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940" yWindow="-195" windowWidth="14100" windowHeight="12525"/>
  </bookViews>
  <sheets>
    <sheet name="прогноз" sheetId="2" r:id="rId1"/>
  </sheets>
  <definedNames>
    <definedName name="_xlnm.Print_Area" localSheetId="0">прогноз!$A$1:$F$65</definedName>
  </definedNames>
  <calcPr calcId="144525"/>
</workbook>
</file>

<file path=xl/calcChain.xml><?xml version="1.0" encoding="utf-8"?>
<calcChain xmlns="http://schemas.openxmlformats.org/spreadsheetml/2006/main">
  <c r="C63" i="2" l="1"/>
  <c r="B57" i="2"/>
  <c r="C49" i="2"/>
  <c r="B39" i="2"/>
  <c r="C32" i="2"/>
  <c r="B22" i="2"/>
  <c r="C15" i="2"/>
  <c r="B5" i="2"/>
  <c r="B64" i="2" l="1"/>
  <c r="B50" i="2"/>
  <c r="B33" i="2"/>
  <c r="B16" i="2"/>
  <c r="F63" i="2"/>
  <c r="E63" i="2"/>
  <c r="D63" i="2"/>
  <c r="F57" i="2"/>
  <c r="E57" i="2"/>
  <c r="D57" i="2"/>
  <c r="C57" i="2"/>
  <c r="C58" i="2" s="1"/>
  <c r="E64" i="2" l="1"/>
  <c r="E58" i="2"/>
  <c r="F64" i="2"/>
  <c r="F58" i="2"/>
  <c r="C64" i="2"/>
  <c r="D64" i="2"/>
  <c r="D58" i="2"/>
  <c r="C39" i="2" l="1"/>
  <c r="D39" i="2"/>
  <c r="D50" i="2" s="1"/>
  <c r="E39" i="2"/>
  <c r="E40" i="2" s="1"/>
  <c r="F39" i="2"/>
  <c r="F50" i="2" s="1"/>
  <c r="D40" i="2"/>
  <c r="D49" i="2"/>
  <c r="E49" i="2"/>
  <c r="F49" i="2"/>
  <c r="C22" i="2"/>
  <c r="D22" i="2"/>
  <c r="D33" i="2" s="1"/>
  <c r="E22" i="2"/>
  <c r="E33" i="2" s="1"/>
  <c r="F22" i="2"/>
  <c r="F23" i="2" s="1"/>
  <c r="D32" i="2"/>
  <c r="E32" i="2"/>
  <c r="F32" i="2"/>
  <c r="C5" i="2"/>
  <c r="D5" i="2"/>
  <c r="D6" i="2" s="1"/>
  <c r="E5" i="2"/>
  <c r="E16" i="2" s="1"/>
  <c r="F5" i="2"/>
  <c r="D15" i="2"/>
  <c r="E15" i="2"/>
  <c r="F15" i="2"/>
  <c r="C50" i="2" l="1"/>
  <c r="C40" i="2"/>
  <c r="C33" i="2"/>
  <c r="C23" i="2"/>
  <c r="C16" i="2"/>
  <c r="C6" i="2"/>
  <c r="E50" i="2"/>
  <c r="F40" i="2"/>
  <c r="E23" i="2"/>
  <c r="D16" i="2"/>
  <c r="D23" i="2"/>
  <c r="E6" i="2"/>
  <c r="F6" i="2"/>
  <c r="F33" i="2"/>
  <c r="F16" i="2"/>
</calcChain>
</file>

<file path=xl/sharedStrings.xml><?xml version="1.0" encoding="utf-8"?>
<sst xmlns="http://schemas.openxmlformats.org/spreadsheetml/2006/main" count="81" uniqueCount="26">
  <si>
    <t>прогноз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</si>
  <si>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</si>
  <si>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</si>
  <si>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</si>
  <si>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</si>
  <si>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</si>
  <si>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</si>
  <si>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Расходы - всего</t>
  </si>
  <si>
    <t>Дефицит (-), профицит (+)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</si>
  <si>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</si>
  <si>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</si>
  <si>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</si>
  <si>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дотации</t>
  </si>
  <si>
    <t>субсидии</t>
  </si>
  <si>
    <t>субвенции</t>
  </si>
  <si>
    <t>иные межбюджетные трансферты</t>
  </si>
  <si>
    <t>2026 год</t>
  </si>
  <si>
    <r>
      <t xml:space="preserve">безвозмездные поступления, </t>
    </r>
    <r>
      <rPr>
        <i/>
        <sz val="12"/>
        <rFont val="PT Astra Serif"/>
        <family val="1"/>
        <charset val="204"/>
      </rPr>
      <t>из них:</t>
    </r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</si>
  <si>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</si>
  <si>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безвозмездные поступления</t>
  </si>
  <si>
    <t>прогноз*</t>
  </si>
  <si>
    <t>2027 год</t>
  </si>
  <si>
    <t>2024 год (отчет)</t>
  </si>
  <si>
    <t>2025 год (оценка)</t>
  </si>
  <si>
    <t>2028 год</t>
  </si>
  <si>
    <t xml:space="preserve">* с учетом распределения целевых федеральных средств, предусмотренных в проекте федерального бюджета на 2026-2028 годы, внесенном в Государственную Думу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</si>
</sst>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i/>
      <sz val="1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2" borderId="0" xfId="1" applyFont="1" applyFill="1"/>
    <xf numFmtId="0" fontId="3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5" fillId="0" borderId="0" xfId="1" applyFont="1" applyAlignment="1">
      <alignment horizontal="right"/>
    </xf>
    <xf numFmtId="0" fontId="6" fillId="3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0" fontId="7" fillId="2" borderId="1" xfId="1" applyFont="1" applyFill="1" applyBorder="1" applyAlignment="1">
      <alignment horizontal="left" wrapText="1" indent="1" readingOrder="1"/>
    </xf>
    <xf numFmtId="0" fontId="3" fillId="2" borderId="1" xfId="1" applyFont="1" applyFill="1" applyBorder="1" applyAlignment="1">
      <alignment horizontal="left" wrapText="1" indent="1" readingOrder="1"/>
    </xf>
    <xf numFmtId="164" fontId="4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4" readingOrder="1"/>
    </xf>
    <xf numFmtId="0" fontId="7" fillId="2" borderId="1" xfId="1" applyFont="1" applyFill="1" applyBorder="1" applyAlignment="1">
      <alignment horizontal="left" wrapText="1" indent="5" readingOrder="1"/>
    </xf>
    <xf numFmtId="0" fontId="5" fillId="2" borderId="0" xfId="1" applyFont="1" applyFill="1" applyAlignment="1">
      <alignment horizontal="right"/>
    </xf>
    <xf numFmtId="0" fontId="4" fillId="2" borderId="0" xfId="1" applyFont="1" applyFill="1"/>
    <xf numFmtId="164" fontId="7" fillId="2" borderId="1" xfId="1" applyNumberFormat="1" applyFont="1" applyFill="1" applyBorder="1" applyAlignment="1">
      <alignment horizontal="center" vertical="center" wrapTex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7" fillId="2" borderId="0" xfId="1" applyFont="1" applyFill="1"/>
    <xf numFmtId="164" fontId="3" fillId="0" borderId="1" xfId="1" applyNumberFormat="1" applyFont="1" applyFill="1" applyBorder="1" applyAlignment="1">
      <alignment horizontal="center" vertical="center" wrapText="1" readingOrder="1"/>
    </xf>
    <xf numFmtId="164" fontId="7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8" fillId="2" borderId="0" xfId="1" applyFont="1" applyFill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view="pageBreakPreview" zoomScale="85" zoomScaleNormal="100" zoomScaleSheetLayoutView="85" workbookViewId="0">
      <selection activeCell="A43" sqref="A43"/>
    </sheetView>
  </sheetViews>
  <sheetFormatPr defaultColWidth="8" defaultRowHeight="15.75" x14ac:dyDescent="0.25"/>
  <cols>
    <col min="1" max="1" width="40.125" style="1" customWidth="1"/>
    <col min="2" max="2" width="11.125" style="13" customWidth="1"/>
    <col min="3" max="3" width="11.75" style="1" customWidth="1"/>
    <col min="4" max="4" width="12.5" style="1" customWidth="1"/>
    <col min="5" max="5" width="12.25" style="1" customWidth="1"/>
    <col min="6" max="6" width="12.5" style="1" customWidth="1"/>
    <col min="7" max="16384" width="8" style="1"/>
  </cols>
  <sheetData>
    <row r="1" spans="1:6" ht="35.25" customHeight="1" thickBot="1" x14ac:dyDescent="0.3">
      <c r="A1" s="24" t="s">
        <v>9</v>
      </c>
      <c r="B1" s="24"/>
      <c r="C1" s="24"/>
      <c r="D1" s="24"/>
      <c r="E1" s="24"/>
      <c r="F1" s="24"/>
    </row>
    <row r="2" spans="1:6" ht="13.5" customHeight="1" thickTop="1" x14ac:dyDescent="0.25">
      <c r="A2" s="2"/>
      <c r="B2" s="3"/>
      <c r="C2" s="2"/>
      <c r="D2" s="2"/>
      <c r="E2" s="2"/>
      <c r="F2" s="4" t="s">
        <v>1</v>
      </c>
    </row>
    <row r="3" spans="1:6" ht="15.75" customHeight="1" x14ac:dyDescent="0.25">
      <c r="A3" s="23" t="s">
        <v>3</v>
      </c>
      <c r="B3" s="23" t="s">
        <v>22</v>
      </c>
      <c r="C3" s="23" t="s">
        <v>23</v>
      </c>
      <c r="D3" s="23" t="s">
        <v>20</v>
      </c>
      <c r="E3" s="23"/>
      <c r="F3" s="23"/>
    </row>
    <row r="4" spans="1:6" ht="15.75" customHeight="1" x14ac:dyDescent="0.25">
      <c r="A4" s="23"/>
      <c r="B4" s="23"/>
      <c r="C4" s="23"/>
      <c r="D4" s="17" t="s">
        <v>16</v>
      </c>
      <c r="E4" s="17" t="s">
        <v>21</v>
      </c>
      <c r="F4" s="5" t="s">
        <v>24</v>
      </c>
    </row>
    <row r="5" spans="1:6" x14ac:dyDescent="0.25">
      <c r="A5" s="6" t="s">
        <v>4</v>
      </c>
      <c r="B5" s="15">
        <f t="shared" ref="B5:C5" si="0">B8+B9</f>
        <v>225359.01659694</v>
      </c>
      <c r="C5" s="15">
        <f t="shared" si="0"/>
        <v>223960.8</v>
      </c>
      <c r="D5" s="15">
        <f>D8+D9</f>
        <v>227263.8</v>
      </c>
      <c r="E5" s="15">
        <f>E8+E9</f>
        <v>223873.5</v>
      </c>
      <c r="F5" s="15">
        <f>F8+F9</f>
        <v>242616.8</v>
      </c>
    </row>
    <row r="6" spans="1:6" x14ac:dyDescent="0.25">
      <c r="A6" s="7" t="s">
        <v>5</v>
      </c>
      <c r="B6" s="14">
        <v>110.81116329414287</v>
      </c>
      <c r="C6" s="14">
        <f>C5/B5*100</f>
        <v>99.379560392988068</v>
      </c>
      <c r="D6" s="14">
        <f>D5/C5*100</f>
        <v>101.47481166346968</v>
      </c>
      <c r="E6" s="14">
        <f t="shared" ref="E6:F6" si="1">E5/D5*100</f>
        <v>98.508209402465326</v>
      </c>
      <c r="F6" s="14">
        <f t="shared" si="1"/>
        <v>108.37227273437901</v>
      </c>
    </row>
    <row r="7" spans="1:6" x14ac:dyDescent="0.25">
      <c r="A7" s="8" t="s">
        <v>2</v>
      </c>
      <c r="B7" s="16"/>
      <c r="C7" s="9"/>
      <c r="D7" s="9"/>
      <c r="E7" s="9"/>
      <c r="F7" s="9"/>
    </row>
    <row r="8" spans="1:6" x14ac:dyDescent="0.25">
      <c r="A8" s="10" t="s">
        <v>6</v>
      </c>
      <c r="B8" s="16">
        <v>166062.16828304</v>
      </c>
      <c r="C8" s="16">
        <v>167309.4</v>
      </c>
      <c r="D8" s="16">
        <v>174377.8</v>
      </c>
      <c r="E8" s="16">
        <v>187943.69999999998</v>
      </c>
      <c r="F8" s="16">
        <v>200203.69999999998</v>
      </c>
    </row>
    <row r="9" spans="1:6" ht="16.5" customHeight="1" x14ac:dyDescent="0.25">
      <c r="A9" s="10" t="s">
        <v>17</v>
      </c>
      <c r="B9" s="16">
        <v>59296.848313900002</v>
      </c>
      <c r="C9" s="16">
        <v>56651.4</v>
      </c>
      <c r="D9" s="16">
        <v>52886</v>
      </c>
      <c r="E9" s="16">
        <v>35929.800000000003</v>
      </c>
      <c r="F9" s="16">
        <v>42413.1</v>
      </c>
    </row>
    <row r="10" spans="1:6" s="18" customFormat="1" x14ac:dyDescent="0.25">
      <c r="A10" s="11" t="s">
        <v>12</v>
      </c>
      <c r="B10" s="14">
        <v>23606.657999999999</v>
      </c>
      <c r="C10" s="14">
        <v>18695.5</v>
      </c>
      <c r="D10" s="14">
        <v>19403.500000000004</v>
      </c>
      <c r="E10" s="14">
        <v>11509</v>
      </c>
      <c r="F10" s="14">
        <v>12956.6</v>
      </c>
    </row>
    <row r="11" spans="1:6" s="18" customFormat="1" x14ac:dyDescent="0.25">
      <c r="A11" s="11" t="s">
        <v>13</v>
      </c>
      <c r="B11" s="14">
        <v>27277.981800000001</v>
      </c>
      <c r="C11" s="14">
        <v>28621.1</v>
      </c>
      <c r="D11" s="14">
        <v>28102.6</v>
      </c>
      <c r="E11" s="14">
        <v>19073.7</v>
      </c>
      <c r="F11" s="14">
        <v>23995.599999999999</v>
      </c>
    </row>
    <row r="12" spans="1:6" s="18" customFormat="1" x14ac:dyDescent="0.25">
      <c r="A12" s="11" t="s">
        <v>14</v>
      </c>
      <c r="B12" s="14">
        <v>2317.0707997099998</v>
      </c>
      <c r="C12" s="14">
        <v>2879.5</v>
      </c>
      <c r="D12" s="14">
        <v>3215.6</v>
      </c>
      <c r="E12" s="14">
        <v>3273.2</v>
      </c>
      <c r="F12" s="14">
        <v>3387</v>
      </c>
    </row>
    <row r="13" spans="1:6" s="18" customFormat="1" ht="31.5" x14ac:dyDescent="0.25">
      <c r="A13" s="11" t="s">
        <v>15</v>
      </c>
      <c r="B13" s="14">
        <v>4064.1277327100001</v>
      </c>
      <c r="C13" s="14">
        <v>5331.3</v>
      </c>
      <c r="D13" s="14">
        <v>2064.3000000000002</v>
      </c>
      <c r="E13" s="14">
        <v>2073.9</v>
      </c>
      <c r="F13" s="14">
        <v>2073.9</v>
      </c>
    </row>
    <row r="14" spans="1:6" x14ac:dyDescent="0.25">
      <c r="A14" s="6" t="s">
        <v>7</v>
      </c>
      <c r="B14" s="15">
        <v>218343.8407</v>
      </c>
      <c r="C14" s="15">
        <v>252507.8</v>
      </c>
      <c r="D14" s="15">
        <v>239880.09999999995</v>
      </c>
      <c r="E14" s="15">
        <v>228249.49999999997</v>
      </c>
      <c r="F14" s="15">
        <v>240245.09999999998</v>
      </c>
    </row>
    <row r="15" spans="1:6" x14ac:dyDescent="0.25">
      <c r="A15" s="7" t="s">
        <v>5</v>
      </c>
      <c r="B15" s="14">
        <v>105.93089213945619</v>
      </c>
      <c r="C15" s="14">
        <f>C14/B14*100</f>
        <v>115.64686193595935</v>
      </c>
      <c r="D15" s="14">
        <f t="shared" ref="D15:F15" si="2">D14/C14*100</f>
        <v>94.999085176774727</v>
      </c>
      <c r="E15" s="14">
        <f t="shared" si="2"/>
        <v>95.151494434094374</v>
      </c>
      <c r="F15" s="14">
        <f t="shared" si="2"/>
        <v>105.25547701090254</v>
      </c>
    </row>
    <row r="16" spans="1:6" x14ac:dyDescent="0.25">
      <c r="A16" s="6" t="s">
        <v>8</v>
      </c>
      <c r="B16" s="15">
        <f>B5-B14</f>
        <v>7015.1758969399962</v>
      </c>
      <c r="C16" s="15">
        <f>C5-C14</f>
        <v>-28547</v>
      </c>
      <c r="D16" s="15">
        <f>D5-D14</f>
        <v>-12616.299999999959</v>
      </c>
      <c r="E16" s="15">
        <f t="shared" ref="E16:F16" si="3">E5-E14</f>
        <v>-4375.9999999999709</v>
      </c>
      <c r="F16" s="15">
        <f t="shared" si="3"/>
        <v>2371.7000000000116</v>
      </c>
    </row>
    <row r="17" spans="1:6" ht="3.75" customHeight="1" x14ac:dyDescent="0.25"/>
    <row r="18" spans="1:6" ht="35.25" customHeight="1" thickBot="1" x14ac:dyDescent="0.3">
      <c r="A18" s="24" t="s">
        <v>10</v>
      </c>
      <c r="B18" s="24"/>
      <c r="C18" s="24"/>
      <c r="D18" s="24"/>
      <c r="E18" s="24"/>
      <c r="F18" s="24"/>
    </row>
    <row r="19" spans="1:6" ht="16.5" thickTop="1" x14ac:dyDescent="0.25">
      <c r="A19" s="2"/>
      <c r="B19" s="3"/>
      <c r="C19" s="2"/>
      <c r="D19" s="2"/>
      <c r="E19" s="2"/>
      <c r="F19" s="12" t="s">
        <v>1</v>
      </c>
    </row>
    <row r="20" spans="1:6" ht="15.75" customHeight="1" x14ac:dyDescent="0.25">
      <c r="A20" s="23" t="s">
        <v>3</v>
      </c>
      <c r="B20" s="23" t="s">
        <v>22</v>
      </c>
      <c r="C20" s="23" t="s">
        <v>23</v>
      </c>
      <c r="D20" s="23" t="s">
        <v>20</v>
      </c>
      <c r="E20" s="23"/>
      <c r="F20" s="23"/>
    </row>
    <row r="21" spans="1:6" x14ac:dyDescent="0.25">
      <c r="A21" s="23"/>
      <c r="B21" s="23"/>
      <c r="C21" s="23"/>
      <c r="D21" s="17" t="s">
        <v>16</v>
      </c>
      <c r="E21" s="17" t="s">
        <v>21</v>
      </c>
      <c r="F21" s="17" t="s">
        <v>24</v>
      </c>
    </row>
    <row r="22" spans="1:6" x14ac:dyDescent="0.25">
      <c r="A22" s="6" t="s">
        <v>4</v>
      </c>
      <c r="B22" s="15">
        <f t="shared" ref="B22:F22" si="4">B25+B26</f>
        <v>192326.35616552</v>
      </c>
      <c r="C22" s="15">
        <f t="shared" si="4"/>
        <v>184000.8</v>
      </c>
      <c r="D22" s="15">
        <f t="shared" si="4"/>
        <v>188645.5</v>
      </c>
      <c r="E22" s="15">
        <f t="shared" si="4"/>
        <v>182439.09999999998</v>
      </c>
      <c r="F22" s="15">
        <f t="shared" si="4"/>
        <v>198850</v>
      </c>
    </row>
    <row r="23" spans="1:6" x14ac:dyDescent="0.25">
      <c r="A23" s="7" t="s">
        <v>5</v>
      </c>
      <c r="B23" s="14">
        <v>109.62046701284113</v>
      </c>
      <c r="C23" s="14">
        <f>C22/B22*100</f>
        <v>95.671130919594361</v>
      </c>
      <c r="D23" s="14">
        <f t="shared" ref="D23:F23" si="5">D22/C22*100</f>
        <v>102.52428250311955</v>
      </c>
      <c r="E23" s="14">
        <f t="shared" si="5"/>
        <v>96.710019587003131</v>
      </c>
      <c r="F23" s="14">
        <f t="shared" si="5"/>
        <v>108.99527568377614</v>
      </c>
    </row>
    <row r="24" spans="1:6" x14ac:dyDescent="0.25">
      <c r="A24" s="8" t="s">
        <v>2</v>
      </c>
      <c r="B24" s="16"/>
      <c r="C24" s="9"/>
      <c r="D24" s="9"/>
      <c r="E24" s="9"/>
      <c r="F24" s="9"/>
    </row>
    <row r="25" spans="1:6" x14ac:dyDescent="0.25">
      <c r="A25" s="10" t="s">
        <v>6</v>
      </c>
      <c r="B25" s="16">
        <v>133005.03672716999</v>
      </c>
      <c r="C25" s="16">
        <v>127664.8</v>
      </c>
      <c r="D25" s="16">
        <v>135759.5</v>
      </c>
      <c r="E25" s="16">
        <v>146509.29999999999</v>
      </c>
      <c r="F25" s="16">
        <v>156436.9</v>
      </c>
    </row>
    <row r="26" spans="1:6" x14ac:dyDescent="0.25">
      <c r="A26" s="10" t="s">
        <v>17</v>
      </c>
      <c r="B26" s="16">
        <v>59321.319438350001</v>
      </c>
      <c r="C26" s="16">
        <v>56336</v>
      </c>
      <c r="D26" s="16">
        <v>52886</v>
      </c>
      <c r="E26" s="16">
        <v>35929.800000000003</v>
      </c>
      <c r="F26" s="16">
        <v>42413.1</v>
      </c>
    </row>
    <row r="27" spans="1:6" s="18" customFormat="1" x14ac:dyDescent="0.25">
      <c r="A27" s="11" t="s">
        <v>12</v>
      </c>
      <c r="B27" s="14">
        <v>23606.657999999999</v>
      </c>
      <c r="C27" s="14">
        <v>18695.5</v>
      </c>
      <c r="D27" s="14">
        <v>19403.500000000004</v>
      </c>
      <c r="E27" s="14">
        <v>11509</v>
      </c>
      <c r="F27" s="14">
        <v>12956.6</v>
      </c>
    </row>
    <row r="28" spans="1:6" s="18" customFormat="1" x14ac:dyDescent="0.25">
      <c r="A28" s="11" t="s">
        <v>13</v>
      </c>
      <c r="B28" s="14">
        <v>27277.981736149999</v>
      </c>
      <c r="C28" s="14">
        <v>28621.1</v>
      </c>
      <c r="D28" s="14">
        <v>28102.6</v>
      </c>
      <c r="E28" s="14">
        <v>19073.7</v>
      </c>
      <c r="F28" s="14">
        <v>23995.599999999999</v>
      </c>
    </row>
    <row r="29" spans="1:6" s="18" customFormat="1" x14ac:dyDescent="0.25">
      <c r="A29" s="11" t="s">
        <v>14</v>
      </c>
      <c r="B29" s="14">
        <v>2317.0707997099998</v>
      </c>
      <c r="C29" s="14">
        <v>2879.5</v>
      </c>
      <c r="D29" s="14">
        <v>3215.6</v>
      </c>
      <c r="E29" s="14">
        <v>3273.2</v>
      </c>
      <c r="F29" s="14">
        <v>3387</v>
      </c>
    </row>
    <row r="30" spans="1:6" s="18" customFormat="1" ht="31.5" x14ac:dyDescent="0.25">
      <c r="A30" s="11" t="s">
        <v>15</v>
      </c>
      <c r="B30" s="14">
        <v>4064.1277327100001</v>
      </c>
      <c r="C30" s="14">
        <v>5331.3</v>
      </c>
      <c r="D30" s="14">
        <v>2064.3000000000002</v>
      </c>
      <c r="E30" s="14">
        <v>2073.9</v>
      </c>
      <c r="F30" s="14">
        <v>2073.9</v>
      </c>
    </row>
    <row r="31" spans="1:6" x14ac:dyDescent="0.25">
      <c r="A31" s="6" t="s">
        <v>7</v>
      </c>
      <c r="B31" s="15">
        <v>185226.78497315</v>
      </c>
      <c r="C31" s="15">
        <v>207266.3</v>
      </c>
      <c r="D31" s="15">
        <v>201261.8</v>
      </c>
      <c r="E31" s="15">
        <v>186604.4</v>
      </c>
      <c r="F31" s="15">
        <v>196276.7</v>
      </c>
    </row>
    <row r="32" spans="1:6" x14ac:dyDescent="0.25">
      <c r="A32" s="7" t="s">
        <v>5</v>
      </c>
      <c r="B32" s="14">
        <v>104.2530901253982</v>
      </c>
      <c r="C32" s="14">
        <f>C31/B31*100</f>
        <v>111.89866521196963</v>
      </c>
      <c r="D32" s="14">
        <f t="shared" ref="D32:F32" si="6">D31/C31*100</f>
        <v>97.103002272921358</v>
      </c>
      <c r="E32" s="14">
        <f t="shared" si="6"/>
        <v>92.717246889374934</v>
      </c>
      <c r="F32" s="14">
        <f t="shared" si="6"/>
        <v>105.1833182926019</v>
      </c>
    </row>
    <row r="33" spans="1:6" x14ac:dyDescent="0.25">
      <c r="A33" s="6" t="s">
        <v>8</v>
      </c>
      <c r="B33" s="15">
        <f t="shared" ref="B33:F33" si="7">B22-B31</f>
        <v>7099.5711923700001</v>
      </c>
      <c r="C33" s="15">
        <f t="shared" si="7"/>
        <v>-23265.5</v>
      </c>
      <c r="D33" s="15">
        <f t="shared" si="7"/>
        <v>-12616.299999999988</v>
      </c>
      <c r="E33" s="15">
        <f t="shared" si="7"/>
        <v>-4165.3000000000175</v>
      </c>
      <c r="F33" s="15">
        <f t="shared" si="7"/>
        <v>2573.2999999999884</v>
      </c>
    </row>
    <row r="34" spans="1:6" ht="3.75" customHeight="1" x14ac:dyDescent="0.25"/>
    <row r="35" spans="1:6" ht="33.75" customHeight="1" thickBot="1" x14ac:dyDescent="0.3">
      <c r="A35" s="24" t="s">
        <v>11</v>
      </c>
      <c r="B35" s="24"/>
      <c r="C35" s="24"/>
      <c r="D35" s="24"/>
      <c r="E35" s="24"/>
      <c r="F35" s="24"/>
    </row>
    <row r="36" spans="1:6" ht="13.5" customHeight="1" thickTop="1" x14ac:dyDescent="0.25">
      <c r="A36" s="2"/>
      <c r="B36" s="3"/>
      <c r="C36" s="2"/>
      <c r="D36" s="2"/>
      <c r="E36" s="2"/>
      <c r="F36" s="12" t="s">
        <v>1</v>
      </c>
    </row>
    <row r="37" spans="1:6" ht="15.75" customHeight="1" x14ac:dyDescent="0.25">
      <c r="A37" s="23" t="s">
        <v>3</v>
      </c>
      <c r="B37" s="23" t="s">
        <v>22</v>
      </c>
      <c r="C37" s="23" t="s">
        <v>23</v>
      </c>
      <c r="D37" s="23" t="s">
        <v>20</v>
      </c>
      <c r="E37" s="23"/>
      <c r="F37" s="23"/>
    </row>
    <row r="38" spans="1:6" x14ac:dyDescent="0.25">
      <c r="A38" s="23"/>
      <c r="B38" s="23"/>
      <c r="C38" s="23"/>
      <c r="D38" s="17" t="s">
        <v>16</v>
      </c>
      <c r="E38" s="17" t="s">
        <v>21</v>
      </c>
      <c r="F38" s="17" t="s">
        <v>24</v>
      </c>
    </row>
    <row r="39" spans="1:6" x14ac:dyDescent="0.25">
      <c r="A39" s="6" t="s">
        <v>4</v>
      </c>
      <c r="B39" s="15">
        <f>B42+B43</f>
        <v>100832.50492112999</v>
      </c>
      <c r="C39" s="15">
        <f>C42+C43</f>
        <v>109478</v>
      </c>
      <c r="D39" s="15">
        <f>D42+D43</f>
        <v>95960.9</v>
      </c>
      <c r="E39" s="15">
        <f t="shared" ref="E39:F39" si="8">E42+E43</f>
        <v>90162.5</v>
      </c>
      <c r="F39" s="15">
        <f t="shared" si="8"/>
        <v>91877.3</v>
      </c>
    </row>
    <row r="40" spans="1:6" x14ac:dyDescent="0.25">
      <c r="A40" s="7" t="s">
        <v>5</v>
      </c>
      <c r="B40" s="14">
        <v>107.2537791207679</v>
      </c>
      <c r="C40" s="14">
        <f>C39/B39*100</f>
        <v>108.57411514831692</v>
      </c>
      <c r="D40" s="14">
        <f t="shared" ref="D40:F40" si="9">D39/C39*100</f>
        <v>87.653135789839055</v>
      </c>
      <c r="E40" s="14">
        <f t="shared" si="9"/>
        <v>93.957538955970605</v>
      </c>
      <c r="F40" s="14">
        <f t="shared" si="9"/>
        <v>101.90189934839873</v>
      </c>
    </row>
    <row r="41" spans="1:6" x14ac:dyDescent="0.25">
      <c r="A41" s="8" t="s">
        <v>2</v>
      </c>
      <c r="B41" s="16"/>
      <c r="C41" s="9"/>
      <c r="D41" s="9"/>
      <c r="E41" s="9"/>
      <c r="F41" s="9"/>
    </row>
    <row r="42" spans="1:6" x14ac:dyDescent="0.25">
      <c r="A42" s="10" t="s">
        <v>6</v>
      </c>
      <c r="B42" s="19">
        <v>33066.451268199999</v>
      </c>
      <c r="C42" s="16">
        <v>39653.5</v>
      </c>
      <c r="D42" s="16">
        <v>38623.9</v>
      </c>
      <c r="E42" s="16">
        <v>41435</v>
      </c>
      <c r="F42" s="16">
        <v>43767</v>
      </c>
    </row>
    <row r="43" spans="1:6" x14ac:dyDescent="0.25">
      <c r="A43" s="10" t="s">
        <v>17</v>
      </c>
      <c r="B43" s="19">
        <v>67766.053652930001</v>
      </c>
      <c r="C43" s="16">
        <v>69824.5</v>
      </c>
      <c r="D43" s="16">
        <v>57337</v>
      </c>
      <c r="E43" s="16">
        <v>48727.499999999993</v>
      </c>
      <c r="F43" s="16">
        <v>48110.3</v>
      </c>
    </row>
    <row r="44" spans="1:6" s="18" customFormat="1" x14ac:dyDescent="0.25">
      <c r="A44" s="11" t="s">
        <v>12</v>
      </c>
      <c r="B44" s="20">
        <v>5690.616</v>
      </c>
      <c r="C44" s="14">
        <v>5022.5</v>
      </c>
      <c r="D44" s="14">
        <v>5561</v>
      </c>
      <c r="E44" s="14">
        <v>4139.8999999999996</v>
      </c>
      <c r="F44" s="14">
        <v>4125.3999999999996</v>
      </c>
    </row>
    <row r="45" spans="1:6" s="18" customFormat="1" x14ac:dyDescent="0.25">
      <c r="A45" s="11" t="s">
        <v>13</v>
      </c>
      <c r="B45" s="20">
        <v>19888.070950650002</v>
      </c>
      <c r="C45" s="14">
        <v>19828.8</v>
      </c>
      <c r="D45" s="14">
        <v>12304</v>
      </c>
      <c r="E45" s="14">
        <v>4759.7</v>
      </c>
      <c r="F45" s="14">
        <v>2914</v>
      </c>
    </row>
    <row r="46" spans="1:6" s="18" customFormat="1" x14ac:dyDescent="0.25">
      <c r="A46" s="11" t="s">
        <v>14</v>
      </c>
      <c r="B46" s="20">
        <v>29214.91008387</v>
      </c>
      <c r="C46" s="14">
        <v>30566.5</v>
      </c>
      <c r="D46" s="14">
        <v>32867.199999999997</v>
      </c>
      <c r="E46" s="14">
        <v>33464.699999999997</v>
      </c>
      <c r="F46" s="14">
        <v>34303</v>
      </c>
    </row>
    <row r="47" spans="1:6" s="18" customFormat="1" ht="31.5" x14ac:dyDescent="0.25">
      <c r="A47" s="11" t="s">
        <v>15</v>
      </c>
      <c r="B47" s="20">
        <v>12996.92777767</v>
      </c>
      <c r="C47" s="14">
        <v>14091.2</v>
      </c>
      <c r="D47" s="14">
        <v>6604.8</v>
      </c>
      <c r="E47" s="14">
        <v>6363.2</v>
      </c>
      <c r="F47" s="14">
        <v>6767.9</v>
      </c>
    </row>
    <row r="48" spans="1:6" x14ac:dyDescent="0.25">
      <c r="A48" s="6" t="s">
        <v>7</v>
      </c>
      <c r="B48" s="21">
        <v>100916.90025309</v>
      </c>
      <c r="C48" s="15">
        <v>114759.5</v>
      </c>
      <c r="D48" s="15">
        <v>95960.9</v>
      </c>
      <c r="E48" s="15">
        <v>90373.2</v>
      </c>
      <c r="F48" s="15">
        <v>92078.9</v>
      </c>
    </row>
    <row r="49" spans="1:6" x14ac:dyDescent="0.25">
      <c r="A49" s="7" t="s">
        <v>5</v>
      </c>
      <c r="B49" s="14">
        <v>106.74834514698195</v>
      </c>
      <c r="C49" s="14">
        <f>C48/B48*100</f>
        <v>113.71683009703438</v>
      </c>
      <c r="D49" s="14">
        <f t="shared" ref="D49:F49" si="10">D48/C48*100</f>
        <v>83.619133927910099</v>
      </c>
      <c r="E49" s="14">
        <f t="shared" si="10"/>
        <v>94.177107551096341</v>
      </c>
      <c r="F49" s="14">
        <f t="shared" si="10"/>
        <v>101.88739582088495</v>
      </c>
    </row>
    <row r="50" spans="1:6" x14ac:dyDescent="0.25">
      <c r="A50" s="6" t="s">
        <v>8</v>
      </c>
      <c r="B50" s="15">
        <f t="shared" ref="B50:F50" si="11">B39-B48</f>
        <v>-84.39533196001139</v>
      </c>
      <c r="C50" s="15">
        <f t="shared" si="11"/>
        <v>-5281.5</v>
      </c>
      <c r="D50" s="15">
        <f t="shared" si="11"/>
        <v>0</v>
      </c>
      <c r="E50" s="15">
        <f t="shared" si="11"/>
        <v>-210.69999999999709</v>
      </c>
      <c r="F50" s="15">
        <f t="shared" si="11"/>
        <v>-201.59999999999127</v>
      </c>
    </row>
    <row r="51" spans="1:6" ht="7.5" customHeight="1" x14ac:dyDescent="0.25"/>
    <row r="52" spans="1:6" ht="6.75" hidden="1" customHeight="1" x14ac:dyDescent="0.25"/>
    <row r="53" spans="1:6" ht="37.5" customHeight="1" thickBot="1" x14ac:dyDescent="0.3">
      <c r="A53" s="24" t="s">
        <v>18</v>
      </c>
      <c r="B53" s="24"/>
      <c r="C53" s="24"/>
      <c r="D53" s="24"/>
      <c r="E53" s="24"/>
      <c r="F53" s="24"/>
    </row>
    <row r="54" spans="1:6" ht="16.5" customHeight="1" thickTop="1" x14ac:dyDescent="0.25">
      <c r="A54" s="2"/>
      <c r="B54" s="2"/>
      <c r="C54" s="2"/>
      <c r="D54" s="2"/>
      <c r="E54" s="2"/>
      <c r="F54" s="12" t="s">
        <v>1</v>
      </c>
    </row>
    <row r="55" spans="1:6" ht="15.75" customHeight="1" x14ac:dyDescent="0.25">
      <c r="A55" s="23" t="s">
        <v>3</v>
      </c>
      <c r="B55" s="23" t="s">
        <v>22</v>
      </c>
      <c r="C55" s="23" t="s">
        <v>23</v>
      </c>
      <c r="D55" s="23" t="s">
        <v>0</v>
      </c>
      <c r="E55" s="23"/>
      <c r="F55" s="23"/>
    </row>
    <row r="56" spans="1:6" x14ac:dyDescent="0.25">
      <c r="A56" s="23"/>
      <c r="B56" s="23"/>
      <c r="C56" s="23"/>
      <c r="D56" s="17" t="s">
        <v>16</v>
      </c>
      <c r="E56" s="17" t="s">
        <v>21</v>
      </c>
      <c r="F56" s="17" t="s">
        <v>24</v>
      </c>
    </row>
    <row r="57" spans="1:6" x14ac:dyDescent="0.25">
      <c r="A57" s="6" t="s">
        <v>4</v>
      </c>
      <c r="B57" s="15">
        <f>B60+B61</f>
        <v>42073.3897</v>
      </c>
      <c r="C57" s="15">
        <f>C60+C61</f>
        <v>48423.01</v>
      </c>
      <c r="D57" s="15">
        <f>D60+D61</f>
        <v>49340.3609</v>
      </c>
      <c r="E57" s="15">
        <f t="shared" ref="E57:F57" si="12">E60+E61</f>
        <v>56079.616800000003</v>
      </c>
      <c r="F57" s="15">
        <f t="shared" si="12"/>
        <v>60186.394500000002</v>
      </c>
    </row>
    <row r="58" spans="1:6" x14ac:dyDescent="0.25">
      <c r="A58" s="7" t="s">
        <v>5</v>
      </c>
      <c r="B58" s="14">
        <v>112.38663427492675</v>
      </c>
      <c r="C58" s="14">
        <f>C57/B57*100</f>
        <v>115.09177260324239</v>
      </c>
      <c r="D58" s="14">
        <f t="shared" ref="D58:F58" si="13">D57/C57*100</f>
        <v>101.89445245142753</v>
      </c>
      <c r="E58" s="14">
        <f t="shared" si="13"/>
        <v>113.65870815914522</v>
      </c>
      <c r="F58" s="14">
        <f t="shared" si="13"/>
        <v>107.32312011803904</v>
      </c>
    </row>
    <row r="59" spans="1:6" x14ac:dyDescent="0.25">
      <c r="A59" s="8" t="s">
        <v>2</v>
      </c>
      <c r="B59" s="16"/>
      <c r="C59" s="16"/>
      <c r="D59" s="16"/>
      <c r="E59" s="16"/>
      <c r="F59" s="16"/>
    </row>
    <row r="60" spans="1:6" x14ac:dyDescent="0.25">
      <c r="A60" s="10" t="s">
        <v>6</v>
      </c>
      <c r="B60" s="16">
        <v>186.6661</v>
      </c>
      <c r="C60" s="16">
        <v>169.697</v>
      </c>
      <c r="D60" s="16">
        <v>160.81320000000002</v>
      </c>
      <c r="E60" s="16">
        <v>160.76520000000002</v>
      </c>
      <c r="F60" s="16">
        <v>160.76520000000002</v>
      </c>
    </row>
    <row r="61" spans="1:6" x14ac:dyDescent="0.25">
      <c r="A61" s="10" t="s">
        <v>19</v>
      </c>
      <c r="B61" s="16">
        <v>41886.723599999998</v>
      </c>
      <c r="C61" s="16">
        <v>48253.313000000002</v>
      </c>
      <c r="D61" s="16">
        <v>49179.547700000003</v>
      </c>
      <c r="E61" s="16">
        <v>55918.851600000002</v>
      </c>
      <c r="F61" s="16">
        <v>60025.629300000001</v>
      </c>
    </row>
    <row r="62" spans="1:6" x14ac:dyDescent="0.25">
      <c r="A62" s="6" t="s">
        <v>7</v>
      </c>
      <c r="B62" s="15">
        <v>42003.735399999998</v>
      </c>
      <c r="C62" s="15">
        <v>49318.464500000002</v>
      </c>
      <c r="D62" s="15">
        <v>49340.3609</v>
      </c>
      <c r="E62" s="15">
        <v>56079.616799999996</v>
      </c>
      <c r="F62" s="15">
        <v>60186.394500000002</v>
      </c>
    </row>
    <row r="63" spans="1:6" x14ac:dyDescent="0.25">
      <c r="A63" s="7" t="s">
        <v>5</v>
      </c>
      <c r="B63" s="14">
        <v>110.81103793897684</v>
      </c>
      <c r="C63" s="14">
        <f>C62/B62*100</f>
        <v>117.41447285662123</v>
      </c>
      <c r="D63" s="14">
        <f t="shared" ref="D63:F63" si="14">D62/C62*100</f>
        <v>100.04439797593454</v>
      </c>
      <c r="E63" s="14">
        <f t="shared" si="14"/>
        <v>113.65870815914522</v>
      </c>
      <c r="F63" s="14">
        <f t="shared" si="14"/>
        <v>107.32312011803904</v>
      </c>
    </row>
    <row r="64" spans="1:6" x14ac:dyDescent="0.25">
      <c r="A64" s="6" t="s">
        <v>8</v>
      </c>
      <c r="B64" s="15">
        <f t="shared" ref="B64:F64" si="15">B57-B62</f>
        <v>69.654300000001967</v>
      </c>
      <c r="C64" s="15">
        <f t="shared" si="15"/>
        <v>-895.45449999999983</v>
      </c>
      <c r="D64" s="15">
        <f t="shared" si="15"/>
        <v>0</v>
      </c>
      <c r="E64" s="15">
        <f t="shared" si="15"/>
        <v>0</v>
      </c>
      <c r="F64" s="15">
        <f t="shared" si="15"/>
        <v>0</v>
      </c>
    </row>
    <row r="65" spans="1:6" ht="36" customHeight="1" x14ac:dyDescent="0.25">
      <c r="A65" s="22" t="s">
        <v>25</v>
      </c>
      <c r="B65" s="22"/>
      <c r="C65" s="22"/>
      <c r="D65" s="22"/>
      <c r="E65" s="22"/>
      <c r="F65" s="22"/>
    </row>
  </sheetData>
  <mergeCells count="21">
    <mergeCell ref="A1:F1"/>
    <mergeCell ref="A3:A4"/>
    <mergeCell ref="C3:C4"/>
    <mergeCell ref="D3:F3"/>
    <mergeCell ref="A18:F18"/>
    <mergeCell ref="B3:B4"/>
    <mergeCell ref="A65:F65"/>
    <mergeCell ref="A37:A38"/>
    <mergeCell ref="C37:C38"/>
    <mergeCell ref="D37:F37"/>
    <mergeCell ref="A20:A21"/>
    <mergeCell ref="C20:C21"/>
    <mergeCell ref="D20:F20"/>
    <mergeCell ref="A35:F35"/>
    <mergeCell ref="A53:F53"/>
    <mergeCell ref="A55:A56"/>
    <mergeCell ref="C55:C56"/>
    <mergeCell ref="D55:F55"/>
    <mergeCell ref="B20:B21"/>
    <mergeCell ref="B37:B38"/>
    <mergeCell ref="B55:B56"/>
  </mergeCells>
  <printOptions horizontalCentered="1"/>
  <pageMargins left="0.31496062992125984" right="0.31496062992125984" top="0.15748031496062992" bottom="0.1574803149606299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2025-10-16T13:04:35Z</cp:lastPrinted>
  <dcterms:created xsi:type="dcterms:W3CDTF">2018-09-14T13:20:34Z</dcterms:created>
  <dcterms:modified xsi:type="dcterms:W3CDTF">2025-10-16T13:04:40Z</dcterms:modified>
</cp:coreProperties>
</file>