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435" windowWidth="14100" windowHeight="12525"/>
  </bookViews>
  <sheets>
    <sheet name="прогноз" sheetId="2" r:id="rId1"/>
  </sheets>
  <definedNames>
    <definedName name="_xlnm.Print_Area" localSheetId="0">прогноз!$A$1:$F$65</definedName>
  </definedNames>
  <calcPr calcId="144525"/>
</workbook>
</file>

<file path=xl/calcChain.xml><?xml version="1.0" encoding="utf-8"?>
<calcChain xmlns="http://schemas.openxmlformats.org/spreadsheetml/2006/main">
  <c r="F63" i="2" l="1"/>
  <c r="E63" i="2"/>
  <c r="D63" i="2"/>
  <c r="C63" i="2"/>
  <c r="F57" i="2"/>
  <c r="E57" i="2"/>
  <c r="D57" i="2"/>
  <c r="C57" i="2"/>
  <c r="B57" i="2"/>
  <c r="E64" i="2" l="1"/>
  <c r="E58" i="2"/>
  <c r="F64" i="2"/>
  <c r="F58" i="2"/>
  <c r="C64" i="2"/>
  <c r="C58" i="2"/>
  <c r="D64" i="2"/>
  <c r="D58" i="2"/>
  <c r="B64" i="2"/>
  <c r="B39" i="2" l="1"/>
  <c r="C39" i="2"/>
  <c r="C50" i="2" s="1"/>
  <c r="D39" i="2"/>
  <c r="D50" i="2" s="1"/>
  <c r="E39" i="2"/>
  <c r="E40" i="2" s="1"/>
  <c r="F39" i="2"/>
  <c r="F50" i="2" s="1"/>
  <c r="D40" i="2"/>
  <c r="C49" i="2"/>
  <c r="D49" i="2"/>
  <c r="E49" i="2"/>
  <c r="F49" i="2"/>
  <c r="B22" i="2"/>
  <c r="B33" i="2" s="1"/>
  <c r="C22" i="2"/>
  <c r="C33" i="2" s="1"/>
  <c r="D22" i="2"/>
  <c r="D33" i="2" s="1"/>
  <c r="E22" i="2"/>
  <c r="E33" i="2" s="1"/>
  <c r="F22" i="2"/>
  <c r="F23" i="2" s="1"/>
  <c r="C32" i="2"/>
  <c r="D32" i="2"/>
  <c r="E32" i="2"/>
  <c r="F32" i="2"/>
  <c r="B5" i="2"/>
  <c r="B16" i="2" s="1"/>
  <c r="C5" i="2"/>
  <c r="C16" i="2" s="1"/>
  <c r="D5" i="2"/>
  <c r="D6" i="2" s="1"/>
  <c r="E5" i="2"/>
  <c r="E16" i="2" s="1"/>
  <c r="F5" i="2"/>
  <c r="C15" i="2"/>
  <c r="D15" i="2"/>
  <c r="E15" i="2"/>
  <c r="F15" i="2"/>
  <c r="E50" i="2" l="1"/>
  <c r="F40" i="2"/>
  <c r="E23" i="2"/>
  <c r="D16" i="2"/>
  <c r="C40" i="2"/>
  <c r="D23" i="2"/>
  <c r="E6" i="2"/>
  <c r="F6" i="2"/>
  <c r="C23" i="2"/>
  <c r="C6" i="2"/>
  <c r="B50" i="2"/>
  <c r="F33" i="2"/>
  <c r="F16" i="2"/>
</calcChain>
</file>

<file path=xl/sharedStrings.xml><?xml version="1.0" encoding="utf-8"?>
<sst xmlns="http://schemas.openxmlformats.org/spreadsheetml/2006/main" count="81" uniqueCount="27">
  <si>
    <t>прогноз</t>
  </si>
  <si>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</si>
  <si>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</si>
  <si>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</si>
  <si>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</si>
  <si>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</si>
  <si>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</si>
  <si>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Расходы - всего</t>
  </si>
  <si>
    <t>Дефицит (-), профицит (+)</t>
  </si>
  <si>
    <t>Прогноз основных характеристик
консолидированного бюджета Саратовской области</t>
  </si>
  <si>
    <t>Прогноз основных характеристик
 областного бюджета Саратовской области</t>
  </si>
  <si>
    <t>Прогноз основных характеристик
местных бюджетов Саратовской области</t>
  </si>
  <si>
    <t>дотации</t>
  </si>
  <si>
    <t>субсидии</t>
  </si>
  <si>
    <t>субвенции</t>
  </si>
  <si>
    <t>иные межбюджетные трансферты</t>
  </si>
  <si>
    <t>безвозмездные поступления, из них:</t>
  </si>
  <si>
    <t>2025 год</t>
  </si>
  <si>
    <t>2026 год</t>
  </si>
  <si>
    <r>
      <t xml:space="preserve">безвозмездные поступления, </t>
    </r>
    <r>
      <rPr>
        <i/>
        <sz val="12"/>
        <rFont val="PT Astra Serif"/>
        <family val="1"/>
        <charset val="204"/>
      </rPr>
      <t>из них:</t>
    </r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</si>
  <si>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</si>
  <si>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безвозмездные поступления</t>
  </si>
  <si>
    <t>прогноз*</t>
  </si>
  <si>
    <t>2023 год (отчет)</t>
  </si>
  <si>
    <t>2024 год (оценка)</t>
  </si>
  <si>
    <t>2027 год</t>
  </si>
  <si>
    <t xml:space="preserve">* с учетом распределения целевых федеральных средств, предусмотренных в проекте федерального бюджета на 2025-2027 годы, внесенном в Государственную Думу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</si>
</sst>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i/>
      <sz val="1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3" fillId="2" borderId="0" xfId="1" applyFont="1" applyFill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5" fillId="0" borderId="0" xfId="1" applyFont="1" applyAlignment="1">
      <alignment horizontal="right"/>
    </xf>
    <xf numFmtId="0" fontId="6" fillId="3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0" fontId="7" fillId="2" borderId="1" xfId="1" applyFont="1" applyFill="1" applyBorder="1" applyAlignment="1">
      <alignment horizontal="left" wrapText="1" indent="1" readingOrder="1"/>
    </xf>
    <xf numFmtId="0" fontId="3" fillId="2" borderId="1" xfId="1" applyFont="1" applyFill="1" applyBorder="1" applyAlignment="1">
      <alignment horizontal="left" wrapText="1" indent="1" readingOrder="1"/>
    </xf>
    <xf numFmtId="164" fontId="4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left" wrapText="1" indent="4" readingOrder="1"/>
    </xf>
    <xf numFmtId="0" fontId="7" fillId="2" borderId="1" xfId="1" applyFont="1" applyFill="1" applyBorder="1" applyAlignment="1">
      <alignment horizontal="left" wrapText="1" indent="5" readingOrder="1"/>
    </xf>
    <xf numFmtId="0" fontId="5" fillId="2" borderId="0" xfId="1" applyFont="1" applyFill="1" applyAlignment="1">
      <alignment horizontal="right"/>
    </xf>
    <xf numFmtId="0" fontId="4" fillId="2" borderId="0" xfId="1" applyFont="1" applyFill="1"/>
    <xf numFmtId="0" fontId="6" fillId="3" borderId="1" xfId="1" applyFont="1" applyFill="1" applyBorder="1" applyAlignment="1">
      <alignment horizontal="center" vertical="center" wrapTex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 readingOrder="1"/>
    </xf>
    <xf numFmtId="0" fontId="8" fillId="2" borderId="0" xfId="1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view="pageBreakPreview" zoomScale="55" zoomScaleNormal="100" zoomScaleSheetLayoutView="55" workbookViewId="0">
      <selection activeCell="I10" sqref="I10"/>
    </sheetView>
  </sheetViews>
  <sheetFormatPr defaultColWidth="8" defaultRowHeight="15.75" x14ac:dyDescent="0.25"/>
  <cols>
    <col min="1" max="1" width="39.375" style="1" customWidth="1"/>
    <col min="2" max="2" width="11.125" style="13" customWidth="1"/>
    <col min="3" max="3" width="11.75" style="1" customWidth="1"/>
    <col min="4" max="4" width="12.5" style="1" customWidth="1"/>
    <col min="5" max="5" width="12.25" style="1" customWidth="1"/>
    <col min="6" max="6" width="12.5" style="1" customWidth="1"/>
    <col min="7" max="16384" width="8" style="1"/>
  </cols>
  <sheetData>
    <row r="1" spans="1:6" ht="35.25" customHeight="1" thickBot="1" x14ac:dyDescent="0.3">
      <c r="A1" s="18" t="s">
        <v>9</v>
      </c>
      <c r="B1" s="18"/>
      <c r="C1" s="18"/>
      <c r="D1" s="18"/>
      <c r="E1" s="18"/>
      <c r="F1" s="18"/>
    </row>
    <row r="2" spans="1:6" ht="13.5" customHeight="1" thickTop="1" x14ac:dyDescent="0.25">
      <c r="A2" s="2"/>
      <c r="B2" s="3"/>
      <c r="C2" s="2"/>
      <c r="D2" s="2"/>
      <c r="E2" s="2"/>
      <c r="F2" s="4" t="s">
        <v>1</v>
      </c>
    </row>
    <row r="3" spans="1:6" ht="15.75" customHeight="1" x14ac:dyDescent="0.25">
      <c r="A3" s="19" t="s">
        <v>3</v>
      </c>
      <c r="B3" s="19" t="s">
        <v>23</v>
      </c>
      <c r="C3" s="19" t="s">
        <v>24</v>
      </c>
      <c r="D3" s="19" t="s">
        <v>22</v>
      </c>
      <c r="E3" s="19"/>
      <c r="F3" s="19"/>
    </row>
    <row r="4" spans="1:6" x14ac:dyDescent="0.25">
      <c r="A4" s="19"/>
      <c r="B4" s="19"/>
      <c r="C4" s="19"/>
      <c r="D4" s="14" t="s">
        <v>17</v>
      </c>
      <c r="E4" s="14" t="s">
        <v>18</v>
      </c>
      <c r="F4" s="5" t="s">
        <v>25</v>
      </c>
    </row>
    <row r="5" spans="1:6" x14ac:dyDescent="0.25">
      <c r="A5" s="6" t="s">
        <v>4</v>
      </c>
      <c r="B5" s="16">
        <f t="shared" ref="B5:C5" si="0">B8+B9</f>
        <v>203372.12415931001</v>
      </c>
      <c r="C5" s="16">
        <f t="shared" si="0"/>
        <v>212609.6</v>
      </c>
      <c r="D5" s="16">
        <f>D8+D9</f>
        <v>183766.01269999999</v>
      </c>
      <c r="E5" s="16">
        <f>E8+E9</f>
        <v>191288.9209</v>
      </c>
      <c r="F5" s="16">
        <f>F8+F9</f>
        <v>191044.79250000001</v>
      </c>
    </row>
    <row r="6" spans="1:6" x14ac:dyDescent="0.25">
      <c r="A6" s="7" t="s">
        <v>5</v>
      </c>
      <c r="B6" s="15">
        <v>107.47527714425019</v>
      </c>
      <c r="C6" s="15">
        <f>C5/B5*100</f>
        <v>104.54215437778183</v>
      </c>
      <c r="D6" s="15">
        <f t="shared" ref="D6:F6" si="1">D5/C5*100</f>
        <v>86.433544251999905</v>
      </c>
      <c r="E6" s="15">
        <f t="shared" si="1"/>
        <v>104.09374295576693</v>
      </c>
      <c r="F6" s="15">
        <f t="shared" si="1"/>
        <v>99.87237713566924</v>
      </c>
    </row>
    <row r="7" spans="1:6" x14ac:dyDescent="0.25">
      <c r="A7" s="8" t="s">
        <v>2</v>
      </c>
      <c r="B7" s="17"/>
      <c r="C7" s="9"/>
      <c r="D7" s="9"/>
      <c r="E7" s="9"/>
      <c r="F7" s="9"/>
    </row>
    <row r="8" spans="1:6" x14ac:dyDescent="0.25">
      <c r="A8" s="10" t="s">
        <v>6</v>
      </c>
      <c r="B8" s="17">
        <v>140871.69938943</v>
      </c>
      <c r="C8" s="17">
        <v>155661.5</v>
      </c>
      <c r="D8" s="17">
        <v>157841.2127</v>
      </c>
      <c r="E8" s="17">
        <v>167002.0209</v>
      </c>
      <c r="F8" s="17">
        <v>176551.0925</v>
      </c>
    </row>
    <row r="9" spans="1:6" x14ac:dyDescent="0.25">
      <c r="A9" s="10" t="s">
        <v>19</v>
      </c>
      <c r="B9" s="17">
        <v>62500.424769880003</v>
      </c>
      <c r="C9" s="17">
        <v>56948.1</v>
      </c>
      <c r="D9" s="17">
        <v>25924.799999999999</v>
      </c>
      <c r="E9" s="17">
        <v>24286.9</v>
      </c>
      <c r="F9" s="17">
        <v>14493.7</v>
      </c>
    </row>
    <row r="10" spans="1:6" x14ac:dyDescent="0.25">
      <c r="A10" s="11" t="s">
        <v>12</v>
      </c>
      <c r="B10" s="15">
        <v>18237.616000000002</v>
      </c>
      <c r="C10" s="17">
        <v>19778.4565</v>
      </c>
      <c r="D10" s="17">
        <v>17653.7</v>
      </c>
      <c r="E10" s="17">
        <v>10583.6</v>
      </c>
      <c r="F10" s="17">
        <v>10583.6</v>
      </c>
    </row>
    <row r="11" spans="1:6" x14ac:dyDescent="0.25">
      <c r="A11" s="11" t="s">
        <v>13</v>
      </c>
      <c r="B11" s="15">
        <v>25682.949742279998</v>
      </c>
      <c r="C11" s="17">
        <v>27803.492984569999</v>
      </c>
      <c r="D11" s="17">
        <v>6352</v>
      </c>
      <c r="E11" s="17">
        <v>11812.8</v>
      </c>
      <c r="F11" s="17">
        <v>2033.5</v>
      </c>
    </row>
    <row r="12" spans="1:6" x14ac:dyDescent="0.25">
      <c r="A12" s="11" t="s">
        <v>14</v>
      </c>
      <c r="B12" s="15">
        <v>2355.1523346100003</v>
      </c>
      <c r="C12" s="17">
        <v>2557.0025473999999</v>
      </c>
      <c r="D12" s="17">
        <v>1631.4</v>
      </c>
      <c r="E12" s="17">
        <v>1602.8</v>
      </c>
      <c r="F12" s="17">
        <v>1688.9</v>
      </c>
    </row>
    <row r="13" spans="1:6" ht="31.5" x14ac:dyDescent="0.25">
      <c r="A13" s="11" t="s">
        <v>15</v>
      </c>
      <c r="B13" s="15">
        <v>8770.2894000000015</v>
      </c>
      <c r="C13" s="15">
        <v>4204.9996180600001</v>
      </c>
      <c r="D13" s="17">
        <v>187.7</v>
      </c>
      <c r="E13" s="17">
        <v>187.7</v>
      </c>
      <c r="F13" s="17">
        <v>187.9</v>
      </c>
    </row>
    <row r="14" spans="1:6" x14ac:dyDescent="0.25">
      <c r="A14" s="6" t="s">
        <v>7</v>
      </c>
      <c r="B14" s="16">
        <v>206119.13700543001</v>
      </c>
      <c r="C14" s="16">
        <v>227762.3</v>
      </c>
      <c r="D14" s="16">
        <v>188460.76430000004</v>
      </c>
      <c r="E14" s="16">
        <v>191106.49999999997</v>
      </c>
      <c r="F14" s="16">
        <v>188271.30649999998</v>
      </c>
    </row>
    <row r="15" spans="1:6" x14ac:dyDescent="0.25">
      <c r="A15" s="7" t="s">
        <v>5</v>
      </c>
      <c r="B15" s="15">
        <v>108.89405766539819</v>
      </c>
      <c r="C15" s="15">
        <f>C14/B14*100</f>
        <v>110.50031710253077</v>
      </c>
      <c r="D15" s="15">
        <f t="shared" ref="D15:F15" si="2">D14/C14*100</f>
        <v>82.744494721031543</v>
      </c>
      <c r="E15" s="15">
        <f t="shared" si="2"/>
        <v>101.40386552597671</v>
      </c>
      <c r="F15" s="15">
        <f t="shared" si="2"/>
        <v>98.516432722068586</v>
      </c>
    </row>
    <row r="16" spans="1:6" x14ac:dyDescent="0.25">
      <c r="A16" s="6" t="s">
        <v>8</v>
      </c>
      <c r="B16" s="16">
        <f t="shared" ref="B16" si="3">B5-B14</f>
        <v>-2747.0128461199929</v>
      </c>
      <c r="C16" s="16">
        <f>C5-C14</f>
        <v>-15152.699999999983</v>
      </c>
      <c r="D16" s="16">
        <f>D5-D14</f>
        <v>-4694.7516000000469</v>
      </c>
      <c r="E16" s="16">
        <f t="shared" ref="E16:F16" si="4">E5-E14</f>
        <v>182.42090000002645</v>
      </c>
      <c r="F16" s="16">
        <f t="shared" si="4"/>
        <v>2773.4860000000335</v>
      </c>
    </row>
    <row r="17" spans="1:6" ht="3.75" customHeight="1" x14ac:dyDescent="0.25"/>
    <row r="18" spans="1:6" ht="35.25" customHeight="1" thickBot="1" x14ac:dyDescent="0.3">
      <c r="A18" s="18" t="s">
        <v>10</v>
      </c>
      <c r="B18" s="18"/>
      <c r="C18" s="18"/>
      <c r="D18" s="18"/>
      <c r="E18" s="18"/>
      <c r="F18" s="18"/>
    </row>
    <row r="19" spans="1:6" ht="16.5" thickTop="1" x14ac:dyDescent="0.25">
      <c r="A19" s="2"/>
      <c r="B19" s="3"/>
      <c r="C19" s="2"/>
      <c r="D19" s="2"/>
      <c r="E19" s="2"/>
      <c r="F19" s="12" t="s">
        <v>1</v>
      </c>
    </row>
    <row r="20" spans="1:6" ht="15.75" customHeight="1" x14ac:dyDescent="0.25">
      <c r="A20" s="19" t="s">
        <v>3</v>
      </c>
      <c r="B20" s="19" t="s">
        <v>23</v>
      </c>
      <c r="C20" s="19" t="s">
        <v>24</v>
      </c>
      <c r="D20" s="19" t="s">
        <v>22</v>
      </c>
      <c r="E20" s="19"/>
      <c r="F20" s="19"/>
    </row>
    <row r="21" spans="1:6" x14ac:dyDescent="0.25">
      <c r="A21" s="19"/>
      <c r="B21" s="19"/>
      <c r="C21" s="19"/>
      <c r="D21" s="14" t="s">
        <v>17</v>
      </c>
      <c r="E21" s="14" t="s">
        <v>18</v>
      </c>
      <c r="F21" s="14" t="s">
        <v>25</v>
      </c>
    </row>
    <row r="22" spans="1:6" x14ac:dyDescent="0.25">
      <c r="A22" s="6" t="s">
        <v>4</v>
      </c>
      <c r="B22" s="16">
        <f t="shared" ref="B22:F22" si="5">B25+B26</f>
        <v>175447.48841746</v>
      </c>
      <c r="C22" s="16">
        <f t="shared" si="5"/>
        <v>180135.06687184999</v>
      </c>
      <c r="D22" s="16">
        <f t="shared" si="5"/>
        <v>152516.4</v>
      </c>
      <c r="E22" s="16">
        <f t="shared" si="5"/>
        <v>158201.60000000001</v>
      </c>
      <c r="F22" s="16">
        <f t="shared" si="5"/>
        <v>156256</v>
      </c>
    </row>
    <row r="23" spans="1:6" x14ac:dyDescent="0.25">
      <c r="A23" s="7" t="s">
        <v>5</v>
      </c>
      <c r="B23" s="15">
        <v>116.24942065468109</v>
      </c>
      <c r="C23" s="15">
        <f>C22/B22*100</f>
        <v>102.67178430234142</v>
      </c>
      <c r="D23" s="15">
        <f t="shared" ref="D23:F23" si="6">D22/C22*100</f>
        <v>84.667801027604355</v>
      </c>
      <c r="E23" s="15">
        <f t="shared" si="6"/>
        <v>103.72759913032303</v>
      </c>
      <c r="F23" s="15">
        <f t="shared" si="6"/>
        <v>98.770176787086854</v>
      </c>
    </row>
    <row r="24" spans="1:6" x14ac:dyDescent="0.25">
      <c r="A24" s="8" t="s">
        <v>2</v>
      </c>
      <c r="B24" s="17"/>
      <c r="C24" s="9"/>
      <c r="D24" s="9"/>
      <c r="E24" s="9"/>
      <c r="F24" s="9"/>
    </row>
    <row r="25" spans="1:6" x14ac:dyDescent="0.25">
      <c r="A25" s="10" t="s">
        <v>6</v>
      </c>
      <c r="B25" s="17">
        <v>112909.64362100999</v>
      </c>
      <c r="C25" s="17">
        <v>123322.83220932999</v>
      </c>
      <c r="D25" s="17">
        <v>126591.6</v>
      </c>
      <c r="E25" s="17">
        <v>133914.70000000001</v>
      </c>
      <c r="F25" s="17">
        <v>141762.29999999999</v>
      </c>
    </row>
    <row r="26" spans="1:6" x14ac:dyDescent="0.25">
      <c r="A26" s="10" t="s">
        <v>19</v>
      </c>
      <c r="B26" s="17">
        <v>62537.844796450001</v>
      </c>
      <c r="C26" s="17">
        <v>56812.234662520001</v>
      </c>
      <c r="D26" s="17">
        <v>25924.799999999999</v>
      </c>
      <c r="E26" s="17">
        <v>24286.9</v>
      </c>
      <c r="F26" s="17">
        <v>14493.7</v>
      </c>
    </row>
    <row r="27" spans="1:6" x14ac:dyDescent="0.25">
      <c r="A27" s="11" t="s">
        <v>12</v>
      </c>
      <c r="B27" s="15">
        <v>18237.616000000002</v>
      </c>
      <c r="C27" s="17">
        <v>19778.4565</v>
      </c>
      <c r="D27" s="17">
        <v>17653.7</v>
      </c>
      <c r="E27" s="17">
        <v>10583.6</v>
      </c>
      <c r="F27" s="17">
        <v>10583.6</v>
      </c>
    </row>
    <row r="28" spans="1:6" x14ac:dyDescent="0.25">
      <c r="A28" s="11" t="s">
        <v>13</v>
      </c>
      <c r="B28" s="15">
        <v>25682.949742279998</v>
      </c>
      <c r="C28" s="17">
        <v>27803.492984569999</v>
      </c>
      <c r="D28" s="17">
        <v>6352</v>
      </c>
      <c r="E28" s="17">
        <v>11812.8</v>
      </c>
      <c r="F28" s="17">
        <v>2033.5</v>
      </c>
    </row>
    <row r="29" spans="1:6" x14ac:dyDescent="0.25">
      <c r="A29" s="11" t="s">
        <v>14</v>
      </c>
      <c r="B29" s="15">
        <v>2355.1523346100003</v>
      </c>
      <c r="C29" s="17">
        <v>2557.0025473999999</v>
      </c>
      <c r="D29" s="17">
        <v>1631.4</v>
      </c>
      <c r="E29" s="17">
        <v>1602.8</v>
      </c>
      <c r="F29" s="17">
        <v>1688.9</v>
      </c>
    </row>
    <row r="30" spans="1:6" ht="31.5" x14ac:dyDescent="0.25">
      <c r="A30" s="11" t="s">
        <v>15</v>
      </c>
      <c r="B30" s="15">
        <v>8770.2894000000015</v>
      </c>
      <c r="C30" s="17">
        <v>4204.9996180600001</v>
      </c>
      <c r="D30" s="17">
        <v>187.7</v>
      </c>
      <c r="E30" s="17">
        <v>187.7</v>
      </c>
      <c r="F30" s="17">
        <v>187.9</v>
      </c>
    </row>
    <row r="31" spans="1:6" x14ac:dyDescent="0.25">
      <c r="A31" s="6" t="s">
        <v>7</v>
      </c>
      <c r="B31" s="16">
        <v>177670.30670300001</v>
      </c>
      <c r="C31" s="16">
        <v>191023.04459077999</v>
      </c>
      <c r="D31" s="16">
        <v>157211.20000000001</v>
      </c>
      <c r="E31" s="16">
        <v>157599.9</v>
      </c>
      <c r="F31" s="16">
        <v>153048.29999999999</v>
      </c>
    </row>
    <row r="32" spans="1:6" x14ac:dyDescent="0.25">
      <c r="A32" s="7" t="s">
        <v>5</v>
      </c>
      <c r="B32" s="15">
        <v>108.70876197900635</v>
      </c>
      <c r="C32" s="15">
        <f>C31/B31*100</f>
        <v>107.51545834279494</v>
      </c>
      <c r="D32" s="15">
        <f t="shared" ref="D32:F32" si="7">D31/C31*100</f>
        <v>82.299599159246171</v>
      </c>
      <c r="E32" s="15">
        <f t="shared" si="7"/>
        <v>100.2472470154798</v>
      </c>
      <c r="F32" s="15">
        <f t="shared" si="7"/>
        <v>97.111927101476581</v>
      </c>
    </row>
    <row r="33" spans="1:6" x14ac:dyDescent="0.25">
      <c r="A33" s="6" t="s">
        <v>8</v>
      </c>
      <c r="B33" s="16">
        <f>B22-B31</f>
        <v>-2222.8182855400082</v>
      </c>
      <c r="C33" s="16">
        <f>C22-C31</f>
        <v>-10887.977718929993</v>
      </c>
      <c r="D33" s="16">
        <f>D22-D31</f>
        <v>-4694.8000000000175</v>
      </c>
      <c r="E33" s="16">
        <f>E22-E31</f>
        <v>601.70000000001164</v>
      </c>
      <c r="F33" s="16">
        <f>F22-F31</f>
        <v>3207.7000000000116</v>
      </c>
    </row>
    <row r="34" spans="1:6" ht="3.75" customHeight="1" x14ac:dyDescent="0.25"/>
    <row r="35" spans="1:6" ht="33.75" customHeight="1" thickBot="1" x14ac:dyDescent="0.3">
      <c r="A35" s="18" t="s">
        <v>11</v>
      </c>
      <c r="B35" s="18"/>
      <c r="C35" s="18"/>
      <c r="D35" s="18"/>
      <c r="E35" s="18"/>
      <c r="F35" s="18"/>
    </row>
    <row r="36" spans="1:6" ht="13.5" customHeight="1" thickTop="1" x14ac:dyDescent="0.25">
      <c r="A36" s="2"/>
      <c r="B36" s="3"/>
      <c r="C36" s="2"/>
      <c r="D36" s="2"/>
      <c r="E36" s="2"/>
      <c r="F36" s="12" t="s">
        <v>1</v>
      </c>
    </row>
    <row r="37" spans="1:6" ht="15.75" customHeight="1" x14ac:dyDescent="0.25">
      <c r="A37" s="19" t="s">
        <v>3</v>
      </c>
      <c r="B37" s="19" t="s">
        <v>23</v>
      </c>
      <c r="C37" s="19" t="s">
        <v>24</v>
      </c>
      <c r="D37" s="19" t="s">
        <v>22</v>
      </c>
      <c r="E37" s="19"/>
      <c r="F37" s="19"/>
    </row>
    <row r="38" spans="1:6" x14ac:dyDescent="0.25">
      <c r="A38" s="19"/>
      <c r="B38" s="19"/>
      <c r="C38" s="19"/>
      <c r="D38" s="14" t="s">
        <v>17</v>
      </c>
      <c r="E38" s="14" t="s">
        <v>18</v>
      </c>
      <c r="F38" s="14" t="s">
        <v>25</v>
      </c>
    </row>
    <row r="39" spans="1:6" x14ac:dyDescent="0.25">
      <c r="A39" s="6" t="s">
        <v>4</v>
      </c>
      <c r="B39" s="16">
        <f>B42+B43</f>
        <v>94013.008910010016</v>
      </c>
      <c r="C39" s="16">
        <f>C42+C43</f>
        <v>99058.466333830002</v>
      </c>
      <c r="D39" s="16">
        <f>D42+D43</f>
        <v>75250.135800000004</v>
      </c>
      <c r="E39" s="16">
        <f t="shared" ref="E39:F39" si="8">E42+E43</f>
        <v>68458.920899999997</v>
      </c>
      <c r="F39" s="16">
        <f t="shared" si="8"/>
        <v>70759.992499999993</v>
      </c>
    </row>
    <row r="40" spans="1:6" x14ac:dyDescent="0.25">
      <c r="A40" s="7" t="s">
        <v>5</v>
      </c>
      <c r="B40" s="15">
        <v>125.28919849062206</v>
      </c>
      <c r="C40" s="15">
        <f>C39/B39*100</f>
        <v>105.36676517677415</v>
      </c>
      <c r="D40" s="15">
        <f t="shared" ref="D40:F40" si="9">D39/C39*100</f>
        <v>75.965375383871574</v>
      </c>
      <c r="E40" s="15">
        <f t="shared" si="9"/>
        <v>90.975145987709965</v>
      </c>
      <c r="F40" s="15">
        <f t="shared" si="9"/>
        <v>103.36124433419165</v>
      </c>
    </row>
    <row r="41" spans="1:6" x14ac:dyDescent="0.25">
      <c r="A41" s="8" t="s">
        <v>2</v>
      </c>
      <c r="B41" s="17"/>
      <c r="C41" s="9"/>
      <c r="D41" s="9"/>
      <c r="E41" s="9"/>
      <c r="F41" s="9"/>
    </row>
    <row r="42" spans="1:6" x14ac:dyDescent="0.25">
      <c r="A42" s="10" t="s">
        <v>6</v>
      </c>
      <c r="B42" s="17">
        <v>27971.49582394</v>
      </c>
      <c r="C42" s="17">
        <v>32347.902855910001</v>
      </c>
      <c r="D42" s="17">
        <v>31258.612700000001</v>
      </c>
      <c r="E42" s="17">
        <v>33093.320899999999</v>
      </c>
      <c r="F42" s="17">
        <v>34789.392500000002</v>
      </c>
    </row>
    <row r="43" spans="1:6" x14ac:dyDescent="0.25">
      <c r="A43" s="10" t="s">
        <v>16</v>
      </c>
      <c r="B43" s="17">
        <v>66041.513086070016</v>
      </c>
      <c r="C43" s="17">
        <v>66710.563477920005</v>
      </c>
      <c r="D43" s="17">
        <v>43991.523100000006</v>
      </c>
      <c r="E43" s="17">
        <v>35365.599999999999</v>
      </c>
      <c r="F43" s="17">
        <v>35970.6</v>
      </c>
    </row>
    <row r="44" spans="1:6" x14ac:dyDescent="0.25">
      <c r="A44" s="11" t="s">
        <v>12</v>
      </c>
      <c r="B44" s="15">
        <v>4939.4501</v>
      </c>
      <c r="C44" s="17">
        <v>4665.7510000000002</v>
      </c>
      <c r="D44" s="17">
        <v>4990.3230999999996</v>
      </c>
      <c r="E44" s="17">
        <v>3358.9</v>
      </c>
      <c r="F44" s="17">
        <v>3270.8</v>
      </c>
    </row>
    <row r="45" spans="1:6" x14ac:dyDescent="0.25">
      <c r="A45" s="11" t="s">
        <v>13</v>
      </c>
      <c r="B45" s="15">
        <v>27462.24118637</v>
      </c>
      <c r="C45" s="17">
        <v>20742.354971059998</v>
      </c>
      <c r="D45" s="17">
        <v>6925.9</v>
      </c>
      <c r="E45" s="17">
        <v>1080.7</v>
      </c>
      <c r="F45" s="17">
        <v>1046</v>
      </c>
    </row>
    <row r="46" spans="1:6" x14ac:dyDescent="0.25">
      <c r="A46" s="11" t="s">
        <v>14</v>
      </c>
      <c r="B46" s="15">
        <v>26822.424483080002</v>
      </c>
      <c r="C46" s="17">
        <v>28548.966400000001</v>
      </c>
      <c r="D46" s="17">
        <v>28859.5</v>
      </c>
      <c r="E46" s="17">
        <v>28562.3</v>
      </c>
      <c r="F46" s="17">
        <v>28678.2</v>
      </c>
    </row>
    <row r="47" spans="1:6" ht="31.5" x14ac:dyDescent="0.25">
      <c r="A47" s="11" t="s">
        <v>15</v>
      </c>
      <c r="B47" s="15">
        <v>6854.8173431900004</v>
      </c>
      <c r="C47" s="17">
        <v>12617.646453359999</v>
      </c>
      <c r="D47" s="17">
        <v>3215.8</v>
      </c>
      <c r="E47" s="17">
        <v>2363.6999999999998</v>
      </c>
      <c r="F47" s="17">
        <v>2975.6</v>
      </c>
    </row>
    <row r="48" spans="1:6" x14ac:dyDescent="0.25">
      <c r="A48" s="6" t="s">
        <v>7</v>
      </c>
      <c r="B48" s="16">
        <v>94537.203470590001</v>
      </c>
      <c r="C48" s="16">
        <v>103323.17343879001</v>
      </c>
      <c r="D48" s="16">
        <v>75250.087400000004</v>
      </c>
      <c r="E48" s="16">
        <v>68878.2</v>
      </c>
      <c r="F48" s="16">
        <v>71194.2065</v>
      </c>
    </row>
    <row r="49" spans="1:6" x14ac:dyDescent="0.25">
      <c r="A49" s="7" t="s">
        <v>5</v>
      </c>
      <c r="B49" s="15">
        <v>125.52046057385817</v>
      </c>
      <c r="C49" s="15">
        <f>C48/B48*100</f>
        <v>109.29366391817723</v>
      </c>
      <c r="D49" s="15">
        <f t="shared" ref="D49:F49" si="10">D48/C48*100</f>
        <v>72.829825967917188</v>
      </c>
      <c r="E49" s="15">
        <f t="shared" si="10"/>
        <v>91.53238538298362</v>
      </c>
      <c r="F49" s="15">
        <f t="shared" si="10"/>
        <v>103.362466644018</v>
      </c>
    </row>
    <row r="50" spans="1:6" x14ac:dyDescent="0.25">
      <c r="A50" s="6" t="s">
        <v>8</v>
      </c>
      <c r="B50" s="16">
        <f>B39-B48</f>
        <v>-524.19456057998468</v>
      </c>
      <c r="C50" s="16">
        <f>C39-C48</f>
        <v>-4264.7071049600054</v>
      </c>
      <c r="D50" s="16">
        <f>D39-D48</f>
        <v>4.8399999999674037E-2</v>
      </c>
      <c r="E50" s="16">
        <f>E39-E48</f>
        <v>-419.27909999999974</v>
      </c>
      <c r="F50" s="16">
        <f>F39-F48</f>
        <v>-434.21400000000722</v>
      </c>
    </row>
    <row r="51" spans="1:6" ht="7.5" customHeight="1" x14ac:dyDescent="0.25"/>
    <row r="52" spans="1:6" ht="6.75" hidden="1" customHeight="1" x14ac:dyDescent="0.25"/>
    <row r="53" spans="1:6" ht="37.5" customHeight="1" thickBot="1" x14ac:dyDescent="0.3">
      <c r="A53" s="18" t="s">
        <v>20</v>
      </c>
      <c r="B53" s="18"/>
      <c r="C53" s="18"/>
      <c r="D53" s="18"/>
      <c r="E53" s="18"/>
      <c r="F53" s="18"/>
    </row>
    <row r="54" spans="1:6" ht="16.5" customHeight="1" thickTop="1" x14ac:dyDescent="0.25">
      <c r="A54" s="2"/>
      <c r="B54" s="2"/>
      <c r="C54" s="2"/>
      <c r="D54" s="2"/>
      <c r="E54" s="2"/>
      <c r="F54" s="12" t="s">
        <v>1</v>
      </c>
    </row>
    <row r="55" spans="1:6" ht="15.75" customHeight="1" x14ac:dyDescent="0.25">
      <c r="A55" s="19" t="s">
        <v>3</v>
      </c>
      <c r="B55" s="19" t="s">
        <v>23</v>
      </c>
      <c r="C55" s="19" t="s">
        <v>24</v>
      </c>
      <c r="D55" s="19" t="s">
        <v>0</v>
      </c>
      <c r="E55" s="19"/>
      <c r="F55" s="19"/>
    </row>
    <row r="56" spans="1:6" x14ac:dyDescent="0.25">
      <c r="A56" s="19"/>
      <c r="B56" s="19"/>
      <c r="C56" s="19"/>
      <c r="D56" s="14" t="s">
        <v>17</v>
      </c>
      <c r="E56" s="14" t="s">
        <v>18</v>
      </c>
      <c r="F56" s="14" t="s">
        <v>25</v>
      </c>
    </row>
    <row r="57" spans="1:6" x14ac:dyDescent="0.25">
      <c r="A57" s="6" t="s">
        <v>4</v>
      </c>
      <c r="B57" s="16">
        <f>B60+B61</f>
        <v>37436.292999999998</v>
      </c>
      <c r="C57" s="16">
        <f>C60+C61</f>
        <v>41661.222900000001</v>
      </c>
      <c r="D57" s="16">
        <f>D60+D61</f>
        <v>48259.590699999993</v>
      </c>
      <c r="E57" s="16">
        <f t="shared" ref="E57:F57" si="11">E60+E61</f>
        <v>52032.786800000002</v>
      </c>
      <c r="F57" s="16">
        <f t="shared" si="11"/>
        <v>55581.868499999997</v>
      </c>
    </row>
    <row r="58" spans="1:6" x14ac:dyDescent="0.25">
      <c r="A58" s="7" t="s">
        <v>5</v>
      </c>
      <c r="B58" s="15">
        <v>106.9</v>
      </c>
      <c r="C58" s="15">
        <f>C57/B57*100</f>
        <v>111.28565240153453</v>
      </c>
      <c r="D58" s="15">
        <f t="shared" ref="D58:F58" si="12">D57/C57*100</f>
        <v>115.83815198089155</v>
      </c>
      <c r="E58" s="15">
        <f t="shared" si="12"/>
        <v>107.81854144486147</v>
      </c>
      <c r="F58" s="15">
        <f t="shared" si="12"/>
        <v>106.82085646045003</v>
      </c>
    </row>
    <row r="59" spans="1:6" x14ac:dyDescent="0.25">
      <c r="A59" s="8" t="s">
        <v>2</v>
      </c>
      <c r="B59" s="17"/>
      <c r="C59" s="17"/>
      <c r="D59" s="17"/>
      <c r="E59" s="17"/>
      <c r="F59" s="17"/>
    </row>
    <row r="60" spans="1:6" x14ac:dyDescent="0.25">
      <c r="A60" s="10" t="s">
        <v>6</v>
      </c>
      <c r="B60" s="17">
        <v>151.6387</v>
      </c>
      <c r="C60" s="17">
        <v>176.31299999999999</v>
      </c>
      <c r="D60" s="17">
        <v>148.9529</v>
      </c>
      <c r="E60" s="17">
        <v>147.9692</v>
      </c>
      <c r="F60" s="17">
        <v>147.9692</v>
      </c>
    </row>
    <row r="61" spans="1:6" x14ac:dyDescent="0.25">
      <c r="A61" s="10" t="s">
        <v>21</v>
      </c>
      <c r="B61" s="17">
        <v>37284.654299999995</v>
      </c>
      <c r="C61" s="17">
        <v>41484.909899999999</v>
      </c>
      <c r="D61" s="17">
        <v>48110.637799999997</v>
      </c>
      <c r="E61" s="17">
        <v>51884.817600000002</v>
      </c>
      <c r="F61" s="17">
        <v>55433.899299999997</v>
      </c>
    </row>
    <row r="62" spans="1:6" x14ac:dyDescent="0.25">
      <c r="A62" s="6" t="s">
        <v>7</v>
      </c>
      <c r="B62" s="16">
        <v>37905.732299999996</v>
      </c>
      <c r="C62" s="16">
        <v>42487.023099999999</v>
      </c>
      <c r="D62" s="16">
        <v>48259.590700000001</v>
      </c>
      <c r="E62" s="16">
        <v>52032.786799999994</v>
      </c>
      <c r="F62" s="16">
        <v>55581.868499999997</v>
      </c>
    </row>
    <row r="63" spans="1:6" x14ac:dyDescent="0.25">
      <c r="A63" s="7" t="s">
        <v>5</v>
      </c>
      <c r="B63" s="15">
        <v>110.2</v>
      </c>
      <c r="C63" s="15">
        <f>C62/B62*100</f>
        <v>112.0860105372506</v>
      </c>
      <c r="D63" s="15">
        <f t="shared" ref="D63:F63" si="13">D62/C62*100</f>
        <v>113.58666053494343</v>
      </c>
      <c r="E63" s="15">
        <f t="shared" si="13"/>
        <v>107.81854144486142</v>
      </c>
      <c r="F63" s="15">
        <f t="shared" si="13"/>
        <v>106.82085646045006</v>
      </c>
    </row>
    <row r="64" spans="1:6" x14ac:dyDescent="0.25">
      <c r="A64" s="6" t="s">
        <v>8</v>
      </c>
      <c r="B64" s="16">
        <f>B57-B62</f>
        <v>-469.43929999999818</v>
      </c>
      <c r="C64" s="16">
        <f>C57-C62</f>
        <v>-825.80019999999786</v>
      </c>
      <c r="D64" s="16">
        <f>D57-D62</f>
        <v>0</v>
      </c>
      <c r="E64" s="16">
        <f>E57-E62</f>
        <v>0</v>
      </c>
      <c r="F64" s="16">
        <f>F57-F62</f>
        <v>0</v>
      </c>
    </row>
    <row r="65" spans="1:6" ht="36" customHeight="1" x14ac:dyDescent="0.25">
      <c r="A65" s="20" t="s">
        <v>26</v>
      </c>
      <c r="B65" s="20"/>
      <c r="C65" s="20"/>
      <c r="D65" s="20"/>
      <c r="E65" s="20"/>
      <c r="F65" s="20"/>
    </row>
  </sheetData>
  <mergeCells count="21">
    <mergeCell ref="A65:F65"/>
    <mergeCell ref="B20:B21"/>
    <mergeCell ref="B37:B38"/>
    <mergeCell ref="A37:A38"/>
    <mergeCell ref="C37:C38"/>
    <mergeCell ref="D37:F37"/>
    <mergeCell ref="A20:A21"/>
    <mergeCell ref="C20:C21"/>
    <mergeCell ref="D20:F20"/>
    <mergeCell ref="A35:F35"/>
    <mergeCell ref="A1:F1"/>
    <mergeCell ref="A3:A4"/>
    <mergeCell ref="C3:C4"/>
    <mergeCell ref="D3:F3"/>
    <mergeCell ref="A18:F18"/>
    <mergeCell ref="B3:B4"/>
    <mergeCell ref="A53:F53"/>
    <mergeCell ref="A55:A56"/>
    <mergeCell ref="B55:B56"/>
    <mergeCell ref="C55:C56"/>
    <mergeCell ref="D55:F55"/>
  </mergeCells>
  <printOptions horizontalCentered="1"/>
  <pageMargins left="0.31496062992125984" right="0.31496062992125984" top="0.15748031496062992" bottom="0.1574803149606299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2024-10-17T12:53:06Z</cp:lastPrinted>
  <dcterms:created xsi:type="dcterms:W3CDTF">2018-09-14T13:20:34Z</dcterms:created>
  <dcterms:modified xsi:type="dcterms:W3CDTF">2024-10-17T12:53:15Z</dcterms:modified>
</cp:coreProperties>
</file>