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80" yWindow="-150" windowWidth="14055" windowHeight="11595"/>
  </bookViews>
  <sheets>
    <sheet name="Оценка (Этап I)" sheetId="2" r:id="rId1"/>
    <sheet name="Методика I этап" sheetId="3" r:id="rId2"/>
    <sheet name="Показатель 1.1" sheetId="4" r:id="rId3"/>
    <sheet name="Показатель 1.2" sheetId="5" r:id="rId4"/>
    <sheet name="Раздел 2" sheetId="6" r:id="rId5"/>
    <sheet name="Раздел 2. г. Саратов" sheetId="7" r:id="rId6"/>
    <sheet name="Раздел 2. п. Михайловский" sheetId="8" r:id="rId7"/>
    <sheet name="Раздел 2. ЗАТО Светлый" sheetId="9" r:id="rId8"/>
    <sheet name="Раздел 2. г. Шиханы" sheetId="10" r:id="rId9"/>
    <sheet name="Раздел 2.Александрово-Гайский " sheetId="11" r:id="rId10"/>
    <sheet name="Раздел 2. Аркадский " sheetId="12" r:id="rId11"/>
    <sheet name="Раздел 2. Аткарский" sheetId="13" r:id="rId12"/>
    <sheet name="Раздел 2. Базарно-Карабулакский" sheetId="14" r:id="rId13"/>
    <sheet name="Раздел 2. Балаковский" sheetId="15" r:id="rId14"/>
    <sheet name="Раздел 2. Балашовский" sheetId="16" r:id="rId15"/>
    <sheet name="Раздел 2. Балтайский" sheetId="17" r:id="rId16"/>
    <sheet name="Раздел 2. Вольский " sheetId="18" r:id="rId17"/>
    <sheet name="Раздел 2. Воскресенский" sheetId="19" r:id="rId18"/>
    <sheet name="Раздел 2. Дергачевский" sheetId="20" r:id="rId19"/>
    <sheet name="Раздел 2. Духовницкий" sheetId="21" r:id="rId20"/>
    <sheet name="Раздел 2. Екатериновский" sheetId="22" r:id="rId21"/>
    <sheet name="Раздел 2. Ершовский" sheetId="23" r:id="rId22"/>
    <sheet name="Раздел 2. Ивантеевский" sheetId="24" r:id="rId23"/>
    <sheet name="Раздел 2. Калининский" sheetId="25" r:id="rId24"/>
    <sheet name="Раздел 2. Красноармейский" sheetId="26" r:id="rId25"/>
    <sheet name="Раздел 2. Краснокутский" sheetId="27" r:id="rId26"/>
    <sheet name="Раздел 2. Краснопартизанский" sheetId="28" r:id="rId27"/>
    <sheet name="Раздел 2. Лысогорский" sheetId="29" r:id="rId28"/>
    <sheet name="Раздел 2. Марксовский" sheetId="30" r:id="rId29"/>
    <sheet name="Раздел 2. Новобурасский" sheetId="31" r:id="rId30"/>
    <sheet name="Раздел 2. Новоузенский" sheetId="32" r:id="rId31"/>
    <sheet name="Раздел 2. Озинский" sheetId="33" r:id="rId32"/>
    <sheet name="Раздел 2. Перелюбский" sheetId="34" r:id="rId33"/>
    <sheet name="Раздел 2. Петровский" sheetId="35" r:id="rId34"/>
    <sheet name="Раздел 2. Питерский" sheetId="36" r:id="rId35"/>
    <sheet name="Раздел 2. Пугачевский" sheetId="37" r:id="rId36"/>
    <sheet name="Раздел 2. Ровенский" sheetId="38" r:id="rId37"/>
    <sheet name="Раздел 2. Романовский" sheetId="39" r:id="rId38"/>
    <sheet name="Раздел 2. Ртищевский" sheetId="40" r:id="rId39"/>
    <sheet name="Раздел 2. Самойловский" sheetId="41" r:id="rId40"/>
    <sheet name="Раздел 2. Советский" sheetId="43" r:id="rId41"/>
    <sheet name="Раздел 2. Татищевский" sheetId="44" r:id="rId42"/>
    <sheet name="Раздел 2. Турковский" sheetId="45" r:id="rId43"/>
    <sheet name="Раздел 2. Федоровский" sheetId="46" r:id="rId44"/>
    <sheet name="Раздел 2. Хвалынский" sheetId="47" r:id="rId45"/>
    <sheet name="Раздел 2. Энгельсский" sheetId="48" r:id="rId46"/>
  </sheets>
  <externalReferences>
    <externalReference r:id="rId47"/>
    <externalReference r:id="rId48"/>
    <externalReference r:id="rId49"/>
  </externalReferences>
  <definedNames>
    <definedName name="_xlnm._FilterDatabase" localSheetId="0" hidden="1">'Оценка (Этап I)'!$A$6:$F$6</definedName>
    <definedName name="_xlnm._FilterDatabase" localSheetId="2" hidden="1">'Показатель 1.1'!$A$8:$T$46</definedName>
    <definedName name="_xlnm._FilterDatabase" localSheetId="3" hidden="1">'Показатель 1.2'!$A$1:$I$51</definedName>
    <definedName name="А1" localSheetId="10">#REF!</definedName>
    <definedName name="А1" localSheetId="11">#REF!</definedName>
    <definedName name="А1" localSheetId="12">#REF!</definedName>
    <definedName name="А1" localSheetId="13">#REF!</definedName>
    <definedName name="А1" localSheetId="14">#REF!</definedName>
    <definedName name="А1" localSheetId="15">#REF!</definedName>
    <definedName name="А1" localSheetId="16">#REF!</definedName>
    <definedName name="А1" localSheetId="17">#REF!</definedName>
    <definedName name="А1" localSheetId="5">#REF!</definedName>
    <definedName name="А1" localSheetId="8">#REF!</definedName>
    <definedName name="А1" localSheetId="18">#REF!</definedName>
    <definedName name="А1" localSheetId="19">#REF!</definedName>
    <definedName name="А1" localSheetId="20">#REF!</definedName>
    <definedName name="А1" localSheetId="21">#REF!</definedName>
    <definedName name="А1" localSheetId="7">#REF!</definedName>
    <definedName name="А1" localSheetId="22">#REF!</definedName>
    <definedName name="А1" localSheetId="23">#REF!</definedName>
    <definedName name="А1" localSheetId="24">#REF!</definedName>
    <definedName name="А1" localSheetId="25">#REF!</definedName>
    <definedName name="А1" localSheetId="26">#REF!</definedName>
    <definedName name="А1" localSheetId="27">#REF!</definedName>
    <definedName name="А1" localSheetId="28">#REF!</definedName>
    <definedName name="А1" localSheetId="29">#REF!</definedName>
    <definedName name="А1" localSheetId="30">#REF!</definedName>
    <definedName name="А1" localSheetId="31">#REF!</definedName>
    <definedName name="А1" localSheetId="6">#REF!</definedName>
    <definedName name="А1" localSheetId="32">#REF!</definedName>
    <definedName name="А1" localSheetId="33">#REF!</definedName>
    <definedName name="А1" localSheetId="34">#REF!</definedName>
    <definedName name="А1" localSheetId="35">#REF!</definedName>
    <definedName name="А1" localSheetId="36">#REF!</definedName>
    <definedName name="А1" localSheetId="37">#REF!</definedName>
    <definedName name="А1" localSheetId="38">#REF!</definedName>
    <definedName name="А1" localSheetId="39">#REF!</definedName>
    <definedName name="А1" localSheetId="40">#REF!</definedName>
    <definedName name="А1" localSheetId="41">#REF!</definedName>
    <definedName name="А1" localSheetId="42">#REF!</definedName>
    <definedName name="А1" localSheetId="43">#REF!</definedName>
    <definedName name="А1" localSheetId="44">#REF!</definedName>
    <definedName name="А1" localSheetId="45">#REF!</definedName>
    <definedName name="А1" localSheetId="9">#REF!</definedName>
    <definedName name="А1">#REF!</definedName>
    <definedName name="Выбор_1.1" localSheetId="4">'[1]1.1'!$C$5:$C$8</definedName>
    <definedName name="Выбор_1.1" localSheetId="10">'[1]1.1'!$C$5:$C$8</definedName>
    <definedName name="Выбор_1.1" localSheetId="11">'[1]1.1'!$C$5:$C$8</definedName>
    <definedName name="Выбор_1.1" localSheetId="12">'[1]1.1'!$C$5:$C$8</definedName>
    <definedName name="Выбор_1.1" localSheetId="13">'[1]1.1'!$C$5:$C$8</definedName>
    <definedName name="Выбор_1.1" localSheetId="14">'[1]1.1'!$C$5:$C$8</definedName>
    <definedName name="Выбор_1.1" localSheetId="15">'[1]1.1'!$C$5:$C$8</definedName>
    <definedName name="Выбор_1.1" localSheetId="16">'[1]1.1'!$C$5:$C$8</definedName>
    <definedName name="Выбор_1.1" localSheetId="17">'[1]1.1'!$C$5:$C$8</definedName>
    <definedName name="Выбор_1.1" localSheetId="5">'[1]1.1'!$C$5:$C$8</definedName>
    <definedName name="Выбор_1.1" localSheetId="8">'[1]1.1'!$C$5:$C$8</definedName>
    <definedName name="Выбор_1.1" localSheetId="18">'[1]1.1'!$C$5:$C$8</definedName>
    <definedName name="Выбор_1.1" localSheetId="19">'[1]1.1'!$C$5:$C$8</definedName>
    <definedName name="Выбор_1.1" localSheetId="20">'[1]1.1'!$C$5:$C$8</definedName>
    <definedName name="Выбор_1.1" localSheetId="21">'[1]1.1'!$C$5:$C$8</definedName>
    <definedName name="Выбор_1.1" localSheetId="7">'[1]1.1'!$C$5:$C$8</definedName>
    <definedName name="Выбор_1.1" localSheetId="22">'[1]1.1'!$C$5:$C$8</definedName>
    <definedName name="Выбор_1.1" localSheetId="23">'[1]1.1'!$C$5:$C$8</definedName>
    <definedName name="Выбор_1.1" localSheetId="24">'[1]1.1'!$C$5:$C$8</definedName>
    <definedName name="Выбор_1.1" localSheetId="25">'[1]1.1'!$C$5:$C$8</definedName>
    <definedName name="Выбор_1.1" localSheetId="26">'[1]1.1'!$C$5:$C$8</definedName>
    <definedName name="Выбор_1.1" localSheetId="27">'[1]1.1'!$C$5:$C$8</definedName>
    <definedName name="Выбор_1.1" localSheetId="28">'[1]1.1'!$C$5:$C$8</definedName>
    <definedName name="Выбор_1.1" localSheetId="29">'[1]1.1'!$C$5:$C$8</definedName>
    <definedName name="Выбор_1.1" localSheetId="30">'[1]1.1'!$C$5:$C$8</definedName>
    <definedName name="Выбор_1.1" localSheetId="31">'[1]1.1'!$C$5:$C$8</definedName>
    <definedName name="Выбор_1.1" localSheetId="6">'[1]1.1'!$C$5:$C$8</definedName>
    <definedName name="Выбор_1.1" localSheetId="32">'[1]1.1'!$C$5:$C$8</definedName>
    <definedName name="Выбор_1.1" localSheetId="33">'[1]1.1'!$C$5:$C$8</definedName>
    <definedName name="Выбор_1.1" localSheetId="34">'[1]1.1'!$C$5:$C$8</definedName>
    <definedName name="Выбор_1.1" localSheetId="35">'[1]1.1'!$C$5:$C$8</definedName>
    <definedName name="Выбор_1.1" localSheetId="36">'[1]1.1'!$C$5:$C$8</definedName>
    <definedName name="Выбор_1.1" localSheetId="37">'[1]1.1'!$C$5:$C$8</definedName>
    <definedName name="Выбор_1.1" localSheetId="38">'[1]1.1'!$C$5:$C$8</definedName>
    <definedName name="Выбор_1.1" localSheetId="39">'[1]1.1'!$C$5:$C$8</definedName>
    <definedName name="Выбор_1.1" localSheetId="40">'[1]1.1'!$C$5:$C$8</definedName>
    <definedName name="Выбор_1.1" localSheetId="41">'[1]1.1'!$C$5:$C$8</definedName>
    <definedName name="Выбор_1.1" localSheetId="42">'[1]1.1'!$C$5:$C$8</definedName>
    <definedName name="Выбор_1.1" localSheetId="43">'[1]1.1'!$C$5:$C$8</definedName>
    <definedName name="Выбор_1.1" localSheetId="44">'[1]1.1'!$C$5:$C$8</definedName>
    <definedName name="Выбор_1.1" localSheetId="45">'[1]1.1'!$C$5:$C$8</definedName>
    <definedName name="Выбор_1.1" localSheetId="9">'[1]1.1'!$C$5:$C$8</definedName>
    <definedName name="Выбор_1.1">'Показатель 1.1'!$C$5:$C$7</definedName>
    <definedName name="Выбор_1.2">'Показатель 1.2'!$C$5:$C$7</definedName>
    <definedName name="Выбор_1.3" localSheetId="10">#REF!</definedName>
    <definedName name="Выбор_1.3" localSheetId="11">#REF!</definedName>
    <definedName name="Выбор_1.3" localSheetId="12">#REF!</definedName>
    <definedName name="Выбор_1.3" localSheetId="13">#REF!</definedName>
    <definedName name="Выбор_1.3" localSheetId="14">#REF!</definedName>
    <definedName name="Выбор_1.3" localSheetId="15">#REF!</definedName>
    <definedName name="Выбор_1.3" localSheetId="16">#REF!</definedName>
    <definedName name="Выбор_1.3" localSheetId="17">#REF!</definedName>
    <definedName name="Выбор_1.3" localSheetId="5">#REF!</definedName>
    <definedName name="Выбор_1.3" localSheetId="8">#REF!</definedName>
    <definedName name="Выбор_1.3" localSheetId="18">#REF!</definedName>
    <definedName name="Выбор_1.3" localSheetId="19">#REF!</definedName>
    <definedName name="Выбор_1.3" localSheetId="20">#REF!</definedName>
    <definedName name="Выбор_1.3" localSheetId="21">#REF!</definedName>
    <definedName name="Выбор_1.3" localSheetId="7">#REF!</definedName>
    <definedName name="Выбор_1.3" localSheetId="22">#REF!</definedName>
    <definedName name="Выбор_1.3" localSheetId="23">#REF!</definedName>
    <definedName name="Выбор_1.3" localSheetId="24">#REF!</definedName>
    <definedName name="Выбор_1.3" localSheetId="25">#REF!</definedName>
    <definedName name="Выбор_1.3" localSheetId="26">#REF!</definedName>
    <definedName name="Выбор_1.3" localSheetId="27">#REF!</definedName>
    <definedName name="Выбор_1.3" localSheetId="28">#REF!</definedName>
    <definedName name="Выбор_1.3" localSheetId="29">#REF!</definedName>
    <definedName name="Выбор_1.3" localSheetId="30">#REF!</definedName>
    <definedName name="Выбор_1.3" localSheetId="31">#REF!</definedName>
    <definedName name="Выбор_1.3" localSheetId="6">#REF!</definedName>
    <definedName name="Выбор_1.3" localSheetId="32">#REF!</definedName>
    <definedName name="Выбор_1.3" localSheetId="33">#REF!</definedName>
    <definedName name="Выбор_1.3" localSheetId="34">#REF!</definedName>
    <definedName name="Выбор_1.3" localSheetId="35">#REF!</definedName>
    <definedName name="Выбор_1.3" localSheetId="36">#REF!</definedName>
    <definedName name="Выбор_1.3" localSheetId="37">#REF!</definedName>
    <definedName name="Выбор_1.3" localSheetId="38">#REF!</definedName>
    <definedName name="Выбор_1.3" localSheetId="39">#REF!</definedName>
    <definedName name="Выбор_1.3" localSheetId="40">#REF!</definedName>
    <definedName name="Выбор_1.3" localSheetId="41">#REF!</definedName>
    <definedName name="Выбор_1.3" localSheetId="42">#REF!</definedName>
    <definedName name="Выбор_1.3" localSheetId="43">#REF!</definedName>
    <definedName name="Выбор_1.3" localSheetId="44">#REF!</definedName>
    <definedName name="Выбор_1.3" localSheetId="45">#REF!</definedName>
    <definedName name="Выбор_1.3" localSheetId="9">#REF!</definedName>
    <definedName name="Выбор_1.3">#REF!</definedName>
    <definedName name="Выбор_4.1" localSheetId="10">#REF!</definedName>
    <definedName name="Выбор_4.1" localSheetId="11">#REF!</definedName>
    <definedName name="Выбор_4.1" localSheetId="12">#REF!</definedName>
    <definedName name="Выбор_4.1" localSheetId="13">#REF!</definedName>
    <definedName name="Выбор_4.1" localSheetId="14">#REF!</definedName>
    <definedName name="Выбор_4.1" localSheetId="15">#REF!</definedName>
    <definedName name="Выбор_4.1" localSheetId="16">#REF!</definedName>
    <definedName name="Выбор_4.1" localSheetId="17">#REF!</definedName>
    <definedName name="Выбор_4.1" localSheetId="5">#REF!</definedName>
    <definedName name="Выбор_4.1" localSheetId="8">#REF!</definedName>
    <definedName name="Выбор_4.1" localSheetId="18">#REF!</definedName>
    <definedName name="Выбор_4.1" localSheetId="19">#REF!</definedName>
    <definedName name="Выбор_4.1" localSheetId="20">#REF!</definedName>
    <definedName name="Выбор_4.1" localSheetId="21">#REF!</definedName>
    <definedName name="Выбор_4.1" localSheetId="7">#REF!</definedName>
    <definedName name="Выбор_4.1" localSheetId="22">#REF!</definedName>
    <definedName name="Выбор_4.1" localSheetId="23">#REF!</definedName>
    <definedName name="Выбор_4.1" localSheetId="24">#REF!</definedName>
    <definedName name="Выбор_4.1" localSheetId="25">#REF!</definedName>
    <definedName name="Выбор_4.1" localSheetId="26">#REF!</definedName>
    <definedName name="Выбор_4.1" localSheetId="27">#REF!</definedName>
    <definedName name="Выбор_4.1" localSheetId="28">#REF!</definedName>
    <definedName name="Выбор_4.1" localSheetId="29">#REF!</definedName>
    <definedName name="Выбор_4.1" localSheetId="30">#REF!</definedName>
    <definedName name="Выбор_4.1" localSheetId="31">#REF!</definedName>
    <definedName name="Выбор_4.1" localSheetId="6">#REF!</definedName>
    <definedName name="Выбор_4.1" localSheetId="32">#REF!</definedName>
    <definedName name="Выбор_4.1" localSheetId="33">#REF!</definedName>
    <definedName name="Выбор_4.1" localSheetId="34">#REF!</definedName>
    <definedName name="Выбор_4.1" localSheetId="35">#REF!</definedName>
    <definedName name="Выбор_4.1" localSheetId="36">#REF!</definedName>
    <definedName name="Выбор_4.1" localSheetId="37">#REF!</definedName>
    <definedName name="Выбор_4.1" localSheetId="38">#REF!</definedName>
    <definedName name="Выбор_4.1" localSheetId="39">#REF!</definedName>
    <definedName name="Выбор_4.1" localSheetId="40">#REF!</definedName>
    <definedName name="Выбор_4.1" localSheetId="41">#REF!</definedName>
    <definedName name="Выбор_4.1" localSheetId="42">#REF!</definedName>
    <definedName name="Выбор_4.1" localSheetId="43">#REF!</definedName>
    <definedName name="Выбор_4.1" localSheetId="44">#REF!</definedName>
    <definedName name="Выбор_4.1" localSheetId="45">#REF!</definedName>
    <definedName name="Выбор_4.1" localSheetId="9">#REF!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 localSheetId="10">#REF!</definedName>
    <definedName name="Выбор1.1" localSheetId="11">#REF!</definedName>
    <definedName name="Выбор1.1" localSheetId="12">#REF!</definedName>
    <definedName name="Выбор1.1" localSheetId="13">#REF!</definedName>
    <definedName name="Выбор1.1" localSheetId="14">#REF!</definedName>
    <definedName name="Выбор1.1" localSheetId="15">#REF!</definedName>
    <definedName name="Выбор1.1" localSheetId="16">#REF!</definedName>
    <definedName name="Выбор1.1" localSheetId="17">#REF!</definedName>
    <definedName name="Выбор1.1" localSheetId="5">#REF!</definedName>
    <definedName name="Выбор1.1" localSheetId="8">#REF!</definedName>
    <definedName name="Выбор1.1" localSheetId="18">#REF!</definedName>
    <definedName name="Выбор1.1" localSheetId="19">#REF!</definedName>
    <definedName name="Выбор1.1" localSheetId="20">#REF!</definedName>
    <definedName name="Выбор1.1" localSheetId="21">#REF!</definedName>
    <definedName name="Выбор1.1" localSheetId="7">#REF!</definedName>
    <definedName name="Выбор1.1" localSheetId="22">#REF!</definedName>
    <definedName name="Выбор1.1" localSheetId="23">#REF!</definedName>
    <definedName name="Выбор1.1" localSheetId="24">#REF!</definedName>
    <definedName name="Выбор1.1" localSheetId="25">#REF!</definedName>
    <definedName name="Выбор1.1" localSheetId="26">#REF!</definedName>
    <definedName name="Выбор1.1" localSheetId="27">#REF!</definedName>
    <definedName name="Выбор1.1" localSheetId="28">#REF!</definedName>
    <definedName name="Выбор1.1" localSheetId="29">#REF!</definedName>
    <definedName name="Выбор1.1" localSheetId="30">#REF!</definedName>
    <definedName name="Выбор1.1" localSheetId="31">#REF!</definedName>
    <definedName name="Выбор1.1" localSheetId="6">#REF!</definedName>
    <definedName name="Выбор1.1" localSheetId="32">#REF!</definedName>
    <definedName name="Выбор1.1" localSheetId="33">#REF!</definedName>
    <definedName name="Выбор1.1" localSheetId="34">#REF!</definedName>
    <definedName name="Выбор1.1" localSheetId="35">#REF!</definedName>
    <definedName name="Выбор1.1" localSheetId="36">#REF!</definedName>
    <definedName name="Выбор1.1" localSheetId="37">#REF!</definedName>
    <definedName name="Выбор1.1" localSheetId="38">#REF!</definedName>
    <definedName name="Выбор1.1" localSheetId="39">#REF!</definedName>
    <definedName name="Выбор1.1" localSheetId="40">#REF!</definedName>
    <definedName name="Выбор1.1" localSheetId="41">#REF!</definedName>
    <definedName name="Выбор1.1" localSheetId="42">#REF!</definedName>
    <definedName name="Выбор1.1" localSheetId="43">#REF!</definedName>
    <definedName name="Выбор1.1" localSheetId="44">#REF!</definedName>
    <definedName name="Выбор1.1" localSheetId="45">#REF!</definedName>
    <definedName name="Выбор1.1" localSheetId="9">#REF!</definedName>
    <definedName name="Выбор1.1">#REF!</definedName>
    <definedName name="Да_нет" localSheetId="10">#REF!</definedName>
    <definedName name="Да_нет" localSheetId="11">#REF!</definedName>
    <definedName name="Да_нет" localSheetId="12">#REF!</definedName>
    <definedName name="Да_нет" localSheetId="13">#REF!</definedName>
    <definedName name="Да_нет" localSheetId="14">#REF!</definedName>
    <definedName name="Да_нет" localSheetId="15">#REF!</definedName>
    <definedName name="Да_нет" localSheetId="16">#REF!</definedName>
    <definedName name="Да_нет" localSheetId="17">#REF!</definedName>
    <definedName name="Да_нет" localSheetId="5">#REF!</definedName>
    <definedName name="Да_нет" localSheetId="8">#REF!</definedName>
    <definedName name="Да_нет" localSheetId="18">#REF!</definedName>
    <definedName name="Да_нет" localSheetId="19">#REF!</definedName>
    <definedName name="Да_нет" localSheetId="20">#REF!</definedName>
    <definedName name="Да_нет" localSheetId="21">#REF!</definedName>
    <definedName name="Да_нет" localSheetId="7">#REF!</definedName>
    <definedName name="Да_нет" localSheetId="22">#REF!</definedName>
    <definedName name="Да_нет" localSheetId="23">#REF!</definedName>
    <definedName name="Да_нет" localSheetId="24">#REF!</definedName>
    <definedName name="Да_нет" localSheetId="25">#REF!</definedName>
    <definedName name="Да_нет" localSheetId="26">#REF!</definedName>
    <definedName name="Да_нет" localSheetId="27">#REF!</definedName>
    <definedName name="Да_нет" localSheetId="28">#REF!</definedName>
    <definedName name="Да_нет" localSheetId="29">#REF!</definedName>
    <definedName name="Да_нет" localSheetId="30">#REF!</definedName>
    <definedName name="Да_нет" localSheetId="31">#REF!</definedName>
    <definedName name="Да_нет" localSheetId="6">#REF!</definedName>
    <definedName name="Да_нет" localSheetId="32">#REF!</definedName>
    <definedName name="Да_нет" localSheetId="33">#REF!</definedName>
    <definedName name="Да_нет" localSheetId="34">#REF!</definedName>
    <definedName name="Да_нет" localSheetId="35">#REF!</definedName>
    <definedName name="Да_нет" localSheetId="36">#REF!</definedName>
    <definedName name="Да_нет" localSheetId="37">#REF!</definedName>
    <definedName name="Да_нет" localSheetId="38">#REF!</definedName>
    <definedName name="Да_нет" localSheetId="39">#REF!</definedName>
    <definedName name="Да_нет" localSheetId="40">#REF!</definedName>
    <definedName name="Да_нет" localSheetId="41">#REF!</definedName>
    <definedName name="Да_нет" localSheetId="42">#REF!</definedName>
    <definedName name="Да_нет" localSheetId="43">#REF!</definedName>
    <definedName name="Да_нет" localSheetId="44">#REF!</definedName>
    <definedName name="Да_нет" localSheetId="45">#REF!</definedName>
    <definedName name="Да_нет" localSheetId="9">#REF!</definedName>
    <definedName name="Да_нет">#REF!</definedName>
    <definedName name="_xlnm.Print_Titles" localSheetId="0">'Оценка (Этап I)'!$3:$4</definedName>
    <definedName name="_xlnm.Print_Titles" localSheetId="2">'Показатель 1.1'!$4:$7</definedName>
    <definedName name="_xlnm.Print_Titles" localSheetId="3">'Показатель 1.2'!$4:$7</definedName>
    <definedName name="_xlnm.Print_Titles" localSheetId="4">'Раздел 2'!$4:$6</definedName>
    <definedName name="_xlnm.Print_Titles" localSheetId="10">'Раздел 2. Аркадский '!$7:$7</definedName>
    <definedName name="_xlnm.Print_Titles" localSheetId="11">'Раздел 2. Аткарский'!$7:$7</definedName>
    <definedName name="_xlnm.Print_Titles" localSheetId="12">'Раздел 2. Базарно-Карабулакский'!$7:$7</definedName>
    <definedName name="_xlnm.Print_Titles" localSheetId="13">'Раздел 2. Балаковский'!$7:$7</definedName>
    <definedName name="_xlnm.Print_Titles" localSheetId="14">'Раздел 2. Балашовский'!$7:$7</definedName>
    <definedName name="_xlnm.Print_Titles" localSheetId="15">'Раздел 2. Балтайский'!$7:$7</definedName>
    <definedName name="_xlnm.Print_Titles" localSheetId="16">'Раздел 2. Вольский '!$7:$7</definedName>
    <definedName name="_xlnm.Print_Titles" localSheetId="17">'Раздел 2. Воскресенский'!$7:$7</definedName>
    <definedName name="_xlnm.Print_Titles" localSheetId="5">'Раздел 2. г. Саратов'!$7:$7</definedName>
    <definedName name="_xlnm.Print_Titles" localSheetId="8">'Раздел 2. г. Шиханы'!$7:$7</definedName>
    <definedName name="_xlnm.Print_Titles" localSheetId="18">'Раздел 2. Дергачевский'!$7:$7</definedName>
    <definedName name="_xlnm.Print_Titles" localSheetId="19">'Раздел 2. Духовницкий'!$7:$7</definedName>
    <definedName name="_xlnm.Print_Titles" localSheetId="20">'Раздел 2. Екатериновский'!$7:$7</definedName>
    <definedName name="_xlnm.Print_Titles" localSheetId="21">'Раздел 2. Ершовский'!$7:$7</definedName>
    <definedName name="_xlnm.Print_Titles" localSheetId="7">'Раздел 2. ЗАТО Светлый'!$7:$7</definedName>
    <definedName name="_xlnm.Print_Titles" localSheetId="22">'Раздел 2. Ивантеевский'!$7:$7</definedName>
    <definedName name="_xlnm.Print_Titles" localSheetId="23">'Раздел 2. Калининский'!$7:$7</definedName>
    <definedName name="_xlnm.Print_Titles" localSheetId="24">'Раздел 2. Красноармейский'!$7:$7</definedName>
    <definedName name="_xlnm.Print_Titles" localSheetId="25">'Раздел 2. Краснокутский'!$7:$7</definedName>
    <definedName name="_xlnm.Print_Titles" localSheetId="26">'Раздел 2. Краснопартизанский'!$7:$7</definedName>
    <definedName name="_xlnm.Print_Titles" localSheetId="27">'Раздел 2. Лысогорский'!$7:$7</definedName>
    <definedName name="_xlnm.Print_Titles" localSheetId="28">'Раздел 2. Марксовский'!$7:$7</definedName>
    <definedName name="_xlnm.Print_Titles" localSheetId="29">'Раздел 2. Новобурасский'!$7:$7</definedName>
    <definedName name="_xlnm.Print_Titles" localSheetId="30">'Раздел 2. Новоузенский'!$7:$7</definedName>
    <definedName name="_xlnm.Print_Titles" localSheetId="31">'Раздел 2. Озинский'!$7:$7</definedName>
    <definedName name="_xlnm.Print_Titles" localSheetId="6">'Раздел 2. п. Михайловский'!$7:$7</definedName>
    <definedName name="_xlnm.Print_Titles" localSheetId="32">'Раздел 2. Перелюбский'!$7:$7</definedName>
    <definedName name="_xlnm.Print_Titles" localSheetId="33">'Раздел 2. Петровский'!$7:$7</definedName>
    <definedName name="_xlnm.Print_Titles" localSheetId="34">'Раздел 2. Питерский'!$7:$7</definedName>
    <definedName name="_xlnm.Print_Titles" localSheetId="35">'Раздел 2. Пугачевский'!$7:$7</definedName>
    <definedName name="_xlnm.Print_Titles" localSheetId="36">'Раздел 2. Ровенский'!$7:$7</definedName>
    <definedName name="_xlnm.Print_Titles" localSheetId="37">'Раздел 2. Романовский'!$7:$7</definedName>
    <definedName name="_xlnm.Print_Titles" localSheetId="38">'Раздел 2. Ртищевский'!$7:$7</definedName>
    <definedName name="_xlnm.Print_Titles" localSheetId="39">'Раздел 2. Самойловский'!$7:$7</definedName>
    <definedName name="_xlnm.Print_Titles" localSheetId="40">'Раздел 2. Советский'!$7:$7</definedName>
    <definedName name="_xlnm.Print_Titles" localSheetId="41">'Раздел 2. Татищевский'!$7:$7</definedName>
    <definedName name="_xlnm.Print_Titles" localSheetId="42">'Раздел 2. Турковский'!$7:$7</definedName>
    <definedName name="_xlnm.Print_Titles" localSheetId="43">'Раздел 2. Федоровский'!$7:$7</definedName>
    <definedName name="_xlnm.Print_Titles" localSheetId="44">'Раздел 2. Хвалынский'!$7:$7</definedName>
    <definedName name="_xlnm.Print_Titles" localSheetId="45">'Раздел 2. Энгельсский'!$7:$7</definedName>
    <definedName name="_xlnm.Print_Titles" localSheetId="9">'Раздел 2.Александрово-Гайский '!$7:$7</definedName>
    <definedName name="Коэфициент">[2]Параметры!$C$3:$C$4</definedName>
    <definedName name="_xlnm.Print_Area" localSheetId="0">'Оценка (Этап I)'!$A$1:$E$48</definedName>
    <definedName name="_xlnm.Print_Area" localSheetId="2">'Показатель 1.1'!$A$1:$L$50</definedName>
    <definedName name="_xlnm.Print_Area" localSheetId="3">'Показатель 1.2'!$A$1:$J$51</definedName>
    <definedName name="_xlnm.Print_Area" localSheetId="4">'Раздел 2'!$A$1:$D$51</definedName>
    <definedName name="_xlnm.Print_Area" localSheetId="10">'Раздел 2. Аркадский '!$A$1:$J$36</definedName>
    <definedName name="_xlnm.Print_Area" localSheetId="11">'Раздел 2. Аткарский'!$A$1:$J$26</definedName>
    <definedName name="_xlnm.Print_Area" localSheetId="12">'Раздел 2. Базарно-Карабулакский'!$A$1:$J$56</definedName>
    <definedName name="_xlnm.Print_Area" localSheetId="13">'Раздел 2. Балаковский'!$A$1:$J$119</definedName>
    <definedName name="_xlnm.Print_Area" localSheetId="14">'Раздел 2. Балашовский'!$A$1:$J$72</definedName>
    <definedName name="_xlnm.Print_Area" localSheetId="15">'Раздел 2. Балтайский'!$A$1:$J$28</definedName>
    <definedName name="_xlnm.Print_Area" localSheetId="16">'Раздел 2. Вольский '!$A$1:$J$55</definedName>
    <definedName name="_xlnm.Print_Area" localSheetId="17">'Раздел 2. Воскресенский'!$A$1:$J$30</definedName>
    <definedName name="_xlnm.Print_Area" localSheetId="5">'Раздел 2. г. Саратов'!$A$1:$J$431</definedName>
    <definedName name="_xlnm.Print_Area" localSheetId="8">'Раздел 2. г. Шиханы'!$A$1:$J$18</definedName>
    <definedName name="_xlnm.Print_Area" localSheetId="18">'Раздел 2. Дергачевский'!$A$1:$J$32</definedName>
    <definedName name="_xlnm.Print_Area" localSheetId="19">'Раздел 2. Духовницкий'!$A$1:$J$27</definedName>
    <definedName name="_xlnm.Print_Area" localSheetId="20">'Раздел 2. Екатериновский'!$A$1:$J$45</definedName>
    <definedName name="_xlnm.Print_Area" localSheetId="21">'Раздел 2. Ершовский'!$A$1:$J$39</definedName>
    <definedName name="_xlnm.Print_Area" localSheetId="7">'Раздел 2. ЗАТО Светлый'!$A$1:$J$20</definedName>
    <definedName name="_xlnm.Print_Area" localSheetId="22">'Раздел 2. Ивантеевский'!$A$1:$J$30</definedName>
    <definedName name="_xlnm.Print_Area" localSheetId="23">'Раздел 2. Калининский'!$A$1:$J$44</definedName>
    <definedName name="_xlnm.Print_Area" localSheetId="24">'Раздел 2. Красноармейский'!$A$1:$J$54</definedName>
    <definedName name="_xlnm.Print_Area" localSheetId="25">'Раздел 2. Краснокутский'!$A$1:$J$50</definedName>
    <definedName name="_xlnm.Print_Area" localSheetId="26">'Раздел 2. Краснопартизанский'!$A$1:$J$28</definedName>
    <definedName name="_xlnm.Print_Area" localSheetId="27">'Раздел 2. Лысогорский'!$A$1:$J$26</definedName>
    <definedName name="_xlnm.Print_Area" localSheetId="28">'Раздел 2. Марксовский'!$A$1:$J$64</definedName>
    <definedName name="_xlnm.Print_Area" localSheetId="29">'Раздел 2. Новобурасский'!$A$1:$J$38</definedName>
    <definedName name="_xlnm.Print_Area" localSheetId="30">'Раздел 2. Новоузенский'!$A$1:$J$62</definedName>
    <definedName name="_xlnm.Print_Area" localSheetId="31">'Раздел 2. Озинский'!$A$1:$J$41</definedName>
    <definedName name="_xlnm.Print_Area" localSheetId="6">'Раздел 2. п. Михайловский'!$A$1:$J$15</definedName>
    <definedName name="_xlnm.Print_Area" localSheetId="32">'Раздел 2. Перелюбский'!$A$1:$J$34</definedName>
    <definedName name="_xlnm.Print_Area" localSheetId="33">'Раздел 2. Петровский'!$A$1:$J$45</definedName>
    <definedName name="_xlnm.Print_Area" localSheetId="34">'Раздел 2. Питерский'!$A$1:$J$33</definedName>
    <definedName name="_xlnm.Print_Area" localSheetId="35">'Раздел 2. Пугачевский'!$A$1:$J$53</definedName>
    <definedName name="_xlnm.Print_Area" localSheetId="36">'Раздел 2. Ровенский'!$A$1:$J$41</definedName>
    <definedName name="_xlnm.Print_Area" localSheetId="37">'Раздел 2. Романовский'!$A$1:$J$27</definedName>
    <definedName name="_xlnm.Print_Area" localSheetId="38">'Раздел 2. Ртищевский'!$A$1:$J$61</definedName>
    <definedName name="_xlnm.Print_Area" localSheetId="39">'Раздел 2. Самойловский'!$A$1:$J$29</definedName>
    <definedName name="_xlnm.Print_Area" localSheetId="40">'Раздел 2. Советский'!$A$1:$J$33</definedName>
    <definedName name="_xlnm.Print_Area" localSheetId="41">'Раздел 2. Татищевский'!$A$1:$J$37</definedName>
    <definedName name="_xlnm.Print_Area" localSheetId="42">'Раздел 2. Турковский'!$A$1:$J$27</definedName>
    <definedName name="_xlnm.Print_Area" localSheetId="43">'Раздел 2. Федоровский'!$A$1:$J$27</definedName>
    <definedName name="_xlnm.Print_Area" localSheetId="44">'Раздел 2. Хвалынский'!$A$1:$J$28</definedName>
    <definedName name="_xlnm.Print_Area" localSheetId="45">'Раздел 2. Энгельсский'!$A$1:$J$181</definedName>
    <definedName name="_xlnm.Print_Area" localSheetId="9">'Раздел 2.Александрово-Гайский '!$A$1:$J$30</definedName>
    <definedName name="р">'[3]Показатель 1.1'!$C$5:$C$7</definedName>
    <definedName name="Формат" localSheetId="10">#REF!</definedName>
    <definedName name="Формат" localSheetId="11">#REF!</definedName>
    <definedName name="Формат" localSheetId="12">#REF!</definedName>
    <definedName name="Формат" localSheetId="13">#REF!</definedName>
    <definedName name="Формат" localSheetId="14">#REF!</definedName>
    <definedName name="Формат" localSheetId="15">#REF!</definedName>
    <definedName name="Формат" localSheetId="16">#REF!</definedName>
    <definedName name="Формат" localSheetId="17">#REF!</definedName>
    <definedName name="Формат" localSheetId="5">#REF!</definedName>
    <definedName name="Формат" localSheetId="8">#REF!</definedName>
    <definedName name="Формат" localSheetId="18">#REF!</definedName>
    <definedName name="Формат" localSheetId="19">#REF!</definedName>
    <definedName name="Формат" localSheetId="20">#REF!</definedName>
    <definedName name="Формат" localSheetId="21">#REF!</definedName>
    <definedName name="Формат" localSheetId="7">#REF!</definedName>
    <definedName name="Формат" localSheetId="22">#REF!</definedName>
    <definedName name="Формат" localSheetId="23">#REF!</definedName>
    <definedName name="Формат" localSheetId="24">#REF!</definedName>
    <definedName name="Формат" localSheetId="25">#REF!</definedName>
    <definedName name="Формат" localSheetId="26">#REF!</definedName>
    <definedName name="Формат" localSheetId="27">#REF!</definedName>
    <definedName name="Формат" localSheetId="28">#REF!</definedName>
    <definedName name="Формат" localSheetId="29">#REF!</definedName>
    <definedName name="Формат" localSheetId="30">#REF!</definedName>
    <definedName name="Формат" localSheetId="31">#REF!</definedName>
    <definedName name="Формат" localSheetId="6">#REF!</definedName>
    <definedName name="Формат" localSheetId="32">#REF!</definedName>
    <definedName name="Формат" localSheetId="33">#REF!</definedName>
    <definedName name="Формат" localSheetId="34">#REF!</definedName>
    <definedName name="Формат" localSheetId="35">#REF!</definedName>
    <definedName name="Формат" localSheetId="36">#REF!</definedName>
    <definedName name="Формат" localSheetId="37">#REF!</definedName>
    <definedName name="Формат" localSheetId="38">#REF!</definedName>
    <definedName name="Формат" localSheetId="39">#REF!</definedName>
    <definedName name="Формат" localSheetId="40">#REF!</definedName>
    <definedName name="Формат" localSheetId="41">#REF!</definedName>
    <definedName name="Формат" localSheetId="42">#REF!</definedName>
    <definedName name="Формат" localSheetId="43">#REF!</definedName>
    <definedName name="Формат" localSheetId="44">#REF!</definedName>
    <definedName name="Формат" localSheetId="45">#REF!</definedName>
    <definedName name="Формат" localSheetId="9">#REF!</definedName>
    <definedName name="Формат">#REF!</definedName>
  </definedNames>
  <calcPr calcId="144525"/>
</workbook>
</file>

<file path=xl/calcChain.xml><?xml version="1.0" encoding="utf-8"?>
<calcChain xmlns="http://schemas.openxmlformats.org/spreadsheetml/2006/main">
  <c r="I9" i="45" l="1"/>
  <c r="I10" i="45"/>
  <c r="I11" i="45"/>
  <c r="I12" i="45"/>
  <c r="I13" i="45"/>
  <c r="I14" i="45"/>
  <c r="I15" i="45"/>
  <c r="I16" i="45"/>
  <c r="I17" i="45"/>
  <c r="I18" i="45"/>
  <c r="I19" i="45"/>
  <c r="I20" i="45"/>
  <c r="I21" i="45"/>
  <c r="I22" i="45"/>
  <c r="I23" i="45"/>
  <c r="I24" i="45"/>
  <c r="I25" i="45"/>
  <c r="I26" i="45"/>
  <c r="I9" i="17" l="1"/>
  <c r="I10" i="17"/>
  <c r="I11" i="17"/>
  <c r="I12" i="17"/>
  <c r="I13" i="17"/>
  <c r="I14" i="17"/>
  <c r="I15" i="17"/>
  <c r="I16" i="17"/>
  <c r="I17" i="17"/>
  <c r="I18" i="17"/>
  <c r="I19" i="17"/>
  <c r="I20" i="17"/>
  <c r="I21" i="17"/>
  <c r="I22" i="17"/>
  <c r="I23" i="17"/>
  <c r="I24" i="17"/>
  <c r="I25" i="17"/>
  <c r="I26" i="17"/>
  <c r="I27" i="17"/>
  <c r="I34" i="26" l="1"/>
  <c r="I35" i="26"/>
  <c r="I36" i="26"/>
  <c r="I37" i="26"/>
  <c r="I38" i="26"/>
  <c r="I39" i="26"/>
  <c r="I40" i="26"/>
  <c r="I41" i="26"/>
  <c r="I42" i="26"/>
  <c r="I43" i="26"/>
  <c r="I44" i="26"/>
  <c r="I45" i="26"/>
  <c r="I46" i="26"/>
  <c r="I47" i="26"/>
  <c r="I48" i="26"/>
  <c r="I49" i="26"/>
  <c r="I50" i="26"/>
  <c r="I51" i="26"/>
  <c r="I52" i="26"/>
  <c r="I53" i="26"/>
  <c r="I25" i="26"/>
  <c r="I26" i="26"/>
  <c r="I27" i="26"/>
  <c r="I28" i="26"/>
  <c r="I29" i="26"/>
  <c r="I30" i="26"/>
  <c r="I31" i="26"/>
  <c r="I35" i="44" l="1"/>
  <c r="I56" i="32" l="1"/>
  <c r="I57" i="32"/>
  <c r="I27" i="30" l="1"/>
  <c r="I28" i="30"/>
  <c r="I29" i="30"/>
  <c r="I30" i="30"/>
  <c r="I31" i="30"/>
  <c r="I32" i="30"/>
  <c r="I33" i="30"/>
  <c r="I34" i="30"/>
  <c r="I35" i="30"/>
  <c r="I36" i="30"/>
  <c r="I37" i="30"/>
  <c r="I38" i="30"/>
  <c r="I39" i="30"/>
  <c r="I40" i="30"/>
  <c r="I41" i="30"/>
  <c r="I42" i="30"/>
  <c r="I43" i="30"/>
  <c r="I44" i="30"/>
  <c r="I45" i="30"/>
  <c r="I46" i="30"/>
  <c r="I47" i="30"/>
  <c r="I48" i="30"/>
  <c r="I49" i="30"/>
  <c r="I50" i="30"/>
  <c r="I51" i="30"/>
  <c r="I52" i="30"/>
  <c r="I53" i="30"/>
  <c r="I54" i="30"/>
  <c r="I55" i="30"/>
  <c r="I56" i="30"/>
  <c r="I57" i="30"/>
  <c r="I58" i="30"/>
  <c r="I59" i="30"/>
  <c r="I60" i="30"/>
  <c r="I61" i="30"/>
  <c r="I62" i="30"/>
  <c r="I63" i="30"/>
  <c r="I109" i="48" l="1"/>
  <c r="F16" i="4" l="1"/>
  <c r="J16" i="4" s="1"/>
  <c r="F17" i="4"/>
  <c r="F18" i="4"/>
  <c r="J18" i="4" s="1"/>
  <c r="F19" i="4"/>
  <c r="J19" i="4" s="1"/>
  <c r="F20" i="4"/>
  <c r="J20" i="4" s="1"/>
  <c r="F23" i="4"/>
  <c r="F24" i="4"/>
  <c r="J24" i="4" s="1"/>
  <c r="J23" i="4"/>
  <c r="F9" i="4"/>
  <c r="J9" i="4" s="1"/>
  <c r="F10" i="4"/>
  <c r="J10" i="4" s="1"/>
  <c r="F11" i="4"/>
  <c r="J11" i="4" s="1"/>
  <c r="F12" i="4"/>
  <c r="J12" i="4" s="1"/>
  <c r="J17" i="4"/>
  <c r="I57" i="7" l="1"/>
  <c r="I26" i="28" l="1"/>
  <c r="I28" i="12" l="1"/>
  <c r="I29" i="12"/>
  <c r="I30" i="12"/>
  <c r="I31" i="12"/>
  <c r="I32" i="12"/>
  <c r="I33" i="12"/>
  <c r="I34" i="12"/>
  <c r="I35" i="12"/>
  <c r="I8" i="7" l="1"/>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396" i="7"/>
  <c r="I397" i="7"/>
  <c r="I398" i="7"/>
  <c r="I399" i="7"/>
  <c r="I400" i="7"/>
  <c r="I401" i="7"/>
  <c r="I402" i="7"/>
  <c r="I403" i="7"/>
  <c r="I404" i="7"/>
  <c r="I405" i="7"/>
  <c r="I406" i="7"/>
  <c r="I407" i="7"/>
  <c r="I408" i="7"/>
  <c r="I409" i="7"/>
  <c r="I410" i="7"/>
  <c r="I411" i="7"/>
  <c r="I412" i="7"/>
  <c r="I413" i="7"/>
  <c r="I414" i="7"/>
  <c r="I415" i="7"/>
  <c r="I416" i="7"/>
  <c r="I417" i="7"/>
  <c r="I418" i="7"/>
  <c r="I419" i="7"/>
  <c r="I420" i="7"/>
  <c r="I421" i="7"/>
  <c r="I422" i="7"/>
  <c r="I423" i="7"/>
  <c r="I424" i="7"/>
  <c r="I425" i="7"/>
  <c r="I426" i="7"/>
  <c r="I427" i="7"/>
  <c r="I428" i="7"/>
  <c r="I429" i="7"/>
  <c r="I430" i="7"/>
  <c r="I431" i="7" l="1"/>
  <c r="I9" i="14" l="1"/>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8" i="14"/>
  <c r="I56" i="14" s="1"/>
  <c r="I9" i="8" l="1"/>
  <c r="I10" i="8"/>
  <c r="I11" i="8"/>
  <c r="I12" i="8"/>
  <c r="I13" i="8"/>
  <c r="I14" i="8"/>
  <c r="I8" i="8"/>
  <c r="I9" i="48"/>
  <c r="I10" i="48"/>
  <c r="I11" i="48"/>
  <c r="I12" i="48"/>
  <c r="I13" i="48"/>
  <c r="I14" i="48"/>
  <c r="I15" i="48"/>
  <c r="I16" i="48"/>
  <c r="I17" i="48"/>
  <c r="I18" i="48"/>
  <c r="I19" i="48"/>
  <c r="I20" i="48"/>
  <c r="I21" i="48"/>
  <c r="I22" i="48"/>
  <c r="I23" i="48"/>
  <c r="I24" i="48"/>
  <c r="I25" i="48"/>
  <c r="I26" i="48"/>
  <c r="I27" i="48"/>
  <c r="I28" i="48"/>
  <c r="I29" i="48"/>
  <c r="I30" i="48"/>
  <c r="I31" i="48"/>
  <c r="I32" i="48"/>
  <c r="I33" i="48"/>
  <c r="I34" i="48"/>
  <c r="I35" i="48"/>
  <c r="I36" i="48"/>
  <c r="I37" i="48"/>
  <c r="I38" i="48"/>
  <c r="I39" i="48"/>
  <c r="I40" i="48"/>
  <c r="I41" i="48"/>
  <c r="I42" i="48"/>
  <c r="I43" i="48"/>
  <c r="I44" i="48"/>
  <c r="I45" i="48"/>
  <c r="I46" i="48"/>
  <c r="I47" i="48"/>
  <c r="I48" i="48"/>
  <c r="I49" i="48"/>
  <c r="I50" i="48"/>
  <c r="I51" i="48"/>
  <c r="I52" i="48"/>
  <c r="I53" i="48"/>
  <c r="I54" i="48"/>
  <c r="I55" i="48"/>
  <c r="I56" i="48"/>
  <c r="I57" i="48"/>
  <c r="I58" i="48"/>
  <c r="I59" i="48"/>
  <c r="I60" i="48"/>
  <c r="I61" i="48"/>
  <c r="I62" i="48"/>
  <c r="I63" i="48"/>
  <c r="I64" i="48"/>
  <c r="I65" i="48"/>
  <c r="I66" i="48"/>
  <c r="I67" i="48"/>
  <c r="I68" i="48"/>
  <c r="I69" i="48"/>
  <c r="I70" i="48"/>
  <c r="I71" i="48"/>
  <c r="I72" i="48"/>
  <c r="I73" i="48"/>
  <c r="I74" i="48"/>
  <c r="I75" i="48"/>
  <c r="I76" i="48"/>
  <c r="I77" i="48"/>
  <c r="I78" i="48"/>
  <c r="I79" i="48"/>
  <c r="I80" i="48"/>
  <c r="I81" i="48"/>
  <c r="I82" i="48"/>
  <c r="I83" i="48"/>
  <c r="I84" i="48"/>
  <c r="I85" i="48"/>
  <c r="I86" i="48"/>
  <c r="I87" i="48"/>
  <c r="I88" i="48"/>
  <c r="I89" i="48"/>
  <c r="I90" i="48"/>
  <c r="I91" i="48"/>
  <c r="I92" i="48"/>
  <c r="I93" i="48"/>
  <c r="I94" i="48"/>
  <c r="I95" i="48"/>
  <c r="I96" i="48"/>
  <c r="I97" i="48"/>
  <c r="I98" i="48"/>
  <c r="I99" i="48"/>
  <c r="I100" i="48"/>
  <c r="I101" i="48"/>
  <c r="I102" i="48"/>
  <c r="I103" i="48"/>
  <c r="I104" i="48"/>
  <c r="I105" i="48"/>
  <c r="I106" i="48"/>
  <c r="I107" i="48"/>
  <c r="I108" i="48"/>
  <c r="I110" i="48"/>
  <c r="I111" i="48"/>
  <c r="I112" i="48"/>
  <c r="I113" i="48"/>
  <c r="I114" i="48"/>
  <c r="I115" i="48"/>
  <c r="I116" i="48"/>
  <c r="I117" i="48"/>
  <c r="I118" i="48"/>
  <c r="I119" i="48"/>
  <c r="I120" i="48"/>
  <c r="I121" i="48"/>
  <c r="I122" i="48"/>
  <c r="I123" i="48"/>
  <c r="I124" i="48"/>
  <c r="I125" i="48"/>
  <c r="I126" i="48"/>
  <c r="I127" i="48"/>
  <c r="I128" i="48"/>
  <c r="I129" i="48"/>
  <c r="I130" i="48"/>
  <c r="I131" i="48"/>
  <c r="I132" i="48"/>
  <c r="I133" i="48"/>
  <c r="I134" i="48"/>
  <c r="I135" i="48"/>
  <c r="I136" i="48"/>
  <c r="I137" i="48"/>
  <c r="I138" i="48"/>
  <c r="I139" i="48"/>
  <c r="I140" i="48"/>
  <c r="I141" i="48"/>
  <c r="I142" i="48"/>
  <c r="I143" i="48"/>
  <c r="I144" i="48"/>
  <c r="I145" i="48"/>
  <c r="I146" i="48"/>
  <c r="I147" i="48"/>
  <c r="I148" i="48"/>
  <c r="I149" i="48"/>
  <c r="I150" i="48"/>
  <c r="I151" i="48"/>
  <c r="I152" i="48"/>
  <c r="I153" i="48"/>
  <c r="I154" i="48"/>
  <c r="I155" i="48"/>
  <c r="I156" i="48"/>
  <c r="I157" i="48"/>
  <c r="I158" i="48"/>
  <c r="I159" i="48"/>
  <c r="I160" i="48"/>
  <c r="I161" i="48"/>
  <c r="I162" i="48"/>
  <c r="I163" i="48"/>
  <c r="I164" i="48"/>
  <c r="I165" i="48"/>
  <c r="I166" i="48"/>
  <c r="I167" i="48"/>
  <c r="I168" i="48"/>
  <c r="I169" i="48"/>
  <c r="I170" i="48"/>
  <c r="I171" i="48"/>
  <c r="I172" i="48"/>
  <c r="I173" i="48"/>
  <c r="I174" i="48"/>
  <c r="I175" i="48"/>
  <c r="I176" i="48"/>
  <c r="I177" i="48"/>
  <c r="I178" i="48"/>
  <c r="I179" i="48"/>
  <c r="I180" i="48"/>
  <c r="I8" i="48"/>
  <c r="I9" i="47"/>
  <c r="I10" i="47"/>
  <c r="I11" i="47"/>
  <c r="I12" i="47"/>
  <c r="I13" i="47"/>
  <c r="I14" i="47"/>
  <c r="I15" i="47"/>
  <c r="I16" i="47"/>
  <c r="I17" i="47"/>
  <c r="I18" i="47"/>
  <c r="I19" i="47"/>
  <c r="I20" i="47"/>
  <c r="I21" i="47"/>
  <c r="I22" i="47"/>
  <c r="I23" i="47"/>
  <c r="I24" i="47"/>
  <c r="I25" i="47"/>
  <c r="I26" i="47"/>
  <c r="I27" i="47"/>
  <c r="I8" i="47"/>
  <c r="I9" i="46"/>
  <c r="I10" i="46"/>
  <c r="I11" i="46"/>
  <c r="I12" i="46"/>
  <c r="I13" i="46"/>
  <c r="I14" i="46"/>
  <c r="I15" i="46"/>
  <c r="I16" i="46"/>
  <c r="I17" i="46"/>
  <c r="I18" i="46"/>
  <c r="I19" i="46"/>
  <c r="I20" i="46"/>
  <c r="I21" i="46"/>
  <c r="I22" i="46"/>
  <c r="I23" i="46"/>
  <c r="I24" i="46"/>
  <c r="I25" i="46"/>
  <c r="I26" i="46"/>
  <c r="I8" i="46"/>
  <c r="I8" i="45"/>
  <c r="I9" i="44"/>
  <c r="I10" i="44"/>
  <c r="I11" i="44"/>
  <c r="I12" i="44"/>
  <c r="I13" i="44"/>
  <c r="I14" i="44"/>
  <c r="I15" i="44"/>
  <c r="I16" i="44"/>
  <c r="I17" i="44"/>
  <c r="I18" i="44"/>
  <c r="I19" i="44"/>
  <c r="I20" i="44"/>
  <c r="I21" i="44"/>
  <c r="I22" i="44"/>
  <c r="I23" i="44"/>
  <c r="I24" i="44"/>
  <c r="I25" i="44"/>
  <c r="I26" i="44"/>
  <c r="I27" i="44"/>
  <c r="I28" i="44"/>
  <c r="I29" i="44"/>
  <c r="I30" i="44"/>
  <c r="I31" i="44"/>
  <c r="I32" i="44"/>
  <c r="I33" i="44"/>
  <c r="I34" i="44"/>
  <c r="I36" i="44"/>
  <c r="I8" i="44"/>
  <c r="I9" i="43"/>
  <c r="I10" i="43"/>
  <c r="I11" i="43"/>
  <c r="I12" i="43"/>
  <c r="I13" i="43"/>
  <c r="I14" i="43"/>
  <c r="I15" i="43"/>
  <c r="I16" i="43"/>
  <c r="I17" i="43"/>
  <c r="I18" i="43"/>
  <c r="I19" i="43"/>
  <c r="I20" i="43"/>
  <c r="I21" i="43"/>
  <c r="I22" i="43"/>
  <c r="I23" i="43"/>
  <c r="I24" i="43"/>
  <c r="I25" i="43"/>
  <c r="I26" i="43"/>
  <c r="I27" i="43"/>
  <c r="I28" i="43"/>
  <c r="I29" i="43"/>
  <c r="I30" i="43"/>
  <c r="I31" i="43"/>
  <c r="I32" i="43"/>
  <c r="I8" i="43"/>
  <c r="I9" i="41"/>
  <c r="I10" i="41"/>
  <c r="I11" i="41"/>
  <c r="I12" i="41"/>
  <c r="I13" i="41"/>
  <c r="I14" i="41"/>
  <c r="I15" i="41"/>
  <c r="I16" i="41"/>
  <c r="I17" i="41"/>
  <c r="I18" i="41"/>
  <c r="I19" i="41"/>
  <c r="I20" i="41"/>
  <c r="I21" i="41"/>
  <c r="I22" i="41"/>
  <c r="I23" i="41"/>
  <c r="I24" i="41"/>
  <c r="I25" i="41"/>
  <c r="I26" i="41"/>
  <c r="I27" i="41"/>
  <c r="I28" i="41"/>
  <c r="I8" i="41"/>
  <c r="I9" i="38"/>
  <c r="I10" i="38"/>
  <c r="I11" i="38"/>
  <c r="I12" i="38"/>
  <c r="I13" i="38"/>
  <c r="I14" i="38"/>
  <c r="I15" i="38"/>
  <c r="I16" i="38"/>
  <c r="I17" i="38"/>
  <c r="I18" i="38"/>
  <c r="I19" i="38"/>
  <c r="I20" i="38"/>
  <c r="I21" i="38"/>
  <c r="I22" i="38"/>
  <c r="I23" i="38"/>
  <c r="I24" i="38"/>
  <c r="I25" i="38"/>
  <c r="I26" i="38"/>
  <c r="I27" i="38"/>
  <c r="I28" i="38"/>
  <c r="I29" i="38"/>
  <c r="I30" i="38"/>
  <c r="I31" i="38"/>
  <c r="I32" i="38"/>
  <c r="I33" i="38"/>
  <c r="I34" i="38"/>
  <c r="I35" i="38"/>
  <c r="I36" i="38"/>
  <c r="I37" i="38"/>
  <c r="I38" i="38"/>
  <c r="I39" i="38"/>
  <c r="I40" i="38"/>
  <c r="I8" i="38"/>
  <c r="I41" i="38" s="1"/>
  <c r="I9" i="32"/>
  <c r="I10" i="32"/>
  <c r="I11" i="32"/>
  <c r="I12" i="32"/>
  <c r="I13" i="32"/>
  <c r="I14" i="32"/>
  <c r="I15" i="32"/>
  <c r="I16" i="32"/>
  <c r="I17" i="32"/>
  <c r="I18" i="32"/>
  <c r="I19" i="32"/>
  <c r="I20" i="32"/>
  <c r="I21" i="32"/>
  <c r="I22" i="32"/>
  <c r="I23" i="32"/>
  <c r="I24" i="32"/>
  <c r="I25" i="32"/>
  <c r="I26" i="32"/>
  <c r="I27" i="32"/>
  <c r="I28" i="32"/>
  <c r="I29" i="32"/>
  <c r="I30" i="32"/>
  <c r="I31" i="32"/>
  <c r="I32" i="32"/>
  <c r="I33" i="32"/>
  <c r="I34" i="32"/>
  <c r="I35" i="32"/>
  <c r="I36" i="32"/>
  <c r="I37" i="32"/>
  <c r="I38" i="32"/>
  <c r="I39" i="32"/>
  <c r="I40" i="32"/>
  <c r="I41" i="32"/>
  <c r="I42" i="32"/>
  <c r="I43" i="32"/>
  <c r="I44" i="32"/>
  <c r="I45" i="32"/>
  <c r="I46" i="32"/>
  <c r="I47" i="32"/>
  <c r="I48" i="32"/>
  <c r="I49" i="32"/>
  <c r="I50" i="32"/>
  <c r="I51" i="32"/>
  <c r="I52" i="32"/>
  <c r="I53" i="32"/>
  <c r="I54" i="32"/>
  <c r="I55" i="32"/>
  <c r="I58" i="32"/>
  <c r="I59" i="32"/>
  <c r="I60" i="32"/>
  <c r="I61" i="32"/>
  <c r="I8" i="32"/>
  <c r="I9" i="40"/>
  <c r="I10" i="40"/>
  <c r="I11" i="40"/>
  <c r="I12" i="40"/>
  <c r="I13" i="40"/>
  <c r="I14" i="40"/>
  <c r="I15" i="40"/>
  <c r="I16" i="40"/>
  <c r="I17" i="40"/>
  <c r="I18" i="40"/>
  <c r="I19" i="40"/>
  <c r="I20" i="40"/>
  <c r="I21" i="40"/>
  <c r="I22" i="40"/>
  <c r="I23" i="40"/>
  <c r="I24" i="40"/>
  <c r="I25" i="40"/>
  <c r="I26" i="40"/>
  <c r="I27" i="40"/>
  <c r="I28" i="40"/>
  <c r="I29" i="40"/>
  <c r="I30" i="40"/>
  <c r="I31" i="40"/>
  <c r="I32" i="40"/>
  <c r="I33" i="40"/>
  <c r="I34" i="40"/>
  <c r="I35" i="40"/>
  <c r="I36" i="40"/>
  <c r="I37" i="40"/>
  <c r="I38" i="40"/>
  <c r="I39" i="40"/>
  <c r="I40" i="40"/>
  <c r="I41" i="40"/>
  <c r="I42" i="40"/>
  <c r="I43" i="40"/>
  <c r="I44" i="40"/>
  <c r="I45" i="40"/>
  <c r="I46" i="40"/>
  <c r="I47" i="40"/>
  <c r="I48" i="40"/>
  <c r="I49" i="40"/>
  <c r="I50" i="40"/>
  <c r="I51" i="40"/>
  <c r="I52" i="40"/>
  <c r="I53" i="40"/>
  <c r="I54" i="40"/>
  <c r="I55" i="40"/>
  <c r="I56" i="40"/>
  <c r="I57" i="40"/>
  <c r="I58" i="40"/>
  <c r="I59" i="40"/>
  <c r="I61" i="40" s="1"/>
  <c r="I8" i="40"/>
  <c r="I9" i="39"/>
  <c r="I10" i="39"/>
  <c r="I11" i="39"/>
  <c r="I12" i="39"/>
  <c r="I13" i="39"/>
  <c r="I14" i="39"/>
  <c r="I15" i="39"/>
  <c r="I16" i="39"/>
  <c r="I17" i="39"/>
  <c r="I18" i="39"/>
  <c r="I19" i="39"/>
  <c r="I20" i="39"/>
  <c r="I21" i="39"/>
  <c r="I22" i="39"/>
  <c r="I23" i="39"/>
  <c r="I24" i="39"/>
  <c r="I25" i="39"/>
  <c r="I26" i="39"/>
  <c r="I8" i="39"/>
  <c r="I9" i="33"/>
  <c r="I10" i="33"/>
  <c r="I11" i="33"/>
  <c r="I12" i="33"/>
  <c r="I13" i="33"/>
  <c r="I14" i="33"/>
  <c r="I15" i="33"/>
  <c r="I16" i="33"/>
  <c r="I17" i="33"/>
  <c r="I18" i="33"/>
  <c r="I19" i="33"/>
  <c r="I20" i="33"/>
  <c r="I21" i="33"/>
  <c r="I22" i="33"/>
  <c r="I23" i="33"/>
  <c r="I24" i="33"/>
  <c r="I25" i="33"/>
  <c r="I26" i="33"/>
  <c r="I27" i="33"/>
  <c r="I28" i="33"/>
  <c r="I29" i="33"/>
  <c r="I30" i="33"/>
  <c r="I31" i="33"/>
  <c r="I32" i="33"/>
  <c r="I33" i="33"/>
  <c r="I34" i="33"/>
  <c r="I35" i="33"/>
  <c r="I36" i="33"/>
  <c r="I37" i="33"/>
  <c r="I38" i="33"/>
  <c r="I39" i="33"/>
  <c r="I40" i="33"/>
  <c r="I8" i="33"/>
  <c r="I9" i="37"/>
  <c r="I10" i="37"/>
  <c r="I11" i="37"/>
  <c r="I12" i="37"/>
  <c r="I13" i="37"/>
  <c r="I14" i="37"/>
  <c r="I15" i="37"/>
  <c r="I16" i="37"/>
  <c r="I17" i="37"/>
  <c r="I18" i="37"/>
  <c r="I19" i="37"/>
  <c r="I20" i="37"/>
  <c r="I21" i="37"/>
  <c r="I22" i="37"/>
  <c r="I23" i="37"/>
  <c r="I24" i="37"/>
  <c r="I25" i="37"/>
  <c r="I26" i="37"/>
  <c r="I27" i="37"/>
  <c r="I28" i="37"/>
  <c r="I29" i="37"/>
  <c r="I30" i="37"/>
  <c r="I31" i="37"/>
  <c r="I32" i="37"/>
  <c r="I33" i="37"/>
  <c r="I34" i="37"/>
  <c r="I35" i="37"/>
  <c r="I36" i="37"/>
  <c r="I37" i="37"/>
  <c r="I38" i="37"/>
  <c r="I39" i="37"/>
  <c r="I40" i="37"/>
  <c r="I41" i="37"/>
  <c r="I42" i="37"/>
  <c r="I43" i="37"/>
  <c r="I44" i="37"/>
  <c r="I45" i="37"/>
  <c r="I46" i="37"/>
  <c r="I47" i="37"/>
  <c r="I48" i="37"/>
  <c r="I49" i="37"/>
  <c r="I50" i="37"/>
  <c r="I51" i="37"/>
  <c r="I52" i="37"/>
  <c r="I8" i="37"/>
  <c r="I9" i="36"/>
  <c r="I10" i="36"/>
  <c r="I11" i="36"/>
  <c r="I12" i="36"/>
  <c r="I13" i="36"/>
  <c r="I14" i="36"/>
  <c r="I15" i="36"/>
  <c r="I16" i="36"/>
  <c r="I17" i="36"/>
  <c r="I18" i="36"/>
  <c r="I19" i="36"/>
  <c r="I20" i="36"/>
  <c r="I21" i="36"/>
  <c r="I22" i="36"/>
  <c r="I23" i="36"/>
  <c r="I24" i="36"/>
  <c r="I25" i="36"/>
  <c r="I26" i="36"/>
  <c r="I27" i="36"/>
  <c r="I28" i="36"/>
  <c r="I29" i="36"/>
  <c r="I30" i="36"/>
  <c r="I31" i="36"/>
  <c r="I32" i="36"/>
  <c r="I8" i="36"/>
  <c r="I9" i="35"/>
  <c r="I10" i="35"/>
  <c r="I11" i="35"/>
  <c r="I12" i="35"/>
  <c r="I13" i="35"/>
  <c r="I14" i="35"/>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8" i="35"/>
  <c r="I9" i="34"/>
  <c r="I10" i="34"/>
  <c r="I11" i="34"/>
  <c r="I12" i="34"/>
  <c r="I13" i="34"/>
  <c r="I14" i="34"/>
  <c r="I15" i="34"/>
  <c r="I16" i="34"/>
  <c r="I17" i="34"/>
  <c r="I18" i="34"/>
  <c r="I19" i="34"/>
  <c r="I20" i="34"/>
  <c r="I21" i="34"/>
  <c r="I22" i="34"/>
  <c r="I23" i="34"/>
  <c r="I24" i="34"/>
  <c r="I25" i="34"/>
  <c r="I26" i="34"/>
  <c r="I27" i="34"/>
  <c r="I28" i="34"/>
  <c r="I29" i="34"/>
  <c r="I30" i="34"/>
  <c r="I31" i="34"/>
  <c r="I32" i="34"/>
  <c r="I33" i="34"/>
  <c r="I8" i="34"/>
  <c r="I34" i="34" l="1"/>
  <c r="I53" i="37"/>
  <c r="I27" i="45"/>
  <c r="I33" i="36"/>
  <c r="I27" i="39"/>
  <c r="I181" i="48"/>
  <c r="I9" i="31"/>
  <c r="I10" i="31"/>
  <c r="I11" i="31"/>
  <c r="I12" i="31"/>
  <c r="I13" i="31"/>
  <c r="I14" i="31"/>
  <c r="I15" i="31"/>
  <c r="I16" i="31"/>
  <c r="I17" i="31"/>
  <c r="I18" i="31"/>
  <c r="I19" i="31"/>
  <c r="I20" i="31"/>
  <c r="I21" i="31"/>
  <c r="I22" i="31"/>
  <c r="I23" i="31"/>
  <c r="I24" i="31"/>
  <c r="I25" i="31"/>
  <c r="I26" i="31"/>
  <c r="I27" i="31"/>
  <c r="I28" i="31"/>
  <c r="I29" i="31"/>
  <c r="I30" i="31"/>
  <c r="I31" i="31"/>
  <c r="I32" i="31"/>
  <c r="I33" i="31"/>
  <c r="I34" i="31"/>
  <c r="I35" i="31"/>
  <c r="I36" i="31"/>
  <c r="I37" i="31"/>
  <c r="I8" i="31"/>
  <c r="I9" i="30" l="1"/>
  <c r="I10" i="30"/>
  <c r="I11" i="30"/>
  <c r="I12" i="30"/>
  <c r="I13" i="30"/>
  <c r="I14" i="30"/>
  <c r="I15" i="30"/>
  <c r="I16" i="30"/>
  <c r="I17" i="30"/>
  <c r="I18" i="30"/>
  <c r="I19" i="30"/>
  <c r="I20" i="30"/>
  <c r="I21" i="30"/>
  <c r="I22" i="30"/>
  <c r="I23" i="30"/>
  <c r="I24" i="30"/>
  <c r="I25" i="30"/>
  <c r="I26" i="30"/>
  <c r="I8" i="30"/>
  <c r="I9" i="29"/>
  <c r="I10" i="29"/>
  <c r="I11" i="29"/>
  <c r="I12" i="29"/>
  <c r="I13" i="29"/>
  <c r="I14" i="29"/>
  <c r="I15" i="29"/>
  <c r="I16" i="29"/>
  <c r="I17" i="29"/>
  <c r="I18" i="29"/>
  <c r="I19" i="29"/>
  <c r="I20" i="29"/>
  <c r="I21" i="29"/>
  <c r="I22" i="29"/>
  <c r="I23" i="29"/>
  <c r="I24" i="29"/>
  <c r="I25" i="29"/>
  <c r="I8" i="29"/>
  <c r="I9" i="28"/>
  <c r="I10" i="28"/>
  <c r="I11" i="28"/>
  <c r="I12" i="28"/>
  <c r="I13" i="28"/>
  <c r="I14" i="28"/>
  <c r="I15" i="28"/>
  <c r="I16" i="28"/>
  <c r="I17" i="28"/>
  <c r="I18" i="28"/>
  <c r="I19" i="28"/>
  <c r="I20" i="28"/>
  <c r="I21" i="28"/>
  <c r="I22" i="28"/>
  <c r="I23" i="28"/>
  <c r="I24" i="28"/>
  <c r="I25" i="28"/>
  <c r="I27" i="28"/>
  <c r="I8" i="28"/>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41" i="27"/>
  <c r="I42" i="27"/>
  <c r="I43" i="27"/>
  <c r="I44" i="27"/>
  <c r="I45" i="27"/>
  <c r="I46" i="27"/>
  <c r="I47" i="27"/>
  <c r="I48" i="27"/>
  <c r="I49" i="27"/>
  <c r="I8" i="27"/>
  <c r="I9" i="26"/>
  <c r="I10" i="26"/>
  <c r="I11" i="26"/>
  <c r="I12" i="26"/>
  <c r="I13" i="26"/>
  <c r="I14" i="26"/>
  <c r="I15" i="26"/>
  <c r="I16" i="26"/>
  <c r="I17" i="26"/>
  <c r="I18" i="26"/>
  <c r="I19" i="26"/>
  <c r="I20" i="26"/>
  <c r="I21" i="26"/>
  <c r="I22" i="26"/>
  <c r="I23" i="26"/>
  <c r="I24" i="26"/>
  <c r="I32" i="26"/>
  <c r="I33" i="26"/>
  <c r="I8" i="26"/>
  <c r="I9" i="25"/>
  <c r="I10" i="25"/>
  <c r="I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8" i="25"/>
  <c r="I9" i="24"/>
  <c r="I10" i="24"/>
  <c r="I11" i="24"/>
  <c r="I12" i="24"/>
  <c r="I13" i="24"/>
  <c r="I14" i="24"/>
  <c r="I15" i="24"/>
  <c r="I16" i="24"/>
  <c r="I17" i="24"/>
  <c r="I18" i="24"/>
  <c r="I19" i="24"/>
  <c r="I20" i="24"/>
  <c r="I21" i="24"/>
  <c r="I22" i="24"/>
  <c r="I23" i="24"/>
  <c r="I24" i="24"/>
  <c r="I25" i="24"/>
  <c r="I26" i="24"/>
  <c r="I27" i="24"/>
  <c r="I28" i="24"/>
  <c r="I29" i="24"/>
  <c r="I8" i="24"/>
  <c r="I9" i="23"/>
  <c r="I10" i="23"/>
  <c r="I11" i="23"/>
  <c r="I12" i="23"/>
  <c r="I13" i="23"/>
  <c r="I14" i="23"/>
  <c r="I15" i="23"/>
  <c r="I16" i="23"/>
  <c r="I17" i="23"/>
  <c r="I18" i="23"/>
  <c r="I19" i="23"/>
  <c r="I20" i="23"/>
  <c r="I21" i="23"/>
  <c r="I22" i="23"/>
  <c r="I23" i="23"/>
  <c r="I24" i="23"/>
  <c r="I25" i="23"/>
  <c r="I26" i="23"/>
  <c r="I27" i="23"/>
  <c r="I28" i="23"/>
  <c r="I29" i="23"/>
  <c r="I30" i="23"/>
  <c r="I31" i="23"/>
  <c r="I32" i="23"/>
  <c r="I33" i="23"/>
  <c r="I34" i="23"/>
  <c r="I35" i="23"/>
  <c r="I36" i="23"/>
  <c r="I37" i="23"/>
  <c r="I38" i="23"/>
  <c r="I8" i="23"/>
  <c r="I9" i="22"/>
  <c r="I10" i="22"/>
  <c r="I11" i="22"/>
  <c r="I12" i="22"/>
  <c r="I13" i="22"/>
  <c r="I14" i="22"/>
  <c r="I15" i="22"/>
  <c r="I16" i="22"/>
  <c r="I17" i="22"/>
  <c r="I18" i="22"/>
  <c r="I19" i="22"/>
  <c r="I20" i="22"/>
  <c r="I21" i="22"/>
  <c r="I22" i="22"/>
  <c r="I23" i="22"/>
  <c r="I24" i="22"/>
  <c r="I25" i="22"/>
  <c r="I26" i="22"/>
  <c r="I27" i="22"/>
  <c r="I28" i="22"/>
  <c r="I29" i="22"/>
  <c r="I30" i="22"/>
  <c r="I31" i="22"/>
  <c r="I32" i="22"/>
  <c r="I33" i="22"/>
  <c r="I34" i="22"/>
  <c r="I35" i="22"/>
  <c r="I36" i="22"/>
  <c r="I37" i="22"/>
  <c r="I38" i="22"/>
  <c r="I39" i="22"/>
  <c r="I40" i="22"/>
  <c r="I41" i="22"/>
  <c r="I42" i="22"/>
  <c r="I43" i="22"/>
  <c r="I44" i="22"/>
  <c r="I8" i="22"/>
  <c r="I9" i="21"/>
  <c r="I10" i="21"/>
  <c r="I11" i="21"/>
  <c r="I12" i="21"/>
  <c r="I13" i="21"/>
  <c r="I14" i="21"/>
  <c r="I15" i="21"/>
  <c r="I16" i="21"/>
  <c r="I17" i="21"/>
  <c r="I18" i="21"/>
  <c r="I19" i="21"/>
  <c r="I20" i="21"/>
  <c r="I21" i="21"/>
  <c r="I22" i="21"/>
  <c r="I23" i="21"/>
  <c r="I24" i="21"/>
  <c r="I25" i="21"/>
  <c r="I26" i="21"/>
  <c r="I8" i="21"/>
  <c r="I9" i="20"/>
  <c r="I10" i="20"/>
  <c r="I11" i="20"/>
  <c r="I12" i="20"/>
  <c r="I13" i="20"/>
  <c r="I14" i="20"/>
  <c r="I15" i="20"/>
  <c r="I16" i="20"/>
  <c r="I17" i="20"/>
  <c r="I18" i="20"/>
  <c r="I19" i="20"/>
  <c r="I20" i="20"/>
  <c r="I21" i="20"/>
  <c r="I22" i="20"/>
  <c r="I23" i="20"/>
  <c r="I24" i="20"/>
  <c r="I25" i="20"/>
  <c r="I26" i="20"/>
  <c r="I27" i="20"/>
  <c r="I28" i="20"/>
  <c r="I29" i="20"/>
  <c r="I30" i="20"/>
  <c r="I31" i="20"/>
  <c r="I8" i="20"/>
  <c r="I9" i="19"/>
  <c r="I10" i="19"/>
  <c r="I11" i="19"/>
  <c r="I12" i="19"/>
  <c r="I13" i="19"/>
  <c r="I14" i="19"/>
  <c r="I15" i="19"/>
  <c r="I16" i="19"/>
  <c r="I17" i="19"/>
  <c r="I18" i="19"/>
  <c r="I19" i="19"/>
  <c r="I20" i="19"/>
  <c r="I21" i="19"/>
  <c r="I22" i="19"/>
  <c r="I23" i="19"/>
  <c r="I24" i="19"/>
  <c r="I25" i="19"/>
  <c r="I26" i="19"/>
  <c r="I27" i="19"/>
  <c r="I28" i="19"/>
  <c r="I29" i="19"/>
  <c r="I8" i="19"/>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53" i="18"/>
  <c r="I54" i="18"/>
  <c r="I8" i="18"/>
  <c r="I8" i="17"/>
  <c r="I9" i="16"/>
  <c r="I10" i="16"/>
  <c r="I11" i="16"/>
  <c r="I12" i="16"/>
  <c r="I13" i="16"/>
  <c r="I14" i="16"/>
  <c r="I15" i="16"/>
  <c r="I16" i="16"/>
  <c r="I17" i="16"/>
  <c r="I18" i="16"/>
  <c r="I19" i="16"/>
  <c r="I20" i="16"/>
  <c r="I21" i="16"/>
  <c r="I22" i="16"/>
  <c r="I23" i="16"/>
  <c r="I24" i="16"/>
  <c r="I25" i="16"/>
  <c r="I26" i="16"/>
  <c r="I27" i="16"/>
  <c r="I28" i="16"/>
  <c r="I29" i="16"/>
  <c r="I30" i="16"/>
  <c r="I31" i="16"/>
  <c r="I32" i="16"/>
  <c r="I33" i="16"/>
  <c r="I34" i="16"/>
  <c r="I35" i="16"/>
  <c r="I36" i="16"/>
  <c r="I37" i="16"/>
  <c r="I38" i="16"/>
  <c r="I39" i="16"/>
  <c r="I40" i="16"/>
  <c r="I41" i="16"/>
  <c r="I42" i="16"/>
  <c r="I43" i="16"/>
  <c r="I44" i="16"/>
  <c r="I45" i="16"/>
  <c r="I46" i="16"/>
  <c r="I47" i="16"/>
  <c r="I48" i="16"/>
  <c r="I49" i="16"/>
  <c r="I50" i="16"/>
  <c r="I51" i="16"/>
  <c r="I52" i="16"/>
  <c r="I53" i="16"/>
  <c r="I54" i="16"/>
  <c r="I55" i="16"/>
  <c r="I56" i="16"/>
  <c r="I57" i="16"/>
  <c r="I58" i="16"/>
  <c r="I59" i="16"/>
  <c r="I60" i="16"/>
  <c r="I61" i="16"/>
  <c r="I62" i="16"/>
  <c r="I63" i="16"/>
  <c r="I64" i="16"/>
  <c r="I65" i="16"/>
  <c r="I66" i="16"/>
  <c r="I67" i="16"/>
  <c r="I68" i="16"/>
  <c r="I69" i="16"/>
  <c r="I70" i="16"/>
  <c r="I71" i="16"/>
  <c r="I8" i="16"/>
  <c r="I9" i="15"/>
  <c r="I10"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I97" i="15"/>
  <c r="I98" i="15"/>
  <c r="I99" i="15"/>
  <c r="I100" i="15"/>
  <c r="I101" i="15"/>
  <c r="I102" i="15"/>
  <c r="I103" i="15"/>
  <c r="I104" i="15"/>
  <c r="I105" i="15"/>
  <c r="I106" i="15"/>
  <c r="I107" i="15"/>
  <c r="I108" i="15"/>
  <c r="I109" i="15"/>
  <c r="I110" i="15"/>
  <c r="I111" i="15"/>
  <c r="I112" i="15"/>
  <c r="I113" i="15"/>
  <c r="I114" i="15"/>
  <c r="I115" i="15"/>
  <c r="I116" i="15"/>
  <c r="I117" i="15"/>
  <c r="I118" i="15"/>
  <c r="I8" i="15"/>
  <c r="I30" i="24" l="1"/>
  <c r="I44" i="25"/>
  <c r="I26" i="29"/>
  <c r="I32" i="20"/>
  <c r="I28" i="28"/>
  <c r="I72" i="16"/>
  <c r="I55" i="18"/>
  <c r="I30" i="19"/>
  <c r="I54" i="26"/>
  <c r="I64" i="30"/>
  <c r="I119" i="15"/>
  <c r="I50" i="27"/>
  <c r="I27" i="21"/>
  <c r="I9" i="13"/>
  <c r="I10" i="13"/>
  <c r="I11" i="13"/>
  <c r="I12" i="13"/>
  <c r="I13" i="13"/>
  <c r="I14" i="13"/>
  <c r="I15" i="13"/>
  <c r="I16" i="13"/>
  <c r="I17" i="13"/>
  <c r="I18" i="13"/>
  <c r="I19" i="13"/>
  <c r="I20" i="13"/>
  <c r="I21" i="13"/>
  <c r="I22" i="13"/>
  <c r="I23" i="13"/>
  <c r="I24" i="13"/>
  <c r="I25" i="13"/>
  <c r="I8" i="13"/>
  <c r="I9" i="12"/>
  <c r="I10" i="12"/>
  <c r="I11" i="12"/>
  <c r="I12" i="12"/>
  <c r="I13" i="12"/>
  <c r="I14" i="12"/>
  <c r="I15" i="12"/>
  <c r="I16" i="12"/>
  <c r="I17" i="12"/>
  <c r="I18" i="12"/>
  <c r="I19" i="12"/>
  <c r="I20" i="12"/>
  <c r="I21" i="12"/>
  <c r="I22" i="12"/>
  <c r="I23" i="12"/>
  <c r="I24" i="12"/>
  <c r="I25" i="12"/>
  <c r="I26" i="12"/>
  <c r="I27" i="12"/>
  <c r="I8" i="12"/>
  <c r="I9" i="9"/>
  <c r="I10" i="9"/>
  <c r="I11" i="9"/>
  <c r="I12" i="9"/>
  <c r="I13" i="9"/>
  <c r="I14" i="9"/>
  <c r="I15" i="9"/>
  <c r="I16" i="9"/>
  <c r="I17" i="9"/>
  <c r="I18" i="9"/>
  <c r="I19" i="9"/>
  <c r="I8" i="9"/>
  <c r="I9" i="10"/>
  <c r="I10" i="10"/>
  <c r="I11" i="10"/>
  <c r="I12" i="10"/>
  <c r="I13" i="10"/>
  <c r="I14" i="10"/>
  <c r="I15" i="10"/>
  <c r="I16" i="10"/>
  <c r="I17" i="10"/>
  <c r="I8" i="10"/>
  <c r="I26" i="13" l="1"/>
  <c r="I36" i="12"/>
  <c r="I20" i="9"/>
  <c r="I18" i="10"/>
  <c r="I9" i="11"/>
  <c r="I10" i="11"/>
  <c r="I11" i="11"/>
  <c r="I12" i="11"/>
  <c r="I13" i="11"/>
  <c r="I14" i="11"/>
  <c r="I15" i="11"/>
  <c r="I16" i="11"/>
  <c r="I17" i="11"/>
  <c r="I18" i="11"/>
  <c r="I19" i="11"/>
  <c r="I20" i="11"/>
  <c r="I21" i="11"/>
  <c r="I22" i="11"/>
  <c r="I23" i="11"/>
  <c r="I24" i="11"/>
  <c r="I25" i="11"/>
  <c r="I26" i="11"/>
  <c r="I27" i="11"/>
  <c r="I28" i="11"/>
  <c r="I29" i="11"/>
  <c r="I8" i="11"/>
  <c r="I30" i="11" l="1"/>
  <c r="I37" i="44" l="1"/>
  <c r="I39" i="23" l="1"/>
  <c r="I62" i="32" l="1"/>
  <c r="I38" i="31" l="1"/>
  <c r="I28" i="47" l="1"/>
  <c r="I27" i="46" l="1"/>
  <c r="C49" i="6" s="1"/>
  <c r="D49" i="6" s="1"/>
  <c r="E46" i="2" s="1"/>
  <c r="C48" i="6"/>
  <c r="D48" i="6" s="1"/>
  <c r="E45" i="2" s="1"/>
  <c r="C47" i="6"/>
  <c r="D47" i="6" s="1"/>
  <c r="E44" i="2" s="1"/>
  <c r="I33" i="43"/>
  <c r="C46" i="6" s="1"/>
  <c r="D46" i="6" s="1"/>
  <c r="E43" i="2" s="1"/>
  <c r="I29" i="41"/>
  <c r="C45" i="6" s="1"/>
  <c r="D45" i="6" s="1"/>
  <c r="E42" i="2" s="1"/>
  <c r="C43" i="6"/>
  <c r="D43" i="6" s="1"/>
  <c r="E40" i="2" s="1"/>
  <c r="C42" i="6"/>
  <c r="D42" i="6" s="1"/>
  <c r="E39" i="2" s="1"/>
  <c r="I45" i="35"/>
  <c r="C39" i="6" s="1"/>
  <c r="D39" i="6" s="1"/>
  <c r="E36" i="2" s="1"/>
  <c r="C35" i="6"/>
  <c r="D35" i="6" s="1"/>
  <c r="E32" i="2" s="1"/>
  <c r="C33" i="6"/>
  <c r="D33" i="6" s="1"/>
  <c r="E30" i="2" s="1"/>
  <c r="C27" i="6"/>
  <c r="D27" i="6" s="1"/>
  <c r="E24" i="2" s="1"/>
  <c r="C25" i="6"/>
  <c r="D25" i="6" s="1"/>
  <c r="E22" i="2" s="1"/>
  <c r="C22" i="6"/>
  <c r="D22" i="6" s="1"/>
  <c r="E19" i="2" s="1"/>
  <c r="C20" i="6"/>
  <c r="D20" i="6" s="1"/>
  <c r="E17" i="2" s="1"/>
  <c r="C19" i="6"/>
  <c r="D19" i="6" s="1"/>
  <c r="E16" i="2" s="1"/>
  <c r="C18" i="6"/>
  <c r="D18" i="6" s="1"/>
  <c r="E15" i="2" s="1"/>
  <c r="C15" i="6"/>
  <c r="D15" i="6" s="1"/>
  <c r="E12" i="2" s="1"/>
  <c r="C4" i="6"/>
  <c r="E41" i="5"/>
  <c r="H41" i="5" s="1"/>
  <c r="D38" i="2" s="1"/>
  <c r="C8" i="5"/>
  <c r="C7" i="5"/>
  <c r="C6" i="5"/>
  <c r="E44" i="5" s="1"/>
  <c r="H44" i="5" s="1"/>
  <c r="D41" i="2" s="1"/>
  <c r="C5" i="5"/>
  <c r="E39" i="5" s="1"/>
  <c r="H39" i="5" s="1"/>
  <c r="D36" i="2" s="1"/>
  <c r="C4" i="5"/>
  <c r="A3" i="5"/>
  <c r="C7" i="4"/>
  <c r="C6" i="4"/>
  <c r="C5" i="4"/>
  <c r="C4" i="4"/>
  <c r="A3" i="4"/>
  <c r="C18" i="3"/>
  <c r="C6" i="3"/>
  <c r="E5" i="2"/>
  <c r="D5" i="2"/>
  <c r="C5" i="2"/>
  <c r="E3" i="2"/>
  <c r="D3" i="2"/>
  <c r="C3" i="2"/>
  <c r="F14" i="4" l="1"/>
  <c r="J14" i="4" s="1"/>
  <c r="F26" i="4"/>
  <c r="J26" i="4" s="1"/>
  <c r="F32" i="4"/>
  <c r="J32" i="4" s="1"/>
  <c r="C30" i="2" s="1"/>
  <c r="F38" i="4"/>
  <c r="J38" i="4" s="1"/>
  <c r="C36" i="2" s="1"/>
  <c r="F44" i="4"/>
  <c r="J44" i="4" s="1"/>
  <c r="C42" i="2" s="1"/>
  <c r="F50" i="4"/>
  <c r="J50" i="4" s="1"/>
  <c r="C48" i="2" s="1"/>
  <c r="F22" i="4"/>
  <c r="J22" i="4" s="1"/>
  <c r="F28" i="4"/>
  <c r="J28" i="4" s="1"/>
  <c r="C26" i="2" s="1"/>
  <c r="F40" i="4"/>
  <c r="J40" i="4" s="1"/>
  <c r="C38" i="2" s="1"/>
  <c r="F29" i="4"/>
  <c r="J29" i="4" s="1"/>
  <c r="C27" i="2" s="1"/>
  <c r="F35" i="4"/>
  <c r="J35" i="4" s="1"/>
  <c r="C33" i="2" s="1"/>
  <c r="F41" i="4"/>
  <c r="J41" i="4" s="1"/>
  <c r="C39" i="2" s="1"/>
  <c r="F47" i="4"/>
  <c r="J47" i="4" s="1"/>
  <c r="F36" i="4"/>
  <c r="J36" i="4" s="1"/>
  <c r="C34" i="2" s="1"/>
  <c r="F42" i="4"/>
  <c r="J42" i="4" s="1"/>
  <c r="C40" i="2" s="1"/>
  <c r="F48" i="4"/>
  <c r="J48" i="4" s="1"/>
  <c r="C46" i="2" s="1"/>
  <c r="F37" i="4"/>
  <c r="J37" i="4" s="1"/>
  <c r="C35" i="2" s="1"/>
  <c r="F15" i="4"/>
  <c r="J15" i="4" s="1"/>
  <c r="C13" i="2" s="1"/>
  <c r="F21" i="4"/>
  <c r="J21" i="4" s="1"/>
  <c r="F27" i="4"/>
  <c r="J27" i="4" s="1"/>
  <c r="C25" i="2" s="1"/>
  <c r="F33" i="4"/>
  <c r="J33" i="4" s="1"/>
  <c r="C31" i="2" s="1"/>
  <c r="F39" i="4"/>
  <c r="J39" i="4" s="1"/>
  <c r="C37" i="2" s="1"/>
  <c r="F45" i="4"/>
  <c r="J45" i="4" s="1"/>
  <c r="C43" i="2" s="1"/>
  <c r="F34" i="4"/>
  <c r="J34" i="4" s="1"/>
  <c r="C32" i="2" s="1"/>
  <c r="F46" i="4"/>
  <c r="J46" i="4" s="1"/>
  <c r="F25" i="4"/>
  <c r="J25" i="4" s="1"/>
  <c r="C23" i="2" s="1"/>
  <c r="F49" i="4"/>
  <c r="J49" i="4" s="1"/>
  <c r="F30" i="4"/>
  <c r="J30" i="4" s="1"/>
  <c r="C28" i="2" s="1"/>
  <c r="F31" i="4"/>
  <c r="J31" i="4" s="1"/>
  <c r="C29" i="2" s="1"/>
  <c r="F43" i="4"/>
  <c r="J43" i="4" s="1"/>
  <c r="C41" i="2" s="1"/>
  <c r="E45" i="5"/>
  <c r="H45" i="5" s="1"/>
  <c r="D42" i="2" s="1"/>
  <c r="C25" i="3"/>
  <c r="B5" i="2"/>
  <c r="E21" i="5"/>
  <c r="H21" i="5" s="1"/>
  <c r="D18" i="2" s="1"/>
  <c r="E35" i="5"/>
  <c r="H35" i="5" s="1"/>
  <c r="D32" i="2" s="1"/>
  <c r="E11" i="5"/>
  <c r="H11" i="5" s="1"/>
  <c r="D8" i="2" s="1"/>
  <c r="E47" i="5"/>
  <c r="H47" i="5" s="1"/>
  <c r="D44" i="2" s="1"/>
  <c r="E28" i="5"/>
  <c r="H28" i="5" s="1"/>
  <c r="D25" i="2" s="1"/>
  <c r="E51" i="5"/>
  <c r="H51" i="5" s="1"/>
  <c r="D48" i="2" s="1"/>
  <c r="E12" i="5"/>
  <c r="H12" i="5" s="1"/>
  <c r="D9" i="2" s="1"/>
  <c r="E31" i="5"/>
  <c r="H31" i="5" s="1"/>
  <c r="D28" i="2" s="1"/>
  <c r="E33" i="5"/>
  <c r="H33" i="5" s="1"/>
  <c r="D30" i="2" s="1"/>
  <c r="C7" i="2"/>
  <c r="C15" i="2"/>
  <c r="C44" i="2"/>
  <c r="C45" i="2"/>
  <c r="C17" i="2"/>
  <c r="C18" i="2"/>
  <c r="C8" i="2"/>
  <c r="C22" i="2"/>
  <c r="C47" i="2"/>
  <c r="C14" i="2"/>
  <c r="C9" i="2"/>
  <c r="C16" i="2"/>
  <c r="C10" i="2"/>
  <c r="C12" i="2"/>
  <c r="C20" i="2"/>
  <c r="C19" i="2"/>
  <c r="C23" i="6"/>
  <c r="D23" i="6" s="1"/>
  <c r="E20" i="2" s="1"/>
  <c r="C24" i="2"/>
  <c r="C21" i="2"/>
  <c r="C24" i="6"/>
  <c r="D24" i="6" s="1"/>
  <c r="E21" i="2" s="1"/>
  <c r="I45" i="22"/>
  <c r="C26" i="6" s="1"/>
  <c r="D26" i="6" s="1"/>
  <c r="E23" i="2" s="1"/>
  <c r="C28" i="6"/>
  <c r="D28" i="6" s="1"/>
  <c r="E25" i="2" s="1"/>
  <c r="C29" i="6"/>
  <c r="D29" i="6" s="1"/>
  <c r="E26" i="2" s="1"/>
  <c r="I41" i="33"/>
  <c r="C37" i="6" s="1"/>
  <c r="D37" i="6" s="1"/>
  <c r="E34" i="2" s="1"/>
  <c r="C40" i="6"/>
  <c r="D40" i="6" s="1"/>
  <c r="E37" i="2" s="1"/>
  <c r="C41" i="6"/>
  <c r="D41" i="6" s="1"/>
  <c r="E38" i="2" s="1"/>
  <c r="E20" i="5"/>
  <c r="H20" i="5" s="1"/>
  <c r="D17" i="2" s="1"/>
  <c r="E40" i="5"/>
  <c r="H40" i="5" s="1"/>
  <c r="D37" i="2" s="1"/>
  <c r="C12" i="6"/>
  <c r="D12" i="6" s="1"/>
  <c r="E9" i="2" s="1"/>
  <c r="C34" i="6"/>
  <c r="D34" i="6" s="1"/>
  <c r="E31" i="2" s="1"/>
  <c r="C31" i="6"/>
  <c r="D31" i="6" s="1"/>
  <c r="E28" i="2" s="1"/>
  <c r="E15" i="5"/>
  <c r="H15" i="5" s="1"/>
  <c r="D12" i="2" s="1"/>
  <c r="C17" i="6"/>
  <c r="D17" i="6" s="1"/>
  <c r="E14" i="2" s="1"/>
  <c r="I28" i="17"/>
  <c r="C21" i="6" s="1"/>
  <c r="D21" i="6" s="1"/>
  <c r="E18" i="2" s="1"/>
  <c r="C50" i="6"/>
  <c r="D50" i="6" s="1"/>
  <c r="E47" i="2" s="1"/>
  <c r="C38" i="6"/>
  <c r="D38" i="6" s="1"/>
  <c r="E35" i="2" s="1"/>
  <c r="C44" i="6"/>
  <c r="D44" i="6" s="1"/>
  <c r="E41" i="2" s="1"/>
  <c r="E49" i="5"/>
  <c r="H49" i="5" s="1"/>
  <c r="D46" i="2" s="1"/>
  <c r="E42" i="5"/>
  <c r="H42" i="5" s="1"/>
  <c r="D39" i="2" s="1"/>
  <c r="E38" i="5"/>
  <c r="H38" i="5" s="1"/>
  <c r="D35" i="2" s="1"/>
  <c r="E34" i="5"/>
  <c r="H34" i="5" s="1"/>
  <c r="D31" i="2" s="1"/>
  <c r="E30" i="5"/>
  <c r="H30" i="5" s="1"/>
  <c r="D27" i="2" s="1"/>
  <c r="E26" i="5"/>
  <c r="H26" i="5" s="1"/>
  <c r="D23" i="2" s="1"/>
  <c r="E22" i="5"/>
  <c r="H22" i="5" s="1"/>
  <c r="D19" i="2" s="1"/>
  <c r="E18" i="5"/>
  <c r="H18" i="5" s="1"/>
  <c r="D15" i="2" s="1"/>
  <c r="E13" i="5"/>
  <c r="H13" i="5" s="1"/>
  <c r="D10" i="2" s="1"/>
  <c r="E48" i="5"/>
  <c r="H48" i="5" s="1"/>
  <c r="D45" i="2" s="1"/>
  <c r="E43" i="5"/>
  <c r="H43" i="5" s="1"/>
  <c r="D40" i="2" s="1"/>
  <c r="E24" i="5"/>
  <c r="H24" i="5" s="1"/>
  <c r="D21" i="2" s="1"/>
  <c r="E17" i="5"/>
  <c r="H17" i="5" s="1"/>
  <c r="D14" i="2" s="1"/>
  <c r="E10" i="5"/>
  <c r="H10" i="5" s="1"/>
  <c r="D7" i="2" s="1"/>
  <c r="E36" i="5"/>
  <c r="H36" i="5" s="1"/>
  <c r="D33" i="2" s="1"/>
  <c r="E23" i="5"/>
  <c r="H23" i="5" s="1"/>
  <c r="D20" i="2" s="1"/>
  <c r="E29" i="5"/>
  <c r="H29" i="5" s="1"/>
  <c r="D26" i="2" s="1"/>
  <c r="E50" i="5"/>
  <c r="H50" i="5" s="1"/>
  <c r="D47" i="2" s="1"/>
  <c r="E32" i="5"/>
  <c r="H32" i="5" s="1"/>
  <c r="D29" i="2" s="1"/>
  <c r="E25" i="5"/>
  <c r="H25" i="5" s="1"/>
  <c r="D22" i="2" s="1"/>
  <c r="E19" i="5"/>
  <c r="H19" i="5" s="1"/>
  <c r="D16" i="2" s="1"/>
  <c r="E16" i="5"/>
  <c r="H16" i="5" s="1"/>
  <c r="D13" i="2" s="1"/>
  <c r="E27" i="5"/>
  <c r="H27" i="5" s="1"/>
  <c r="D24" i="2" s="1"/>
  <c r="E37" i="5"/>
  <c r="H37" i="5" s="1"/>
  <c r="D34" i="2" s="1"/>
  <c r="E46" i="5"/>
  <c r="H46" i="5" s="1"/>
  <c r="D43" i="2" s="1"/>
  <c r="C13" i="6"/>
  <c r="D13" i="6" s="1"/>
  <c r="E10" i="2" s="1"/>
  <c r="C30" i="6"/>
  <c r="D30" i="6" s="1"/>
  <c r="E27" i="2" s="1"/>
  <c r="C10" i="6"/>
  <c r="D10" i="6" s="1"/>
  <c r="E7" i="2" s="1"/>
  <c r="C16" i="6"/>
  <c r="D16" i="6" s="1"/>
  <c r="E13" i="2" s="1"/>
  <c r="I15" i="8"/>
  <c r="C11" i="6" s="1"/>
  <c r="D11" i="6" s="1"/>
  <c r="E8" i="2" s="1"/>
  <c r="C32" i="6"/>
  <c r="D32" i="6" s="1"/>
  <c r="E29" i="2" s="1"/>
  <c r="C36" i="6"/>
  <c r="D36" i="6" s="1"/>
  <c r="E33" i="2" s="1"/>
  <c r="C51" i="6"/>
  <c r="D51" i="6" s="1"/>
  <c r="E48" i="2" s="1"/>
  <c r="B25" i="2" l="1"/>
  <c r="B48" i="2"/>
  <c r="B8" i="2"/>
  <c r="B12" i="2"/>
  <c r="B43" i="2"/>
  <c r="B34" i="2"/>
  <c r="B21" i="2"/>
  <c r="B22" i="2"/>
  <c r="B16" i="2"/>
  <c r="B47" i="2"/>
  <c r="B10" i="2"/>
  <c r="B19" i="2"/>
  <c r="B9" i="2"/>
  <c r="B26" i="2"/>
  <c r="B13" i="2"/>
  <c r="B23" i="2"/>
  <c r="B39" i="2"/>
  <c r="B35" i="2"/>
  <c r="B32" i="2"/>
  <c r="B38" i="2"/>
  <c r="B44" i="2"/>
  <c r="B20" i="2"/>
  <c r="B24" i="2"/>
  <c r="B30" i="2"/>
  <c r="B29" i="2"/>
  <c r="B28" i="2"/>
  <c r="B33" i="2"/>
  <c r="B31" i="2"/>
  <c r="B15" i="2"/>
  <c r="B42" i="2"/>
  <c r="B36" i="2"/>
  <c r="B17" i="2"/>
  <c r="B41" i="2"/>
  <c r="B18" i="2"/>
  <c r="B37" i="2"/>
  <c r="B45" i="2"/>
  <c r="B14" i="2"/>
  <c r="B27" i="2"/>
  <c r="B46" i="2"/>
  <c r="B7" i="2"/>
  <c r="B40" i="2"/>
</calcChain>
</file>

<file path=xl/sharedStrings.xml><?xml version="1.0" encoding="utf-8"?>
<sst xmlns="http://schemas.openxmlformats.org/spreadsheetml/2006/main" count="7482" uniqueCount="4023">
  <si>
    <t>Календарный период</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</si>
  <si>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</si>
  <si>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</si>
  <si>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</si>
  <si>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</si>
  <si>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</si>
  <si>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</si>
  <si>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</si>
  <si>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</si>
  <si>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</si>
  <si>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</si>
  <si>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</si>
  <si>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</si>
  <si>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</si>
  <si>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</si>
  <si>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</si>
  <si>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</si>
  <si>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</si>
  <si>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</si>
  <si>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</si>
  <si>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</si>
  <si>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</si>
  <si>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</si>
  <si>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</si>
  <si>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</si>
  <si>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</si>
  <si>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</si>
  <si>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</si>
  <si>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</si>
  <si>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</si>
  <si>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</si>
  <si>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</si>
  <si>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</si>
  <si>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</si>
  <si>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</si>
  <si>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</si>
  <si>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</si>
  <si>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</si>
  <si>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</si>
  <si>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</si>
  <si>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</si>
  <si>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</si>
  <si>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</si>
  <si>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</si>
  <si>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</si>
  <si>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</si>
  <si>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</si>
  <si>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</si>
  <si>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</si>
  <si>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 xml:space="preserve">I этап. Характеристика первоначально утвержденного бюджета  муниципального образования </t>
  </si>
  <si>
    <t>№ п/п</t>
  </si>
  <si>
    <t>Вопросы и варианты ответов</t>
  </si>
  <si>
    <t>Баллы</t>
  </si>
  <si>
    <t>1.</t>
  </si>
  <si>
    <t xml:space="preserve">Первоначально утвержденный бюджет муниципального образования  </t>
  </si>
  <si>
    <t>1.1</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</si>
  <si>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</si>
  <si>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</si>
  <si>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</si>
  <si>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</si>
  <si>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</si>
  <si>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1.2</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</si>
  <si>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</si>
  <si>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</si>
  <si>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</si>
  <si>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</si>
  <si>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</si>
  <si>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2.</t>
  </si>
  <si>
    <t>Публичные сведения о плановых показателях деятельности муниципальных учреждений Саратовской области</t>
  </si>
  <si>
    <t>2.1</t>
  </si>
  <si>
    <t>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</si>
  <si>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0,95 и более</t>
  </si>
  <si>
    <t>0,9 и более</t>
  </si>
  <si>
    <t>0,8 и более</t>
  </si>
  <si>
    <t>менее 0,8</t>
  </si>
  <si>
    <t>Итого баллов на I этапе</t>
  </si>
  <si>
    <t>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</si>
  <si>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Комментарий:</t>
  </si>
  <si>
    <t>Вопрос</t>
  </si>
  <si>
    <t xml:space="preserve">Формат
</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</si>
  <si>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</si>
  <si>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1.1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</si>
  <si>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</si>
  <si>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</si>
  <si>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</si>
  <si>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</si>
  <si>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</si>
  <si>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</si>
  <si>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</si>
  <si>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</si>
  <si>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</si>
  <si>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</si>
  <si>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</si>
  <si>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Оценка показателя 1.2</t>
  </si>
  <si>
    <t>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</si>
  <si>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Источник информации</t>
  </si>
  <si>
    <t>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t>
  </si>
  <si>
    <t>Дата проведения оценки</t>
  </si>
  <si>
    <t>Оценка показателя 2.1</t>
  </si>
  <si>
    <t>Наименование муниципального образования</t>
  </si>
  <si>
    <t>Полное наименование учреждения</t>
  </si>
  <si>
    <t>Сокращенное наименование учреждения</t>
  </si>
  <si>
    <t>Тип учреждения</t>
  </si>
  <si>
    <t>Общая информация (Roii)</t>
  </si>
  <si>
    <t xml:space="preserve">Информация о  муниципальном  задании              (Rmzi) </t>
  </si>
  <si>
    <t>ИТОГО (Rмо=(∑mi=1Ri)/m)</t>
  </si>
  <si>
    <t>Александрово-Гайский муниципальный район</t>
  </si>
  <si>
    <t>Аркадский муниципальный район</t>
  </si>
  <si>
    <t>Аткарский муниципальный район</t>
  </si>
  <si>
    <t>Базарно-Карабулакский муниципальный район</t>
  </si>
  <si>
    <t>Балаковский муниципальный район</t>
  </si>
  <si>
    <t>Балашовский муниципальный район</t>
  </si>
  <si>
    <t>Балтайский муниципальный район</t>
  </si>
  <si>
    <t>Вольский  муниципальный район</t>
  </si>
  <si>
    <t>Воскресенский муниципальный район</t>
  </si>
  <si>
    <t>Дергачевский муниципальный район</t>
  </si>
  <si>
    <t>Духовницкий муниципальный район</t>
  </si>
  <si>
    <t>Екатериновский муниципальный район</t>
  </si>
  <si>
    <t>Ершовский муниципальный район</t>
  </si>
  <si>
    <t>Ивантеевский муниципальный район</t>
  </si>
  <si>
    <t>Калининский муниципальный район</t>
  </si>
  <si>
    <t>Красноармейский муниципальный район</t>
  </si>
  <si>
    <t>Краснокутский муниципальный район</t>
  </si>
  <si>
    <t>Краснопартизанский муниципальный район</t>
  </si>
  <si>
    <t>Лысогорский муниципальный район</t>
  </si>
  <si>
    <t>Марксовский муниципальный район</t>
  </si>
  <si>
    <t>Новобурасский муниципальный район</t>
  </si>
  <si>
    <t>Новоузенский муниципальный район</t>
  </si>
  <si>
    <t>Озинский муниципальный район</t>
  </si>
  <si>
    <t>Перелюбский муниципальный район</t>
  </si>
  <si>
    <t>Петровский муниципальный район</t>
  </si>
  <si>
    <t>Питерский муниципальный район</t>
  </si>
  <si>
    <t>Пугачевский муниципальный район</t>
  </si>
  <si>
    <t>Ровенский муниципальный район</t>
  </si>
  <si>
    <t>Романовский муниципальный район</t>
  </si>
  <si>
    <t>Ртищевский муниципальный район</t>
  </si>
  <si>
    <t>Самойловский муниципальный район</t>
  </si>
  <si>
    <t>Советский муниципальный район</t>
  </si>
  <si>
    <t>Татищевский муниципальный район</t>
  </si>
  <si>
    <t>Турковский муниципальный район</t>
  </si>
  <si>
    <t>Федоровский муниципальный район</t>
  </si>
  <si>
    <t>Хвалынский муниципальный район</t>
  </si>
  <si>
    <t>Энгельсский муниципальный район</t>
  </si>
  <si>
    <t xml:space="preserve">Отметка об отсутствии муниципального задания </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</si>
  <si>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</si>
  <si>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 xml:space="preserve">Источники информации для проведения оценки: 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Итоговое значение рейтинга открытости и прозрачности муниципальных учреждений муниципального образования рассчитывается по следующей формуле:
           ∑mi=1Ri
Rмо= -------------,
                   m
где
Rмо – итоговое значение рейтинга открытости и прозрачности муниципальных учреждений муниципального образования;
Ri – итоговый показатель рейтинга открытости и прозрачности i-го муниципального учреждения муниципального образования;
m – общее количество муниципальных учреждений муниципального образования. 
Итоговый показатель рейтинга открытости и прозрачности по учреждению рассчитывается по следующей формуле:
Ri=Roii*0,2+ Rmzi*0,4+ Rbsi*0,4,
где
Roii – показатель  публикации  на указанном  сайте  общей  информации об i-ом муниципальном учреждении;
Rmzi – показатель  публикации  на  указанном  сайте  информации  о  муниципальном  задании  i-му  муниципальному учреждению,
Rbsi – показатель публикации на указанном сайте информации  о  бюджетной смете i-го муниципального учреждения.
0,2 и 0,4 – весовые коэффициенты значимости показателей.
Показатели Roii, Rmzi Rbsi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доводится (муниципальное учреждение является казенным), то показатель  Rmzi принимает значение 1, в иных случаях – 0.
Для автономных и бюджетных муниципальных учреждений показатель  Rbsi  принимает значение 1.
В целях расчета показателей обособленные структурные подразделения (филиалы, представительства) не учитываются.
</t>
  </si>
  <si>
    <t>на 2023 год</t>
  </si>
  <si>
    <t>Информация о показателях бюджетной сметы (Rbsi)</t>
  </si>
  <si>
    <t>Рейтинг открытости и прозрачности по учреждению (Ri=Roii*0,2+ Rmzi*0,4+ Rbsi*0,4)</t>
  </si>
  <si>
    <t>Показатели Roii, Rmzi Rbsi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доводится (муниципальное учреждение является казенным), то показатель  Rmzi принимает значение 1, в иных случаях – 0.
Для автономных и бюджетных муниципальных учреждений показатель  Rbsi  принимает значение 1.</t>
  </si>
  <si>
    <t>Муниципальное бюджетное дошкольное образовательное учреждение «Детский сад № 2 г.Калининска Саратовской области»</t>
  </si>
  <si>
    <t>Бюджетное</t>
  </si>
  <si>
    <t>Муниципальное бюджетное дошкольное образовательное учреждение «Детский сад № 6 г.Калининска Саратовской области»</t>
  </si>
  <si>
    <t>МБДОУ «Детский сад №6 г.Калининска Саратовской области»</t>
  </si>
  <si>
    <t>Муниципальное бюджетное дошкольное образовательное учреждение «Детский сад № 7 г.Калининска Саратовской области»</t>
  </si>
  <si>
    <t>МБДОУ «Детский сад №7 г.Калининска Саратовской области»</t>
  </si>
  <si>
    <t>Муниципальное бюджетное дошкольное образовательное учреждение «Детский сад № 10 г.Калининска Саратовской области»</t>
  </si>
  <si>
    <t>МБДОУ «Детский сад №10 г.Калининска Саратовской области»</t>
  </si>
  <si>
    <t>Муниципальное бюджетное дошкольное образовательное учреждение «Детский сад № 11 г.Калининска Саратовской области»</t>
  </si>
  <si>
    <t>МБДОУ «Детский сад №11 г.Калининска Саратовской области»</t>
  </si>
  <si>
    <t>Муниципальное бюджетное дошкольное образовательное учреждение «Детский сад № 12 г.Калининска Саратовской области»</t>
  </si>
  <si>
    <t>МБДОУ «Детский сад №12 г.Калининска Саратовской области»</t>
  </si>
  <si>
    <t>Муниципальное бюджетное дошкольное образовательное учреждение «Детский сад с. Колокольцовка Калининского района Саратовской области»</t>
  </si>
  <si>
    <t>МБДОУ «Детский сад с.Колокольцовка Калининского района Саратовской области»</t>
  </si>
  <si>
    <t>Муниципальное бюджетное общеобразовательное учреждение «Средняя общеобразовательная школа с. Озерки Калининского района Саратовской области»</t>
  </si>
  <si>
    <t>МБОУ «СОШ с. Озерки Калининского района Саратовской области»</t>
  </si>
  <si>
    <t>Муниципальное бюджетное общеобразовательное учреждение «Средняя общеобразовательная школа с. Свердлово Калининского района Саратовской области»</t>
  </si>
  <si>
    <t>Муниципальное бюджетное общеобразовательное учреждение «Средняя общеобразовательная школа с. Большая Ольшанка Калининского района Саратовской области»</t>
  </si>
  <si>
    <t>МБОУ «СОШ с. Большая Ольшанка Калининского района Саратовской области»</t>
  </si>
  <si>
    <t>Муниципальное бюджетное общеобразовательное учреждение «Основная общеобразовательная школа с. Первомайское Калининского района Саратовской области»</t>
  </si>
  <si>
    <t>МБОУ «ООШ с. Первомайское Калининского района Саратовской области»</t>
  </si>
  <si>
    <t>Муниципальное бюджетное общеобразовательное учреждение «Средняя общеобразовательная школа с. Новые Выселки Калининского района Саратовской области»</t>
  </si>
  <si>
    <t>МБОУ «СОШ с. Новые Выселки Калининского района Саратовской области»</t>
  </si>
  <si>
    <t>Муниципальное бюджетное общеобразовательное учреждение «Средняя общеобразовательная школа с. Симоновка Калининского района Саратовской области»</t>
  </si>
  <si>
    <t>МБОУ «СОШ с. СимоновкаКалининского района Саратовской области»</t>
  </si>
  <si>
    <t>Муниципальное бюджетное общеобразовательное учреждение «Средняя общеобразовательная школа с. Казачка Калининского района Саратовской области»</t>
  </si>
  <si>
    <t>МБОУ «СОШ с. Казачка Калининского района Саратовской области»</t>
  </si>
  <si>
    <t>Муниципальное бюджетное общеобразовательное учреждение «Средняя общеобразовательная школа с. Степное Калининского района Саратовской области»</t>
  </si>
  <si>
    <t>МБОУ «СОШ с. Степное Калининского района Саратовской области»</t>
  </si>
  <si>
    <t>Муниципальное бюджетное общеобразовательное учреждение «Средняя общеобразовательная школа с. Колокольцовка Калининского района Саратовской области»</t>
  </si>
  <si>
    <t>Муниципальное бюджетное общеобразовательное учреждение «Средняя общеобразовательная школа с. Анастасьино Калининского района Саратовской области»</t>
  </si>
  <si>
    <t>МБОУ «СОШ с. АнастасьиноКалининского района Саратовской области»</t>
  </si>
  <si>
    <t>Муниципальное бюджетное общеобразовательное учреждение «Средняя общеобразовательная школа № 1 имени Героя Советского Союза Павла Ивановича Чиркина г.Калининска Саратовской области»</t>
  </si>
  <si>
    <t>МБОУ «СОШ №1 им. Героя Советского Союза П. И. Чиркина г.Калининска Саратовской области»</t>
  </si>
  <si>
    <t>Муниципальное бюджетное общеобразовательное учреждение «Средняя общеобразовательная школа с. Сергиевка Калининского района Саратовской области»</t>
  </si>
  <si>
    <t>МБОУ «СОШ с. СергиевкаКалининского района Саратовской области»</t>
  </si>
  <si>
    <t>Муниципальное бюджетное общеобразовательное учреждение «Средняя общеобразовательная школа с. Ахтуба Калининского района Саратовской области»</t>
  </si>
  <si>
    <t>Муниципальное бюджетное общеобразовательное учреждение «Средняя общеобразовательная школа № 2 имени С. И. Подгайноваг.Калининска Саратовской области»</t>
  </si>
  <si>
    <t>МБОУ «СОШ №2 им. С. И. Подгайноваг.Калининска Саратовской области»</t>
  </si>
  <si>
    <t>Муниципальное бюджетное общеобразовательное учреждение «Средняя общеобразовательная школа с. Новая Ивановка Калининского района Саратовской области»</t>
  </si>
  <si>
    <t>МБОУ «СОШ с. Новая Ивановка Калининского района Саратовской области»</t>
  </si>
  <si>
    <t>Муниципальное бюджетное общеобразовательное учреждение «Средняя общеобразовательная школа с. Нижегороды Калининского района Саратовской области»</t>
  </si>
  <si>
    <t>МБОУ «СОШ с. Нижегороды Калининского района Саратовской области»</t>
  </si>
  <si>
    <t>Муниципальное бюджетное учреждение дополнительного образования «Детско-юношеская спортивная школа г.Калининска Саратовской области»</t>
  </si>
  <si>
    <t>МБУДО «ДЮСШ г.Калининска Саратовской области»</t>
  </si>
  <si>
    <t>Муниципальное бюджетное учреждение дополнительного образования «Дом Детского Творчества г. Калининска Саратовской области»</t>
  </si>
  <si>
    <t>МБУДО « ДДТ г. Калининска Саратовской области»</t>
  </si>
  <si>
    <t>Муниципальное бюджетное учреждение «Централизованная бухгалтерия учреждений образования Калининского Муниципального района»</t>
  </si>
  <si>
    <t>МБУ «ЦБ УО Калининского МР»</t>
  </si>
  <si>
    <t>Муниципальное бюджетное учреждение «Эксплуатационно- методическая служба системы образования»</t>
  </si>
  <si>
    <t>МБУ «ЭМС системы образования»</t>
  </si>
  <si>
    <t>Муниципальное бюджетное учреждение культуры «Калининская межпоселенческая центральная библиотека»</t>
  </si>
  <si>
    <t>МБУК «КМЦБ»</t>
  </si>
  <si>
    <t>Муниципальное бюджетное учреждение культуры «Центр творчества и досуга» Муниципального образования город Калининск</t>
  </si>
  <si>
    <t>МБУК «Центр Творчества иДосуга» МО г. Калининск</t>
  </si>
  <si>
    <t>Муниципальное бюджетное учреждение культуры «Калининский Районный Дворец Культуры»</t>
  </si>
  <si>
    <t>МБУК «Калининский РДК»</t>
  </si>
  <si>
    <t>Муниципальное бюджетное учреждение культуры муниципального образования город Калининск «Кинотеатр Победа»</t>
  </si>
  <si>
    <t>Муниципальное бюджетное учреждение «Централизованная бухгалтерия» администрации Калининского муниципального района Саратовской области</t>
  </si>
  <si>
    <t>МБУ ЦБ администрации КМР</t>
  </si>
  <si>
    <t xml:space="preserve">Казенное </t>
  </si>
  <si>
    <t>МБОУ «СОШ с. Ахтуба Калининского района Саратовской области»</t>
  </si>
  <si>
    <t>МБУК «Калининский Кинотеатр Победа»</t>
  </si>
  <si>
    <t>Казенное</t>
  </si>
  <si>
    <t>МКУ КМР «САХО»</t>
  </si>
  <si>
    <t>Муниципальное общеобразовательное учреждение «Татищевский лицей» Татищевского муниципального района Саратовской области</t>
  </si>
  <si>
    <t>МОУ «Татищевский лицей»</t>
  </si>
  <si>
    <t>автономное</t>
  </si>
  <si>
    <t>Муниципальное общеобразовательное учреждение «Средняя общеобразовательная школа ст.Курдюм имени Героя Советского Союза П.Т. Пономарева»</t>
  </si>
  <si>
    <t>МОУ «СОШ ст.Курдюм имени Героя Советского Союза П.Т. Пономарева»</t>
  </si>
  <si>
    <t>бюджетное</t>
  </si>
  <si>
    <t>Муниципальное общеобразовательное учреждение «Средняя общеобразовательная школа с.Вязовка имени Героя Советского Союза Е.А.Мясникова»</t>
  </si>
  <si>
    <t>МОУ «Средняя общеобразовательная школа с.Вязовка имени Героя Советского Союза Е.А.Мясникова»»</t>
  </si>
  <si>
    <t>Муниципальное общеобразовательное учреждение «Средняя общеобразовательная школа с.Сокур имени Героя Советского Союза А.П.Босова»</t>
  </si>
  <si>
    <t>МОУ «СОШ с.Сокур имени Героя Советского Союза А.П.Босова»</t>
  </si>
  <si>
    <t>Муниципальное общеобразовательное учреждение «Средняя общеобразовательная школа п.Садовый имени Героя Советского Союза В.А.Васильева»</t>
  </si>
  <si>
    <t>МОУ «СОШ п.Садовый имени Героя Советского Союза В.А.Васильева»</t>
  </si>
  <si>
    <t>Муниципальное общеобразовательное учреждение «Средняя общеобразовательная школа с.Сторожевка имени Героя Советского Союза П.А.Мельникова»</t>
  </si>
  <si>
    <t>МОУ «СОШ с.Сторожевка имени Героя Советского Союза П.А.Мельникова»</t>
  </si>
  <si>
    <t>Муниципальное общеобразовательное учреждение «Средняя общеобразовательная школа с.Широкое»</t>
  </si>
  <si>
    <t>МОУ «СОШ с.Широкое»</t>
  </si>
  <si>
    <t>Муниципальное общеобразовательное учреждение «Средняя общеобразовательная школа с.Ягодная Поляна»</t>
  </si>
  <si>
    <t>МОУ «СОШ с.Ягодная Поляна»</t>
  </si>
  <si>
    <t>Муниципальное общеобразовательное учреждение «Основная общеобразовательная школа с.Кувыка имени Героя Советского Союза Г.Ф.Шигаева»</t>
  </si>
  <si>
    <t>МОУ «ООШ с.Кувыка имени Героя Советского Союза Г.Ф.Шигаева»</t>
  </si>
  <si>
    <t>Муниципальное общеобразовательное учреждение «Средняя общеобразовательная школа с.Идолга имени Героя Советского Союза А.А.Лапшова»</t>
  </si>
  <si>
    <t>МОУ «СОШ с.Идолга имени Героя Советского Союза А.А.Лапшова»</t>
  </si>
  <si>
    <t>Муниципальное общеобразовательное учреждение «Средняя общеобразовательная школа с. Октябрьский Городок имени Героя Советского Союза И.А.Евтеева»</t>
  </si>
  <si>
    <t>МОУ «СОШ с. Октябрьский Городок имени Героя Советского Союза И.А.Евтеева»</t>
  </si>
  <si>
    <t>Муниципальное общеобразовательное учреждение «Основная общеобразовательная школа с.Большая Фёдоровка»</t>
  </si>
  <si>
    <t>Муниципальное общеобразовательное учреждение «Средняя общеобразовательная школа с.Мизино-Лапшиновка имени Героя Советского Союза имени И.В.Пересникова»</t>
  </si>
  <si>
    <t>Муниципальное общеобразовательное учреждение «Средняя общеобразовательная школа с.Большая Ивановка имени Героя Советского Союза В.Д.Коннова»</t>
  </si>
  <si>
    <t>МОУ «СОШ с.Большая Ивановка имени Героя Советского Союза В.Д.Коннова»</t>
  </si>
  <si>
    <t>Муниципальное дошкольное  образовательное учреждение «Детский сад с. Вязовка Татищевского муниципального района Саратовской области»</t>
  </si>
  <si>
    <t>МДОУ «Детский сад с. Вязовка Татищевского муниципального района Саратовской области»</t>
  </si>
  <si>
    <t>Муниципальное дошкольное образовательное учреждение «Детский сад с. Сторожевка Татищевского района Саратовской области»</t>
  </si>
  <si>
    <t>МДОУ «Детский сад с. Сторожевка Татищевского района Саратовской области»</t>
  </si>
  <si>
    <t>Муниципальное дошкольное  образовательное учреждение «Детский сад «Пирамидка» р.п.Татищево Татищевского муниципального района Саратовской области»</t>
  </si>
  <si>
    <t>МДОУ «Детский сад «Пирамидка» р.п.Татищево Татищевского муниципального района Саратовской области»</t>
  </si>
  <si>
    <t>Муниципальное автономное учреждение культуры «Межпоселенческая централизованная клубная система Татищевского муниципального района Саратовской области»</t>
  </si>
  <si>
    <t>МАУК «Межпоселенческая ЦКС»</t>
  </si>
  <si>
    <t>Муниципальное учреждение культуры «Межпоселенческая районная библиотека Татищевского муниципального района Саратовской области»</t>
  </si>
  <si>
    <t>МУК «Межпоселенческая РБ»</t>
  </si>
  <si>
    <t>Муниципальное учреждение дополнительного образования «Детская школа искусств Татищевского муниципального района Саратовской области»</t>
  </si>
  <si>
    <t>МУ ДО «ДШИ Татищевского муниципального района Саратовской области»</t>
  </si>
  <si>
    <t>Муниципальное автономное учреждение «Детский оздоровительный лагерь «Дубрава»</t>
  </si>
  <si>
    <t>МАУ «ДОЛ «Дубрава»</t>
  </si>
  <si>
    <t>Муниципальное автономное учреждение «Комфортный Город»</t>
  </si>
  <si>
    <t>МАУ «Комфортный Город»</t>
  </si>
  <si>
    <t>Муниципальное учреждение «Архив Татищевского муниципального района Саратовской области»</t>
  </si>
  <si>
    <t>МУ «Архив Татищевского муниципального района Саратовской области»</t>
  </si>
  <si>
    <t>казенное</t>
  </si>
  <si>
    <t>Муниципальное казенное учреждение «Ресурсный центр развития образования Татищевского муниципального района Саратовской области»</t>
  </si>
  <si>
    <t>МКУ «Ресурсный центр развития образования»</t>
  </si>
  <si>
    <t>Муниципальное казенное учреждение-редакция печатного средства массовой информации Татищевского муниципального района Саратовской области «Вестник Татищевского муниципального района Саратовской области»</t>
  </si>
  <si>
    <t>Редакция газеты - «Вестник Татищевского муниципального района»</t>
  </si>
  <si>
    <t>Отдел по делам гражданской обороны и чрезвычайным ситуациям администрации Татищевского муниципального района Саратовской области</t>
  </si>
  <si>
    <t>Отдел по делам ГО и ЧС администрации района</t>
  </si>
  <si>
    <t>Муниципальное казенное учреждение «Центр по обслуживанию учреждений культуры Татищевского муниципального района Саратовской области» </t>
  </si>
  <si>
    <t>МКУ "Центр по обслуживанию учреждений культуры"</t>
  </si>
  <si>
    <t>Муниципальное автономное учреждение «Татищевский физкультурно-оздоровительный спортивный центр «Новый импульс»</t>
  </si>
  <si>
    <t>МАУ «ТФОСЦ «Новый импульс»</t>
  </si>
  <si>
    <t>Муниципальное автономное учреждение "Служба единого балансодержателя"</t>
  </si>
  <si>
    <t>МАУ "СЕБ"</t>
  </si>
  <si>
    <t>Автономное</t>
  </si>
  <si>
    <t>Муниципальное автономное учреждение культуры "Культурно-досуговый центр" Пугачевского муниципального района Саратовской области</t>
  </si>
  <si>
    <t>МАУК "КДЦ"</t>
  </si>
  <si>
    <t>Муниципальное автономное учреждение муниципального образования города Пугачева "Парк культуры и отдыха имени В.А.Важина"</t>
  </si>
  <si>
    <t>МАУ "ПКИО"</t>
  </si>
  <si>
    <t>Муниципальное автономное учреждение Пугачевского муниципального района Саратовской области "Детский оздоровительный лагерь "Орленок"</t>
  </si>
  <si>
    <t>МАУ ДОЛ "Орленок"</t>
  </si>
  <si>
    <t>Муниципальное автономное учреждение Пугачевского муниципального района Саратовской области "Физкультурно-оздоровительный комплекс "Олимп"</t>
  </si>
  <si>
    <t>МАУ ФОК "Олимп"</t>
  </si>
  <si>
    <t>Муниципальное автономное учреждение «Редакция «Новое Заволжье» Пугачевского муниципального района Саратовской области»</t>
  </si>
  <si>
    <t>МАУ «Редакция «Новое Заволжье»</t>
  </si>
  <si>
    <t>Муниципальное дошкольное образовательное учреждение "Центр развития ребенка - детский сад "Росток" г.Пугачева Саратовской области"</t>
  </si>
  <si>
    <t>МДОУ "ЦРР - детский сад "Росток"</t>
  </si>
  <si>
    <t>Муниципальное общеобразовательное учреждение "Основная общеобразовательная школа №4 г.Пугачева Саратовской области"</t>
  </si>
  <si>
    <t>МОУ "ООШ №4 г.Пугачева"</t>
  </si>
  <si>
    <t>Муниципальное общеобразовательное учреждение "Средняя общеобразовательная школа № 1 г.Пугачева Саратовской области имени Т.Г.Мазура"</t>
  </si>
  <si>
    <t>МОУ "СОШ № 1 г.Пугачева имени Т.Г.Мазура"</t>
  </si>
  <si>
    <t>Муниципальное общеобразовательное учреждение "Средняя общеобразовательная школа № 13 г.Пугачева Саратовской области имени М.В.Ломоносова"</t>
  </si>
  <si>
    <t>МОУ "СОШ № 13 г.Пугачева имени М.В.Ломоносова"</t>
  </si>
  <si>
    <t>Муниципальное общеобразовательное учреждение "Средняя общеобразовательная школа № 14 города Пугачева Саратовской области имени П.А.Столыпина"</t>
  </si>
  <si>
    <t>МОУ "СОШ № 14 города Пугачева имени  П.А.Столыпина"</t>
  </si>
  <si>
    <t>Муниципальное общеобразовательное учреждение "Средняя общеобразовательная школа № 2 города Пугачева Саратовской области"</t>
  </si>
  <si>
    <t>МОУ "СОШ № 2 г.Пугачева"</t>
  </si>
  <si>
    <t>Муниципальное общеобразовательное учреждение "Средняя общеобразовательная школа № 3 г.Пугачева  Саратовской области"</t>
  </si>
  <si>
    <t>МОУ "СОШ № 3 г.Пугачева"</t>
  </si>
  <si>
    <t>Муниципальное общеобразовательное учреждение "Средняя общеобразовательная школа № 5 г.Пугачева Саратовской области"</t>
  </si>
  <si>
    <t>МОУ "СОШ № 5 г.Пугачева"</t>
  </si>
  <si>
    <t>Муниципальное бюджетное общеобразовательное учреждение "Вечерняя (сменная) общеобразовательная школа  № 2 г.Пугачева Саратовской области"</t>
  </si>
  <si>
    <t>МБОУ "ВОШ № 2"</t>
  </si>
  <si>
    <t>Муниципальное бюджетное общеобразовательное учреждение "Вечерняя (сменная) общеобразовательная школа № 3 г.Пугачева Саратовской области"</t>
  </si>
  <si>
    <t>МБОУ "ВОШ № 3"</t>
  </si>
  <si>
    <t>Муниципальное бюджетное учреждение дополнительного образования "Центр развития творчества детей и юношества г.Пугачева Саратовской области"</t>
  </si>
  <si>
    <t>МБУ ДО "ЦРТДЮ"</t>
  </si>
  <si>
    <t>Муниципальное бюджетное учреждение культуры "Пугачевская районная межпоселенческая библиотека"</t>
  </si>
  <si>
    <t>МБУК "ПРМБ"</t>
  </si>
  <si>
    <t>Муниципальное бюджетное учреждение культуры "Пугачевский краеведческий музей имени К.И.Журавлева"</t>
  </si>
  <si>
    <t>МБУК "ПКМ им. К.И.Журавлева"</t>
  </si>
  <si>
    <t>Муниципальное бюджетное учреждение культуры "Централизованная клубная система Пугачевского района"</t>
  </si>
  <si>
    <t>МБУК "ЦКС Пугачевского района"</t>
  </si>
  <si>
    <t>Муниципальное дошкольное образовательное учреждение "Детский сад п.Пугачевский Пугачевского района Саратовской области"</t>
  </si>
  <si>
    <t>МДОУ "Детский сад п.Пугачевский"</t>
  </si>
  <si>
    <t>Муниципальное дошкольное образовательное учреждение "Детский сад с.Большая Таволожка Пугачёвского района Саратовской области"</t>
  </si>
  <si>
    <t>МДОУ "Детский сад с.Большая Таволожка"</t>
  </si>
  <si>
    <t>Муниципальное дошкольное образовательное учреждение "Детский сад с.Преображенка Пугачевского района Саратовской области"</t>
  </si>
  <si>
    <t>МДОУ "Детский сад с.Преображенка"</t>
  </si>
  <si>
    <t>Муниципальное дошкольное образовательное учреждение "Детский сад с.Успенка Пугачевского района Саратовской области"</t>
  </si>
  <si>
    <t>МДОУ "Детский сад с.Успенка"</t>
  </si>
  <si>
    <t>Муниципальное дошкольное образовательное учреждение "Детский сад №  6 г.Пугачева Саратовской области"</t>
  </si>
  <si>
    <t>МДОУ "Детский сад № 6 г.Пугачева"</t>
  </si>
  <si>
    <t>Муниципальное дошкольное образовательное учреждение "Детский сад № 1 г.Пугачева Саратовской области"</t>
  </si>
  <si>
    <t>МДОУ "Детский сад № 1 г.Пугачева"</t>
  </si>
  <si>
    <t>Муниципальное дошкольное образовательное учреждение "Детский сад № 12 г.Пугачева Саратовской области"</t>
  </si>
  <si>
    <t>МДОУ "Детский сад № 12"</t>
  </si>
  <si>
    <t>Муниципальное дошкольное образовательное учреждение "Детский сад № 15 г.Пугачева Саратовской области"</t>
  </si>
  <si>
    <t>МДОУ "Детский сад № 15 г.Пугачева"</t>
  </si>
  <si>
    <t>Муниципальное дошкольное образовательное учреждение "Детский сад № 3 г.Пугачева Саратовской области"</t>
  </si>
  <si>
    <t>МДОУ "Детский сад № 3 г.Пугачева"</t>
  </si>
  <si>
    <t>Муниципальное дошкольное образовательное учреждение "Детский сад № 5 г.Пугачева Саратовской области"</t>
  </si>
  <si>
    <t>МДОУ "Детский сад № 5 г.Пугачева"</t>
  </si>
  <si>
    <t>Муниципальное дошкольное образовательное учреждение "Детский сад № 8 г.Пугачева Саратовской области"</t>
  </si>
  <si>
    <t>МДОУ "Детский сад № 8 г.Пугачева"</t>
  </si>
  <si>
    <t>Муниципальное дошкольное образовательное учреждение "Детский сад №16  г.Пугачева Саратовской области"</t>
  </si>
  <si>
    <t>МДОУ "Детский сад №16 г.Пугачева"</t>
  </si>
  <si>
    <t>Муниципальное дошкольное образовательное учреждение "Детский сад №19 г.Пугачева Саратовской области"</t>
  </si>
  <si>
    <t>МДОУ "Детский сад №19"</t>
  </si>
  <si>
    <t>Муниципальное дошкольное образовательное учреждение "Детский сад №2 г.Пугачева Саратовской области"</t>
  </si>
  <si>
    <t>МДОУ "Детский сад №2"</t>
  </si>
  <si>
    <t>Муниципальное общеобразовательное учреждение "Средняя общеобразовательная школа п. Заволжский Пугачевского района Саратовской области"</t>
  </si>
  <si>
    <t>МОУ "СОШ п.Заволжский"</t>
  </si>
  <si>
    <t>Муниципальное общеобразовательное учреждение "Средняя общеобразовательная школа с.Преображенка Пугачевского района Саратовской области"</t>
  </si>
  <si>
    <t>МОУ "СОШ с.Преображенка"</t>
  </si>
  <si>
    <t>Муниципальное учреждение культуры "Пугачевский мемориальный дом - музей В.И.Чапаева"</t>
  </si>
  <si>
    <t>МУК "ПМДМЧ"</t>
  </si>
  <si>
    <t>Муниципальное  казенное  учреждение  "Административно-хозяйственная   служба  администрации Пугачевского муниципального района Саратовской области"</t>
  </si>
  <si>
    <t>МКУ  "АХС администрации Пугачевского муниципального района"</t>
  </si>
  <si>
    <t>Муниципальное казенное учреждение "Финансово-хозяйственная служба управления культуры администрации Пугачевского муниципального района"</t>
  </si>
  <si>
    <t>МКУ "ФХС УК"</t>
  </si>
  <si>
    <t>Муниципальное казенное учреждение "Централизованная бухгалтерия управления образования администрации Пугачевского муниципального района"</t>
  </si>
  <si>
    <t>МУ "Централизованная бухгалтерия управления образования"</t>
  </si>
  <si>
    <t>Муниципальное учреждение "Методический центр управления образования администрации Пугачевского муниципального района Саратовской области"</t>
  </si>
  <si>
    <t>МУ МЦ</t>
  </si>
  <si>
    <t>Муниципальное учреждение "Хозяйственно-эксплуатационная служба учреждений образования управления образования администрации Пугачевского муниципального района Саратовской области"</t>
  </si>
  <si>
    <t>МУ "ХЭС"</t>
  </si>
  <si>
    <t>Муниципальное учреждение "Централизованная бухгалтерия органов местного самоуправления и муниципальных учреждений Пугачевского муниципального района"</t>
  </si>
  <si>
    <t>МУ "Централизованная бухгалтерия"</t>
  </si>
  <si>
    <t>Муниципальное казенное учреждение "Муниципальное учреждение Ровенского муниципального района "Служба  единого балансодержателя"</t>
  </si>
  <si>
    <t>МКУ "МУ Ровенского муниципального района "СЕБ"</t>
  </si>
  <si>
    <t>Казеннное</t>
  </si>
  <si>
    <t>Муниципальное казенное учреждение "Централизованная бухгалтерия учреждений образования Ровенского муниципального района Саратовской области"</t>
  </si>
  <si>
    <t>МКУ "ЦБ УО Ровенского муниципального района Саратовской области"</t>
  </si>
  <si>
    <t>Муниципальное казенное учреждение "Районный методический кабинет Ровенского муниципального района Саратовской области"</t>
  </si>
  <si>
    <t>МКУ "РМК Ровенского муниципального района Саратовской области"</t>
  </si>
  <si>
    <t>Муниципальное казенное учреждение "Централизованная бухгалтерия учреждений культуры Ровенского муниципального района Саратовской области"</t>
  </si>
  <si>
    <t>МКУ "ЦБ УК Ровенского муниципального района Саратовской области"</t>
  </si>
  <si>
    <t>муниципальное казенное учреждение "Централизованная бухгалтерия муниципальных образований Ровенского муниципального района Саратовской области"</t>
  </si>
  <si>
    <t>МКУ "ЦБ МО Ровенского муниципального района Саратовской области"</t>
  </si>
  <si>
    <t>Муниципальное бюджетное дошкольное образовательное учреждение "Детский сад № 1 р.п.Ровное Ровенского муниципального района Саратовской области"</t>
  </si>
  <si>
    <t>МБДОУ ДС № 1 р.п.Ровное</t>
  </si>
  <si>
    <t>Муниципальное бюджетное дошкольное образовательное учреждение "Детский сад № 3 с. Приволжское Ровенского муниципального района Саратовской области"</t>
  </si>
  <si>
    <t>МБДОУ ДС № 3 с. Приволжское</t>
  </si>
  <si>
    <t>Муниципальное бюджетное дошкольное образовательное учреждение "Детский сад № 5 р.п.Ровное Ровенского муниципального района Саратовской области"</t>
  </si>
  <si>
    <t>МБДОУ ДС № 5 р.п.Ровное</t>
  </si>
  <si>
    <t>Муниципальное бюджетное дошкольное образовательное учреждение "Детский сад № 6 п.Лиманный Ровенского муниципального района Саратовской области"</t>
  </si>
  <si>
    <t>МБДОУ ДС № 6 п.Лиманный</t>
  </si>
  <si>
    <t>Муниципальное бюджетное дошкольное образовательное учреждение "Детский сад № 8 с. Кривояр Ровенского муниципального района Саратовской области"</t>
  </si>
  <si>
    <t>МБДОУ ДС № 8 с. Кривояр</t>
  </si>
  <si>
    <t>Муниципальное бюджетное дошкольное образовательное учреждение "Детский сад № 10 с. Скатовка Ровенского муниципального района Саратовской области"</t>
  </si>
  <si>
    <t>МБДОУ ДС № 10 с. Скатовка</t>
  </si>
  <si>
    <t>Муниципальное бюджетное дошкольное образовательное учреждение - "Детский сад № 11 с. Луговское Ровенского муниципального района Саратовской области"</t>
  </si>
  <si>
    <t>МБДОУ ДС № 11 с. Луговское</t>
  </si>
  <si>
    <t>Муниципальное бюджетное дошкольное образовательное учреждение "Детский сад № 12 с. Тарлыковка Ровенского муниципального района Саратовской области"</t>
  </si>
  <si>
    <t>МБДОУ ДС № 12 с. Тарлыковка</t>
  </si>
  <si>
    <t>Муниципальное бюджетное дошкольное образовательное учреждение  -"Детский сад № 13 п.Владимирский Ровенского муниципального района</t>
  </si>
  <si>
    <t>МБДОУ ДС № 13 п.Владимирский</t>
  </si>
  <si>
    <t>Муниципальное бюджетное дошкольное образовательное учреждение - "Детский сад № 14 с. Яблоновка Ровенского муниципального района Саратовской области"</t>
  </si>
  <si>
    <t>МБДОУ ДС № 14 с. Яблоновка</t>
  </si>
  <si>
    <t>Муниципальное бюджетное дошкольное образовательное учреждение "Детский сад № 15 с. Береговое Ровенского муниципального района Саратовской области"</t>
  </si>
  <si>
    <t>МБДОУ ДС № 15 с. Береговое</t>
  </si>
  <si>
    <t>Муниципальное бюджетное дошкольное образовательное учреждение "Детский сад № 17 с. Привольное Ровенского муниципального района Саратовской области"</t>
  </si>
  <si>
    <t>МБДОУ ДС № 17 с. Привольное</t>
  </si>
  <si>
    <t>Муниципальное бюджетное общеобразовательное учреждение "Средняя общеобразовательная школа с.Кочетное Ровенского муниципального района Саратовской области"</t>
  </si>
  <si>
    <t>МБОУ СОШ с.Кочетное</t>
  </si>
  <si>
    <t>Муниципальное бюджетное общеобразовательное учреждение "Основная общеобразовательная школа п.Лиманный Ровенского муниципального района Саратовской области"</t>
  </si>
  <si>
    <t>МБОУ ООШ п.Лиманный</t>
  </si>
  <si>
    <t>Муниципальное бюджетное общеобразовательное учреждение "Средняя общеобразовательная школа с.Кривояр Ровенского муниципального района Саратовской области"</t>
  </si>
  <si>
    <t>МБОУ СОШ с.Кривояр</t>
  </si>
  <si>
    <t>Муниципальное бюджетное общеобразовательное учреждение "Средняя общеобразовательная школа с. Луговское Ровенского муниципального района Саратовской области"</t>
  </si>
  <si>
    <t>МБОУ СОШ с.Луговское</t>
  </si>
  <si>
    <t>Муниципальное бюджетное общеобразовательное учреждение "Средняя общеобразовательная школа  с.Первомайское Ровенского муниципального района Саратовской области"</t>
  </si>
  <si>
    <t>МБОУ СОШ с.Первомайское</t>
  </si>
  <si>
    <t>Муниципальное бюджетное общеобразовательное учреждение "Средняя общеобразовательная школа с.Приволжское Ровенского муниципального района Саратовской области"</t>
  </si>
  <si>
    <t>МБОУ СОШ с.Приволжское</t>
  </si>
  <si>
    <t>Муниципальное бюджетное общеобразовательное учреждение "Средняя общеобразовательная школа с. Привольное Ровенского муниципального района Саратовской области"</t>
  </si>
  <si>
    <t>МБОУ СОШ с. Привольное</t>
  </si>
  <si>
    <t>Муниципальное бюджетное общеобразовательное учреждение "Средняя общеобразовательная школа р.п. Ровное Ровенского муниципального района Саратовской области"</t>
  </si>
  <si>
    <t xml:space="preserve">МБОУ СОШ р.п. Ровное </t>
  </si>
  <si>
    <t>Муниципальное бюджетное общеобразовательное учреждение "Средняя общеобразовательная школа с. Скатовка Ровенского муниципального района Саратовской области"</t>
  </si>
  <si>
    <t>МБОУ СОШ с. Скатовка</t>
  </si>
  <si>
    <t>Муниципальное бюджетное общеобразовательное учреждение "Средняя общеобразовательная школа с. Тарлыковка Ровенского муниципального района Саратовской области"</t>
  </si>
  <si>
    <t>МБОУ СОШ с.Тарлыковка</t>
  </si>
  <si>
    <t>Муниципальное бюджетное образовательное учреждение дополнительного образования детей "Дом детского творчества р.п.Ровное Ровенского муниципального района Саратовской области"</t>
  </si>
  <si>
    <t>МБОУ ДОД "ДДТ р.п. Ровное"</t>
  </si>
  <si>
    <t>Муниципальное бюджетное учреждение культуры - "Ровенская межпоселенческая центральная библиотека"</t>
  </si>
  <si>
    <t>МБУК "РМЦБ"</t>
  </si>
  <si>
    <t>Муниципальное бюджетное учреждение "Районный Дом культуры Ровенского района Саратовской области"</t>
  </si>
  <si>
    <t>МБУ "РДК"</t>
  </si>
  <si>
    <t>Муниципальное автономное учреждение «Физкультурно-оздоровительный комплекс «Старт» Ровенского муниципального района Саратовской области</t>
  </si>
  <si>
    <t>МАУ ФОК «Старт» Ровенского муниципального района Саратовской области</t>
  </si>
  <si>
    <t>Муниципальное казенное учреждение «Ровенское хозяйство «Благоустройство»</t>
  </si>
  <si>
    <t>МКУ «Ровенское хозяйство «Благоустройство»</t>
  </si>
  <si>
    <t>МУНИЦИПАЛЬНОЕ ДОШКОЛЬНОЕ ОБРАЗОВАТЕЛЬНОЕ УЧРЕЖДЕНИЕ ДЕТСКИЙ САД №1 "СКАЗКА" МУНИЦИПАЛЬНОГО ОБРАЗОВАНИЯ ПОСЕЛКА МИХАЙЛОВСКИЙ САРАТОВСКОЙ ОБЛАСТИ</t>
  </si>
  <si>
    <t>МДОУ Д/С №1 "СКАЗКА" МО П. МИХАЙЛОВСКИЙ</t>
  </si>
  <si>
    <t>МУНИЦИПАЛЬНОЕ ОБЩЕОБРАЗОВАТЕЛЬНОЕ УЧРЕЖДЕНИЕ "СРЕДНЯЯ ОБЩЕОБРАЗОВАТЕЛЬНАЯ ШКОЛА МУНИЦИПАЛЬНОГО ОБРАЗОВАНИЯ ПОСЕЛОК МИХАЙЛОВСКИЙ САРАТОВСКОЙ ОБЛАСТИ"</t>
  </si>
  <si>
    <t>МОУ "СОШ МО ПОС. МИХАЙЛОВСКИЙ"</t>
  </si>
  <si>
    <t>МУНИЦИПАЛЬНОЕ УЧРЕЖДЕНИЕ "РЕДАКЦИЯ ГАЗЕТЫ "МИХАЙЛОВСКИЕ НОВОСТИ" МУНИЦИПАЛЬНОГО ОБРАЗОВАНИЯ ПОСЕЛОК МИХАЙЛОВСКИЙ САРАТОВСКОЙ ОБЛАСТИ</t>
  </si>
  <si>
    <t>МУ "РЕДАКЦИЯ ГАЗЕТЫ "МИХАЙЛОВСКИЕ НОВОСТИ"</t>
  </si>
  <si>
    <t>МУНИЦИПАЛЬНОЕ УЧРЕЖДЕНИЕ "ЕДИНАЯ ДЕЖУРНО-ДИСПЕТЧЕРСКАЯ СЛУЖБА - 112 МУНИЦИПАЛЬНОГО ОБРАЗОВАНИЯ ПОСЕЛОК МИХАЙЛОВСКИЙ САРАТОВСКОЙ ОБЛАСТИ"</t>
  </si>
  <si>
    <t>МУ "ЕДДС - 112 МО П. МИХАЙЛОВСКИЙ САРАТОВСКОЙ ОБЛАСТИ"</t>
  </si>
  <si>
    <t>МУНИЦИПАЛЬНОЕ УЧРЕЖДЕНИЕ "ЦЕНТРАЛИЗОВАННАЯ БУХГАЛТЕРИЯ И СЛУЖБА МАТЕРИАЛЬНО-ТЕХНИЧЕСКОГО ОБЕСПЕЧЕНИЯ И ТРАНСПОРТНОГО ОБСЛУЖИВАНИЯ ОРГАНОВ МЕСТНОГО САМОУПРАВЛЕНИЯ МУНИЦИПАЛЬНОГО ОБРАЗОВАНИЯ ПОСЕЛОК МИХАЙЛОВСКИЙ САРАТОВСКОЙ ОБЛАСТИ"</t>
  </si>
  <si>
    <t>МУ "ЦБ И СЛУЖБА МТО И ТО ОМС МУНИЦИПАЛЬНОГО ОБРАЗОВАНИЯ П.МИХАЙЛОВСКИЙ"</t>
  </si>
  <si>
    <t>МУНИЦИПАЛЬНОЕ КАЗЕННОЕ УЧРЕЖДЕНИЕ КУЛЬТУРЫ "ДОМ КУЛЬТУРЫ" МУНИЦИПАЛЬНОГО ОБРАЗОВАНИЯ ПОСЕЛОК МИХАЙЛОВСКИЙ САРАТОВСКОЙ ОБЛАСТИ</t>
  </si>
  <si>
    <t>МКУК "ДК" МО П. МИХАЙЛОВСКИЙ САРАТОВСКОЙ ОБЛ.</t>
  </si>
  <si>
    <t>МУНИЦИПАЛЬНОЕ ОБЩЕОБРАЗОВАТЕЛЬНОЕ УЧРЕЖДЕНИЕ – СРЕДНЯЯ  ОБЩЕОБРАЗОВАТЕЛЬНАЯ ШКОЛА № 1 ИМЕНИ 397-Й САРНЕНСКОЙ ДИВИЗИИ ГОРОДА АТКАРСКА САРАТОВСКОЙ ОБЛАСТИ</t>
  </si>
  <si>
    <t>МОУ-СОШ N1 имени 397-й Сарненской дивизии города Аткарска Саратовской области</t>
  </si>
  <si>
    <t>МУНИЦИПАЛЬНОЕ ОБЩЕОБРАЗОВАТЕЛЬНОЕ УЧРЕЖДЕНИЕ - ОСНОВНАЯ ОБЩЕОБРАЗОВАТЕЛЬНАЯ ШКОЛА №2 ГОРОДА АТКАРСКА САРАТОВСКОЙ ОБЛАСТИ</t>
  </si>
  <si>
    <t>МОУ-ООШ N 2 г. Аткарска Саратовской обл</t>
  </si>
  <si>
    <t>МУНИЦИПАЛЬНОЕ ОБЩЕОБРАЗОВАТЕЛЬНОЕ УЧРЕЖДЕНИЕ - СРЕДНЯЯ ОБЩЕОБРАЗОВАТЕЛЬНАЯ ШКОЛА №3 ГОРОДА АТКАРСКА САРАТОВСКОЙ ОБЛАСТИ ИМЕНИ ГЕРОЯ СОВЕТСКОГО СОЮЗА АНТОНОВА ВЛАДИМИРА СЕМЕНОВИЧА</t>
  </si>
  <si>
    <t>МОУ-СОШ  N3 г. Аткарска Саратовской области имени Антонова Владимира Семеновича</t>
  </si>
  <si>
    <t>МУНИЦИПАЛЬНОЕ ОБЩЕОБРАЗОВАТЕЛЬНОЕ УЧРЕЖДЕНИЕ - ОСНОВНАЯ ОБЩЕОБРАЗОВАТЕЛЬНАЯ ШКОЛА №6 ГОРОДА АТКАРСКА САРАТОВСКОЙ ОБЛАСТИ</t>
  </si>
  <si>
    <t>МОУ-ООШ N 6 г. Аткарска Саратовской области</t>
  </si>
  <si>
    <t>МУНИЦИПАЛЬНОЕ ОБЩЕОБРАЗОВАТЕЛЬНОЕ УЧРЕЖДЕНИЕ - СРЕДНЯЯ ОБЩЕОБРАЗОВАТЕЛЬНАЯ ШКОЛА № 8 ГОРОДА АТКАРСКА САРАТОВСКОЙ ОБЛАСТИ</t>
  </si>
  <si>
    <t>МОУ-СОШ N8 г. Аткарска Саратовской области</t>
  </si>
  <si>
    <t>МУНИЦИПАЛЬНОЕ ОБЩЕОБРАЗОВАТЕЛЬНОЕ УЧРЕЖДЕНИЕ - СРЕДНЯЯ ОБЩЕОБРАЗОВАТЕЛЬНАЯ ШКОЛА № 9 ГОРОДА АТКАРСКА САРАТОВСКОЙ ОБЛАСТИ</t>
  </si>
  <si>
    <t>МОУ-СОШ N9 г. Аткарска Саратовской области</t>
  </si>
  <si>
    <t>МУНИЦИПАЛЬНОЕ ОБЩЕОБРАЗОВАТЕЛЬНОЕ УЧРЕЖДЕНИЕ - СРЕДНЯЯ ОБЩЕОБРАЗОВАТЕЛЬНАЯ ШКОЛА № 10 ГОРОДА АТКАРСКА САРАТОВСКОЙ ОБЛАСТИ</t>
  </si>
  <si>
    <t>МОУ-СОШ N10 г. Аткарска Саратовской области</t>
  </si>
  <si>
    <t>МУНИЦИПАЛЬНОЕ АВТОНОМНОЕ УЧРЕЖДЕНИЕ ДОПОЛНИТЕЛЬНОГО ОБРАЗОВАНИЯ "ЦЕНТР ДЕТСКОГО ТВОРЧЕСТВА ГОРОДА АТКАРСКА САРАТОВСКОЙ ОБЛАСТИ"</t>
  </si>
  <si>
    <t>МАУ ДО ЦДТ</t>
  </si>
  <si>
    <t>МУНИЦИПАЛЬНОЕ УЧРЕЖДЕНИЕ "ОРГАНИЗАЦИОННО-МЕТОДИЧЕСКИЙ ЦЕНТР УЧРЕЖДЕНИЙ ОБРАЗОВАНИЯ" АТКАРСКОГО МУНИЦИПАЛЬНОГО РАЙОНА</t>
  </si>
  <si>
    <t>МУ "ОМЦ УО"</t>
  </si>
  <si>
    <t>МУ "ХЭГ УО"</t>
  </si>
  <si>
    <t>МУНИЦИПАЛЬНОЕ АВТОНОМНОЕ УЧРЕЖДЕНИЕ КУЛЬТУРЫ "КУЛЬТУРНО-ПРОСВЕТИТЕЛЬНЫЙ ЦЕНТР ДОСУГА И КИНО ИМ.Б.АНДРЕЕВА" АТКАРСКОГО МУНИЦИПАЛЬНОГО РАЙОНА</t>
  </si>
  <si>
    <t>МАУК ЦДК</t>
  </si>
  <si>
    <t>МУНИЦИПАЛЬНОЕ УЧРЕЖДЕНИЕ "ХОЗЯЙСТВЕННО-ЭКСПЛУАТАЦИОННАЯ ГРУППА УЧРЕЖДЕНИЙ КУЛЬТУРЫ И КИНО АТКАРСКОГО МУНИЦИПАЛЬНОГО РАЙОНА"</t>
  </si>
  <si>
    <t>МУ "ХЭГ УК"</t>
  </si>
  <si>
    <t>МУНИЦИПАЛЬНОЕ УЧРЕЖДЕНИЕ КУЛЬТУРЫ "АТКАРСКАЯ МЕЖПОСЕЛЕНЧЕСКАЯ ЦЕНТРАЛЬНАЯ БИБЛИОТЕКА" АТКАРСКОГО МУНИЦИПАЛЬНОГО РАЙОНА</t>
  </si>
  <si>
    <t>МУК АМЦБ</t>
  </si>
  <si>
    <t>МУНИЦИПАЛЬНОЕ УЧРЕЖДЕНИЕ КУЛЬТУРЫ "РАЙОННЫЙ КУЛЬТУРНЫЙ ЦЕНТР"</t>
  </si>
  <si>
    <t>МУК "РКЦ"</t>
  </si>
  <si>
    <t>МУНИЦИПАЛЬНОЕ УЧРЕЖДЕНИЕ "ЦЕНТРАЛИЗОВАННОЕ АДМИНИСТРАТИВНО-ХОЗЯЙСТВЕННОЕ УПРАВЛЕНИЕ ОРГАНОВ МЕСТНОГО САМОУПРАВЛЕНИЯ АТКАРСКОГО МУНИЦИПАЛЬНОГО РАЙОНА САРАТОВСКОЙ ОБЛАСТИ"</t>
  </si>
  <si>
    <t>МУ "ЦАХУ"</t>
  </si>
  <si>
    <t>МУНИЦИПАЛЬНОЕ АВТОНОМНОЕ УЧРЕЖДЕНИЕ "СПОРТИВНАЯ ШКОЛА Г.АТКАРСКА САРАТОВСКОЙ ОБЛАСТИ"</t>
  </si>
  <si>
    <t>МАУ "СПОРТИВНАЯ ШКОЛА Г.АТКАРСКА САРАТОВСКОЙ ОБЛАСТИ"</t>
  </si>
  <si>
    <t>МУНИЦИПАЛЬНОЕ АВТОНОМНОЕ УЧРЕЖДЕНИЕ "АТКАРСКИЙ ФИЗКУЛЬТУРНО - ОЗДОРОВИТЕЛЬНЫЙ КОМПЛЕКС "ДЕЛЬФИН" АТКАРСКОГО МУНИЦИПАЛЬНОГО РАЙОНА</t>
  </si>
  <si>
    <t>МАУ ФОК "ДЕЛЬФИН"</t>
  </si>
  <si>
    <t>МУНИЦИПАЛЬНОЕ ДОШКОЛЬНОЕ ОБРАЗОВАТЕЛЬНОЕ УЧРЕЖДЕНИЕ "ДЕТСКИЙ САД С.ЛОХ НОВОБУРАССКОГО РАЙОНА САРАТОВСКОЙ ОБЛАСТИ"</t>
  </si>
  <si>
    <t>МДОУ "ДЕТСКИЙ САД С.ЛОХ "</t>
  </si>
  <si>
    <t>Бюджетное учреждение</t>
  </si>
  <si>
    <t>МУНИЦИПАЛЬНОЕ ОБЩЕОБРАЗОВАТЕЛЬНОЕ УЧРЕЖДЕНИЕ "СРЕДНЯЯ ОБЩЕОБРАЗОВАТЕЛЬНАЯ ШКОЛА "СОЗВЕЗДИЕ" С. ТЕПЛОВКА НОВОБУРАССКОГО РАЙОНА САРАТОВСКОЙ ОБЛАСТИ"</t>
  </si>
  <si>
    <t>МОУ "СОШ "СОЗВЕЗДИЕ" С. ТЕПЛОВКА"</t>
  </si>
  <si>
    <t>МУНИЦИПАЛЬНОЕ ДОШКОЛЬНОЕ ОБРАЗОВАТЕЛЬНОЕ УЧРЕЖДЕНИЕ "ДЕТСКИЙ САД "БЕРЁЗКА" Р.П. НОВЫЕ БУРАСЫ НОВОБУРАССКОГО РАЙОНА САРАТОВСКОЙ ОБЛАСТИ"</t>
  </si>
  <si>
    <t>МДОУ "ДЕТСКИЙ САД "БЕРЕЗКА" Р.П.НОВЫЕ БУРАСЫ"</t>
  </si>
  <si>
    <t>МУНИЦИПАЛЬНОЕ УЧРЕЖДЕНИЕ "СОЦИАЛЬНО-КУЛЬТУРНОЕ ОБЪЕДИНЕНИЕ" УПРАВЛЕНИЯ КУЛЬТУРЫ И КИНО АДМИНИСТРАЦИИ НОВОБУРАССКОГО МУНИЦИПАЛЬНОГО РАЙОНА САРАТОВСКОЙ ОБЛАСТИ</t>
  </si>
  <si>
    <t>МУ "СКО"</t>
  </si>
  <si>
    <t>МУНИЦИПАЛЬНОЕ ДОШКОЛЬНОЕ ОБРАЗОВАТЕЛЬНОЕ УЧРЕЖДЕНИЕ "ДЕТСКИЙ САД П. БУРАСЫ НОВОБУРАССКОГО РАЙОНА САРАТОВСКОЙ ОБЛАСТИ"</t>
  </si>
  <si>
    <t>МДОУ "ДЕТСКИЙ САД П. БУРАСЫ"</t>
  </si>
  <si>
    <t>МУНИЦИПАЛЬНОЕ УЧРЕЖДЕНИЕ "ЦЕНТРАЛИЗОВАННАЯ БУХГАЛТЕРИЯ УПРАВЛЕНИЯ ОБРАЗОВАНИЯ АДМИНИСТРАЦИИ НОВОБУРАССКОГО МУНИЦИПАЛЬНОГО РАЙОНА САРАТОВСКОЙ ОБЛАСТИ"</t>
  </si>
  <si>
    <t>МУ "ЦЕНТРАЛИЗОВАННАЯ БУХГАЛТЕРИЯ УПРАВЛЕНИЯ ОБРАЗОВАНИЯ"</t>
  </si>
  <si>
    <t xml:space="preserve"> Казенное учреждение</t>
  </si>
  <si>
    <t>МУНИЦИПАЛЬНОЕ ДОШКОЛЬНОЕ ОБРАЗОВАТЕЛЬНОЕ УЧРЕЖДЕНИЕ "ДЕТСКИЙ САД П. БЕЛОЯРСКИЙ НОВОБУРАССКОГО РАЙОНА САРАТОВСКОЙ ОБЛАСТИ"</t>
  </si>
  <si>
    <t>МДОУ "ДЕТСКИЙ САД П. БЕЛОЯРСКИЙ"</t>
  </si>
  <si>
    <t>МУНИЦИПАЛЬНОЕ УЧРЕЖДЕНИЕ "НОВОБУРАССКАЯ МЕЖПОСЕЛЕНЧЕСКАЯ ЦЕНТРАЛЬНАЯ БИБЛИОТЕКА УПРАВЛЕНИЯ КУЛЬТУРЫ И КИНО АДМИНИСТРАЦИИ НОВОБУРАССКОГО МУНИЦИПАЛЬНОГО РАЙОНА САРАТОВСКОЙ ОБЛАСТИ"</t>
  </si>
  <si>
    <t>МУ"НМЦБ"</t>
  </si>
  <si>
    <t>МУНИЦИПАЛЬНОЕ УЧРЕЖДЕНИЕ "БЮДЖЕТНЫЙ УЧЕТ НОВОБУРАССКОГО МУНИЦИПАЛЬНОГО РАЙОНА САРАТОВСКОЙ ОБЛАСТИ"</t>
  </si>
  <si>
    <t>МУ " БЮДЖЕТНЫЙ УЧЕТ НОВОБУРАССКОГО МУНИЦИПАЛЬНОГО РАЙОНА САРАТОВСКОЙ ОБЛАСТИ"</t>
  </si>
  <si>
    <t>Казенное учреждение</t>
  </si>
  <si>
    <t>МУНИЦИПАЛЬНОЕ ДОШКОЛЬНОЕ ОБРАЗОВАТЕЛЬНОЕ УЧРЕЖДЕНИЕ "ДЕТСКИЙ САД С. ИРИНОВКА НОВОБУРАССКОГО РАЙОНА САРАТОВСКОЙ ОБЛАСТИ"</t>
  </si>
  <si>
    <t>МДОУ "ДЕТСКИЙ САД С. ИРИНОВКА"</t>
  </si>
  <si>
    <t>МУНИЦИПАЛЬНОЕ ОБЩЕОБРАЗОВАТЕЛЬНОЕ УЧРЕЖДЕНИЕ "ШКОЛА №2 Р.П. НОВЫЕ БУРАСЫ НОВОБУРАССКОГО РАЙОНА САРАТОВСКОЙ ОБЛАСТИ ИМЕНИ ГЕРОЯ СОВЕТСКОГО СОЮЗА М.С.БОЧКАРЕВА"</t>
  </si>
  <si>
    <t>МОУ "ШКОЛА №2 Р.П. НОВЫЕ БУРАСЫ"</t>
  </si>
  <si>
    <t>МУНИЦИПАЛЬНОЕ УЧРЕЖДЕНИЕ "ЦЕНТРАЛИЗОВАННАЯ БУХГАЛТЕРИЯ УПРАВЛЕНИЯ КУЛЬТУРЫ И КИНО АДМИНИСТРАЦИИ НОВОБУРАССКОГО МУНИЦИПАЛЬНОГО РАЙОНА САРАТОВСКОЙ ОБЛАСТИ"</t>
  </si>
  <si>
    <t>МУ "ЦБ УПРАВЛЕНИЯ КУЛЬТУРЫ И КИНО"</t>
  </si>
  <si>
    <t>МУНИЦИПАЛЬНОЕ УЧРЕЖДЕНИЕ ДОПОЛНИТЕЛЬНОГО ОБРАЗОВАНИЯ "ЦЕНТР РАЗВИТИЯ ДОПОЛНИТЕЛЬНОГО ОБРАЗОВАНИЯ Р.П. НОВЫЕ БУРАСЫ САРАТОВСКОЙ ОБЛАСТИ"</t>
  </si>
  <si>
    <t>ЦЕНТР РАЗВИТИЯ ДОПОЛНИТЕЛЬНОГО ОБРАЗОВАНИЯ Р.П.НОВЫЕ БУРАСЫ</t>
  </si>
  <si>
    <t xml:space="preserve"> Бюджетное учреждение</t>
  </si>
  <si>
    <t>МУНИЦИПАЛЬНОЕ ДОШКОЛЬНОЕ ОБРАЗОВАТЕЛЬНОЕ УЧРЕЖДЕНИЕ "ДЕТСКИЙ САД №2 С.ТЕПЛОВКА НОВОБУРАССКОГО РАЙОНА САРАТОВСКОЙ ОБЛАСТИ"</t>
  </si>
  <si>
    <t>МДОУ "ДЕТСКИЙ САД №2 С.ТЕПЛОВКА"</t>
  </si>
  <si>
    <t>МУНИЦИПАЛЬНОЕ ДОШКОЛЬНОЕ ОБРАЗОВАТЕЛЬНОЕ УЧРЕЖДЕНИЕ "ДЕТСКИЙ САД С. АРЯШ НОВОБУРАССКОГО РАЙОНА САРАТОВСКОЙ ОБЛАСТИ"</t>
  </si>
  <si>
    <t>МДОУ "ДЕТСКИЙ САД С.АРЯШ"</t>
  </si>
  <si>
    <t>МУНИЦИПАЛЬНОЕ ОБЩЕОБРАЗОВАТЕЛЬНОЕ УЧРЕЖДЕНИЕ "СРЕДНЯЯ ОБЩЕОБРАЗОВАТЕЛЬНАЯ ШКОЛА №1 Р.П. НОВЫЕ БУРАСЫ НОВОБУРАССКОГО РАЙОНА САРАТОВСКОЙ ОБЛАСТИ"</t>
  </si>
  <si>
    <t>МОУ "СОШ № 1 Р.П. НОВЫЕ БУРАСЫ"</t>
  </si>
  <si>
    <t>МУНИЦИПАЛЬНОЕ ОБЩЕОБРАЗОВАТЕЛЬНОЕ УЧРЕЖДЕНИЕ "СРЕДНЯЯ ОБЩЕОБРАЗОВАТЕЛЬНАЯ ШКОЛА С. АРЯШ НОВОБУРАССКОГО РАЙОНА САРАТОВСКОЙ ОБЛАСТИ"</t>
  </si>
  <si>
    <t>МОУ "СОШ С. АРЯШ"</t>
  </si>
  <si>
    <t>МУНИЦИПАЛЬНОЕ ДОШКОЛЬНОЕ ОБРАЗОВАТЕЛЬНОЕ УЧРЕЖДЕНИЕ "ДЕТСКИЙ САД №3 Р.П. НОВЫЕ БУРАСЫ НОВОБУРАССКОГО РАЙОНА САРАТОВСКОЙ ОБЛАСТИ"</t>
  </si>
  <si>
    <t>МДОУ "ДЕТСКИЙ САД № 3 Р.П.НОВЫЕ БУРАСЫ"</t>
  </si>
  <si>
    <t>МУНИЦИПАЛЬНОЕ ДОШКОЛЬНОЕ ОБРАЗОВАТЕЛЬНОЕ УЧРЕЖДЕНИЕ "ДЕТСКИЙ САД С. КУТЬИНО НОВОБУРАССКОГО РАЙОНА САРАТОВСКОЙ ОБЛАСТИ"</t>
  </si>
  <si>
    <t>МДОУ "ДЕТСКИЙ САД С.КУТЬИНО"</t>
  </si>
  <si>
    <t>МУНИЦИПАЛЬНОЕ ДОШКОЛЬНОЕ ОБРАЗОВАТЕЛЬНОЕ УЧРЕЖДЕНИЕ "ДЕТСКИЙ САД С. ЧЕРНЫШЕВКА НОВОБУРАССКОГО РАЙОНА САРАТОВСКОЙ ОБЛАСТИ"</t>
  </si>
  <si>
    <t>МДОУ "ДЕТСКИЙ САД С. ЧЕРНЫШЕВКА"</t>
  </si>
  <si>
    <t>МУНИЦИПАЛЬНОЕ ОБЩЕОБРАЗОВАТЕЛЬНОЕ УЧРЕЖДЕНИЕ "ШКОЛА С. ЛОХ НОВОБУРАССКОГО РАЙОНА САРАТОВСКОЙ ОБЛАСТИ ИМЕНИ ГЕРОЯ СОВЕТСКОГО СОЮЗА В.И.ЗАГОРОДНЕВА"</t>
  </si>
  <si>
    <t>МОУ "ШКОЛА С. ЛОХ"</t>
  </si>
  <si>
    <t>МУНИЦИПАЛЬНОЕ ДОШКОЛЬНОЕ ОБРАЗОВАТЕЛЬНОЕ УЧРЕЖДЕНИЕ "ДЕТСКИЙ САД С.ЛЕЛЯЕВКА НОВОБУРАССКОГО РАЙОНА САРАТОВСКОЙ ОБЛАСТИ"</t>
  </si>
  <si>
    <t>МДОУ "ДЕТСКИЙ САД С.ЛЕЛЯЕВКА"</t>
  </si>
  <si>
    <t>МУНИЦИПАЛЬНОЕ ДОШКОЛЬНОЕ ОБРАЗОВАТЕЛЬНОЕ УЧРЕЖДЕНИЕ "ДЕТСКИЙ САД С.МАРЬИНО-ЛАШМИНО НОВОБУРАССКОГО РАЙОНА САРАТОВСКОЙ ОБЛАСТИ"</t>
  </si>
  <si>
    <t>МДОУ "ДЕТСКИЙ САД С.МАРЬИНО-ЛАШМИНО"</t>
  </si>
  <si>
    <t>МУНИЦИПАЛЬНОЕ ДОШКОЛЬНОЕ ОБРАЗОВАТЕЛЬНОЕ УЧРЕЖДЕНИЕ "ДЕТСКИЙ САД № 2 Р. П. НОВЫЕ БУРАСЫ НОВОБУРАССКОГО РАЙОНА САРАТОВСКОЙ ОБЛАСТИ"</t>
  </si>
  <si>
    <t>МДОУ "ДЕТСКИЙ САД № 2 Р. П. НОВЫЕ БУРАСЫ"</t>
  </si>
  <si>
    <t>МУНИЦИПАЛЬНОЕ ОБЩЕОБРАЗОВАТЕЛЬНОЕ УЧРЕЖДЕНИЕ "СРЕДНЯЯ ОБЩЕОБРАЗОВАТЕЛЬНАЯ ШКОЛА П. ДИНАМОВСКИЙ НОВОБУРАССКОГО РАЙОНА САРАТОВСКОЙ ОБЛАСТИ"</t>
  </si>
  <si>
    <t>МОУ "СОШ П. ДИНАМОВСКИЙ"</t>
  </si>
  <si>
    <t>МУНИЦИПАЛЬНОЕ ОБЩЕОБРАЗОВАТЕЛЬНОЕ УЧРЕЖДЕНИЕ "СРЕДНЯЯ ОБЩЕОБРАЗОВАТЕЛЬНАЯ ШКОЛА С. ЛЕЛЯЕВКА НОВОБУРАССКОГО РАЙОНА САРАТОВСКОЙ ОБЛАСТИ ИМЕНИ ПОЛНОГО КАВАЛЕРА ОРДЕНА СЛАВЫ КЛИКУШИНА АЛЕКСАНДРА ПАВЛОВИЧА"</t>
  </si>
  <si>
    <t>МОУ "СОШ С.ЛЕЛЯЕВКА"</t>
  </si>
  <si>
    <t>МУНИЦИПАЛЬНОЕ ДОШКОЛЬНОЕ ОБРАЗОВАТЕЛЬНОЕ УЧРЕЖДЕНИЕ "ДЕТСКИЙ САД П. ДИНАМОВСКИЙ НОВОБУРАССКОГО РАЙОНА САРАТОВСКОЙ ОБЛАСТИ"</t>
  </si>
  <si>
    <t>МДОУ "ДЕТСКИЙ САД П.ДИНАМОВСКИЙ"</t>
  </si>
  <si>
    <t>МУНИЦИПАЛЬНОЕ ОБЩЕОБРАЗОВАТЕЛЬНОЕ УЧРЕЖДЕНИЕ "СРЕДНЯЯ ОБЩЕОБРАЗОВАТЕЛЬНАЯ ШКОЛА П.БЕЛОЯРСКИЙ НОВОБУРАССКОГО РАЙОНА САРАТОВСКОЙ ОБЛАСТИ ИМЕНИ БАБУШКИНА А.М."</t>
  </si>
  <si>
    <t>МОУ "СОШ П. БЕЛОЯРСКИЙ ИМЕНИ БАБУШКИНА А.М."</t>
  </si>
  <si>
    <t>МУНИЦИПАЛЬНОЕ УЧРЕЖДЕНИЕ "БЛАГОУСТРОЙСТВО" НОВОБУРАССКОГО МУНИЦИПАЛЬНОГО ОБРАЗОВАНИЯ НОВОБУРАССКОГО МУНИЦИПАЛЬНОГО РАЙОНА САРАТОВСКОЙ ОБЛАСТИ</t>
  </si>
  <si>
    <t>МУ "БЛАГОУСТРОЙСТВО"</t>
  </si>
  <si>
    <t>МУНИЦИПАЛЬНОЕ УЧРЕЖДЕНИЕ "ИНФОРМАЦИОННО - МЕТОДИЧЕСКИЙ ЦЕНТР УПРАВЛЕНИЯ ОБРАЗОВАНИЯ АДМИНИСТРАЦИИ НОВОБУРАССКОГО МУНИЦИПАЛЬНОГО РАЙОНА САРАТОВСКОЙ ОБЛАСТИ"</t>
  </si>
  <si>
    <t>МУ "ИНФОРМАЦИОННО- МЕТОДИЧЕСКИЙ ЦЕНТР УПРАВЛЕНИЯ ОБРАЗОВАНИЯ"</t>
  </si>
  <si>
    <t>Муниципальное общеобразовательное учреждение «Средняя общеобразовательная школа № 1 г.Ершова Саратовской области»</t>
  </si>
  <si>
    <t>МОУ «СОШ № 1 г.Ершова»</t>
  </si>
  <si>
    <t>автономное учреждение</t>
  </si>
  <si>
    <t>Муниципальное общеобразовательное учреждение «Средняя общеобразовательная школа № 2 г. Ершова Саратовской области имени Героя Советского Союза Зуева М.А. »</t>
  </si>
  <si>
    <t xml:space="preserve">МОУ «СОШ школа № 2 г. Ершова Саратовской области имени Героя Советского Союза Зуева М.А.» </t>
  </si>
  <si>
    <t>Муниципальное общеобразовательное учреждение "Средняя общеобразовательная школа № 4 г. Ершова Саратовской области имени Героя Советского Союза СпиринаВ.Р."</t>
  </si>
  <si>
    <t>МОУ «СОШ № 4 г. Ершова Саратовской области»</t>
  </si>
  <si>
    <t>Муниципальное общеобразовательное учреждение «Средняя общеобразовательная школа № 3 г. Ершова Саратовской области»</t>
  </si>
  <si>
    <t>МОУ «СОШ № 3 г. Ершова Саратовской области»</t>
  </si>
  <si>
    <t>Муниципальное общеобразовательное учреждение «Средняя общеобразовательная школа № 5 г. Ершова Саратовской области»</t>
  </si>
  <si>
    <t>МОУ "СОШ № 5 г. Ершова"</t>
  </si>
  <si>
    <t>Муниципальное общеобразовательное учреждение «Средняя общеобразовательная школа с.Лобки   Ершовского района Саратовской области»</t>
  </si>
  <si>
    <t>МОУ «СОШ с.Лобки»</t>
  </si>
  <si>
    <t>Муниципальное общеобразовательное учреждение «Средняя общеобразовательная школа с.Орлов-Гай   Ершовского района Саратовской области»</t>
  </si>
  <si>
    <t>МОУ «СОШ с.Орлов-Гай Ершовского района Саратовской области»</t>
  </si>
  <si>
    <t>МОУ «СОШ п.Учебный  Ершовского района Саратовской области»</t>
  </si>
  <si>
    <t>Муниципальное общеобразовательное учреждение «Средняя общеобразовательная школа с.Рефлектор   Ершовского района Саратовской области» им.Героя Советского Союза Данукалова А.Ф.</t>
  </si>
  <si>
    <t>МОУ «СОШ с.Рефлектор   Ершовского района Саратовской области» им.Героя Советского Союза Данукалова А.Ф</t>
  </si>
  <si>
    <t>Муниципальное общеобразовательное учреждение «Средняя общеобразовательная школа с.Антоновка Ершовского района Саратовской области»</t>
  </si>
  <si>
    <t>МОУ «СОШ школа с.Антоновка Ершовского района Саратовской области»</t>
  </si>
  <si>
    <t>Муниципальное общеобразовательное учреждение «Средняя общеобразовательная школа с. Перекопное  Ершовского района Саратовской области» им. Героя Советского Союза В.И. Киреева</t>
  </si>
  <si>
    <t>МОУ «СОШ с. Перекопное»</t>
  </si>
  <si>
    <t>бюджетное учреждение</t>
  </si>
  <si>
    <t>Муниципальное дошкольное образовательное учреждение Детский сад №1 «Тополек» г. Ершова Саратовской области</t>
  </si>
  <si>
    <t>Муниципальное дошкольное образовательное учреждение "Детский сад комбинированного вида №2 «Машенька» г.Ершова Саратовской области»</t>
  </si>
  <si>
    <t>Муниципальное дошкольное образовательное учреждение "Детский сад комбинированного вида №3 «Звездочка»г.Ершова Саратовской области»</t>
  </si>
  <si>
    <t>Муниципальное дошкольное образовательное учреждение Детский сад комбинированного вида №7 «Солнышко» г.Ершова Саратовской области»</t>
  </si>
  <si>
    <t>Муниципальное дошкольное образовательное учреждение "Детский сад №6 «Малышок» г.Ершова Саратовской области»</t>
  </si>
  <si>
    <t>Муниципальное дошкольное образовательное учреждение "Детский сад комбинированного вида №35 «Аленушка-1» г.Ершова Саратовской области»</t>
  </si>
  <si>
    <t>Муниципальное дошкольное образовательное учреждение "Детский сад  № 34  «Василек-1» г. Ершова Саратовской области»</t>
  </si>
  <si>
    <t>Муниципальное дошкольное образовательное учреждение "Детский сад №32 «Золотое зернышко» п.Учебный Ершовского района Саратовской области»</t>
  </si>
  <si>
    <t xml:space="preserve">МУ ДО СШ г.Ершова </t>
  </si>
  <si>
    <t>Муниципальное бюджетное учреждение дополнительного образования «Дом детского творчества г.Ершова Саратовской области»</t>
  </si>
  <si>
    <t>МБУ ДО «ДДТ»</t>
  </si>
  <si>
    <t>бюджетное учреждени</t>
  </si>
  <si>
    <t>Муниципальное учреждение  «Единая дежурно-диспетчерская служба по Ершовскому муниципальному району»</t>
  </si>
  <si>
    <t>МУ «Единая дежурно-диспетчерская служба»</t>
  </si>
  <si>
    <t>казенное учреждение</t>
  </si>
  <si>
    <t>Муниципальное бюджетное учреждение культуры «Районный дом культуры» Ершовского муниципального района Саратовской области</t>
  </si>
  <si>
    <t>МБУК РДК ЕМР Саратовской области</t>
  </si>
  <si>
    <t>Муниципальное учреждение «Централизованная бухгалтерия Ершовского муниципального района</t>
  </si>
  <si>
    <t>МУ ЦБ ЕМР</t>
  </si>
  <si>
    <t>Муниципальное учреждение культуры «Межпоселенческая центральная библиотека» Ершовского муниципального района Саратовской области</t>
  </si>
  <si>
    <t>МУК МЦБ ЕМР</t>
  </si>
  <si>
    <t>Муниципальное учреждение «Централизованная бухгалтерия образовательных учреждений Ершовского муниципального района Саратовской области</t>
  </si>
  <si>
    <t>МУ «ЦБ ОУ»</t>
  </si>
  <si>
    <t>Муниципальное автономное учреждение Ершовского муниципального района Саратовской области физкультурно-оздоровительный комплекс «Дельфин»</t>
  </si>
  <si>
    <t>МАУ ЕМР Саратовской области ФОК «Дельфин»</t>
  </si>
  <si>
    <t>Муниципальное казенное учреждение «Архив Ершовского муниципального района»</t>
  </si>
  <si>
    <t>МКУ «Архив Ершовского муниципального района»</t>
  </si>
  <si>
    <t>Муниципальное казенное учреждение «Информационно-методический центр образования Ершовского муниципального района»</t>
  </si>
  <si>
    <t>МКУ «ИМЦО»</t>
  </si>
  <si>
    <t>Муниципальное казенное учреждение "Благоустройство муниципального образования город Ершов Ершовского муниципального района Саратовской области"</t>
  </si>
  <si>
    <t>МКУ "Благоустройство"</t>
  </si>
  <si>
    <t>Муниципальное казенное учреждение "Инженерно-техническая служба Ершовского муниципального района Саратовской области"</t>
  </si>
  <si>
    <t>МКУ «ИТС Ершовского района»</t>
  </si>
  <si>
    <t>муниципальное общеобразовательное учреждение Романовская средняя общеобразовательная школа р.п. Романовка Романовского района Саратовской области имени полного кавалера орденов Славы И.В. Серещенко</t>
  </si>
  <si>
    <t>МОУ Романовская СОШ Романовского района Саратовской области  имени И.В. Серещенко</t>
  </si>
  <si>
    <t>Муниципальное дошкольное образовательное учреждение «Детский сад № 1 «Теремок» р.п. Романовка Романовского района Саратовской области</t>
  </si>
  <si>
    <t>Муниципальное дошкольное образовательное учреждение - детский сад "Сказка" р.п. Романовка Романовского района Саратовской области</t>
  </si>
  <si>
    <t>муниципальное дошкольное образовательное учреждение "Детский сад "Колокольчик" р.п. Романовка Романовского района Саратовской области</t>
  </si>
  <si>
    <t>Муниципальное дошкольное образовательное учреждение "Детский сад "Надежда" с. Большой Карай Романовского района Саратовской области</t>
  </si>
  <si>
    <t>Муниципальное дошкольное образовательное учреждение - детский сад "Ласточка" с. Подгорное Романовского района Саратовской области</t>
  </si>
  <si>
    <t>МДОУ «Детский сад № 1 «Теремок» р.п. Романовка Романовского района Саратовской области</t>
  </si>
  <si>
    <t xml:space="preserve">МДОУ «Детский сад «Надежда»  с. Большой Карай </t>
  </si>
  <si>
    <t>МДОУ - детский сад «Ласточка» с. Подгорное Романовского района Саратовской области</t>
  </si>
  <si>
    <t>МДОУ – «Детский сад «Искорка» п.Алексеевский Романовского района Саратовской области»</t>
  </si>
  <si>
    <t>Муниципальное дошкольное образовательное учреждение – «Детский сад Березка» п. Красноармейский Романовского района Саратовской области"</t>
  </si>
  <si>
    <t>Муниципальное учреждение дополнительного образования «Романовская детско-юношеская спортивная школа"</t>
  </si>
  <si>
    <t xml:space="preserve">МУ ДО «Романовская ДЮСШ» </t>
  </si>
  <si>
    <t>Муниципальное учреждение дополнительного образования «Дом пионеров и школьников» р.п. Романовка Романовского района Саратовской области</t>
  </si>
  <si>
    <t>Муниципальное учреждение «Централизованная бухгалтерия Управления образования» Романовского муниципального района Саратовской области</t>
  </si>
  <si>
    <t xml:space="preserve">МУ «ЦБ УО» Романовского муниципального района Саратовской области </t>
  </si>
  <si>
    <t>муниципальное учреждение "Методический центр" Романовского муниципального района Саратовской области</t>
  </si>
  <si>
    <t>МУ «МЦ» Романовского муниципального района Саратовской области</t>
  </si>
  <si>
    <t>Муниципальное дошкольное образовательное учреждение - "Детский сад "Искорка" п. Алексеевский Романовского района Саратовской области"</t>
  </si>
  <si>
    <t>МДОУ – «Детский сад Березка»  п. Красноармейский Романовского района Саратовской области</t>
  </si>
  <si>
    <t>Муниципальное дошкольное образовательное учреждение - "Детский сад Колосок" с. Мордовский Карай Романовского района Саратовской области</t>
  </si>
  <si>
    <t>МДОУ - «Детский сад Колосок» с. Мордовский Карай Романовского района  Саратовской области</t>
  </si>
  <si>
    <t xml:space="preserve">МУ ДО «ДПиШ» р.п. Романовка </t>
  </si>
  <si>
    <t>Муниципальное учреждение культуры «Районная централизованная библиотечная система» Романовского муниципального района Саратовской области</t>
  </si>
  <si>
    <t xml:space="preserve"> МУК «РЦ библиотечная система»</t>
  </si>
  <si>
    <t>Муниципальное учреждение культуры «Районная централизованная клубная система» Романовского муниципального района Саратовской области</t>
  </si>
  <si>
    <t xml:space="preserve"> МУК «РЦ клубная система»</t>
  </si>
  <si>
    <t>Муниципальное учреждение культуры «Киновидеоцентр» Романовского муниципального района Саратовской области</t>
  </si>
  <si>
    <t>МУК «Киновидеоцентр» РМР</t>
  </si>
  <si>
    <t>Муниципальное учреждение «Централизованная бухгалтерия отдела культуры и кино» Романовского муниципального района Саратовской области</t>
  </si>
  <si>
    <t>МУ «ЦБ отдела культуры и кино»</t>
  </si>
  <si>
    <t>Муниципальное учреждение "Центр финансово-хозяйственного обеспечения Романовского муниципального района"</t>
  </si>
  <si>
    <t>МУ «ЦФХО РМР»</t>
  </si>
  <si>
    <t>Муниципальное учреждение «Единая дежурно-диспетчерская служба по Романовскому муниципальному району Саратовской области»</t>
  </si>
  <si>
    <t xml:space="preserve">МУ «ЕДДС по Романовскому муниципальному району Саратовской области» </t>
  </si>
  <si>
    <t>МУНИЦИПАЛЬНОЕ УЧРЕЖДЕНИЕ ДОПОЛНИТЕЛЬНОГО ОБРАЗОВАНИЯ "ЦЕНТР ДОПОЛНИТЕЛЬНОГО ОБРАЗОВАНИЯ "СТАРТУМ" ГОРОДА ХВАЛЫНСКА САРАТОВСКОЙ ОБЛАСТИ"</t>
  </si>
  <si>
    <t>МУДО "ЦДО "СТАРТУМ"</t>
  </si>
  <si>
    <t>Муниципальные бюджетные учреждения</t>
  </si>
  <si>
    <t>МУНИЦИПАЛЬНОЕ АВТОНОМНОЕ ДОШКОЛЬНОЕ ОБРАЗОВАТЕЛЬНОЕ УЧРЕЖДЕНИЕ ДЕТСКИЙ САД "СВЕТЛЯЧОК" ГОРОДА ХВАЛЫНСКА САРАТОВСКОЙ ОБЛАСТИ</t>
  </si>
  <si>
    <t>МАДОУ ДЕТСКИЙ САД "СВЕТЛЯЧОК"</t>
  </si>
  <si>
    <t>Муниципальные автономные учреждения</t>
  </si>
  <si>
    <t>МУНИЦИПАЛЬНОЕ ОБЩЕОБРАЗОВАТЕЛЬНОЕ УЧРЕЖДЕНИЕ "СРЕДНЯЯ ОБЩЕОБРАЗОВАТЕЛЬНАЯ ШКОЛА ПОСЕЛКА ВОЗРОЖДЕНИЕ" ХВАЛЫНСКОГО РАЙОНА САРАТОВСКОЙ ОБЛАСТИ</t>
  </si>
  <si>
    <t>МОУ "СОШ П. ВОЗРОЖДЕНИЕ"</t>
  </si>
  <si>
    <t>МУНИЦИПАЛЬНОЕ ОБЩЕОБРАЗОВАТЕЛЬНОЕ УЧРЕЖДЕНИЕ СРЕДНЯЯ ОБЩЕОБРАЗОВАТЕЛЬНАЯ ШКОЛА № 2 Г.ХВАЛЫНСКА САРАТОВСКОЙ ОБЛАСТИ</t>
  </si>
  <si>
    <t>МОУ СОШ № 2</t>
  </si>
  <si>
    <t>МУНИЦИПАЛЬНОЕ ДОШКОЛЬНОЕ ОБРАЗОВАТЕЛЬНОЕ УЧРЕЖДЕНИЕ ДЕТСКИЙ САД № 5 ГОРОДА ХВАЛЫНСКА САРАТОВСКОЙ ОБЛАСТИ</t>
  </si>
  <si>
    <t>МДОУ ДЕТСКИЙ САД № 5</t>
  </si>
  <si>
    <t>МУНИЦИПАЛЬНОЕ ОБЩЕОБРАЗОВАТЕЛЬНОЕ УЧРЕЖДЕНИЕ СРЕДНЯЯ ОБЩЕОБРАЗОВАТЕЛЬНАЯ ШКОЛА № 1 ГОРОДА ХВАЛЫНСКА САРАТОВСКОЙ ОБЛАСТИ</t>
  </si>
  <si>
    <t>МОУ СОШ № 1</t>
  </si>
  <si>
    <t>МУНИЦИПАЛЬНОЕ ДОШКОЛЬНОЕ ОБРАЗОВАТЕЛЬНОЕ УЧРЕЖДЕНИЕ ДЕТСКИЙ САД №7 Г. ХВАЛЫНСКА САРАТОВСКОЙ ОБЛАСТИ</t>
  </si>
  <si>
    <t>МДОУ ДЕТСКИЙ САД №7</t>
  </si>
  <si>
    <t>МУНИЦИПАЛЬНОЕ ДОШКОЛЬНОЕ ОБРАЗОВАТЕЛЬНОЕ УЧРЕЖДЕНИЕ ДЕТСКИЙ САД ПОСЕЛКА ВОЗРОЖДЕНИЕ ХВАЛЫНСКОГО РАЙОНА САРАТОВСКОЙ ОБЛАСТИ</t>
  </si>
  <si>
    <t>МДОУ ДЕТСКИЙ САД П.ВОЗРОЖДЕНИЕ</t>
  </si>
  <si>
    <t>МУНИЦИПАЛЬНОЕ ОБЩЕОБРАЗОВАТЕЛЬНОЕ УЧРЕЖДЕНИЕ СРЕДНЯЯ ОБЩЕОБРАЗОВАТЕЛЬНАЯ ШКОЛА № 3 ГОРОДА ХВАЛЫНСКА САРАТОВСКОЙ ОБЛАСТИ</t>
  </si>
  <si>
    <t>МОУ СОШ № 3 Г. ХВАЛЫНСКА</t>
  </si>
  <si>
    <t>МУНИЦИПАЛЬНОЕ УЧРЕЖДЕНИЕ ХВАЛЫНСКИЙ ФИЗКУЛЬТУРНО-ОЗДОРОВИТЕЛЬНЫЙ КОМПЛЕКС</t>
  </si>
  <si>
    <t>МУ ХВАЛЫНСКИЙ ФОК</t>
  </si>
  <si>
    <t>МУНИЦИПАЛЬНОЕ УЧРЕЖДЕНИЕ "АРХИВ"</t>
  </si>
  <si>
    <t>МУ "АРХИВ"</t>
  </si>
  <si>
    <t>МУНИЦИПАЛЬНОЕ УЧРЕЖДЕНИЕ КУЛЬТУРЫ "ХВАЛЫНСКИЙ КРАЕВЕДЧЕСКИЙ МУЗЕЙ"</t>
  </si>
  <si>
    <t>МУК "ХВАЛЫНСКИЙ КРАЕВЕДЧЕСКИЙ МУЗЕЙ"</t>
  </si>
  <si>
    <t>МУНИЦИПАЛЬНОЕ УЧРЕЖДЕНИЕ КУЛЬТУРЫ "ХВАЛЫНСКАЯ МЕЖПОСЕЛЕНЧЕСКАЯ ЦЕНТРАЛЬНАЯ БИБЛИОТЕКА ИМ.С.С. НАРОВЧАТОВА"</t>
  </si>
  <si>
    <t>МУК "ХВАЛЫНСКАЯ МЦБ ИМ.С.С. НАРОВЧАТОВА"</t>
  </si>
  <si>
    <t>МУНИЦИПАЛЬНОЕ УЧРЕЖДЕНИЕ "СЛУЖБА БЛАГОУСТРОЙСТВА ГОРОДА ХВАЛЫНСКА"</t>
  </si>
  <si>
    <t>МУ "СЛУЖБА БЛАГОУСТРОЙСТВА Г.ХВАЛЫНСКА"</t>
  </si>
  <si>
    <t>МУНИЦИПАЛЬНОЕ УЧРЕЖДЕНИЕ КУЛЬТУРЫ "РАЙОННЫЙ ДВОРЕЦ КУЛЬТУРЫ" ХВАЛЫНСКОГО МУНИЦИПАЛЬНОГО РАЙОНА</t>
  </si>
  <si>
    <t>МУК "РДК" ХМР</t>
  </si>
  <si>
    <t>МУНИЦИПАЛЬНОЕ УЧРЕЖДЕНИЕ "ОРГАНИЗАЦИОННО-МЕТОДИЧЕСКИЙ ЦЕНТР" ХВАЛЫНСКОГО РАЙОНА САРАТОВСКОЙ ОБЛАСТИ</t>
  </si>
  <si>
    <t>МУ "ОМЦ"</t>
  </si>
  <si>
    <t>Муниципальные казенные учреждения</t>
  </si>
  <si>
    <t>МУНИЦИПАЛЬНОЕ УЧРЕЖДЕНИЕ "ХОЗЯЙСТВЕННО-ЭКСПЛУАТАЦИОННАЯ ГРУППА ПО ОБСЛУЖИВАНИЮ УЧРЕЖДЕНИЙ ОБРАЗОВАНИЯ ХВАЛЫНСКОГО РАЙОНА САРАТОВСКОЙ ОБЛАСТИ"</t>
  </si>
  <si>
    <t>МУ "ХЭГ"</t>
  </si>
  <si>
    <t>МУНИЦИПАЛЬНОЕ УЧРЕЖДЕНИЕ "ЦЕНТРАЛИЗОВАННАЯ БУХГАЛТЕРИЯ, ОБСЛУЖИВАЮЩАЯ МУНИЦИПАЛЬНЫЕ ОБРАЗОВАТЕЛЬНЫЕ УЧРЕЖДЕНИЯ ХВАЛЫНСКОГО МУНИЦИПАЛЬНОГО РАЙОНА САРАТОВСКОЙ ОБЛАСТИ"</t>
  </si>
  <si>
    <t>МУ "ЦБ"</t>
  </si>
  <si>
    <t>МУНИЦИПАЛЬНОЕ УЧРЕЖДЕНИЕ "ЦЕНТРАЛИЗОВАННАЯ БУХГАЛТЕРИЯ ХВАЛЫНСКОГО МУНИЦИПАЛЬНОГО РАЙОНА"</t>
  </si>
  <si>
    <t>МУ "ЦЕНТРАЛИЗОВАННАЯ БУХГАЛТЕРИЯ ХВАЛЫНСКОГО МУНИЦИПАЛЬНОГО РАЙОНА"</t>
  </si>
  <si>
    <t>МУНИЦИПАЛЬНОЕ КАЗЕННОЕ УЧРЕЖДЕНИЕ ХВАЛЫНСКОГО МУНИЦИПАЛЬНОГО РАЙОНА "ХОЗЯЙСТВЕННО-ЭКСПЛУАТАЦИОННАЯ СЛУЖБА"</t>
  </si>
  <si>
    <t>МКУ "ХЭС"</t>
  </si>
  <si>
    <t>муниципальное учреждение "Централизованная бухгалтерия учреждений культуры Балашовского муниципального района"</t>
  </si>
  <si>
    <t>МУ "ЦБ УК БМР"</t>
  </si>
  <si>
    <t>Б</t>
  </si>
  <si>
    <t>муниципальное учреждение "Киновидеоцентр"</t>
  </si>
  <si>
    <t>МУ "Киновидеоцентр"</t>
  </si>
  <si>
    <t>муниципальное учреждение "Балашовский краеведческий музей"</t>
  </si>
  <si>
    <t>МУ "БКМ"</t>
  </si>
  <si>
    <t>муниципальное учреждение "Городская централизованная библиотечная система"</t>
  </si>
  <si>
    <t>МУ "ГЦБС"</t>
  </si>
  <si>
    <t>Муниципальное автономное учреждение культуры "Балашовский драматический театр"</t>
  </si>
  <si>
    <t>МАУК "БДТ"</t>
  </si>
  <si>
    <t>А</t>
  </si>
  <si>
    <t>муниципальное учреждение культуры "Центр культуры Балашовского муниципального района"</t>
  </si>
  <si>
    <t>МУК "ЦК БМР"</t>
  </si>
  <si>
    <t>муниципальное учреждение культуры "Балашовская межпоселенческая центральная библиотека"</t>
  </si>
  <si>
    <t>МУК "Балашовская МЦБ"</t>
  </si>
  <si>
    <t>муниципальное учреждение "Культурно-досуговый центр Балашовского муниципального района"</t>
  </si>
  <si>
    <t>МУ "КДЦ БМР"</t>
  </si>
  <si>
    <t>муниципальное учреждение "Централизованная бухгалтерия учреждений образования Балашовского муниципального района Саратовской области"</t>
  </si>
  <si>
    <t>МУ "ЦБ УО БМР"</t>
  </si>
  <si>
    <t>Муниципальное автономное образовательное учреждение дополнительного образования детей "Детский оздоровительно-образовательный лагерь "Колос" р.п. Пинеровка Балашовского муниципального района Саратовской области</t>
  </si>
  <si>
    <t>МАОУ ДОД ДООЛ "Колос"</t>
  </si>
  <si>
    <t>муниципальное бюджетное учреждение дополнительного образования "Центр дополнительного образования "Созвездие" г. Балашова Саратовской области"</t>
  </si>
  <si>
    <t>МБУДО Центр "Созвездие" г. Балашова</t>
  </si>
  <si>
    <t>Муниципальное общеобразовательное учреждение "Средняя общеобразовательная школа с.Хоперское Балашовского района Саратовской области"</t>
  </si>
  <si>
    <t>МОУ СОШ с.Хоперское Балашовского района Саратовской области</t>
  </si>
  <si>
    <t>Муниципальное общеобразовательное учреждение "Средняя общеобразовательная школа с.Тростянка Балашовского района Саратовской области"</t>
  </si>
  <si>
    <t xml:space="preserve">МОУ СОШ с.Тростянка </t>
  </si>
  <si>
    <t>Муниципальное общеобразовательное учреждение "Средняя общеобразовательная школа с. Барки Балашовского района Саратовской области"</t>
  </si>
  <si>
    <t>МОУ СОШ с. Барки Балашовского района Саратовской области</t>
  </si>
  <si>
    <t>Муниципальное общеобразовательное учреждение "Средняя общеобразовательная школа с. Терновка Балашовского района Саратовской области"</t>
  </si>
  <si>
    <t>МОУ СОШ с. Терновка Балашовского района Саратовской области</t>
  </si>
  <si>
    <t>Муниципальное общеобразовательное учреждение "Средняя общеобразовательная школа с. Старый Хопёр Балашовского района Саратовской области"</t>
  </si>
  <si>
    <t xml:space="preserve">МОУ СОШ с. Старый Хопёр </t>
  </si>
  <si>
    <t>Муниципальное общеобразовательное учреждение "Средняя общеобразовательная школа имени Всеволода Павловича Сергеева с. Родничок Балашовского района Саратовской области"</t>
  </si>
  <si>
    <t>МОУ СОШ с. Родничок им. В.П. Сергеева Балашовского района Саратовской области</t>
  </si>
  <si>
    <t>Муниципальное общеобразовательное учреждение "Средняя общеобразовательная школа с.Репное Балашовского района Саратовской области"</t>
  </si>
  <si>
    <t>МОУ СОШ с. Репное Балашовского района Саратовской области</t>
  </si>
  <si>
    <t>Муниципальное автономное общеобразовательное учреждение "Средняя общеобразовательная школа с. Большой Мелик Балашовского района Саратовской области"</t>
  </si>
  <si>
    <t>МАОУ СОШ с. Большой Мелик Балашовского района Саратовской области</t>
  </si>
  <si>
    <t>Муниципальное общеобразовательное учреждение "Средняя общеобразовательная школа п. Соцземледельский Балашовского района Саратовской области"</t>
  </si>
  <si>
    <t>МОУ СОШ п. Соцземледельскй Балашовского района Саратовской области</t>
  </si>
  <si>
    <t>Муниципальное автономное общеобразовательное учреждение "Средняя общеобразовательная школа р.п. Пинеровка Балашовского района Саратовской области"</t>
  </si>
  <si>
    <t>МАОУ СОШ р.п. Пинеровка Балашовского района Саратовской области</t>
  </si>
  <si>
    <t>Муниципальное общеобразовательное учреждение "Гимназия №1" г. Балашова Саратовской области</t>
  </si>
  <si>
    <t>МОУ "Гимназия №1" г. Балашова Саратовской области</t>
  </si>
  <si>
    <t>муниципальное общеобразовательное учреждение "Средняя общеобразовательная школа №3 г. Балашова Саратовской области"</t>
  </si>
  <si>
    <t>МОУ СОШ №3 г. Балашова</t>
  </si>
  <si>
    <t>МОУ В(С)ОШ №4 г. Балашова Саратовской области при ФКУ ЛИУ-3 УФСИН России по Саратовской области</t>
  </si>
  <si>
    <t>Муниципальное общеобразовательное учреждение "Средняя общеобразовательная школа №7 г. Балашова Саратовской области"</t>
  </si>
  <si>
    <t>МОУ СОШ №7 г. Балашова Саратовской области</t>
  </si>
  <si>
    <t>Муниципальное общеобразовательное учреждение "Средняя общеобразовательная школа №16 г. Балашова Саратовской области"</t>
  </si>
  <si>
    <t xml:space="preserve">МОУ СОШ №16 г. Балашова </t>
  </si>
  <si>
    <t>Муниципальное общеобразовательное учреждение "Гимназия имени Героя Советского Союза Ю.А. Гарнаева г. Балашова Саратовской области"</t>
  </si>
  <si>
    <t>МОУ "Гимназия имени Ю.А. Гарнаева"</t>
  </si>
  <si>
    <t>Муниципальное общеобразовательное учреждение "Вечерняя (сменная) общеобразовательная школа № 3 г. Балашова Саратовской области" при Федеральном казенном учреждении "Тюрьма управления Федеральной службы исполнения наказаний по Саратовской области"</t>
  </si>
  <si>
    <t>МОУ В(С)ОШ № 3 г. Балашова при ФКУТ УФСИН по Саратовской области</t>
  </si>
  <si>
    <t>Муниципальное общеобразовательное учреждение "Лицей" г. Балашова Саратовской области</t>
  </si>
  <si>
    <t>МОУ Лицей г. Балашова</t>
  </si>
  <si>
    <t>Муниципальное общеобразовательное учреждение "Средняя общеобразовательная школа №12 г. Балашова Саратовской области"</t>
  </si>
  <si>
    <t>МОУ СОШ №12 г. Балашова Саратовской области</t>
  </si>
  <si>
    <t>муниципальное бюджетное общеобразовательное учреждение "Средняя общеобразовательная школа №9 имени Петра Аркадьевича Столыпина г. Балашова Саратовской области"</t>
  </si>
  <si>
    <t>МБОУ СОШ №9 имени П.А. Столыпина г. Балашова Саратовской области</t>
  </si>
  <si>
    <t>муниципальное дошкольное образовательное учреждение "Детский сад "Радуга" села Хоперское Балашовского района Саратовской области"</t>
  </si>
  <si>
    <t>МДОУ д/с "Радуга" села Хоперское</t>
  </si>
  <si>
    <t>муниципальное бюджетное дошкольное образовательное учреждение "Детский сад "Зернышко" села Репное Балашовского района Саратовской области"</t>
  </si>
  <si>
    <t>МБДОУ "Детский сад "Зернышко" села Репное"</t>
  </si>
  <si>
    <t>Муниципальное дошкольное образовательное учреждение "Детский сад "Колосок" села Старый Хопер Балашовского района Саратовской области"</t>
  </si>
  <si>
    <t>МДОУ д/с "Колосок" с. Старый Хопер</t>
  </si>
  <si>
    <t>Муниципальное дошкольное образовательное учреждение "Детский сад "Гнёздышко" рабочего поселка Пинеровка Балашовского района Саратовской области"</t>
  </si>
  <si>
    <t>МДОУ д/с "Гнёздышко" р.п. Пинеровка</t>
  </si>
  <si>
    <t>Муниципальное дошкольное образовательное учреждение "Детский сад "Ручеек" рабочего поселка Пинеровка Балашовского района Саратовской области"</t>
  </si>
  <si>
    <t>МДОУ д/с "Ручеек" р.п. Пинеровка</t>
  </si>
  <si>
    <t>Муниципальное дошкольное образовательное учреждение "Детский сад "Сказка" села Тростянка Балашовского района Саратовской области"</t>
  </si>
  <si>
    <t>МДОУ д/с "Сказка" с. Тростянка</t>
  </si>
  <si>
    <t>Муниципальное дошкольное образовательное учреждение "Детский сад комбинированного вида "Звездочка" г.Балашова Саратовской области"</t>
  </si>
  <si>
    <t>МДОУ д/с "Звездочка" г. Балашова</t>
  </si>
  <si>
    <t>Муниципальное дошкольное образовательное учреждение "Детский сад комбинированного вида "Челночок" г. Балашова Саратовской области"</t>
  </si>
  <si>
    <t>МДОУ д/с "Челночок" г. Балашова</t>
  </si>
  <si>
    <t>Муниципальное дошкольное образовательное учреждение "Детский сад комбинированного вида "Дубравушка" города Балашова Саратовской области"</t>
  </si>
  <si>
    <t>МДОУ д/с "Дубравушка" г. Балашова</t>
  </si>
  <si>
    <t>Муниципальное дошкольное образовательное учреждение "Детский сад комбинированного вида "Ласточка" города Балашова Саратовской области"</t>
  </si>
  <si>
    <t>МДОУ д/с "Ласточка" г. Балашова</t>
  </si>
  <si>
    <t>Муниципальное дошкольное образовательное учреждение "Детский сад комбинированного вида "Одуванчик" города Балашова Саратовской области"</t>
  </si>
  <si>
    <t>МДОУ д/с "Одуванчик" г. Балашова</t>
  </si>
  <si>
    <t>Муниципальное дошкольное образовательное учреждение "Детский сад комбинированного вида "Елочка" г. Балашова Саратовской области"</t>
  </si>
  <si>
    <t>МДОУ д/с "Елочка г. Балашова</t>
  </si>
  <si>
    <t>Муниципальное дошкольное образовательное учреждение"Детский сад"Рябинка"города Балашова Саратовской области"</t>
  </si>
  <si>
    <t>МДОУ д/с"Рябинка"г. Балашова</t>
  </si>
  <si>
    <t>Муниципальное  дошкольное образовательное учреждение "Детский сад комбинированного вида "Зернышко" города Балашова Саратовской области"</t>
  </si>
  <si>
    <t>МДОУ д/с "Зернышко" г. Балашова</t>
  </si>
  <si>
    <t>Муниципальное дошкольное образовательное учреждение "Детский сад комбинированного вида "Росинка" города Балашова Саратовской области"</t>
  </si>
  <si>
    <t>МДОУ д/с "Росинка" г. Балашова</t>
  </si>
  <si>
    <t>Муниципальное дошкольное образовательное учреждение "Детский сад комбинированного вида "Дюймовочка" города Балашова Саратовской области"</t>
  </si>
  <si>
    <t>МДОУ д/с "Дюймовочка" г. Балашова</t>
  </si>
  <si>
    <t>Муниципальное дошкольное образовательное учреждение "Детский сад комбинированного вида "Ландыш" города Балашова Саратовской области"</t>
  </si>
  <si>
    <t>МДОУ д/с "Ландыш" г. Балашова</t>
  </si>
  <si>
    <t>Муниципальное дошкольное образовательное учреждение "Детский сад " Лучик" города Балашова Саратовской области"</t>
  </si>
  <si>
    <t>МДОУ д/с "Лучик" г. Балашова</t>
  </si>
  <si>
    <t>Муниципальное автономное дошкольное образовательное учреждение "Детский сад комбинированного вида "Юбилейный" города Балашова Саратовской области"</t>
  </si>
  <si>
    <t>МАДОУ "Детский сад "Юбилейный" города Балашова"</t>
  </si>
  <si>
    <t>Муниципальное автономное дошкольное образовательное учреждение "Детский сад комбинированного вида "Пчёлка" г. Балашова Саратовской области"</t>
  </si>
  <si>
    <t>МАДОУ д/с "Пчёлка" г. Балашова</t>
  </si>
  <si>
    <t>Муниципальное дошкольное образовательное учреждение "Детский сад комбинированного вида "Космос" города Балашова Саратовской области"</t>
  </si>
  <si>
    <t>МДОУ д/с "Космос" г. Балашова</t>
  </si>
  <si>
    <t>муниципальное бюджетное учреждение "Централизованная бухгалтерия органов местного самоуправления Балашовского муниципального района"</t>
  </si>
  <si>
    <t>МБУ "ЦБ ОМСУ БМР"</t>
  </si>
  <si>
    <t>Муниципальное автономное учреждение "Редакция газеты Балашовская правда"</t>
  </si>
  <si>
    <t>МАУ "Редакция газеты "Балашовская правда"</t>
  </si>
  <si>
    <t>Муниципальное бюджетное учреждение муниципального образования город Балашов Саратовской области "Благоустройство и озеленение"</t>
  </si>
  <si>
    <t>МБУ МО г.Балашов "Благоустройство и озеленение"</t>
  </si>
  <si>
    <t>МАУ "ИА "Балашов"</t>
  </si>
  <si>
    <t>Муниципальное автономное дошкольное образовательное учреждение "Детский сад комбинированного вида "Спутник" города Балашова Саратовской области"</t>
  </si>
  <si>
    <t>МДОУ д/с "Спутник"г. Балашов</t>
  </si>
  <si>
    <t>муниципальное казенное учреждение "Центр информационно-методического и технического обеспечения учреждений образования Балашовского муниципального района"</t>
  </si>
  <si>
    <t>МКУ "Центр информационно-методического и технического обеспечения УО БМР"</t>
  </si>
  <si>
    <t>К</t>
  </si>
  <si>
    <t>муниципальное казенное учреждение "Управление по делам гражданской обороны и чрезвычайным ситуациям Балашовского муниципального района"</t>
  </si>
  <si>
    <t>МКУ «Управление ГО и ЧС»</t>
  </si>
  <si>
    <t>муниципальное казенное учреждение "Административно-хозяйственное управление Балашовского муниципального района"</t>
  </si>
  <si>
    <t>МКУ "АХУ" БМР</t>
  </si>
  <si>
    <t>муниципальное казенное учреждение "Управление сельского хозяйства Балашовского муниципального района"</t>
  </si>
  <si>
    <t>МКУ "Управление сельского хозяйства" БМР</t>
  </si>
  <si>
    <t>Муниципальное казенное учреждение муниципального образования город Балашов "Городское ЖКХ"</t>
  </si>
  <si>
    <t>МКУ МО г. Балашов "Городское ЖКХ"</t>
  </si>
  <si>
    <t>МУ ЦБ УО</t>
  </si>
  <si>
    <t>МУК "ЦКС"</t>
  </si>
  <si>
    <t>Муниципальное учреждение Базарно-Карабулакского муниципального района «Служба единого балансодержателя»</t>
  </si>
  <si>
    <t>МУ БКМР «СЕБ»</t>
  </si>
  <si>
    <t>Муниципальное бюджетное учреждение культуры «Базарно-Карабулакская Межпоселенческая центральная библиотека»</t>
  </si>
  <si>
    <t>МБУК «Базарно –Карабулакская МЦБ»</t>
  </si>
  <si>
    <t>МБУК «КДМЦ Базарнокарабулакского МО»</t>
  </si>
  <si>
    <t>Муниципальное бюджетное учреждение культуры «Культурно-досуговый центр Свободинского муниципального образования»</t>
  </si>
  <si>
    <t>МБУК «КДЦ Свободинского МО»</t>
  </si>
  <si>
    <t>Муниципальное бюджетное учреждение культуры «Культурно-досуговый центр Алексеевского муниципального образования»</t>
  </si>
  <si>
    <t>МБУК «КДЦ Алексеевскогго МО»</t>
  </si>
  <si>
    <t>Муниципальное бюджетное учреждение культуры «Культурно- досуговый центр Старобурасского муниципального образования»</t>
  </si>
  <si>
    <t>МБУК «КДЦ Старобурасского МО»</t>
  </si>
  <si>
    <t>Муниципальное бюджетное учреждение культуры «Культурно- досуговый центр Максимовского муниципального образования»</t>
  </si>
  <si>
    <t>МБУК «КДЦ Максимовского МО»</t>
  </si>
  <si>
    <t>Муниципальное бюджетное учреждение культуры «Культурно- досуговый центр Старожуковского муниципального образования»</t>
  </si>
  <si>
    <t>МБУК «КДЦ Старожуковского МО»</t>
  </si>
  <si>
    <t>Муниципальное бюджетное учреждение культуры «Культурно- досуговый центр Липовского муниципального образования»</t>
  </si>
  <si>
    <t>МБУК «КДЦ Липовского МО»</t>
  </si>
  <si>
    <t>Муниципальное бюджетное учреждение культуры «Культурно- досуговый центр Яковлевского муниципального образования»</t>
  </si>
  <si>
    <t>МБУК «КДЦ Яковлевского МО»</t>
  </si>
  <si>
    <t>Муниципальное бюджетное учреждение культуры «Культурно- досуговый центр Шняевского муниципального образования»</t>
  </si>
  <si>
    <t>МБУК «КДЦ Шняевского МО»</t>
  </si>
  <si>
    <t>Муниципальное бюджетное учреждение культуры «Культурно- досуговый центр Большечечуйского муниципального образования»</t>
  </si>
  <si>
    <t>МБУК «КДЦ Большечечуйского МО»</t>
  </si>
  <si>
    <t>Муниципальное казенное учреждение «Учреждение по хозяйственному обслуживанию Базарно-Карабулакского муниципального образования»</t>
  </si>
  <si>
    <t>МКУ «УХО»</t>
  </si>
  <si>
    <t>Муниципальное казенное учреждение «Централизованная бухгалтерия по обслуживанию муниципальных образований Базарно-Карабулакского муниципального района Саратовской области»</t>
  </si>
  <si>
    <t>МКУ «ЦБМО»</t>
  </si>
  <si>
    <t>Муниципальное автономное  учреждение дополнительного образования  «Детско-юношеская спортивная школа» р.п. Базарный  Карабулак Базарно-Карабулакского муниципального района Саратовской области</t>
  </si>
  <si>
    <t xml:space="preserve">МАУДО "ДЮСШ" р.п. Базарный Карабулак </t>
  </si>
  <si>
    <t>Муниципальное бюджетное учреждение дополнительного образования «Дом детского творчества»  Базарно-Карабулакского муниципального района Саратовской области</t>
  </si>
  <si>
    <t xml:space="preserve">МБУДО "ДДТ" </t>
  </si>
  <si>
    <t>Муниципальное бюджетное дошкольное образовательное учреждение «Детский сад № 1 «Теремок» р.п. Базарный Карабулак Саратовской области»</t>
  </si>
  <si>
    <t>МБДОУ ДС № 1 "Теремок" р.п. Базарный Карабулак</t>
  </si>
  <si>
    <t>Муниципальное бюджетное дошкольное образовательное учреждение «Детский сад № 2 «Светлячок» р.п. Базарный Карабулак Саратовской области»</t>
  </si>
  <si>
    <t>МБДОУ ДС № 2 "Светлячок" р.п. Базарный Карабулак</t>
  </si>
  <si>
    <t>Муниципальное бюджетное дошкольное образовательное учреждение «Детский сад № 5 «Радость» р.п. Базарный Карабулак Саратовской области»</t>
  </si>
  <si>
    <t>МБДОУ ДС № 5 "Радость" р.п. Базарный Карабулак</t>
  </si>
  <si>
    <t>Муниципальное автономное дошкольное образовательное учреждение  «Детский сад «Радуга» р.п. Базарный Карабулак Саратовской области»</t>
  </si>
  <si>
    <t>Муниципальное бюджетное дошкольное образовательное учреждение «Детский сад с. Алексеевка Базарно-Карабулакского муниципального района Саратовской области»</t>
  </si>
  <si>
    <t>МБДОУ ДС с. Алексеевка</t>
  </si>
  <si>
    <t>Муниципальное бюджетное дошкольное образовательное учреждение «Детский сад с. Ивановка Базарно-Карабулакского муниципального района Саратовской области»</t>
  </si>
  <si>
    <t>МБДОУ ДС с. Ивановка</t>
  </si>
  <si>
    <t>Муниципальное бюджетное дошкольное образовательное учреждение «Детский сад с. Вязовка Базарно-Карабулакского муниципального района Саратовской области»</t>
  </si>
  <si>
    <t>МБДОУ ДС с. Вязовка</t>
  </si>
  <si>
    <t>Муниципальное бюджетное дошкольное образовательное учреждение «Детский сад с. Казанла Базарно-Карабулакского муниципального района Саратовской области»</t>
  </si>
  <si>
    <t>МБДОУ ДС с. Казанла</t>
  </si>
  <si>
    <t>Муниципальное бюджетное дошкольное образовательное учреждение  «Детский сад с. Березовка Базарно-Карабулакского муниципального района Саратовской области»</t>
  </si>
  <si>
    <t>МБДОУ ДС с. Березовка</t>
  </si>
  <si>
    <t>Муниципальное бюджетное дошкольное образовательное учреждение «Детский сад р.п. Свободный  Базарно-Карабулакского муниципального района Саратовской области»</t>
  </si>
  <si>
    <t>МБДОУ ДС р.п. Свободный</t>
  </si>
  <si>
    <t>Муниципальное бюджетное дошкольное образовательное учреждение «Детский сад с. Сухой Карабулак Базарно-Карабулакского муниципального района Саратовской области»</t>
  </si>
  <si>
    <t>МБДОУ ДС с. Сухой Карабулак</t>
  </si>
  <si>
    <t>Муниципальное бюджетное дошкольное образовательное учреждение «Детский сад с. Ключи Базарно-Карабулакского муниципального района Саратовской области»</t>
  </si>
  <si>
    <t>МБДОУ ДС с. Ключи</t>
  </si>
  <si>
    <t>Муниципальное бюджетное дошкольное образовательное учреждение «Детский сад  с. Тепляковка Базарно-Карабулакского муниципального района Саратовской области»</t>
  </si>
  <si>
    <t>МБДОУ ДС с. Тепляковка</t>
  </si>
  <si>
    <t>Муниципальное бюджетное дошкольное образовательное учреждение «Детский сад с. Большая Гусиха Базарно-Карабулакского муниципального района Саратовской области»</t>
  </si>
  <si>
    <t>МБДОУ ДС с. Большая Гусиха</t>
  </si>
  <si>
    <t>Муниципальное бюджетное дошкольное образовательное учреждение «Детский сад с. Шняево Базарно-Карабулакского муниципального района Саратовской области»</t>
  </si>
  <si>
    <t>МБДОУ ДС с. Шняево</t>
  </si>
  <si>
    <t>Муниципальное бюджетное дошкольное образовательное учреждение «Детский сад с. Первая Ханенёвка Базарно-Карабулакского муниципального района Саратовской области»</t>
  </si>
  <si>
    <t>МБДОУ ДС с. Первая Ханеневка</t>
  </si>
  <si>
    <t>Муниципальное бюджетное дошкольное образовательное учреждение «Детский сад с. Старая Жуковка  Базарно-Карабулакского муниципального района Саратовской области»</t>
  </si>
  <si>
    <t>МБДОУ ДС с. Старая Жуковка</t>
  </si>
  <si>
    <t>Муниципальное бюджетное дошкольное образовательное учреждение «Детский сад с. Яковлевка Базарно-Карабулакского муниципального района Саратовской области»</t>
  </si>
  <si>
    <t>МБДОУ ДС с. Яковлевка</t>
  </si>
  <si>
    <t>Муниципальное бюджетное дошкольное образовательное учреждение «Детский сад с. Стригай Базарно-Карабулакского муниципального района Саратовской области»</t>
  </si>
  <si>
    <t>МБДОУ ДС с. Стригай</t>
  </si>
  <si>
    <t>Муниципальное бюджетное дошкольное образовательное учреждение  «Детский сад с. Максимовка Базарно-Карабулакского муниципального района Саратовской области»</t>
  </si>
  <si>
    <t>МБДОУ ДС с. Максимовка</t>
  </si>
  <si>
    <t>Муниципальное бюджетное дошкольное образовательное учреждение  «Детский сад с. Лесная Нееловка Базарно-Карабулакского муниципального района Саратовской области»</t>
  </si>
  <si>
    <t>МБДОУ ДС с. Лесная Нееловка</t>
  </si>
  <si>
    <t>Муниципальное бюджетное дошкольное образовательное учреждение «Детский сад «Родничок» с. Большая Чечуйка Базарно-Карабулакского муниципального района Саратовской области»</t>
  </si>
  <si>
    <t>МБДОУ ДС с. Большая Чечуйка</t>
  </si>
  <si>
    <t>Муниципальное бюджетное дошкольное образовательное учреждение «Детский сад «Колосок» с. Хватовка Базарно-Карабулакского муниципального района Саратовской области»</t>
  </si>
  <si>
    <t>МБДОУ ДС с. Хватовка</t>
  </si>
  <si>
    <t>Муниципальное бюджетное дошкольное образовательное учреждение «Центр развития ребенка – детский сад с. Старые Бурасы Базарно-Карабулакского муниципального района Саратовской области»</t>
  </si>
  <si>
    <t>МБДОУ ДС с. Старые Бурасы</t>
  </si>
  <si>
    <t>Муниципальное бюджетное общеобразовательное учреждение «Средняя общеобразовательная школа № 1 р.п. Базарный Карабулак  Саратовской области»</t>
  </si>
  <si>
    <t>МБОУ СОШ № 1 р.п. Базарный Карабулак</t>
  </si>
  <si>
    <t>Муниципальное бюджетное общеобразовательное учреждение «Средняя общеобразовательная школа № 2 р.п. Базарный Карабулак  Саратовской области»</t>
  </si>
  <si>
    <t>МБОУ СОШ № 2 р.п. Базарный Карабулак</t>
  </si>
  <si>
    <t>Муниципальное автономное общеобразовательное учреждение «Средняя общеобразовательная школа р. п. Свободный Базарно-Карабулакского муниципального района Саратовской области»</t>
  </si>
  <si>
    <t>МАОУ СОШ р.п. Свободный</t>
  </si>
  <si>
    <t>Муниципальное бюджетное общеобразовательное учреждение «Средняя общеобразовательная школа с. Яковлевка Базарно-Карабулакского муниципального района Саратовской области»</t>
  </si>
  <si>
    <t>МБОУ СОШ с. Яковлевка</t>
  </si>
  <si>
    <t>Муниципальное бюджетное учреждение "Информационно-методический центр Базарно-Карабулакского муниципального района Саратовской области"</t>
  </si>
  <si>
    <t>МБУ "ИМЦ"</t>
  </si>
  <si>
    <t>Муниципальное бюджетное учреждение «Базарно-Карабулакский оздоровительный комплекс «Ласточка»</t>
  </si>
  <si>
    <t>МБУ "ОК «Ласточка"</t>
  </si>
  <si>
    <t>Муниципальное казенное учреждение «Центр по обслуживанию учреждений образования Базарно-Карабулакского муниципального района»</t>
  </si>
  <si>
    <t>МКУ "ЦОУО"</t>
  </si>
  <si>
    <t>Муниципальное дошкольное образовательное учреждение "Детский сад "Сказка" станции Питерка Питерского района Саратовской области</t>
  </si>
  <si>
    <t>МДОУ «Детский сад «Сказка» ст. Питерка  Питерского района Саратовской области</t>
  </si>
  <si>
    <t>Муниципальное дошкольное образовательное учреждение "Детский сад "Ромашка" села Алексашкино Питерского района Саратовской области</t>
  </si>
  <si>
    <t>Муниципальное дошкольное образовательное учреждение "Детский сад "Полюшко" поселка Нариманово Питерского района Саратовской области</t>
  </si>
  <si>
    <t>Муниципальное дошкольное образовательное учреждение "Детский сад "Полянка" села Запрудное Питерского района Саратовской области</t>
  </si>
  <si>
    <t>Муниципальное дошкольное  образовательное учреждение "Детский сад "Сказка" села Новотулка Питерского района Саратовской области</t>
  </si>
  <si>
    <t>Муниципальное дошкольное образовательное учреждение"Детский сад "Солнышко" поселка Трудовик Питерского района Саратовской области</t>
  </si>
  <si>
    <t>Муниципальное дошкольное образовательное учреждение "Детский сад "Ручеек" поселка Нива Питерского района Саратовской области</t>
  </si>
  <si>
    <t>МДОУ «Детский сад «Ручеек» п. Нива  Питерского района Саратовской области</t>
  </si>
  <si>
    <t>Муниципальное дошкольное образовательное  учреждение "Детский сад "Тополек" села Малый Узень Питерского района Саратовской области</t>
  </si>
  <si>
    <t>МДОУ «Детский сад «Тополек» с. Малый Узень  Питерского района Саратовской области</t>
  </si>
  <si>
    <t>Муниципальное дошкольное образовательное учреждение "Детский сад "Теремок" села Питерка Питерского района Саратовской области</t>
  </si>
  <si>
    <t xml:space="preserve">МДОУ «Детский сад «Теремок» с. Питерка Питерского района Саратовской области </t>
  </si>
  <si>
    <t>Муниципальное дошкольное образовательное учреждение "Детский сад "Березка" села Питерка Питерского района Саратовской области</t>
  </si>
  <si>
    <t>МДОУ «Детский сад «Березка» с. Питерка Питерского района Саратовской области</t>
  </si>
  <si>
    <t>Муниципальное дошкольное образовательное учреждение "Детский сад"Чебурашка" села Питерка Питерского района Саратовской области</t>
  </si>
  <si>
    <t>Муниципальное дошкольное  образовательное учреждение"Детский сад"Ивушка" села Козловка Питерского района Саратовской области</t>
  </si>
  <si>
    <t>МДОУ «Детский сад «Ивушка» с. Козловка   Питерского района Саратовской области</t>
  </si>
  <si>
    <t>Муниципальное дошкольное образовательное учреждение "Детский сад "Солнышко"села Агафоновка Питерского района Саратовской области</t>
  </si>
  <si>
    <t>Муниципальное дошкольное образовательное учреждение "Детский сад "Колосок" села Мироновка Питерского района Саратовской области</t>
  </si>
  <si>
    <t>Муниципальное дошкольное образовательное учреждение "Детский сад общеразвивающего вида "Родничок" села Моршанка Питерского района Саратовской области</t>
  </si>
  <si>
    <t>Муниципальное общеобразовательное учреждение «Средняя общеобразовательная школа с. Мироновка  Питерского района Саратовской области»</t>
  </si>
  <si>
    <t>Муниципальное общеобразовательное учреждение "Средняя общеобразовательная школа с. Питерка Питерского района Саратовской области"</t>
  </si>
  <si>
    <t>Муниципальное бюджетное учреждение культуры "Питерская межпоселенческая  центральная библиотека" Питерского района Саратовской области</t>
  </si>
  <si>
    <t>МБУК "ПМЦБ"</t>
  </si>
  <si>
    <t>МБУК "ЦКС Питерского муниципального района"</t>
  </si>
  <si>
    <t>Муниципальное учреждение "Централизованная бухгалтерия" Управления образования администрации Питерского муниципального района Саратовской области</t>
  </si>
  <si>
    <t>МУ «ЦБ» УО администрации Питерского муниципального района Саратовской области</t>
  </si>
  <si>
    <t>Муниципальное казенное учреждение  "Централизованная бухгалтерия учреждений культуры" села Питерка Питерского района  Саратовской области</t>
  </si>
  <si>
    <t>МКУ "ЦБ УК" села Питерка Питерского района Саратовской области</t>
  </si>
  <si>
    <t>Муниципальное казенное учреждение "Единая дежурно-диспетчерская служба Питерского муниципального района Саратовской области"</t>
  </si>
  <si>
    <t>МКУ "ЕДДС"</t>
  </si>
  <si>
    <t xml:space="preserve">Муниципальное казенное учреждение "Межпоселенческая централизованная бухгалтерия органов местного самоуправления Питерского муниципального района Саратовской области" </t>
  </si>
  <si>
    <t>МКУ "МЦБ Питерского муниципального района Саратовской области"</t>
  </si>
  <si>
    <t>Муниципальное казенное учреждение "Административно-хозяйственный отдел учреждений культуры" Питерского муниципального района Саратовской области</t>
  </si>
  <si>
    <t>МКУ "АХОУК"</t>
  </si>
  <si>
    <t>МУНИЦИПАЛЬНОЕ КАЗЕННОЕ УЧРЕЖДЕНИЕ "ЦЕНТРАЛИЗОВАННАЯ БУХГАЛТЕРИЯ УЧРЕЖДЕНИЙ КУЛЬТУРЫ ОЗИНСКОГО МУНИЦИПАЛЬНОГО РАЙОНА"</t>
  </si>
  <si>
    <t>МКУ "ЦБ УЧРЕЖДЕНИЙ КУЛЬТУРЫ"</t>
  </si>
  <si>
    <t>МУНИЦИПАЛЬНОЕ ОБЩЕОБРАЗОВАТЕЛЬНОЕ УЧРЕЖДЕНИЕ "СРЕДНЯЯ ОБЩЕОБРАЗОВАТЕЛЬНАЯ ШКОЛА Р.П. ОЗИНКИ" ОЗИНСКОГО РАЙОНА САРАТОВСКОЙ ОБЛАСТИ</t>
  </si>
  <si>
    <t>МОУ "СОШ Р.П. ОЗИНКИ" ОЗИНСКОГО РАЙОНА САРАТОВСКОЙ ОБЛАСТИ</t>
  </si>
  <si>
    <t>МУНИЦИПАЛЬНОЕ ДОШКОЛЬНОЕ ОБРАЗОВАТЕЛЬНОЕ УЧРЕЖДЕНИЕ "ДЕТСКИЙ САД П.МОДИН" ОЗИНСКОГО РАЙОНА САРАТОВСКОЙ ОБЛАСТИ</t>
  </si>
  <si>
    <t>МДОУ "ДЕТСКИЙ САД П.МОДИН" ОЗИНСКОГО РАЙОНА САРАТОВСКОЙ ОБЛАСТИ</t>
  </si>
  <si>
    <t>МУНИЦИПАЛЬНОЕ КАЗЕННОЕ УЧРЕЖДЕНИЕ КУЛЬТУРЫ "ОБЕСПЕЧЕНИЕ ДЕЯТЕЛЬНОСТИ УЧРЕЖДЕНИЙ КУЛЬТУРЫ И КИНО АДМИНИСТРАЦИИ ОЗИНСКОГО МУНИЦИПАЛЬНОГО РАЙОНА"</t>
  </si>
  <si>
    <t>МКУК "ОДУКИК"</t>
  </si>
  <si>
    <t>МУНИЦИПАЛЬНОЕ ОБЩЕОБРАЗОВАТЕЛЬНОЕ УЧРЕЖДЕНИЕ "СРЕДНЯЯ ОБЩЕОБРАЗОВАТЕЛЬНАЯ ШКОЛА П. ПЕРВОЦЕЛИННЫЙ" ОЗИНСКОГО МУНИЦИПАЛЬНОГО РАЙОНА САРАТОВСКОЙ ОБЛАСТИ</t>
  </si>
  <si>
    <t>МОУ "СОШ П. ПЕРВОЦЕЛИННЫЙ" ОМР СО</t>
  </si>
  <si>
    <t>МУНИЦИПАЛЬНОЕ ДОШКОЛЬНОЕ ОБРАЗОВАТЕЛЬНОЕ УЧРЕЖДЕНИЕ "ДЕТСКИЙ САД С. БАЛАШИ" ОЗИНСКОГО РАЙОНА САРАТОВСКОЙ ОБЛАСТИ</t>
  </si>
  <si>
    <t>МДОУ "ДЕТСКИЙ САД С. БАЛАШИ" ОЗИНСКОГО РАЙОНА САРАТОВСКОЙ ОБЛАСТИ</t>
  </si>
  <si>
    <t>МУНИЦИПАЛЬНОЕ ОБЩЕОБРАЗОВАТЕЛЬНОЕ УЧРЕЖДЕНИЕ "СРЕДНЯЯ ОБЩЕОБРАЗОВАТЕЛЬНАЯ ШКОЛА П. БЕЛОГЛИННЫЙ" ОЗИНСКОГО РАЙОНА САРАТОВСКОЙ ОБЛАСТИ</t>
  </si>
  <si>
    <t>МОУ "СОШ П. БЕЛОГЛИННЫЙ" ОЗИНСКОГО РАЙОНА САРАТОВСКОЙ ОБЛАСТИ</t>
  </si>
  <si>
    <t>МУНИЦИПАЛЬНОЕ ОБЩЕОБРАЗОВАТЕЛЬНОЕ УЧРЕЖДЕНИЕ "ОСНОВНАЯ ОБЩЕОБРАЗОВАТЕЛЬНАЯ ШКОЛА Р.П. ОЗИНКИ" ОЗИНСКОГО РАЙОНА САРАТОВСКОЙ ОБЛАСТИ</t>
  </si>
  <si>
    <t>МОУ "ООШ Р.П. ОЗИНКИ" ОЗИНСКОГО РАЙОНА САРАТОВСКОЙ ОБЛАСТИ</t>
  </si>
  <si>
    <t>МУНИЦИПАЛЬНОЕ ОБЩЕОБРАЗОВАТЕЛЬНОЕ УЧРЕЖДЕНИЕ "СРЕДНЯЯ ОБЩЕОБРАЗОВАТЕЛЬНАЯ ШКОЛА П. НОВОЗАВОЛЖСКИЙ" ОЗИНСКОГО РАЙОНА САРАТОВСКОЙ ОБЛАСТИ</t>
  </si>
  <si>
    <t>МОУ "СОШ П. НОВОЗАВОЛЖСКИЙ" ОЗИНСКОГО РАЙОНА САРАТОВСКОЙ ОБЛАСТИ</t>
  </si>
  <si>
    <t>МУНИЦИПАЛЬНОЕ КАЗЕННОЕ УЧРЕЖДЕНИЕ "ЦЕНТРАЛИЗОВАННАЯ БУХГАЛТЕРИЯ ОРГАНОВ МЕСТНОГО САМОУПРАВЛЕНИЯ ОЗИНСКОГО МУНИЦИПАЛЬНОГО РАЙОНА"</t>
  </si>
  <si>
    <t>МКУ "ЦБ ОМСУ"</t>
  </si>
  <si>
    <t>МУНИЦИПАЛЬНОЕ ДОШКОЛЬНОЕ ОБРАЗОВАТЕЛЬНОЕ УЧРЕЖДЕНИЕ ДЕТСКИЙ САД № 4 "КОЛОСОК" Р.П. ОЗИНКИ ОЗИНСКОГО РАЙОНА САРАТОВСКОЙ ОБЛАСТИ</t>
  </si>
  <si>
    <t>МДОУ ДЕТСКИЙ САД № 4 "КОЛОСОК" Р.П. ОЗИНКИ</t>
  </si>
  <si>
    <t>МУНИЦИПАЛЬНОЕ ОБЩЕОБРАЗОВАТЕЛЬНОЕ УЧРЕЖДЕНИЕ "СРЕДНЯЯ ОБЩЕОБРАЗОВАТЕЛЬНАЯ ШКОЛА С. БАЛАШИ" ОЗИНСКОГО РАЙОНА САРАТОВСКОЙ ОБЛАСТИ</t>
  </si>
  <si>
    <t>МОУ "СОШ С. БАЛАШИ" ОЗИНСКОГО РАЙОНА САРАТОВСКОЙ ОБЛАСТИ</t>
  </si>
  <si>
    <t>МУНИЦИПАЛЬНОЕ ОБЩЕОБРАЗОВАТЕЛЬНОЕ УЧРЕЖДЕНИЕ "СРЕДНЯЯ ОБЩЕОБРАЗОВАТЕЛЬНАЯ ШКОЛА С. ПИГАРИ" ОЗИНСКОГО РАЙОНА САРАТОВСКОЙ ОБЛАСТИ</t>
  </si>
  <si>
    <t>МОУ "СОШ С. ПИГАРИ" ОЗИНСКОГО РАЙОНА САРАТОВСКОЙ ОБЛАСТИ</t>
  </si>
  <si>
    <t>МУНИЦИПАЛЬНОЕ ОБЩЕОБРАЗОВАТЕЛЬНОЕ УЧРЕЖДЕНИЕ "СРЕДНЯЯ ОБЩЕОБРАЗОВАТЕЛЬНАЯ ШКОЛА П. СИНЕГОРСКИЙ" ОЗИНСКОГО РАЙОНА САРАТОВСКОЙ ОБЛАСТИ</t>
  </si>
  <si>
    <t>МОУ "СОШ П. СИНЕГОРСКИЙ" ОЗИНСКОГО РАЙОНА САРАТОВСКОЙ ОБЛАСТИ</t>
  </si>
  <si>
    <t>МУНИЦИПАЛЬНОЕ ДОШКОЛЬНОЕ ОБРАЗОВАТЕЛЬНОЕ УЧРЕЖДЕНИЕ "ДЕТСКИЙ САД П. СИНЕГОРСКИЙ" ОЗИНСКОГО РАЙОНА САРАТОВСКОЙ ОБЛАСТИ</t>
  </si>
  <si>
    <t>МДОУ "ДЕТСКИЙ САД П.СИНЕГОРСКИЙ" ОЗИНСКОГО РАЙОНА САРАТОВСКОЙ ОБЛАСТИ</t>
  </si>
  <si>
    <t>МУНИЦИПАЛЬНОЕ ОБЩЕОБРАЗОВАТЕЛЬНОЕ УЧРЕЖДЕНИЕ "СРЕДНЯЯ ОБЩЕОБРАЗОВАТЕЛЬНАЯ ШКОЛА П. ЛИПОВСКИЙ" ОЗИНСКОГО РАЙОНА САРАТОВСКОЙ ОБЛАСТИ</t>
  </si>
  <si>
    <t>МОУ "СОШ П. ЛИПОВСКИЙ" ОЗИНСКОГО РАЙОНА САРАТОВСКОЙ ОБЛАСТИ</t>
  </si>
  <si>
    <t>МУНИЦИПАЛЬНОЕ ДОШКОЛЬНОЕ ОБРАЗОВАТЕЛЬНОЕ УЧРЕЖДЕНИЕ ДЕТСКИЙ САД № 1 "УЛЫБКА" Р.П. ОЗИНКИ ОЗИНСКОГО РАЙОНА САРАТОВСКОЙ ОБЛАСТИ</t>
  </si>
  <si>
    <t>МДОУ ДЕТСКИЙ САД № 1 "УЛЫБКА" Р.П. ОЗИНКИ</t>
  </si>
  <si>
    <t>МУНИЦИПАЛЬНОЕ ДОШКОЛЬНОЕ ОБРАЗОВАТЕЛЬНОЕ УЧРЕЖДЕНИЕ ДЕТСКИЙ САД №5 "СКАЗКА" Р.П. ОЗИНКИ ОЗИНСКОГО РАЙОНА САРАТОВСКОЙ ОБЛАСТИ</t>
  </si>
  <si>
    <t>МДОУ ДЕТСКИЙ САД №5 "СКАЗКА" Р.П.ОЗИНКИ</t>
  </si>
  <si>
    <t>МУНИЦИПАЛЬНОЕ ДОШКОЛЬНОЕ ОБРАЗОВАТЕЛЬНОЕ УЧРЕЖДЕНИЕ ДЕТСКИЙ САД № 2 "РАДУГА" Р.П. ОЗИНКИ ОЗИНСКОГО РАЙОНА САРАТОВСКОЙ ОБЛАСТИ</t>
  </si>
  <si>
    <t>МДОУ ДЕТСКИЙ САД № 2 "РАДУГА" Р.П. ОЗИНКИ</t>
  </si>
  <si>
    <t>МУНИЦИПАЛЬНОЕ ДОШКОЛЬНОЕ ОБРАЗОВАТЕЛЬНОЕ УЧРЕЖДЕНИЕ "ДЕТСКИЙ САД П. БЕЛОГЛИННЫЙ" ОЗИНСКОГО РАЙОНА САРАТОВСКОЙ ОБЛАСТИ</t>
  </si>
  <si>
    <t>МДОУ "ДЕТСКИЙ САД П. БЕЛОГЛИННЫЙ" ОЗИНСКОГО РАЙОНА САРАТОВСКОЙ ОБЛАСТИ</t>
  </si>
  <si>
    <t>МУНИЦИПАЛЬНОЕ КАЗЕННОЕ УЧРЕЖДЕНИЕ "ЦЕНТРАЛИЗОВАННАЯ БУХГАЛТЕРИЯ УЧРЕЖДЕНИЙ ОБРАЗОВАНИЯ ОЗИНСКОГО МУНИЦИПАЛЬНОГО РАЙОНА САРАТОВСКОЙ ОБЛАСТИ"</t>
  </si>
  <si>
    <t>МКУ "ЦБ УО"</t>
  </si>
  <si>
    <t>МУНИЦИПАЛЬНОЕ БЮДЖЕТНОЕ УЧРЕЖДЕНИЕ ДЕТСКИЙ ЗАГОРОДНЫЙ ЛАГЕРЬ "ВЕТЕРОК" ОЗИНСКОГО МУНИЦИПАЛЬНОГО РАЙОНА САРАТОВСКОЙ ОБЛАСТИ</t>
  </si>
  <si>
    <t>МБУ ДЗЛ "ВЕТЕРОК"</t>
  </si>
  <si>
    <t>МУНИЦИПАЛЬНОЕ КАЗЕННОЕ УЧРЕЖДЕНИЕ "АРХИВ ДОКУМЕНТОВ ПО ЛИЧНОМУ СОСТАВУ ОЗИНСКОГО РАЙОНА"</t>
  </si>
  <si>
    <t>МКУ "АРХИВ ДОКУМЕНТОВ ПО ЛИЧНОМУ СОСТАВУ ОЗИНСКОГО РАЙОНА"</t>
  </si>
  <si>
    <t>МУНИЦИПАЛЬНОЕ БЮДЖЕТНОЕ УЧРЕЖДЕНИЕ ДОПОЛНИТЕЛЬНОГО ОБРАЗОВАНИЯ "ДОМ ДЕТСКОГО ТВОРЧЕСТВА Р.П.ОЗИНКИ" ОЗИНСКОГО РАЙОНА САРАТОВСКОЙ ОБЛАСТИ</t>
  </si>
  <si>
    <t>МБУДО "ДДТ Р.П.ОЗИНКИ"</t>
  </si>
  <si>
    <t>МУНИЦИПАЛЬНОЕ КАЗЕННОЕ УЧРЕЖДЕНИЕ "ОБЕСПЕЧЕНИЕ ДЕЯТЕЛЬНОСТИ АДМИНИСТРАЦИИ ОЗИНСКОГО МУНИЦИПАЛЬНОГО РАЙОНА"</t>
  </si>
  <si>
    <t>МКУ "ОДА ОМР"</t>
  </si>
  <si>
    <t>МУНИЦИПАЛЬНОЕ БЮДЖЕТНОЕ УЧРЕЖДЕНИЕ КУЛЬТУРЫ "СОЦИАЛЬНО-КУЛЬТУРНОЕ ОБЪЕДИНЕНИЕ ОЗИНСКОГО МУНИЦИПАЛЬНОГО РАЙОНА"</t>
  </si>
  <si>
    <t>МБУК "СКО ОМР"</t>
  </si>
  <si>
    <t>МУНИЦИПАЛЬНОЕ КАЗЕННОЕ УЧРЕЖДЕНИЕ "ИНФОРМАЦИОННО-МЕТОДИЧЕСКИЙ ЦЕНТР УПРАВЛЕНИЯ ОБРАЗОВАНИЯ АДМИНИСТРАЦИИ ОЗИНСКОГО МУНИЦИПАЛЬНОГО РАЙОНА САРАТОВСКОЙ ОБЛАСТИ"</t>
  </si>
  <si>
    <t>МКУ "ИМЦ"</t>
  </si>
  <si>
    <t>МУНИЦИПАЛЬНОЕ КАЗЕННОЕ УЧРЕЖДЕНИЕ "ЦЕНТР ОРГАНИЗАЦИОННО-ПРАВОВОГО, КАДРОВОГО И ТЕХНИЧЕСКОГО ОБЕСПЕЧЕНИЯ УПРАВЛЕНИЯ ОБРАЗОВАНИЯ АДМИНИСТРАЦИИ ОЗИНСКОГО МУНИЦИПАЛЬНОГО РАЙОНА САРАТОВСКОЙ ОБЛАСТИ"</t>
  </si>
  <si>
    <t>МКУ "ЦОПКИТО"</t>
  </si>
  <si>
    <t>МУНИЦИПАЛЬНОЕ БЮДЖЕТНОЕ УЧРЕЖДЕНИЕ КУЛЬТУРЫ "МЕЖПОСЕЛЕНЧЕСКАЯ ЦЕНТРАЛИЗОВАННАЯ БИБЛИОТЕЧНАЯ СИСТЕМА ОЗИНСКОГО МУНИЦИПАЛЬНОГО РАЙОНА"</t>
  </si>
  <si>
    <t>МБУК "МЦБС ОМР"</t>
  </si>
  <si>
    <t>Муниципальное учреждение "Централизованная бухгалтерия Новоузенского муниципального района"</t>
  </si>
  <si>
    <t>МУ"ЦБ Новоузенского муниципального района"</t>
  </si>
  <si>
    <t>Муниципальное учреждение "Архив Новоузенского муниципального района"</t>
  </si>
  <si>
    <t>МУ "Архив Новоузенского муниципального района"</t>
  </si>
  <si>
    <t>Муниципальное казенное учреждение управления образования администрации Новоузенского муниципального района «Учреждение материально-технического обслуживания муниципальных учреждений образования Новоузенского муниципального района «Комфорт»</t>
  </si>
  <si>
    <t>МКУ "МТО Новоузенского муниципального района "Комфорт"</t>
  </si>
  <si>
    <t>Муниципальное учреждение "Централизованная бухгалтерия отдела культуры и кино администрации Новоузенского муниципального района Саратовской области"</t>
  </si>
  <si>
    <t>МУ"ЦБ отдела культуры и кино"</t>
  </si>
  <si>
    <t>МБУ ФОК "Новоузенский"</t>
  </si>
  <si>
    <t>Муниципальное общеобразовательное учреждение «Средняя общеобразовательная школа №1 г. Новоузенска Саратовской области»</t>
  </si>
  <si>
    <t>МОУ СОШ №1 г. Новоузенска Саратовской области»</t>
  </si>
  <si>
    <t>Муниципальное общеобразовательное учреждение «Основная общеобразовательная школа №2 г. Новоузенска Саратовской области»</t>
  </si>
  <si>
    <t>Муниципальное общеобразовательное учреждение «Средняя общеобразовательная школа №8 имени кавалера трех орденов Славы В.И. Курова г. Новоузенска Саратовской области»</t>
  </si>
  <si>
    <t>МОУ «СОШ №8 г. Новоузенска Саратовской области»</t>
  </si>
  <si>
    <t>Муниципальное общеобразовательное учреждение «Средняя общеобразовательная школа №4 г. Новоузенска Саратовской области»</t>
  </si>
  <si>
    <t>МОУ «СОШ №4 г. Новоузенска Саратовской области»</t>
  </si>
  <si>
    <t>Муниципальное общеобразовательное учреждение «средняя общеобразовательная школа п.Алгайский Новоузенского района Саратовской области»</t>
  </si>
  <si>
    <t>МОУ «СОШ п.Алгайский Новоузенского района Саратовской области»</t>
  </si>
  <si>
    <t>Муниципальное общеобразовательное учреждение «средняя общеобразовательная школа имени Героя Советского Союза Ф.Д. Глухова поселка Основной Новоузенского района Саратовской области»</t>
  </si>
  <si>
    <t>МОУ "СОШ п. Основной Новоузенского района Саратовской области"</t>
  </si>
  <si>
    <t>Муниципальное общеобразовательное учреждение «средняя общеобразовательная школа с.Куриловка Новоузенского района Саратовской области»</t>
  </si>
  <si>
    <t>МОУ СОШ с.Куриловка Новоузенского района Саратовской области»</t>
  </si>
  <si>
    <t>Муниципальное дошкольное образовательное учреждение «Детский сад №1 «Ручеек» г. Новоузенска Саратовской области»</t>
  </si>
  <si>
    <t>МДОУ «Детский сад №1 «Ручеек» г. Новоузенска Саратовской области»</t>
  </si>
  <si>
    <t>Муниципальное дошкольное образовательное учреждение «Детский сад №3 «Радуга» города Новоузенска Саратовской области»</t>
  </si>
  <si>
    <t>МДОУ «Детский сад №3 «Радуга» города Новоузенска Саратовской области»</t>
  </si>
  <si>
    <t>Муниципальное дошкольное образовательное учреждение «Детский сад №4 «ДРУЖБА» г. Новоузенска Саратовской области»</t>
  </si>
  <si>
    <t>МДОУ «Детский сад №4 «ДРУЖБА» г. Новоузенска Саратовской области»</t>
  </si>
  <si>
    <t>Муниципальное дошкольное образовательное учреждение «Детский сад №5 «Колосок» г. Новоузенска Саратовской области»</t>
  </si>
  <si>
    <t>МДОУ «Детский сад №5 «Колосок» г. Новоузенска Саратовской области»</t>
  </si>
  <si>
    <t>Муниципальное дошкольное образовательное учреждение «Детский сад №12 «Колосок» с. Петропавловка Новоузенского района Саратовской области»</t>
  </si>
  <si>
    <t>МДОУ «Детский сад №12 «Колосок» с. Петропавловка Новоузенского района Саратовской области»</t>
  </si>
  <si>
    <t>Муниципальное дошкольное образовательное учреждение «Детский сад №14 «Малыш» п. Мирный Новоузенского района Саратовской области»</t>
  </si>
  <si>
    <t>МДОУ «Детский сад №14 «Малыш» п. Мирный Новоузенского района Саратовской области»</t>
  </si>
  <si>
    <t>Муниципальное дошкольное образовательное учреждение «Детский сад №25 «Сказка» с. Бессоновка Новоузенского района   Саратовской области»</t>
  </si>
  <si>
    <t>МДОУ «Детский сад №25 «Сказка» с. Бессоновка Новоузенского района   Саратовской области»</t>
  </si>
  <si>
    <t>Муниципальное дошкольное образовательное учреждение «Детский сад №19 «Капелька» с.Куриловка Новоузенского района Саратовской области»</t>
  </si>
  <si>
    <t>МДОУ «Детский сад №19 «Капелька» с.Куриловка Новоузенского района Саратовской области»</t>
  </si>
  <si>
    <t>Муниципальное дошкольное образовательное учреждение «Детский сад №31 «Ягодка» п. Основной Новоузенского района Саратовской области»</t>
  </si>
  <si>
    <t>МДОУ «Детский сад №31 «Ягодка» п. Основной Новоузенского района Саратовской области»</t>
  </si>
  <si>
    <t>Муниципальное дошкольное образовательное учреждение «Детский сад №22 «Малышок» п. Ближний Новоузенского района Саратовской области»</t>
  </si>
  <si>
    <t>МДОУ «Детский сад №22 «Малышок» п. Ближний Новоузенского района Саратовской области»</t>
  </si>
  <si>
    <t>Муниципальное учреждение дополнительного образования «Дом детского творчества» г. Новоузенска Саратовской области</t>
  </si>
  <si>
    <t>МУ ДО ДДТ г. Новоузенска Саратовской области</t>
  </si>
  <si>
    <t>Муниципальное учреждение «Централизованная бухгалтерия управления образования администрации Новоузенского муниципального района»</t>
  </si>
  <si>
    <t>МУ «ЦБ управления образования администрации Новоузенского муниципального района»</t>
  </si>
  <si>
    <t>Муниципальное дошкольное образовательное учреждение «Детский сад №6 «Солнышко» города Новоузенска Саратовской области»</t>
  </si>
  <si>
    <t>МДОУ «Детский сад №6 «Солнышко» города Новоузенска Саратовской области»</t>
  </si>
  <si>
    <t>Муниципальное дошкольное образовательное учреждение «Детский сад №7 «Березка» г. Новоузенска Саратовской области»</t>
  </si>
  <si>
    <t>МДОУ «Детский сад №7 «Березка» г.  Новоузенска Саратовской области»</t>
  </si>
  <si>
    <t>Муниципальное дошкольное образовательное учреждение «Детский сад №9 «Тополек» п. Радищево Новоузенского района Саратовской области»</t>
  </si>
  <si>
    <t>МДОУ «Детский сад №9 «Тополек» п. Радищево Новоузенского района Саратовской области»</t>
  </si>
  <si>
    <t>Муниципальное дошкольное образовательное учреждение «Детский сад №10 «Ромашка» п.Алгайский Новоузенского района Саратовской области»</t>
  </si>
  <si>
    <t>МДОУ «Детский сад №10 «Ромашка» п.Алгайский Новоузенского района Саратовской области»</t>
  </si>
  <si>
    <t>Муниципальное дошкольное образовательное учреждение «Детский сад №20 «Солнышко» с.Куриловка Новоузенского района Саратовской области»</t>
  </si>
  <si>
    <t>МДОУ «Детский сад №20 «Солнышко» с. Куриловка Новоузенского района Саратовской области»</t>
  </si>
  <si>
    <t>Муниципальное дошкольное образовательное учреждение «Детский сад №27 «Улыбка» с.Пограничное Новоузенского района Саратовской области»</t>
  </si>
  <si>
    <t>МДОУ «Детский сад №27 «Улыбка» с.Пограничное Новоузенского района Саратовской области»</t>
  </si>
  <si>
    <t xml:space="preserve">Муниципальное дошкольное образовательное учреждение «Детский сад №28 «Солнышко» п. Дюрский Новоузенского района Саратовской области» </t>
  </si>
  <si>
    <t xml:space="preserve">МДОУ «Детский сад №28 «Солнышко» п. Дюрский Новоузенского района Саратовской области» </t>
  </si>
  <si>
    <t xml:space="preserve">Муниципальное дошкольное образовательное учреждение «Детский сад №17 «Колосок» с. Дмитриевка Новоузенского района Саратовской области» </t>
  </si>
  <si>
    <t xml:space="preserve">МДОУ «Детский сад №17 «Колосок» с. Дмитриевка Новоузенского района Саратовской области» </t>
  </si>
  <si>
    <t>Муниципальное дошкольное образовательное учреждение «Детский сад №21 «Колосок» с.Куриловка Новоузенского района Саратовской области»</t>
  </si>
  <si>
    <t>МДОУ «Детский сад №21 «Колосок» с.Куриловка Новоузенского района Саратовской области»</t>
  </si>
  <si>
    <t>Муниципальное дошкольное образовательное учреждение «Детский сад №13 «Дюймовочка» п.Узенский Новоузенского района Саратовской области»</t>
  </si>
  <si>
    <t>МДОУ «Детский сад №13 «Дюймовочка» п.Узенский Новоузенского района Саратовской области»</t>
  </si>
  <si>
    <t>Муниципальное дошкольное образовательное учреждение «Детский сад №24 «Солнышко» с. Олоновка Новоузенского района Саратовской области»</t>
  </si>
  <si>
    <t>МДОУ «Детский сад №24 «Солнышко» с. Олоновка Новоузенского района Саратовской области»</t>
  </si>
  <si>
    <t>Муниципальное дошкольное образовательное учреждение «Детский сад №30 «Ручеек» п. Чилижный Новоузенского района Саратовской области»</t>
  </si>
  <si>
    <t>МДОУ «Детский сад №30 «Ручеек» п. Чилижный Новоузенского района Саратовской области»</t>
  </si>
  <si>
    <t>Муниципальное учреждение культуры "Культурно - досуговое объединение" города Новоузенска Саратовской области</t>
  </si>
  <si>
    <t>МУК "КДО" города Новоузенска</t>
  </si>
  <si>
    <t>Муниципальное учреждение культуры "Централизованная библиотечная система" Новоузенского района Саратовской области</t>
  </si>
  <si>
    <t>МУК"ЦБС"</t>
  </si>
  <si>
    <t xml:space="preserve">Муниципальное учреждение культуры "Алгайский сельский Дом культуры" администрации Алгайского муниципального образования Новоузенского муниципального района Саратовской области </t>
  </si>
  <si>
    <t>МУК "Алгайский СДК"</t>
  </si>
  <si>
    <t xml:space="preserve">Муниципальное учреждение культуры "Бессоновский й сельский Дом культуры" администрации Бессоновского муниципального образования Новоузенского муниципального района Саратовской области </t>
  </si>
  <si>
    <t>МУК "Бессоновский СДК"</t>
  </si>
  <si>
    <t xml:space="preserve">Муниципальное учреждение культуры "Горькореченский сельский Дом культуры" администрации Горькореченского муниципального образования Новоузенского муниципального района Саратовской области </t>
  </si>
  <si>
    <t xml:space="preserve">Муниципальное учреждение культуры "Дмитриевский сельский Дом культуры" администрации Дмитриевского   муниципального образования Новоузенского муниципального района Саратовской области </t>
  </si>
  <si>
    <t>МУК "Дмитриевский СДК"</t>
  </si>
  <si>
    <t xml:space="preserve">Муниципальное учреждение культуры "Дюрский   сельский Дом культуры" администрации Дюрского   муниципального образования Новоузенского муниципального района Саратовской области </t>
  </si>
  <si>
    <t>МУК "Дюрский СДК"</t>
  </si>
  <si>
    <t xml:space="preserve">Муниципальное учреждение культуры "Куриловский сельский Дом культуры" администрации Куриловского   муниципального образования Новоузенского муниципального района Саратовской области </t>
  </si>
  <si>
    <t>МУК "Куриловский СДК"</t>
  </si>
  <si>
    <t xml:space="preserve">Муниципальное учреждение культуры "Олоновский сельский Дом культуры" администрации Олоновского муниципального образования Новоузенского муниципального района Саратовской области </t>
  </si>
  <si>
    <t>МУК "Олоновский СДК"</t>
  </si>
  <si>
    <t xml:space="preserve">Муниципальное учреждение культуры "Петропавловский сельский Дом культуры" администрации Петропавловского муниципального образования Новоузенского муниципального района Саратовской области </t>
  </si>
  <si>
    <t>МУК "Петропавловский   СДК"</t>
  </si>
  <si>
    <t xml:space="preserve">Муниципальное учреждение культуры "Пограниченский   сельский Дом культуры" Пограниченского муниципального образования Новоузенского муниципального района Саратовской области </t>
  </si>
  <si>
    <t>МУК "Пограниченский    СДК"</t>
  </si>
  <si>
    <t xml:space="preserve">Муниципальное учреждение культуры "Радищевский сельский Дом культуры администрации Радищевского муниципального образования Новоузенского муниципального района Саратовской области </t>
  </si>
  <si>
    <t>МУК " Радищевский    СДК"</t>
  </si>
  <si>
    <t xml:space="preserve">Муниципальное учреждение культуры "Клуб поселка Чертанла" администрации Олоновского муниципального образования Новоузенского муниципального района Саратовской области </t>
  </si>
  <si>
    <t>МУК " Клуб поселка Чертанла"</t>
  </si>
  <si>
    <t>Муниципальное бюджетное учреждение "Благоустройство и дорожное хозяйство Новоузенского муниципального района Саратовской области"</t>
  </si>
  <si>
    <t>МБУ "БЛАГОДОР"</t>
  </si>
  <si>
    <t>Муниципальное бюджетное учреждение культуры "Централизованная клубная система "Новоузенского муниципального района Саратовской области</t>
  </si>
  <si>
    <t>МБУК "ЦКС"НМР</t>
  </si>
  <si>
    <t>Муниципальное учреждение "Сектор по материально-техническому обслуживанию учреждений культуры и кино Новоузенского муниципального района"</t>
  </si>
  <si>
    <t>МУ "СМТОУК"</t>
  </si>
  <si>
    <t>МУНИЦИПАЛЬНОЕ АВТОНОМНОЕ УЧРЕЖДЕНИЕ " ДЕТСКИЙ ОЗДОРОВИТЕЛЬНО-ОБРАЗОВАТЕЛЬНЫЙ ЛАГЕРЬ "СОЛНЕЧНЫЙ" ДЕРГАЧЕВСКОГО РАЙОНА САРАТОВСКОЙ ОБЛАСТИ</t>
  </si>
  <si>
    <t>МАУ "ДООЛ "СОЛНЕЧНЫЙ"</t>
  </si>
  <si>
    <t>Автономное учреждение</t>
  </si>
  <si>
    <t>МУНИЦИПАЛЬНОЕ УЧРЕЖДЕНИЕ "ЦЕНТРАЛИЗОВАННАЯ БУХГАЛТЕРИЯ ОРГАНОВ МЕСТНОГО САМОУПРАВЛЕНИЯ ДЕРГАЧЕВСКОГО МУНИЦИПАЛЬНОГО РАЙОНА"</t>
  </si>
  <si>
    <t>МУ "ЦБ ОМСУ"</t>
  </si>
  <si>
    <t>МУНИЦИПАЛЬНОЕ КАЗЕННОЕ УЧРЕЖДЕНИЕ "ОБЕСПЕЧЕНИЕ ДЕЯТЕЛЬНОСТИ АДМИНИСТРАЦИИ ДЕРГАЧЕВСКОГО МУНИЦИПАЛЬНОГО РАЙОНА"</t>
  </si>
  <si>
    <t>МКУ "ОДА ДМР"</t>
  </si>
  <si>
    <t>МУНИЦИПАЛЬНОЕ УЧРЕЖДЕНИЕ "ЦЕНТРАЛИЗОВАННАЯ БУХГАЛТЕРИЯ УПРАВЛЕНИЯ ОБРАЗОВАНИЯ АДМИНИСТРАЦИИ ДЕРГАЧЕВСКОГО МУНИЦИПАЛЬНОГО РАЙОНА САРАТОВСКОЙ ОБЛАСТИ"</t>
  </si>
  <si>
    <t>МУ "ЦЕНТРАЛИЗОВАННАЯ БУХГАЛТЕРИЯ УПРАВЛЕНИЯ ОБРАЗОВАНИЯ АДМИНИСТРАЦИИ ДЕРГАЧЕВСКОГО МУНИЦИПАЛЬНОГО РАЙОНА САРАТОВСКОЙ ОБЛАСТИ"</t>
  </si>
  <si>
    <t>МУНИЦИПАЛЬНОЕ УЧРЕЖДЕНИЕ "ИНФОРМАЦИОННО-МЕТОДИЧЕСКИЙ ОТДЕЛ УПРАВЛЕНИЯ ОБРАЗОВАНИЯ АДМИНИСТРАЦИИ ДЕРГАЧЕВСКОГО МУНИЦИПАЛЬНОГО РАЙОНА САРАТОВСКОЙ ОБЛАСТИ"</t>
  </si>
  <si>
    <t>МУ "ИНФОРМАЦИОННО-МЕТОДИЧЕСКИЙ ОТДЕЛ УПРАВЛЕНИЯ ОБРАЗОВАНИЯ АДМИНИСТРАЦИИ ДЕРГАЧЕВСКОГО МУНИЦИПАЛЬНОГО РАЙОНА САРАТОВСКОЙ ОБЛАСТИ"</t>
  </si>
  <si>
    <t>МУНИЦИПАЛЬНОЕ КАЗЕННОЕ УЧРЕЖДЕНИЕ КУЛЬТУРЫ "ОБЕСПЕЧЕНИЕ ДЕЯТЕЛЬНОСТИ УЧРЕЖДЕНИЙ КУЛЬТУРЫ И КИНО АДМИНИСТРАЦИИ ДЕРГАЧЕВСКОГО МУНИЦИПАЛЬНОГО РАЙОНА"</t>
  </si>
  <si>
    <t>МУНИЦИПАЛЬНОЕ ДОШКОЛЬНОЕ ОБРАЗОВАТЕЛЬНОЕ УЧРЕЖДЕНИЕ "ДЕТСКИЙ САД "ДРУЖБА" Р.П. ДЕРГАЧИ ДЕРГАЧЕВСКОГО РАЙОНА САРАТОВСКОЙ ОБЛАСТИ</t>
  </si>
  <si>
    <t>МДОУ ДЕТСКИЙ САД "ДРУЖБА" Р.П. ДЕРГАЧИ</t>
  </si>
  <si>
    <t>МУНИЦИПАЛЬНОЕ ОБЩЕОБРАЗОВАТЕЛЬНОЕ УЧРЕЖДЕНИЕ "СРЕДНЯЯ ОБЩЕОБРАЗОВАТЕЛЬНАЯ ШКОЛА № 2 Р.П. ДЕРГАЧИ"</t>
  </si>
  <si>
    <t>МОУ "СОШ №2 Р.П. ДЕРГАЧИ"</t>
  </si>
  <si>
    <t>МУНИЦИПАЛЬНОЕ ДОШКОЛЬНОЕ ОБРАЗОВАТЕЛЬНОЕ УЧРЕЖДЕНИЕ ДЕТСКИЙ САД "СОЛНЫШКО" Р.П. ДЕРГАЧИ ДЕРГАЧЕВСКОГО РАЙОНА САРАТОВСКОЙ ОБЛАСТИ</t>
  </si>
  <si>
    <t>МДОУ ДЕТСКИЙ САД "СОЛНЫШКО" Р.П. ДЕРГАЧИ</t>
  </si>
  <si>
    <t>МУНИЦИПАЛЬНОЕ ДОШКОЛЬНОЕ ОБРАЗОВАТЕЛЬНОЕ УЧРЕЖДЕНИЕ ДЕТСКИЙ САД "КОЛОКОЛЬЧИК" П. ПЕРВОМАЙСКИЙ ДЕРГАЧЕВСКОГО РАЙОНА САРАТОВСКОЙ ОБЛАСТИ</t>
  </si>
  <si>
    <t>МДОУ ДЕТСКИЙ САД "КОЛОКОЛЬЧИК"</t>
  </si>
  <si>
    <t>МУНИЦИПАЛЬНОЕ УЧРЕЖДЕНИЕ ДОПОЛНИТЕЛЬНОГО ОБРАЗОВАНИЯ ДЕТСКО-ЮНОШЕСКАЯ СПОРТИВНАЯ ШКОЛА Р.П.ДЕРГАЧИ САРАТОВСКОЙ ОБЛАСТИ</t>
  </si>
  <si>
    <t>МУ ДО ДЮСШ Р.П.ДЕРГАЧИ</t>
  </si>
  <si>
    <t>МУНИЦИПАЛЬНОЕ ОБЩЕОБРАЗОВАТЕЛЬНОЕ УЧРЕЖДЕНИЕ "СРЕДНЯЯ ОБЩЕОБРАЗОВАТЕЛЬНАЯ ШКОЛА П. ПЕРВОМАЙСКИЙ" ДЕРГАЧЕВСКОГО РАЙОНА САРАТОВСКОЙ ОБЛАСТИ</t>
  </si>
  <si>
    <t>МОУ "СОШ П. ПЕРВОМАЙСКИЙ" ДЕРГАЧЕВСКОГО РАЙОНА САРАТОВСКОЙ ОБЛАСТИ</t>
  </si>
  <si>
    <t>МУНИЦИПАЛЬНОЕ ОБЩЕОБРАЗОВАТЕЛЬНОЕ УЧРЕЖДЕНИЕ "СРЕДНЯЯ ОБЩЕОБРАЗОВАТЕЛЬНАЯ ШКОЛА С. ДЕМЬЯС" ДЕРГАЧЕВСКОГО РАЙОНА САРАТОВСКОЙ ОБЛАСТИ</t>
  </si>
  <si>
    <t>МОУ "СОШ С. ДЕМЬЯС"</t>
  </si>
  <si>
    <t>МУНИЦИПАЛЬНОЕ ДОШКОЛЬНОЕ ОБРАЗОВАТЕЛЬНОЕ УЧРЕЖДЕНИЕ ДЕТСКИЙ САД "АЛЕНУШКА" Р.П. ДЕРГАЧИ ДЕРГАЧЕВСКОГО РАЙОНА САРАТОВСКОЙ ОБЛАСТИ</t>
  </si>
  <si>
    <t>МДОУ ДЕТСКИЙ САД "АЛЕНУШКА" Р.П. ДЕРГАЧИ</t>
  </si>
  <si>
    <t>МУНИЦИПАЛЬНОЕ ОБЩЕОБРАЗОВАТЕЛЬНОЕ УЧРЕЖДЕНИЕ "СРЕДНЯЯ ОБЩЕОБРАЗОВАТЕЛЬНАЯ ШКОЛА №1 Р.П. ДЕРГАЧИ" ДЕРГАЧЁВСКОГО РАЙОНА САРАТОВСКОЙ ОБЛАСТИ</t>
  </si>
  <si>
    <t>МУНИЦИПАЛЬНОЕ ДОШКОЛЬНОЕ ОБРАЗОВАТЕЛЬНОЕ УЧРЕЖДЕНИЕ ДЕТСКИЙ САД "ЧЕБУРАШКА" П.СОВЕТСКИЙ ДЕРГАЧЕВСКОГО РАЙОНА САРАТОВСКОЙ ОБЛАСТИ</t>
  </si>
  <si>
    <t>МОУ "СОШ №1 Р.П. ДЕРГАЧИ"</t>
  </si>
  <si>
    <t>МДОУ ДЕТСКИЙ САД "ЧЕБУРАШКА" П.СОВЕТСКИЙ</t>
  </si>
  <si>
    <t>МУНИЦИПАЛЬНОЕ БЮДЖЕТНОЕ УЧРЕЖДЕНИЕ КУЛЬТУРЫ "ДЕРГАЧЕВСКАЯ МЕЖПОСЕЛЕНЧЕСКАЯ ЦЕНТРАЛЬНАЯ БИБЛИОТЕКА"</t>
  </si>
  <si>
    <t>МУНИЦИПАЛЬНОЕ ОБЩЕОБРАЗОВАТЕЛЬНОЕ УЧРЕЖДЕНИЕ "СРЕДНЯЯ ОБЩЕОБРАЗОВАТЕЛЬНАЯ ШКОЛА П. ОРОШАЕМЫЙ ДЕРГАЧЕВСКОГО РАЙОНА САРАТОВСКОЙ ОБЛАСТИ"</t>
  </si>
  <si>
    <t>МУНИЦИПАЛЬНОЕ ДОШКОЛЬНОЕ ОБРАЗОВАТЕЛЬНОЕ УЧРЕЖДЕНИЕ ДЕТСКИЙ САД "РАДУГА" П.ОРОШАЕМЫЙ ДЕРГАЧЕВСКОГО РАЙОНА САРАТОВСКОЙ ОБЛАСТИ</t>
  </si>
  <si>
    <t>МУНИЦИПАЛЬНОЕ ДОШКОЛЬНОЕ ОБРАЗОВАТЕЛЬНОЕ УЧРЕЖДЕНИЕ ДЕТСКИЙ САД "СКАЗКА" Р.П. ДЕРГАЧИ ДЕРГАЧЕВСКОГО РАЙОНА САРАТОВСКОЙ ОБЛАСТИ</t>
  </si>
  <si>
    <t>МУНИЦИПАЛЬНОЕ УЧРЕЖДЕНИЕ ДОПОЛНИТЕЛЬНОГО ОБРАЗОВАНИЯ "ДОМ ДЕТСКОГО ТВОРЧЕСТВА" Р.П.ДЕРГАЧИ САРАТОВСКОЙ ОБЛАСТИ</t>
  </si>
  <si>
    <t>МУНИЦИПАЛЬНОЕ ДОШКОЛЬНОЕ ОБРАЗОВАТЕЛЬНОЕ УЧРЕЖДЕНИЕ ДЕТСКИЙ САД "ТОПОЛЕК" Р.П. ДЕРГАЧИ ДЕРГАЧЕВСКОГО РАЙОНА САРАТОВСКОЙ ОБЛАСТИ</t>
  </si>
  <si>
    <t>МУНИЦИПАЛЬНОЕ ДОШКОЛЬНОЕ ОБРАЗОВАТЕЛЬНОЕ УЧРЕЖДЕНИЕ ДЕТСКИЙ САД "ВАСИЛЕК" ПОС. ВАСИЛЬЕВКА-1 ДЕРГАЧЕВСКОГО РАЙОНА САРАТОВСКОЙ ОБЛАСТИ</t>
  </si>
  <si>
    <t>МБУК "ДЕРГАЧЕВСКАЯ МЦБ"</t>
  </si>
  <si>
    <t>МОУ "СОШ П. ОРОШАЕМЫЙ"</t>
  </si>
  <si>
    <t>МДОУ ДЕТСКИЙ САД "РАДУГА" П.ОРОШАЕМЫЙ</t>
  </si>
  <si>
    <t>МДОУ ДЕТСКИЙ САД "СКАЗКА" Р.П. ДЕРГАЧИ</t>
  </si>
  <si>
    <t>МУДО "ДДТ" Р.П. ДЕРГАЧИ</t>
  </si>
  <si>
    <t>МДОУ ДЕТСКИЙ САД "ТОПОЛЕК" Р.П. ДЕРГАЧИ</t>
  </si>
  <si>
    <t>МДОУ ДЕТСКИЙ САД "ВАСИЛЕК" ПОС.ВАСИЛЬЕВКА - 1</t>
  </si>
  <si>
    <t>Оценка муниципальных образований по I этапу  «Характеристика первоначально утвержденного бюджета  муниципального образования Саратовской области»</t>
  </si>
  <si>
    <t>Муниципальное бюджетное общеобразовательное учреждение «Средняя общеобразовательная школа №2 города Красноармейска Саратовской области имени Героя Советского Союза Танцорова  Г. В.»</t>
  </si>
  <si>
    <t>МБОУ «СОШ №2г. Красноармейска»</t>
  </si>
  <si>
    <t>Муниципальное бюджетное общеобразовательное учреждение «Средняя общеобразовательная школа №3 города Красноармейска Саратовской области имени дважды Героя Советского Союза Скоморохова Н.М.»</t>
  </si>
  <si>
    <t>МБОУ «СОШ №3г. Красноармейска»</t>
  </si>
  <si>
    <t>Муниципальное бюджетное общеобразовательное учреждение «Средняя общеобразовательная школа №8 города Красноармейска Саратовской области»</t>
  </si>
  <si>
    <t>МБОУ «СОШ №8г. Красноармейска»</t>
  </si>
  <si>
    <t>Муниципальное бюджетное общеобразовательное учреждение «Основная общеобразовательная школа №17 села Карамышевка Красноармейского района Саратовской области»</t>
  </si>
  <si>
    <t>Муниципальное бюджетное общеобразовательное учреждение «Средняя общеобразовательная школа №10 поселка Каменский Красноармейского района Саратовской области»</t>
  </si>
  <si>
    <t>Муниципальное бюджетное общеобразовательное учреждение «Средняя общеобразовательная школа №11 села Золотое  Красноармейского района Саратовской области»</t>
  </si>
  <si>
    <t>МБОУ «СОШ №11  с. Золотое»</t>
  </si>
  <si>
    <t>Муниципальное бюджетное общеобразовательное учреждение «Средняя общеобразовательная школа №19 села Луганское Красноармейского района Саратовской области»</t>
  </si>
  <si>
    <t>Муниципальное бюджетное общеобразовательное учреждение «Основная общеобразовательная школа  села Сплавнуха Красноармейского района Саратовской области»</t>
  </si>
  <si>
    <t>Муниципальное бюджетное общеобразовательное учреждение «Средняя общеобразовательная школа №23 села Первомайское Красноармейского района Саратовской области»</t>
  </si>
  <si>
    <t>Муниципальное бюджетное общеобразовательное учреждение «Средняя общеобразовательная школа №52 станции Карамыш Красноармейского района Саратовской области»</t>
  </si>
  <si>
    <t>Муниципальное бюджетное общеобразовательное учреждение «Основная общеобразовательная школа №6 села Каменка Красноармейского района Саратовской области»</t>
  </si>
  <si>
    <t>Муниципальное  бюджетное общеобразовательное учреждение «Основная  общеобразовательная школа села Бобровка Красноармейского района Саратовской области»</t>
  </si>
  <si>
    <t>Муниципальное бюджетное общеобразовательное учреждение «Основная  общеобразовательная школа села Высокое Красноармейского района Саратовской области»</t>
  </si>
  <si>
    <t>Муниципальное бюджетное вечернее(сменное) общеобразовательное учреждение «Вечерняя (сменная) общеобразовательная школа №43 станция Паницкой Красноармейского района Саратовской области»</t>
  </si>
  <si>
    <t>Муниципальное бюджетное дошкольное образовательное учреждение «Детский сад №9 города Красноармейска Саратовской области»</t>
  </si>
  <si>
    <t>МБДОУ «Детский сад №9 г. Красноармейска»</t>
  </si>
  <si>
    <t>Муниципальное бюджетное дошкольное образовательное учреждение «Детский сад №10 города Красноармейска Саратовской области»</t>
  </si>
  <si>
    <t>МБДОУ «Детский сад №10 г. Красноармейска»</t>
  </si>
  <si>
    <t>МБОУ «СОШ №19  с. Луганское»</t>
  </si>
  <si>
    <t>МБОУ «ООШ  с. Сплануха»</t>
  </si>
  <si>
    <t>МБОУ «СОШ №23  с. Первомайское»</t>
  </si>
  <si>
    <t>МБОУ «ООШ №6  с. Каменка »</t>
  </si>
  <si>
    <t>МБОУ «ООШ  с. Бобровка»</t>
  </si>
  <si>
    <t>Муниципальное бюджетное дошкольное образовательное учреждение «Детский сад №12 города Красноармейска Саратовской области»</t>
  </si>
  <si>
    <t>МБДОУ «Детский сад №12 г. Красноармейска»</t>
  </si>
  <si>
    <t>Муниципальное бюджетное дошкольное образовательное учреждение «Детский сад №16 города Красноармейска Саратовской области»</t>
  </si>
  <si>
    <t>МБДОУ «Детский сад №16 г. Красноармейска»</t>
  </si>
  <si>
    <t>Муниципальное бюджетное дошкольное образовательное учреждение «Детский сад №15 города Красноармейска Саратовской области»</t>
  </si>
  <si>
    <t>МБДОУ «Детский сад №15 г. Красноармейска»</t>
  </si>
  <si>
    <t>Муниципальное бюджетное дошкольное образовательное учреждение «Детский сад №18 города Красноармейска Саратовской области»</t>
  </si>
  <si>
    <t>МБДОУ «Детский сад №18 г. Красноармейска»</t>
  </si>
  <si>
    <t>Муниципальное бюджетное дошкольное образовательное учреждение «Детский сад села Ключи Красноармейского района Саратовской области»</t>
  </si>
  <si>
    <t>МБДОУ «Детский сад с. Ключи»</t>
  </si>
  <si>
    <t>Муниципальное бюджетное дошкольное образовательное учреждение «Детский сад села Золотое Красноармейского района Саратовской области»</t>
  </si>
  <si>
    <t>МБДОУ «Детский сад с. Золотое»</t>
  </si>
  <si>
    <t>Муниципальное бюджетное дошкольное образовательное учреждение «Детский сад села Сосновка Красноармейского района Саратовской области»</t>
  </si>
  <si>
    <t>МБДОУ «Детский сад с. Сосновка»</t>
  </si>
  <si>
    <t>Муниципальное бюджетное дошкольное образовательное учреждение «Детский сад поселка Каменский Красноармейского района Саратовской области»</t>
  </si>
  <si>
    <t>МБДОУ «Детский сад пос. Каменский»</t>
  </si>
  <si>
    <t>Муниципальное  бюджетное дошкольное образовательное учреждение «Детский сад  села Бобровка Красноармейского района Саратовской области»</t>
  </si>
  <si>
    <t>МБДОУ «Детский сад с. Бобровка»</t>
  </si>
  <si>
    <t>Муниципальное  бюджетное дошкольное образовательное учреждение «Детский сад села Усть-Золиха Красноармейского района Саратовской области»</t>
  </si>
  <si>
    <t>МБДОУ «Детский сад с. Усть - Золиха»</t>
  </si>
  <si>
    <t>Муниципальное  бюджетное дошкольное образовательное учреждение «Детский сад села Рогаткино  Красноармейского района Саратовской области»</t>
  </si>
  <si>
    <t>МБДОУ «Детский сад с. Рогаткино»</t>
  </si>
  <si>
    <t>Муниципальное  бюджетное дошкольное образовательное учреждение «Детский сад села Каменка Красноармейского района Саратовской области»</t>
  </si>
  <si>
    <t>МБДОУ «Детский сад с. Каменка»</t>
  </si>
  <si>
    <t>Муниципальное  бюджетное дошкольное образовательное учреждение «Детский сад села Нижняя Банновка  Красноармейского района Саратовской области»</t>
  </si>
  <si>
    <t>МБДОУ «Детский сад с. Нижняя Банновка»</t>
  </si>
  <si>
    <t>Муниципальное бюджетное дошкольное образовательное учреждение «Детский сад села Садовое  Красноармейского района Саратовской области»</t>
  </si>
  <si>
    <t>МБДОУ «Детский сад с. Садовое»</t>
  </si>
  <si>
    <t>Муниципальное бюджетное дошкольное образовательное учреждение «Детский сад села Высокое  Красноармейского района Саратовской области»</t>
  </si>
  <si>
    <t>МБДОУ «Детский сад с. Высокое»</t>
  </si>
  <si>
    <t>Муниципальное  бюджетное дошкольное образовательное учреждение «Детский сад станции Карамыш Красноармейского района Саратовской области»</t>
  </si>
  <si>
    <t>МБДОУ «Детский сад ст. Карамыш»</t>
  </si>
  <si>
    <t>Муниципальное бюджетное образовательное учреждение дополнительного образования «Центр творчества, отдыха, туризма детей и молодёжи города Красноармейска Саратовской области имени Героя Советского Союза Кондакова В. А.»</t>
  </si>
  <si>
    <t>МБОУ ДО «ЦТОТД и М г. Красноармейска»</t>
  </si>
  <si>
    <t>Муниципальное бюджетное  образовательное учреждение дополнительного образования детей «Дом детского творчества с. Золотое Красноармейского района Саратовской области имени Героя Советского Союза Синельникова .В.П.»</t>
  </si>
  <si>
    <t>МУНИЦИПАЛЬНОЕ АВТОНОМНОЕ УЧРЕЖДЕНИЕ "СТАДИОН АВАНГАРД" КРАСНОАРМЕЙСКОГО МУНИЦИПАЛЬНОГО РАЙОНА САРАТОВСКОЙ ОБЛАСТИ</t>
  </si>
  <si>
    <t>МАУ "СТАДИОН АВАНГАРД"</t>
  </si>
  <si>
    <t>Муниципальное бюджетное учреждение «Консультационно-методический центр системы образования  Красноармейского муниципального района Саратовской области»</t>
  </si>
  <si>
    <t>МБУ «КМЦ системы образования»</t>
  </si>
  <si>
    <t>МБОУ ДОД « ДДТ с. Золотое»</t>
  </si>
  <si>
    <t>Муниципальное бюджетное учреждение культуры "Межпоселенческая центральная библиотека Красноармейского муниципального района Саратовской области"</t>
  </si>
  <si>
    <t>МБУК "МЦБ"</t>
  </si>
  <si>
    <t>Муниципальное казенное учреждение «Служба административно-хозяйственного обеспечения учреждений культуры Красноармейского муниципального района Саратовской области»</t>
  </si>
  <si>
    <t>МКУ «САХО УК»</t>
  </si>
  <si>
    <t>Муниципальное учреждение "Централизованная бухгалтерия органов местного самоуправления Красноармейского муниципального района"</t>
  </si>
  <si>
    <t>МУ «ЦБ ОМСУ»</t>
  </si>
  <si>
    <t>Муниципальное учреждение "Служба административно-хозяйственного обеспечения администрации Красноармейского муниципального района Саратовской области"</t>
  </si>
  <si>
    <t>МУ «Служба административно-хозяйственного обеспечения»</t>
  </si>
  <si>
    <t>Муниципальное учреждение «Единая дежурно-диспетчерская служба по Красноармейскому муниципальному району»</t>
  </si>
  <si>
    <t>МУ «Единая дежурно-диспетчерская служба по Красноармейскому муниципальному району»</t>
  </si>
  <si>
    <t>Муниципальное учреждение «Служба единого балансодержателя»</t>
  </si>
  <si>
    <t>МУ «Служба единого балансодержателя»</t>
  </si>
  <si>
    <t>Муниципальное общеобразовательное учреждение "Средняя общеобразовательная школа № 1 г. Петровска Саратовской области"</t>
  </si>
  <si>
    <t>МОУ «СОШ № 1 г. Петровска»</t>
  </si>
  <si>
    <t>Муниципальное бюджетное общеобразовательное учреждение "Средняя общеобразовательная школа № 2 имени Героя Советского Союза Шамаева П.С. г. Петровска Саратовской области"</t>
  </si>
  <si>
    <t>МБОУ СОШ № 2</t>
  </si>
  <si>
    <t>муниципальное общеобразовательное учреждение "Средняя общеобразовательная школа № 3 имени Героя Советского Союза И.В. Панфилова г. Петровска Саратовской области"</t>
  </si>
  <si>
    <t>МОУ СОШ №3</t>
  </si>
  <si>
    <t>Муниципальное бюджетное общеобразовательное учреждение "Основная общеобразовательная школа № 5 г. Петровска Саратовской области"</t>
  </si>
  <si>
    <t>МБОУ ООШ № 5</t>
  </si>
  <si>
    <t>Муниципальное бюджетное общеобразовательное учреждение "Средняя общеобразовательная школа № 8 г. Петровска Саратовской области"</t>
  </si>
  <si>
    <t>МБОУ «СОШ № 8 г. Петровска»</t>
  </si>
  <si>
    <t xml:space="preserve">Муниципальное общеобразовательное учреждение "Основная общеобразовательная школа села Асмётовка Петровского района Саратовской области" </t>
  </si>
  <si>
    <t xml:space="preserve">МОУ ООШ с. Асмётовка </t>
  </si>
  <si>
    <t>Муниципальное бюджетное общеобразовательное учреждение "Средняя общеобразовательная школа села Кожевино Петровского района Саратовской области"</t>
  </si>
  <si>
    <t>МБОУ «СОШ с. Кожевино»</t>
  </si>
  <si>
    <t>Муниципальное общеобразовательное учреждение "Средняя общеобразовательная школа села Озерки Петровского района Саратовской области"</t>
  </si>
  <si>
    <t>МОУ «СОШ с. Озерки»</t>
  </si>
  <si>
    <t>Муниципальное бюджетное общеобразовательное учреждение "Основная общеобразовательная школа посёлка Пригородный Петровского района Саратовской области"</t>
  </si>
  <si>
    <t>МБОУ «ООШ п.Пригородный»</t>
  </si>
  <si>
    <t xml:space="preserve">Муниципальное бюджетное общеобразовательное учреждение "Средняя общеобразовательная школа села Таволожка Петровского района Саратовской области" </t>
  </si>
  <si>
    <t>МБОУ СОШ с. Таволожка</t>
  </si>
  <si>
    <t xml:space="preserve">Муниципальное бюджетное общеобразовательное учреждение "Основная общеобразовательная школа села Татарская Пакаевка Петровского района Саратовской области" </t>
  </si>
  <si>
    <t>МБОУ «ООШ с. Т.Пакаевка»</t>
  </si>
  <si>
    <t>Муниципальное дошкольное образовательное учреждение детский сад №  6 "Звёздочка" г. Петровска Саратовской области</t>
  </si>
  <si>
    <t>МДОУ д/с № 6 «Звёздочка»</t>
  </si>
  <si>
    <t>Муниципальное дошкольное образовательное учреждение детский сад №7 "Колосок" г. Петровска Саратовской области</t>
  </si>
  <si>
    <t>МДОУ д/с № 7 «Колосок» г.Петровска</t>
  </si>
  <si>
    <t>Муниципальное бюджетное дошкольное образовательное учреждение детский сад № 8 "Тополёк" г. Петровска Саратовской области</t>
  </si>
  <si>
    <t>МБДОУ д/с № 8 «Тополёк»</t>
  </si>
  <si>
    <t>Муниципальное бюджетное дошкольное образовательное учреждение детский сад № 9 "Березка" г. Петровска Саратовской области</t>
  </si>
  <si>
    <t>МБДОУ д/с № 9 «Березка»</t>
  </si>
  <si>
    <t>Муниципальное бюджетное дошкольное образовательное учреждение детский сад № 11 "Лучик" г. Петровска Саратовской области</t>
  </si>
  <si>
    <t>МБДОУ д/с № 11 «Лучик»</t>
  </si>
  <si>
    <t>Муниципальное бюджетное дошкольное образовательное учреждение детский сад № 14 "Сказка" г. Петровска Саратовской области</t>
  </si>
  <si>
    <t>МБДОУ д/с № 14 «Сказка»</t>
  </si>
  <si>
    <t>Муниципальное бюджетное дошкольное образовательное учреждение детский сад № 15 "Ручеёк" г. Петровска Саратовской области</t>
  </si>
  <si>
    <t>МБДОУ д/с № 15 «Ручеёк»</t>
  </si>
  <si>
    <t>Муниципальное бюджетное дошкольное образовательное учреждение детский сад комбинированного вида № 16 "Радуга" г.Петровска Саратовской области</t>
  </si>
  <si>
    <t>МБДОУ д/с № 16 «Радуга»</t>
  </si>
  <si>
    <t>Муниципальное бюджетное дошкольное образовательное учреждение детский сад № 17 "Рождественский" г. Петровска Саратовской области</t>
  </si>
  <si>
    <t>МБДОУ д/с № 17 «Рождественский»</t>
  </si>
  <si>
    <t>Муниципальное бюджетное дошкольное образовательное учреждение детский сад "Колосок" села Березовка 1-я Петровского района Саратовской области</t>
  </si>
  <si>
    <t>МБДОУ д/с «Колосок» села Березовка 1-я</t>
  </si>
  <si>
    <t>Муниципальное бюджетное дошкольное образовательное учреждение детский сад "Колокольчик" села Кожевино Петровского района Саратовской области</t>
  </si>
  <si>
    <t>МБДОУ д/с «Колокольчик» с.Кожевино</t>
  </si>
  <si>
    <t>Муниципальное бюджетное дошкольное образовательное учреждение детский сад "Алёнушка" села Озерки Петровского района Саратовской области</t>
  </si>
  <si>
    <t>МБДОУ д/с «Алёнушка» с. Озерки</t>
  </si>
  <si>
    <t>Муниципальное дошкольное образовательное учреждение детский сад "Алёнушка" поселка Пригородный Петровского района Саратовской области</t>
  </si>
  <si>
    <t>МДОУ детский сад «Алёнушка» п.Пригородный</t>
  </si>
  <si>
    <t>Муниципальное бюджетное учреждение дополнительного образования "Детско-юношеский центр г. Петровска Саратовской области"</t>
  </si>
  <si>
    <t>МБУ ДО «ДЮЦ» г. Петровска</t>
  </si>
  <si>
    <t>Муниципальное учреждение дополнительного образования «Детско-юношеская спортивная школа имени Т.В. Казанкиной г. Петровска Саратовской области»</t>
  </si>
  <si>
    <t>МУДО «ДЮСШ г. Петровска»</t>
  </si>
  <si>
    <t xml:space="preserve">Муниципальное учреждение культуры «Музейный историко-краеведческий комплекс имени Героя Советского Союза Ивана Васильевича Панфилова Петровского муниципального района Саратовской области» области»      </t>
  </si>
  <si>
    <t>МУК «Музейный комплекс им. И.В. Панфилова Петровского района» »</t>
  </si>
  <si>
    <t xml:space="preserve">Муниципальное учреждение культуры "Централизованная библиотечная система Петровского муниципального района Саратовской области" </t>
  </si>
  <si>
    <t>МУК «ЦБС Петровского района»</t>
  </si>
  <si>
    <t>Муниципальное учреждение культуры "Централизованная клубная система Петровского муниципального района Саратовской области"</t>
  </si>
  <si>
    <t>МУК "ЦКС Петровского района"</t>
  </si>
  <si>
    <t>Муниципальное учреждение культуры «Киноконцертный досуговый центр «Современник»</t>
  </si>
  <si>
    <t>МУК «КДЦ «Современник»</t>
  </si>
  <si>
    <t>Муниципальное казенное учреждение «Централизованная бухгалтерия муниципальных образований Петровского муниципального района Саратовкой области»</t>
  </si>
  <si>
    <t>МКУ "ЦБ МО Петровского района"</t>
  </si>
  <si>
    <t>Муниципальное казенное учреждение "Централизованная административно-хозяйственная служба Петровского муниципального района Саратовской области"</t>
  </si>
  <si>
    <t>МКУ «ЦАХС Петровского района»</t>
  </si>
  <si>
    <t>Муниципальное бюджетное учреждение "Благоустройство"</t>
  </si>
  <si>
    <t>МБУ «Благоустройство»</t>
  </si>
  <si>
    <t>Муниципальное казенное учреждение "Централизованная бухгалтерия муниципальных учреждений культуры и кино Петровского муниципального района Саратовской области"</t>
  </si>
  <si>
    <t>МКУ "ЦБ культуры Петровского района"</t>
  </si>
  <si>
    <t>Муниципальное казенное учреждение "Централизованная бухгалтерия муниципальных образовательных учреждений Петровского муниципального района Саратовской области"</t>
  </si>
  <si>
    <t>МКУ "ЦБ МОУ Петровского района"</t>
  </si>
  <si>
    <t>Муниципальное казенное учреждение "Централизованная группа по хозяйственному обслуживанию муниципальных образовательных учреждений Петровского муниципального района Саратовской области»</t>
  </si>
  <si>
    <t>МКУ "ЦГХО МОУ Петровского района"</t>
  </si>
  <si>
    <t>Муниципальное казенное учреждение "Методико-правовой центр муниципальных образовательных учреждений Петровского муниципального района Саратовской области"</t>
  </si>
  <si>
    <t>МКУ "Методико-правовой центр"</t>
  </si>
  <si>
    <t>Муниципальное казенное учреждение Балаковского муниципального района "Управление жилищно-коммунального хозяйства"</t>
  </si>
  <si>
    <t>МКУ «УЖКХ»</t>
  </si>
  <si>
    <t>Муниципальное казённое учреждение муниципального образования город Балаково "Управление дорожного хозяйства и благоустройства"</t>
  </si>
  <si>
    <t>МКУ «УДХБ»</t>
  </si>
  <si>
    <t>Муниципальное казенное учреждение "Централизованная бухгалтерия учреждений образования Балаковского муниципального района Саратовской области"</t>
  </si>
  <si>
    <t>МКУ «ЦБУО БМР»</t>
  </si>
  <si>
    <t>Муниципальное казённое  учреждение "Управление по делам гражданской обороны, предупреждения и ликвидации последствий чрезвычайных ситуаций администрации Балаковского муниципального района"</t>
  </si>
  <si>
    <t>МКУ «УПРАВЛЕНИЕ ПО ДЕЛАМ ГО и ЧС БМР»</t>
  </si>
  <si>
    <t>Муниципальное казенное учреждение "Управление по транспортно-хозяйственному обеспечению, работе с населением, делопроизводству и архивному делу" Балаковского муниципального района</t>
  </si>
  <si>
    <t>МКУ «УТХО РНД И АД» БМР</t>
  </si>
  <si>
    <t>Муниципальное казенное учреждение Балаковского муниципального района "Служба субсидий"</t>
  </si>
  <si>
    <t>МКУ БМР «Служба субсидий»</t>
  </si>
  <si>
    <t>Муниципальное казенное учреждение "Организационно-методический центр Балаковского муниципального района Саратовской области"</t>
  </si>
  <si>
    <t>МКУ «ОМЦ»</t>
  </si>
  <si>
    <t>Муниципальное казённое учреждение "Центр бухгалтерского обслуживания Балаковского муниципального района"</t>
  </si>
  <si>
    <t>МКУ «ЦБО БМР»</t>
  </si>
  <si>
    <t>Муниципальное бюджетное специализированное похоронное учреждение муниципального образования город Балаково "Комбинат благоустройства"</t>
  </si>
  <si>
    <t>МБСПУ «КОМБИНАТ БЛАГОУСТРОЙСТВА»</t>
  </si>
  <si>
    <t>Муниципальное бюджетное учреждение "Центр военно-патриотического воспитания молодежи и подростков "Набат" муниципального образования город Балаково</t>
  </si>
  <si>
    <t>МБУ «ЦЕНТР «НАБАТ»</t>
  </si>
  <si>
    <t>Муниципальное автономное учреждение культуры Натальинского муниципального образования Балаковского муниципального района Саратовской области "Натальинский центр культуры"</t>
  </si>
  <si>
    <t>МАУК «НАТАЛЬИНСКИЙ ЦК»</t>
  </si>
  <si>
    <t>Муниципальное бюджетное учреждение Натальинского муниципального образования Балаковского муниципального района Саратовской области "Натальинская служба благоустройства и водоснабжения"</t>
  </si>
  <si>
    <t>МБУ НМО «НСБиВ»</t>
  </si>
  <si>
    <t>Муниципальное автономное учреждение "Бизнес-инкубатор Балаковского муниципального района Саратовской области"</t>
  </si>
  <si>
    <t>МАУ «БИЗНЕС-ИНКУБАТОР БМР»</t>
  </si>
  <si>
    <t>Муниципальное автономное дошкольное образовательное учреждение "Детский сад компенсирующего вида № 1" г. Балаково Саратовской области</t>
  </si>
  <si>
    <t>МАДОУ ДЕТСКИЙ САД № 1</t>
  </si>
  <si>
    <t>Муниципальное автономное дошкольное образовательное учреждение "Детский сад № 2 "Ласточка" г. Балаково Саратовской области</t>
  </si>
  <si>
    <t xml:space="preserve">МАДОУ ДЕТСКИЙ САД № 2 </t>
  </si>
  <si>
    <t>Муниципальное автономное дошкольное образовательное учреждение - детский сад компенсирующего вида №3 "Радуга" г. Балаково Саратовской области</t>
  </si>
  <si>
    <t>МАДОУ ДЕТСКИЙ САД № 3</t>
  </si>
  <si>
    <t>Муниципальное автономное дошкольное образовательное учреждение "Детский сад № 4" г. Балаково Саратовской области</t>
  </si>
  <si>
    <t>МАДОУ ДЕТСКИЙ САД № 4</t>
  </si>
  <si>
    <t>Муниципальное автономное дошкольное образовательное учреждение "Детский сад комбинированного вида №5 "Умка" г.Балаково Саратовской области</t>
  </si>
  <si>
    <t>МАДОУ ДЕТСКИЙ САД № 5</t>
  </si>
  <si>
    <t>Муниципальное автономное дошкольное образовательное учреждение "Детский сад № 6 "Тополёк" г. Балаково Саратовской области</t>
  </si>
  <si>
    <t>МАДОУ ДЕТСКИЙ САД № 6</t>
  </si>
  <si>
    <t>Муниципальное автономное дошкольное образовательное учреждение "Детский сад № 7 "Улыбка" г.Балаково Саратовской области</t>
  </si>
  <si>
    <t>МАДОУ ДЕТСКИЙ САД № 7</t>
  </si>
  <si>
    <t>Муниципальное автономное дошкольное образовательное учреждение "Детский сад № 8" г. Балаково Саратовской области</t>
  </si>
  <si>
    <t>МАДОУ ДЕТСКИЙ САД № 8</t>
  </si>
  <si>
    <t>Муниципальное автономное дошкольное образовательное учреждение "Детский сад № 9" г. Балаково Саратовской области</t>
  </si>
  <si>
    <t>МАДОУ ДЕТСКИЙ САД № 9</t>
  </si>
  <si>
    <t>Муниципальное автономное дошкольное образовательное учреждение "Детский сад № 11 "Сказка" г.Балаково Саратовской области</t>
  </si>
  <si>
    <t>МАДОУ ДЕТСКИЙ САД № 11</t>
  </si>
  <si>
    <t>Муниципальное автономное дошкольное образовательное учреждение "Детский сад комбинированного вида № 12 "Журавушка" г. Балаково Саратовской области</t>
  </si>
  <si>
    <t>МАДОУ ДЕТСКИЙ САД № 12</t>
  </si>
  <si>
    <t>Муниципальное автономное дошкольное образовательное учреждение "Детский сад № 13 "Жемчужинка" г. Балаково Саратовской области</t>
  </si>
  <si>
    <t>МАДОУ ДЕТСКИЙ САД № 13</t>
  </si>
  <si>
    <t>Муниципальное автономное дошкольное образовательное учреждение «Детский сад №14» г.Балаково саратовской области</t>
  </si>
  <si>
    <t>МАДОУ ДЕТСКИЙ САД № 14</t>
  </si>
  <si>
    <t>Муниципальное автономное дошкольное образовательное учреждение "Детский сад №16 "Ромашка" г. Балаково Саратовской области</t>
  </si>
  <si>
    <t>МАДОУ ДЕТСКИЙ САД № 16</t>
  </si>
  <si>
    <t>Муниципальное автономное дошкольное образовательное учреждение "Детский сад №17 "Затейники" г.Балаково Саратовской области</t>
  </si>
  <si>
    <t>МАДОУ ДЕТСКИЙ САД № 17</t>
  </si>
  <si>
    <t>Муниципальное автономное дошкольное образовательное учреждение "Детский сад № 18 "Малыш" г.Балаково Саратовской области</t>
  </si>
  <si>
    <t>МАДОУ ДЕТСКИЙ САД № 18</t>
  </si>
  <si>
    <t>Муниципальное автономное дошкольное образовательное учреждение «Детский сад №19 «Светлячок» г. Балаково Саратовской области</t>
  </si>
  <si>
    <t>МАДОУ ДЕТСКИЙ САД № 19 «СВЕТЛЯЧОК»</t>
  </si>
  <si>
    <t>Муниципальное автономное дошкольное образовательное учреждение "Детский сад №20 "Олимпийская сказка" г.Балаково Саратовской области</t>
  </si>
  <si>
    <t>МАДОУ ДЕТСКИЙ САД № 20</t>
  </si>
  <si>
    <t>Муниципальное автономное дошкольное образовательное учреждение "Детский сад комбинированного вида № 22 "Ладушки" г. Балаково Саратовской области</t>
  </si>
  <si>
    <t>МАДОУ ДЕТСКИЙ САД № 22</t>
  </si>
  <si>
    <t>Муниципальное автономное дошкольное образовательное учреждение « Детский сад №23» г.Балаково Саратовской области</t>
  </si>
  <si>
    <t>МАДОУ ДЕТСКИЙ САД № 23</t>
  </si>
  <si>
    <t>Муниципальное автономное дошкольное образовательное учреждение "Детский сад комбинированного вида № 24 "Непоседы" г. Балаково Саратовской области</t>
  </si>
  <si>
    <t>МАДОУ ДЕТСКИЙ САД № 24</t>
  </si>
  <si>
    <t>Муниципальное автономное дошкольное образовательное учреждение "Детский сад комбинированного вида № 33" г. Балаково Саратовской области</t>
  </si>
  <si>
    <t>МАДОУ ДЕТСКИЙ САД № 33</t>
  </si>
  <si>
    <t>Муниципальное автономное дошкольное образовательное учреждение  «Детский сад № 34 «Теремок» г. Балаково Саратовской области</t>
  </si>
  <si>
    <t>МАДОУ ДЕТСКИЙ САД № 34</t>
  </si>
  <si>
    <t>Муниципальное автономное дошкольное образовательное учреждение  «Детский сад №35» г.Балаково Саратовской области</t>
  </si>
  <si>
    <t>МАДОУ ДЕТСКИЙ САД № 35</t>
  </si>
  <si>
    <t>Муниципальное автономное дошкольное образовательное учреждение "Детский сад комбинированного вида № 38 "Совёнок" г. Балаково Саратовской области</t>
  </si>
  <si>
    <t>МАДОУ ДЕТСКИЙ САД № 38</t>
  </si>
  <si>
    <t>Муниципальное автономное дошкольное образовательное учреждение "Детский сад № 39 "Солнышко" г.Балаково Саратовской области</t>
  </si>
  <si>
    <t>МАДОУ ДЕТСКИЙ САД № 39</t>
  </si>
  <si>
    <t>Муниципальное автономное дошкольное образовательное учреждение "Детский сад комбинированного вида № 41 "Березка" г. Балаково Саратовской области</t>
  </si>
  <si>
    <t>МАДОУ ДЕТСКИЙ САД № 41</t>
  </si>
  <si>
    <t>Муниципальное автономное дошкольное образовательное учреждение "Детский сад комбинированного вида №50 "Тополек" г.Балаково Саратовской области</t>
  </si>
  <si>
    <t>МАДОУ ДЕТСКИЙ САД № 50</t>
  </si>
  <si>
    <t>Муниципальное автономное дошкольное образовательное учреждение "Детский сад № 56" г. Балаково Саратовской области</t>
  </si>
  <si>
    <t>МАДОУ ДЕТСКИЙ САД № 56</t>
  </si>
  <si>
    <t>Муниципальное автономное дошкольное образовательное учреждение "Детский сад комбинированного вида № 62 "Золотая рыбка" г.Балаково Саратовской области</t>
  </si>
  <si>
    <t>МАДОУ ДЕТСКИЙ САД № 62</t>
  </si>
  <si>
    <t>Муниципальное автономное дошкольное образовательное учреждение "Детский сад № 64" г. Балаково саратовской области</t>
  </si>
  <si>
    <t>МАДОУ ДЕТСКИЙ САД № 64</t>
  </si>
  <si>
    <t>Муниципальное автономное дошкольное образовательное учреждение "Детский сад № 65" г. Балаково саратовской области</t>
  </si>
  <si>
    <t>МАДОУ ДЕТСКИЙ САД № 65</t>
  </si>
  <si>
    <t>Муниципальное автономное дошкольное образовательное учреждение «Детский сад №67» г.Балаково Саратовской области</t>
  </si>
  <si>
    <t>МАДОУ ДЕТСКИЙ САД № 67</t>
  </si>
  <si>
    <t>Муниципальное автономное дошкольное образовательное учреждение "Детский сад комбинированного вида № 72 "Родничок" г.Балаково Саратовской области</t>
  </si>
  <si>
    <t>МАДОУ ДЕТСКИЙ САД № 72</t>
  </si>
  <si>
    <t>Муниципальное автономное дошкольное образовательное учреждение "Центр развития ребенка - детский сад № 70 "Теремок" г. Балаково Саратовской области</t>
  </si>
  <si>
    <t>МАДОУ ЦРР -ДЕТСКИЙ САД № 70</t>
  </si>
  <si>
    <t>Муниципальное автономное дошкольное образовательное учреждение "Центр развития ребенка - детский сад "Страна чудес" г.Балаково Саратовской области</t>
  </si>
  <si>
    <t>МАДОУ ЦЕНТР РАЗВИТИЯ РЕБЕНКА</t>
  </si>
  <si>
    <t>Муниципальное автономное дошкольное образовательное учреждение Детский сад № 1 села Натальино Балаковского района  Саратовской области</t>
  </si>
  <si>
    <t>МАДОУ С.НАТАЛЬИНО</t>
  </si>
  <si>
    <t>Муниципальное автономное дошкольное образовательное учреждение Детский сад села Маянга  Балаковского района саратовской области</t>
  </si>
  <si>
    <t>МАДОУ С.МАЯНГА</t>
  </si>
  <si>
    <t>Муниципальное автономное общеобразовательное учреждение "Лицей №1" г. Балаково Саратовской области</t>
  </si>
  <si>
    <t>МАОУ ЛИЦЕЙ № 1</t>
  </si>
  <si>
    <t>Муниципальное автономное общеобразовательное учреждение "Лицей №2" г. Балаково Саратовской области</t>
  </si>
  <si>
    <t>МАОУ ЛИЦЕЙ №2</t>
  </si>
  <si>
    <t>Муниципальное автономное общеобразовательное учреждение "Гимназия №1 имени Героя Советского Союза Д.З. Тарасова" г. Балаково Саратовской области</t>
  </si>
  <si>
    <t>Муниципальное автономное общеобразовательное учреждение "Гимназия № 2" г. Балаково Саратовской области</t>
  </si>
  <si>
    <t>Муниципальное автономное общеобразовательное учреждение "Средняя общеобразовательная школа №2" г. Балаково Саратовской области</t>
  </si>
  <si>
    <t>МАОУ СОШ № 2</t>
  </si>
  <si>
    <t>Муниципальное автономное общеобразовательное учреждение "Средняя общеобразовательная школа №3" г. Балаково Саратовской области</t>
  </si>
  <si>
    <t>МАОУ СОШ № 3</t>
  </si>
  <si>
    <t>МАОУ  ГИМНАЗИЯ № 1</t>
  </si>
  <si>
    <t xml:space="preserve">МАОУ ГИМНАЗИЯ № 2 </t>
  </si>
  <si>
    <t>Муниципальное автономное общеобразовательное учреждение "Средняя общеобразовательная школа № 4" г.Балаково Саратовской области</t>
  </si>
  <si>
    <t>МАОУ СОШ № 4</t>
  </si>
  <si>
    <t>Муниципальное автономное общеобразовательное учреждение "Средняя общеобразовательная школа № 5 имени героя советского союза В.К.Ерошкина" г.Балаково Саратовской области</t>
  </si>
  <si>
    <t>МАОУ СОШ № 5</t>
  </si>
  <si>
    <t>Муниципальное автономное общеобразовательное учреждение "Основная общеобразовательная школа №6" г.Балаково Саратовской области</t>
  </si>
  <si>
    <t>МАОУ ООШ № 6</t>
  </si>
  <si>
    <t>Муниципальное автономное общеобразовательное учреждение "Средняя общеобразовательная школа № 7 имени Героя Социалистического труда В.Н. Перегудова" г.Балаково Саратовской области</t>
  </si>
  <si>
    <t>МАОУ СОШ № 7</t>
  </si>
  <si>
    <t>Муниципальное автономное общеобразовательное учреждение "Основная общеобразовательная школа № 10 имени майора В.В.Малярова" г. Балаково Саратовской области</t>
  </si>
  <si>
    <t>МАОУ ООШ № 10</t>
  </si>
  <si>
    <t>Муниципальное автономное общеобразовательное учреждение "Средняя общеобразовательная школа №11" г. Балаково Саратовской области</t>
  </si>
  <si>
    <t>МАОУ СОШ № 11</t>
  </si>
  <si>
    <t>Муниципальное автономное общеобразовательное учреждение "Средняя общеобразовательная школа № 12" г.Балаково Саратовской области</t>
  </si>
  <si>
    <t>МАОУ СОШ № 12</t>
  </si>
  <si>
    <t>Муниципальное автономное общеобразовательное учреждение "Средняя общеобразовательная школа №13" г. Балаково Саратовской области</t>
  </si>
  <si>
    <t>МАОУ СОШ № 13</t>
  </si>
  <si>
    <t>Муниципальное автономное общеобразовательное учреждение "Средняя общеобразовательная школа № 15" г. Балаково Саратовской области</t>
  </si>
  <si>
    <t>МАОУ СОШ № 15</t>
  </si>
  <si>
    <t>Муниципальное автономное общеобразовательное учреждение "Средняя общеобразовательная школа № 16" г. Балаково Саратовской области</t>
  </si>
  <si>
    <t>МАОУ СОШ № 16</t>
  </si>
  <si>
    <t>Муниципальное автономное общеобразовательное учреждение "Средняя общеобразовательная школа № 18" г. Балаково Саратовской области</t>
  </si>
  <si>
    <t>МАОУ СОШ № 18</t>
  </si>
  <si>
    <t>Муниципальное автономное общеобразовательное учреждение "Средняя общеобразовательная школа № 19" г. Балаково Саратовской области</t>
  </si>
  <si>
    <t>МАОУ СОШ № 19</t>
  </si>
  <si>
    <t>Муниципальное автономное общеобразовательное учреждение "Средняя общеобразовательная школа № 21" г. Балаково Саратовской области</t>
  </si>
  <si>
    <t>МАОУ СОШ № 21</t>
  </si>
  <si>
    <t>Муниципальное автономное общеобразовательное учреждение "Средняя общеобразовательная школа №22" г. Балаково Саратовской области</t>
  </si>
  <si>
    <t>МАОУ СОШ № 22</t>
  </si>
  <si>
    <t>Муниципальное автономное общеобразовательное учреждение "Средняя общеобразовательная школа № 25" г. Балаково Саратовской области</t>
  </si>
  <si>
    <t>МАОУ СОШ № 25</t>
  </si>
  <si>
    <t>Муниципальное автономное общеобразовательное учреждение "Средняя общеобразовательная школа № 26" г. Балаково Саратовской области</t>
  </si>
  <si>
    <t>МАОУ СОШ № 26</t>
  </si>
  <si>
    <t>Муниципальное автономное общеобразовательное учреждение "Средняя общеобразовательная школа № 27 с углубленным изучением отдельных предметов" г. Балаково Саратовской области</t>
  </si>
  <si>
    <t>МАОУ СОШ № 27</t>
  </si>
  <si>
    <t>Муниципальное автономное общеобразовательное учреждение "Средняя общеобразовательная школа № 28" г. Балаково Саратовской области</t>
  </si>
  <si>
    <t>МАОУ СОШ № 28</t>
  </si>
  <si>
    <t>Муниципальное автономное общеобразовательное учреждение "Основная общеобразовательная школа с. Быков Отрог" Балаковского района Саратовской области</t>
  </si>
  <si>
    <t>МАОУ ООШ С. БЫКОВ ОТРОГ</t>
  </si>
  <si>
    <t>Муниципальное автономное общеобразовательное учреждение "Основная общеобразовательная школа с. Еланка" Балаковского района Саратовской области</t>
  </si>
  <si>
    <t>МАОУ ООШ С. ЕЛАНКА</t>
  </si>
  <si>
    <t>Муниципальное автономное общеобразовательное учреждение "Основная общеобразовательная школа с. Комсомольское" Балаковского района Саратовской области</t>
  </si>
  <si>
    <t>МАОУ ООШ С. КОМСОМОЛЬСКОЕ</t>
  </si>
  <si>
    <t>Муниципальное автономное общеобразовательное учреждение "Средняя общеобразовательная школа с. Кормежка имени Ф.П.Полынина" Балаковского района Саратовской области</t>
  </si>
  <si>
    <t>МАОУ СОШ С. КОРМЕЖКА ИМ. Ф.П. ПОЛЫНИНА</t>
  </si>
  <si>
    <t>Муниципальное автономное общеобразовательное учреждение "Основная общеобразовательная школа с. Малая быковка" Балаковского района Саратовской области</t>
  </si>
  <si>
    <t>МАОУ ООШ С. МАЛАЯ БЫКОВКА</t>
  </si>
  <si>
    <t>Муниципальное автономное общеобразовательное учреждение "Основная общеобразовательная школа с. Малое Перекопное" Балаковского района Саратовской области</t>
  </si>
  <si>
    <t>МАОУ ООШ С. МАЛОЕ ПЕРЕКОПНОЕ</t>
  </si>
  <si>
    <t>Муниципальное автономное общеобразовательное учреждение "Средняя общеобразовательная школа с. Маянга" Балаковского района Саратовской области</t>
  </si>
  <si>
    <t>МАОУ СОШ С. МАЯНГА</t>
  </si>
  <si>
    <t>Муниципальное автономное общеобразовательное  учреждение "Средняя общеобразовательная школа с. Новая Елюзань" Балаковского района Саратовской области</t>
  </si>
  <si>
    <t>МАОУ СОШ С.НОВАЯ ЕЛЮЗАНЬ</t>
  </si>
  <si>
    <t>Муниципальное автономное общеобразовательное учреждение "Средняя общеобразовательная школа с. Новополеводино имени полного Кавалера Ордена Славы  М.С. Волкова" Балаковского района Саратовской области</t>
  </si>
  <si>
    <t>МАОУ СОШ С. НОВОПОЛЕВОДИНО</t>
  </si>
  <si>
    <t>Муниципальное автономное общеобразовательное учреждение "Средняя общеобразовательная школа п. Николевский" Балаковского района Саратовской области</t>
  </si>
  <si>
    <t>МАОУ СОШ П. НИКОЛЕВСКИЙ</t>
  </si>
  <si>
    <t>Муниципальное автономное общеобразовательное учреждение "Средняя общеобразовательная школа  п. Новониколаевский" Балаковского района Саратовской области</t>
  </si>
  <si>
    <t>МАОУ СОШ П. НОВОНИКОЛАЕВСКИЙ</t>
  </si>
  <si>
    <t>Муниципальное автономное общеобразовательное учреждение "Основная общеобразовательная  школа с. Плеханы" Балаковского района Саратовской области</t>
  </si>
  <si>
    <t>МАОУ ООШ С. ПЛЕХАНЫ</t>
  </si>
  <si>
    <t>Муниципальное автономное общеобразовательное учреждение "Основная общеобразовательная школа с. Сухой Отрог" Балаковского района Саратовской области</t>
  </si>
  <si>
    <t>МАОУ ООШ С. СУХОЙ ОТРОГ</t>
  </si>
  <si>
    <t>Муниципальное автономное учреждение дополнительного образования "Центр дополнительного образования" г. Балаково Саратовской области</t>
  </si>
  <si>
    <t>МАУДО ЦДО</t>
  </si>
  <si>
    <t>Муниципальное автономное  учреждение "Детский оздоровительный  (профильный) центр "Салют" Балаковского района Саратовской области</t>
  </si>
  <si>
    <t>МАУ ДОЦ «САЛЮТ»</t>
  </si>
  <si>
    <t>Муниципальное автономное учреждение "Детский оздоровительный (профильный) центр "Ласточка" Балаковского района Саратовской области</t>
  </si>
  <si>
    <t>МАУ ДОЦ «ЛАСТОЧКА»</t>
  </si>
  <si>
    <t>Муниципальное автономное учреждение дополнительного образования "Детская школа искусств №1"</t>
  </si>
  <si>
    <t>МАУДО «ДШИ №1»</t>
  </si>
  <si>
    <t>Муниципальное автономное учреждение дополнительного образования "Детская школа искусств №2 им. И.Я.Паницкого"</t>
  </si>
  <si>
    <t>МАУДО «ДШИ №2 ИМ. И.Я. ПАНИЦКОГО</t>
  </si>
  <si>
    <t>Муниципальное автономное учреждение дополнительного образования "Детская школа искусств №4"</t>
  </si>
  <si>
    <t>МАУДО «ДШИ №4»</t>
  </si>
  <si>
    <t>Муниципальное автономное учреждение дополнительного образования "Детская музыкальная школа № 1"</t>
  </si>
  <si>
    <t>МАУДО «ДМШ №1»</t>
  </si>
  <si>
    <t>МАУДО «БХШ ИМ.В.И.ЗАДОРОЖНОГО»</t>
  </si>
  <si>
    <t>Муниципальное автономное учреждение "Центр комплексного обслуживания детей и молодежи "Молодёжная инициатива" муниципального образования город Балаково</t>
  </si>
  <si>
    <t>МАУ «ЦКОДМ «МИ»</t>
  </si>
  <si>
    <t>Муниципальное автономное учреждение "Городской подростково-молодёжный центр "Ровесник" муниципального образования город балаково</t>
  </si>
  <si>
    <t>МАУ «ГПМЦ «РОВЕСНИК»</t>
  </si>
  <si>
    <t>Муниципальное автономное учреждение культуры "Концертная организация "Городской центр искусств им. М.Э.Сиропова" муниципального образования город Балаково</t>
  </si>
  <si>
    <t>МАУК «КО «ГЦИ»</t>
  </si>
  <si>
    <t>Муниципальное автономное учреждение культуры "Балаковская городская центральная библиотека" муниципального образования город Балаково</t>
  </si>
  <si>
    <t>МАУК «БГЦБ»</t>
  </si>
  <si>
    <t>Муниципальное автономное учреждение культуры "Межпоселенческая центральная библиотека Балаковского муниципального района"</t>
  </si>
  <si>
    <t>МАУК «МЦБ БМР»</t>
  </si>
  <si>
    <t>Муниципальное автономное учреждение культуры "Дворец культуры" муниципального образования город Балаково</t>
  </si>
  <si>
    <t>МАУК «ДК»</t>
  </si>
  <si>
    <t>Муниципальное автономное учреждение культуры "Балаковский театр юного зрителя имени Е.А. Лебедева" муниципального образования город Балаково</t>
  </si>
  <si>
    <t>«БАЛАКОВСКИЙ ТЮЗ ИМ. Е.А. ЛЕБЕДЕВА»</t>
  </si>
  <si>
    <t>Муниципальное автономное учреждение культуры "Быково-Отрогский социально-культурный центр"</t>
  </si>
  <si>
    <t>МАУК «БЫКОВО-ОТРОГСКИЙ СКЦ»</t>
  </si>
  <si>
    <t>Муниципальное автономное учреждение "Спортивная школа "Юность"</t>
  </si>
  <si>
    <t>МАУ «СШ ЮНОСТЬ»</t>
  </si>
  <si>
    <t>Муниципальное автономное учреждение "Спортивная школа "Олимпик"</t>
  </si>
  <si>
    <t>МАУ «СШ «Олимпик»</t>
  </si>
  <si>
    <t>Муниципальное автономное учреждение  "Спортивная школа "Турбина"</t>
  </si>
  <si>
    <t>МАУ «СШ «ТУРБИНА»</t>
  </si>
  <si>
    <t>Муниципальное автономное учреждение  "Спортивная школа олимпийского резерва "Балаково"</t>
  </si>
  <si>
    <t>МАУ «СШОР «БАЛАКОВО»</t>
  </si>
  <si>
    <t xml:space="preserve">Муниципальное  автономное учреждение "Спортивная школа "Альбатрос" </t>
  </si>
  <si>
    <t>МАУ «СШ «АЛЬБАТРОС»</t>
  </si>
  <si>
    <t>Муниципальное автономное учреждение "Универсальный спортивный комплекс "Форум" муниципального образования город Балаково</t>
  </si>
  <si>
    <t>МАУ «УСК «ФОРУМ»</t>
  </si>
  <si>
    <t>Муниципальное автономное учреждение  Балаковского муниципального района "Информационный центр "Балаковские вести"</t>
  </si>
  <si>
    <t>«ИНФОРМАЦИОННЫЙ ЦЕНТР БАЛАКОВСКИЕ ВЕСТИ»</t>
  </si>
  <si>
    <t>Муниципальное бюджетное общеобразовательное учреждение - средняя общеобразовательная школа № 1 р.п. Степное Советского района Саратовской области</t>
  </si>
  <si>
    <t>МБОУ - СОШ №1 р.п. Степное Советского района Саратовской области</t>
  </si>
  <si>
    <t>Муниципальное бюджетное общеобразовательное учреждение - " Лицей"  р.п. Степное Советского района Саратовской области</t>
  </si>
  <si>
    <t>МБОУ - "Лицей" р.п. Степное Советского района Саратовской области</t>
  </si>
  <si>
    <t>Муниципальное бюджетное общеобразовательное учреждение - средняя общеобразовательная школа р.п. Пушкино Советского района Саратовской области</t>
  </si>
  <si>
    <t>МБОУ - СОШ  р.п. Пушкино Советского района Саратовской области</t>
  </si>
  <si>
    <t>Муниципальное бюджетное общеобразовательное учреждение - средняя общеобразовательная школа р.п. Советское Советского района Саратовской области</t>
  </si>
  <si>
    <t>МБОУ - СОШ  р.п. Советское  Советского района Саратовской области</t>
  </si>
  <si>
    <t>Муниципальное автономное общеобразовательное учреждение - средняя общеобразовательная школа с.Золотая степь Советского района Саратовской области</t>
  </si>
  <si>
    <t>МАОУ - СОШ  с.Золотая степь  Советского района Саратовской области</t>
  </si>
  <si>
    <t>Муниципальное бюджетное общеобразовательное учреждение - средняя общеобразовательная школа с. Мечетное  Советского района Саратовской области</t>
  </si>
  <si>
    <t>МБОУ - СОШ  с. Мечетное Советского района Саратовской области</t>
  </si>
  <si>
    <t>Муниципальное бюджетное дошкольное образовательное учреждение - детский сад " Звездочка" р.п. Степное Советского района Саратовской области</t>
  </si>
  <si>
    <t>МБДОУ - д/с "Звездочка" р.п.Степное  Советского района Саратовской области</t>
  </si>
  <si>
    <t>Муниципальное бюджетное дошкольное образовательное учреждение - детский сад " Ромашка" р.п. Степное Советского района Саратовской области</t>
  </si>
  <si>
    <t>МБДОУ - д/с "Ромашка" р.п.Степное  Советского района Саратовской области</t>
  </si>
  <si>
    <t>Муниципальное бюджетное дошкольное образовательное учреждение - детский сад " Теремок" р.п. Степное Советского района Саратовской области</t>
  </si>
  <si>
    <t>МБДОУ - д/с "Теремок" р.п.Степное Советского района Саратовской области</t>
  </si>
  <si>
    <t>Муниципальное бюджетное дошкольное образовательное учреждение - детский сад № 119 р.п. Пушкино Советского района Саратовской области</t>
  </si>
  <si>
    <t>МБДОУ - д/с № 119  р.п.Пушкино  Советского района Саратовской области</t>
  </si>
  <si>
    <t>Муниципальное бюджетное дошкольное образовательное учреждение - детский сад " Солнышко" р.п. Советское Советского района Саратовской области</t>
  </si>
  <si>
    <t>МБДОУ - д/с "Солнышко" р.п.Советское  Советского района Саратовской области</t>
  </si>
  <si>
    <t>Муниципальное бюджетное дошкольное образовательное учреждение - детский сад " Василек" с.Любимово  Советского района Саратовской области</t>
  </si>
  <si>
    <t>МБДОУ - д/с "Василек" с. Любимово  Советского района Саратовской области</t>
  </si>
  <si>
    <t>Муниципальное бюджетное дошкольное образовательное учреждение - детский сад " Чебурашка" с.Мечетное  Советского района Саратовской области</t>
  </si>
  <si>
    <t>МБДОУ - д/с "Чебурашка" с. Мечетное Советского района Саратовской области</t>
  </si>
  <si>
    <t>Муниципальное бюджетное дошкольное образовательное учреждение - детский сад " Ягодка" с.Золотая степь  Советского района Саратовской области</t>
  </si>
  <si>
    <t>МБДОУ - д/с "Ягодка" с. Золотая степь  Советского района Саратовской области</t>
  </si>
  <si>
    <t>Муниципальное бюджетное   учреждение дополнительного образования детей - районный Дом детства и юношества Советского района Саратовской области</t>
  </si>
  <si>
    <t>МБУ ДО - РДДиЮ Советского района Саратовской области</t>
  </si>
  <si>
    <t>Муниципальное казенное учреждение " Информационно- методический отдел управления образования администрации Советского муниципального района Саратовской области"</t>
  </si>
  <si>
    <t>МКУ " Информационно - методический отдел"</t>
  </si>
  <si>
    <t>Муниципальное казенное  учреждение " Централизованная бухгалтерия управления образования администрации Советского муниципального района Саратовской области"</t>
  </si>
  <si>
    <t>МКУ " ЦБ управления образования"</t>
  </si>
  <si>
    <t>Муниципальное казенное учреждение «Централизованная бухгалтерия учреждений культуры Советского муниципального района Саратовской области»</t>
  </si>
  <si>
    <t>МКУ «ЦБУК СМРСО»</t>
  </si>
  <si>
    <t>Муниципальное бюджетное учреждение культуры «Централизованная библиотечная система Советского муниципального района Саратовской области»</t>
  </si>
  <si>
    <t>МБУК «ЦБС СМРСО»</t>
  </si>
  <si>
    <t>Муниципальное бюджетное учреждение культуры «Централизованная клубная система Советского муниципального района Саратовской области»</t>
  </si>
  <si>
    <t>МБУК «ЦКС СМРСО»</t>
  </si>
  <si>
    <t>Муниципальное автономное учреждение дополнительного образования «Спортивная школа» р.п. Степное Советского района Саратовской области</t>
  </si>
  <si>
    <t>МАУ ДО СШ р.п. Степное</t>
  </si>
  <si>
    <t>Муниципальное казенное учреждение «Административно-хозяйственный отдел органов местного самоуправления Советского муниципального района Саратовской области»</t>
  </si>
  <si>
    <t>МКУ "АХО органов местного самоуправления Советского муниципального района"</t>
  </si>
  <si>
    <t>Муниципальное казенное учреждение «Межпоселенческая централизованная бухгалтерия Советского муниципального района Саратовской области»</t>
  </si>
  <si>
    <t>МКУ "МЦБ Советского МР Саратовской области"</t>
  </si>
  <si>
    <t>Муниципальное казенное учреждение «Любимовское»</t>
  </si>
  <si>
    <t>МКУ "Любимовское"</t>
  </si>
  <si>
    <t>Муниципальное казенное учреждение Золотостепского муниципального образования Советского муниципального района Саратовской области «Золотостепское»</t>
  </si>
  <si>
    <t>МКУ "Золотостепское"</t>
  </si>
  <si>
    <t>МУНИЦИПАЛЬНОЕ КАЗЕННОЕ УЧРЕЖДЕНИЕ "ЦЕНТРАЛИЗОВАННАЯ БУХГАЛТЕРИЯ МУНИЦИПАЛЬНЫХ ОБРАЗОВАНИЙ АРКАДАКСКОГО МУНИЦИПАЛЬНОГО РАЙОНА"</t>
  </si>
  <si>
    <t>МУНИЦИПАЛЬНОЕ КАЗЕННОЕ УЧРЕЖДЕНИЕ "ЦЕНТРАЛИЗОВАННАЯ БУХГАЛТЕРИЯ УЧРЕЖДЕНИЙ ОБРАЗОВАНИЯ АРКАДАКСКОГО МУНИЦИПАЛЬНОГО РАЙОНА САРАТОВСКОЙ ОБЛАСТИ"</t>
  </si>
  <si>
    <t>МУНИЦИПАЛЬНОЕ УЧРЕЖДЕНИЕ "ЦЕНТРАЛИЗОВАННАЯ БУХГАЛТЕРИЯ УЧРЕЖДЕНИЙ КУЛЬТУРЫ АРКАДАКСКОГО МУНИЦИПАЛЬНОГО РАЙОНА"</t>
  </si>
  <si>
    <t>МУ "ОМТОУК"</t>
  </si>
  <si>
    <t>МУНИЦИПАЛЬНОЕ УЧРЕЖДЕНИЕ "АДМИНИСТРАТИВНО-ХОЗЯЙСТВЕННЫЙ ОТДЕЛ АДМИНИСТРАЦИИ МУНИЦИПАЛЬНОГО ОБРАЗОВАНИЯ АРКАДАКСКОГО МУНИЦИПАЛЬНОГО РАЙОНА"</t>
  </si>
  <si>
    <t>МУНИЦИПАЛЬНОЕ БЮДЖЕТНОЕ ОБЩЕОБРАЗОВАТЕЛЬНОЕ УЧРЕЖДЕНИЕ - СРЕДНЯЯ ОБЩЕОБРАЗОВАТЕЛЬНАЯ ШКОЛА С. АЛЕКСЕЕВКА АРКАДАКСКОГО РАЙОНА САРАТОВСКОЙ ОБЛАСТИ</t>
  </si>
  <si>
    <t>МУНИЦИПАЛЬНОЕ БЮДЖЕТНОЕ ДОШКОЛЬНОЕ ОБРАЗОВАТЕЛЬНОЕ УЧРЕЖДЕНИЕ - ДЕТСКИЙ САД "ТЕРЕМОК" С. ОЛЬШАНКА АРКАДАКСКОГО РАЙОНА САРАТОВСКОЙ ОБЛАСТИ</t>
  </si>
  <si>
    <t>МУНИЦИПАЛЬНОЕ БЮДЖЕТНОЕ ОБЩЕОБРАЗОВАТЕЛЬНОЕ УЧРЕЖДЕНИЕ "СРЕДНЯЯ ОБЩЕОБРАЗОВАТЕЛЬНАЯ ШКОЛА С. СЕМЕНОВКА" АРКАДАКСКОГО РАЙОНА САРАТОВСКОЙ ОБЛАСТИ</t>
  </si>
  <si>
    <t>МУНИЦИПАЛЬНОЕ БЮДЖЕТНОЕ ОБЩЕОБРАЗОВАТЕЛЬНОЕ УЧРЕЖДЕНИЕ - СРЕДНЯЯ ОБЩЕОБРАЗОВАТЕЛЬНАЯ ШКОЛА С. КРАСНОЕ ЗНАМЯ АРКАДАКСКОГО РАЙОНА САРАТОВСКОЙ ОБЛАСТИ</t>
  </si>
  <si>
    <t>МКУ "ЦБ МО АРКАДАКСКОГО МУНИЦИПАЛЬНОГО РАЙОНА"</t>
  </si>
  <si>
    <t>МКУ "ЦБ УО АРКАДАКСКОГО МУНИЦИПАЛЬНОГО РАЙОНА"</t>
  </si>
  <si>
    <t>МУ "ЦБ УЧРЕЖДЕНИЙ КУЛЬТУРЫ АРКАДАКСКОГО МУНИЦИПАЛЬНОГО РАЙОНА"</t>
  </si>
  <si>
    <t>МУ "АХО АДМИНИСТРАЦИИ МО АРКАДАКСКОГО МР"</t>
  </si>
  <si>
    <t>МУНИЦИПАЛЬНОЕ БЮДЖЕТНОЕ ОБЩЕОБРАЗОВАТЕЛЬНОЕ УЧРЕЖДЕНИЕ - СРЕДНЯЯ ОБЩЕОБРАЗОВАТЕЛЬНАЯ ШКОЛА С. НОВОСЕЛЬСКОЕ АРКАДАКСКОГО РАЙОНА САРАТОВСКОЙ ОБЛАСТИ</t>
  </si>
  <si>
    <t>МБОУ-СОШ С.НОВОСЕЛЬСКОЕ</t>
  </si>
  <si>
    <t>МУНИЦИПАЛЬНОЕ БЮДЖЕТНОЕ ОБЩЕОБРАЗОВАТЕЛЬНОЕ УЧРЕЖДЕНИЕ - СРЕДНЯЯ ОБЩЕОБРАЗОВАТЕЛЬНАЯ ШКОЛА С.ОЛЬШАНКА АРКАДАКСКОГО РАЙОНА САРАТОВСКОЙ ОБЛАСТИ</t>
  </si>
  <si>
    <t>МУНИЦИПАЛЬНОЕ БЮДЖЕТНОЕ УЧРЕЖДЕНИЕ ДОПОЛНИТЕЛЬНОГО ОБРАЗОВАНИЯ " ДЕТСКО - ЮНОШЕСКАЯ СПОРТИВНАЯ ШКОЛА" ГОРОДА АРКАДАКА САРАТОВСКОЙ ОБЛАСТИ</t>
  </si>
  <si>
    <t>МУНИЦИПАЛЬНОЕ БЮДЖЕТНОЕ ОБЩЕОБРАЗОВАТЕЛЬНОЕ УЧРЕЖДЕНИЕ - СРЕДНЯЯ ОБЩЕОБРАЗОВАТЕЛЬНАЯ ШКОЛА СЕЛА РОСТАШИ АРКАДАКСКОГО РАЙОНА САРАТОВСКОЙ ОБЛАСТИ</t>
  </si>
  <si>
    <t>МУНИЦИПАЛЬНОЕ БЮДЖЕТНОЕ ОБЩЕОБРАЗОВАТЕЛЬНОЕ УЧРЕЖДЕНИЕ - СРЕДНЯЯ ОБЩЕОБРАЗОВАТЕЛЬНАЯ ШКОЛА №2 ГОРОДА АРКАДАКА САРАТОВСКОЙ ОБЛАСТИ</t>
  </si>
  <si>
    <t>МУНИЦИПАЛЬНОЕ БЮДЖЕТНОЕ ОБЩЕОБРАЗОВАТЕЛЬНОЕ УЧРЕЖДЕНИЕ - СРЕДНЯЯ ОБЩЕОБРАЗОВАТЕЛЬНАЯ ШКОЛА №3 ГОРОДА АРКАДАКА САРАТОВСКОЙ ОБЛАСТИ</t>
  </si>
  <si>
    <t>МЕЖМУНИЦИПАЛЬНОЕ РАЙОННОЕ УЧРЕЖДЕНИЕ КУЛЬТУРЫ ""ЦЕНТРАЛИЗОВАННАЯ КЛУБНАЯ СИСТЕМА" РАЙОННЫЙ ДОМ КУЛЬТУРЫ"" АРКАДАКСКОГО МУНИЦИПАЛЬНОГО РАЙОНА</t>
  </si>
  <si>
    <t>МРУК ""ЦКС" РДК"" АРКАДАКСКОГО МУНИЦИПАЛЬНОГО РАЙОНА</t>
  </si>
  <si>
    <t>МЕЖМУНИЦИПАЛЬНОЕ РАЙОННОЕ УЧРЕЖДЕНИЕ КУЛЬТУРЫ "АРКАДАКСКАЯ МЕЖПОСЕЛЕНЧЕСКАЯ ЦЕНТРАЛЬНАЯ БИБЛИОТЕКА" АРКАДАКСКОГО РАЙОНА</t>
  </si>
  <si>
    <t>МРУК "АРКАДАКСКАЯ МЦБ"</t>
  </si>
  <si>
    <t>МУНИЦИПАЛЬНОЕ БЮДЖЕТНОЕ
ОБЩЕОБРАЗОВАТЕЛЬНОЕ
УЧРЕЖДЕНИЕ - СРЕДНЯЯ
ОБЩЕОБРАЗОВАТЕЛЬНАЯ ШКОЛА №1
Г. АРКАДАКА САРАТОВСКОЙ
ОБЛАСТИ</t>
  </si>
  <si>
    <t>МУНИЦИПАЛЬНОЕ БЮДЖЕТНОЕ УЧРЕЖДЕНИЕ ДОПОЛНИТЕЛЬНОГО ОБРАЗОВАНИЯ "ДЕТСКИЙ ОЗДОРОВИТЕЛЬНО-ОБРАЗОВАТЕЛЬНЫЙ ЦЕНТР "ГОЛУБАЯ ЕЛЬ" АРКАДАКСКОГО РАЙОНА САРАТОВСКОЙ ОБЛАСТИ</t>
  </si>
  <si>
    <t>МУНИЦИПАЛЬНОЕ БЮДЖЕТНОЕ УЧРЕЖДЕНИЕ ДОПОЛНИТЕЛЬНОГО ОБРАЗОВАНИЯ - ДВОРЕЦ СПОРТА ДЛЯ ДЕТЕЙ И ЮНОШЕСТВА ГОРОДА АРКАДАКА САРАТОВСКОЙ ОБЛАСТИ</t>
  </si>
  <si>
    <t>МУНИЦИПАЛЬНОЕ БЮДЖЕТНОЕ УЧРЕЖДЕНИЕ ДОПОЛНИТЕЛЬНОГО ОБРАЗОВАНИЯ - ДОМ ДЕТСКОГО ТВОРЧЕСТВА ГОРОДА АРКАДАКА САРАТОВСКОЙ ОБЛАСТИ</t>
  </si>
  <si>
    <t>МУНИЦИПАЛЬНОЕ БЮДЖЕТНОЕ ДОШКОЛЬНОЕ ОБРАЗОВАТЕЛЬНОЕ УЧРЕЖДЕНИЕ - ДЕТСКИЙ САД "ВАСИЛЁК" С.КИСТЕНДЕЙ АРКАДАКСКОГО РАЙОНА САРАТОВСКОЙ ОБЛАСТИ</t>
  </si>
  <si>
    <t>МУНИЦИПАЛЬНОЕ БЮДЖЕТНОЕ ДОШКОЛЬНОЕ ОБРАЗОВАТЕЛЬНОЕ УЧРЕЖДЕНИЕ - ДЕТСКИЙ САД "ЗВЕЗДОЧКА" Г. АРКАДАКА САРАТОВСКОЙ ОБЛАСТИ</t>
  </si>
  <si>
    <t>МУНИЦИПАЛЬНОЕ БЮДЖЕТНОЕ ДОШКОЛЬНОЕ ОБРАЗОВАТЕЛЬНОЕ УЧРЕЖДЕНИЕ - ДЕТСКИЙ САД "СОЛНЫШКО" Г. АРКАДАКА САРАТОВСКОЙ ОБЛАСТИ</t>
  </si>
  <si>
    <t>МУНИЦИПАЛЬНОЕ БЮДЖЕТНОЕ УЧРЕЖДЕНИЕ "БЛАГОУСТРОЙСТВО АРКАДАК"</t>
  </si>
  <si>
    <t>МБУ "БЛАГОУСТРОЙСТВО АРКАДАК"</t>
  </si>
  <si>
    <t>Муниципальное бюджетное общеобразовательное учреждение -средняя общеобразовательная школа с. Балтай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</si>
  <si>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Барнуковка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</si>
  <si>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Садовка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</si>
  <si>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Большие Озерки Балтайского муниципального района Саратовской области</t>
  </si>
  <si>
    <t>Муниципальное общеобразовательное учреждение -средняя общеобразовательная школа имени Героя Советского Союза Н.И.Овсянникова с. Донгуз Балтайского района Саратовской области</t>
  </si>
  <si>
    <t>МБОУ СОШ с. Балтай</t>
  </si>
  <si>
    <t>МБОУ СОШ с. Барнуковка</t>
  </si>
  <si>
    <t>МБОУ СОШ с. Садовка</t>
  </si>
  <si>
    <t>МОУ СОШ с. Донгуз</t>
  </si>
  <si>
    <t>МБОУ СОШ с. Б.Озерки</t>
  </si>
  <si>
    <t>Муниципальное общеобразовательное учреждении - средняя общеобразовательная школа имени заслуженного учителя РСФСР Худякова В.И. с. Царевщина Балтайского района Саратовской области</t>
  </si>
  <si>
    <t>Муниципальное бюджетное общеобразовательное учреждение -средняя общеобразовательная школа с. Столыпино Балтайского муниципального района Саратовской области</t>
  </si>
  <si>
    <t>Муниципальное бюджетное дошкольное образовательное учреждение «Детский сад с. Балтай» Балтайского муниципального района Саратовской области</t>
  </si>
  <si>
    <t>Муниципальное бюджетное дошкольное образовательное учреждение «Детский сад с. Садовка» Балтайского муниципального района Саратовской области</t>
  </si>
  <si>
    <t>МБДОУ «Детский сад  с. Садовка»</t>
  </si>
  <si>
    <t>МБОУ СОШ с. Столыпино</t>
  </si>
  <si>
    <t>МОУ СОШ с. Царевщина</t>
  </si>
  <si>
    <t>Муниципальное бюджетное дошкольное образовательное учреждение «Детский сад с. Царевщина» Балтайского муниципального района Саратовской области</t>
  </si>
  <si>
    <t>МБУ  ДО ДДТ</t>
  </si>
  <si>
    <t>МБДОУ «Детский сад с. Царевщина»</t>
  </si>
  <si>
    <t>Муниципальное бюджетное учреждение дополнительного образования Детско-юношеская спортивная школа Балтайского муниципального района Саратовской области</t>
  </si>
  <si>
    <t>МБУ ДО ДЮСШ</t>
  </si>
  <si>
    <t>Муниципальное казенное учреждение «Централизованная бухгалтерия учреждений образования Балтайского муниципального района»</t>
  </si>
  <si>
    <t>МКУ «ЦБ УО БМР»</t>
  </si>
  <si>
    <t>Казенное учреждений</t>
  </si>
  <si>
    <t>Муниципальное казенное учреждение «Балтайский методический центр»</t>
  </si>
  <si>
    <t>МКУ «Балтайский МЦ»</t>
  </si>
  <si>
    <t>Муниципальное бюджетное учреждение «Столыпинский физкультурно –оздоровительный комплекс» Балтайского муниципального района Саратовской области</t>
  </si>
  <si>
    <t>МБУ «Столыпинский ФОК» Балтайского муниципального района</t>
  </si>
  <si>
    <t xml:space="preserve"> бюджетное учреждение</t>
  </si>
  <si>
    <t>МБУК МЦКС БМР</t>
  </si>
  <si>
    <t>МБУК МЦБС БМР</t>
  </si>
  <si>
    <t>МБУДО ДШИ БМР</t>
  </si>
  <si>
    <t>Муниципальное  бюджетное  учреждение   культуры «Межпоселенческая централизованная клубная система» Балтайского муниципального района</t>
  </si>
  <si>
    <t xml:space="preserve">Муниципальное  бюджетное  учреждение   культуры «Межпоселенческая централизованная библиотечная  система» Балтайского муниципального района Саратовской области </t>
  </si>
  <si>
    <t>МУНИЦИПАЛЬНОЕ АВТОНОМНОЕ УЧРЕЖДЕНИЕ "ОТДЕЛ АДМИНИСТРАТИВНО - ХОЗЯЙСТВЕННОГО ОБСЛУЖИВАНИЯ АДМИНИСТРАЦИИ КРАСНОКУТСКОГО МУНИЦИПАЛЬНОГО РАЙОНА САРАТОВСКОЙ ОБЛАСТИ"</t>
  </si>
  <si>
    <t>МАУ "ОАХО АДМИНИСТРАЦИИ РАЙОНА"</t>
  </si>
  <si>
    <t>АУ</t>
  </si>
  <si>
    <t>МУНИЦИПАЛЬНОЕ АВТОНОМНОЕ УЧРЕЖДЕНИЕ "ФИЗКУЛЬТУРНО-ОЗДОРОВИТЕЛЬНЫЙ КОМПЛЕКС "ПОБЕДА"</t>
  </si>
  <si>
    <t>МАУ ФОК "ПОБЕДА"</t>
  </si>
  <si>
    <t>МУНИЦИПАЛЬНОЕ БЮДЖЕТНОЕ УЧРЕЖДЕНИЕ "СПОРТИВНАЯ ШКОЛА" КРАСНОКУТСКОГО РАЙОНА САРАТОВСКОЙ ОБЛАСТИ</t>
  </si>
  <si>
    <t>МБУ "СПОРТИВНАЯ ШКОЛА" КРАСНОКУТСКОГО РАЙОНА САРАТОВСКОЙ ОБЛАСТИ</t>
  </si>
  <si>
    <t>БУ</t>
  </si>
  <si>
    <t>МУНИЦИПАЛЬНОЕ ДОШКОЛЬНОЕ ОБРАЗОВАТЕЛЬНОЕ УЧРЕЖДЕНИЕ "ДЕТСКИЙ САД "ДЮЙМОВОЧКА" С. РЕПНОЕ КРАСНОКУТСКОГО РАЙОНА САРАТОВСКОЙ ОБЛАСТИ"</t>
  </si>
  <si>
    <t>МДОУ "ДЕТСКИЙ САД "ДЮЙМОВОЧКА" С. РЕПНОЕ"</t>
  </si>
  <si>
    <t>МУНИЦИПАЛЬНОЕ ДОШКОЛЬНОЕ ОБРАЗОВАТЕЛЬНОЕ УЧРЕЖДЕНИЕ "ДЕТСКИЙ САД № 1 "ЗВЕЗДОЧКА" Г. КРАСНЫЙ КУТ САРАТОВСКОЙ ОБЛАСТИ"</t>
  </si>
  <si>
    <t>МДОУ "ДЕТСКИЙ САД № 1 "ЗВЕЗДОЧКА" Г. КРАСНЫЙ КУТ"</t>
  </si>
  <si>
    <t>МУНИЦИПАЛЬНОЕ ДОШКОЛЬНОЕ ОБРАЗОВАТЕЛЬНОЕ УЧРЕЖДЕНИЕ "ДЕТСКИЙ САД № 13 "ОГОНЕК" С. КОМСОМОЛЬСКОЕ КРАСНОКУТСКОГО РАЙОНА САРАТОВСКОЙ ОБЛАСТИ"</t>
  </si>
  <si>
    <t>МДОУ "ДЕТСКИЙ САД № 13 "ОГОНЕК" С. КОМСОМОЛЬСКОЕ"</t>
  </si>
  <si>
    <t>МУНИЦИПАЛЬНОЕ ДОШКОЛЬНОЕ ОБРАЗОВАТЕЛЬНОЕ УЧРЕЖДЕНИЕ "ДЕТСКИЙ САД № 14 "ЖУРАВЛИК" С. ВЕРХНИЙ ЕРУСЛАН КРАСНОКУТСКОГО РАЙОНА САРАТОВСКОЙ ОБЛАСТИ"</t>
  </si>
  <si>
    <t>МДОУ "ДЕТСКИЙ САД № 14 "ЖУРАВЛИК" С. ВЕРХНИЙ ЕРУСЛАН"</t>
  </si>
  <si>
    <t>МУНИЦИПАЛЬНОЕ ДОШКОЛЬНОЕ ОБРАЗОВАТЕЛЬНОЕ УЧРЕЖДЕНИЕ "ДЕТСКИЙ САД № 15 "ОДУВАНЧИК" С. НОРКИ КРАСНОКУТСКОГО РАЙОНА САРАТОВСКОЙОБЛАСТИ"</t>
  </si>
  <si>
    <t>МДОУ "ДЕСТКИЙ САД № 15 "ОДУВАНЧИК" С. НОРКИ"</t>
  </si>
  <si>
    <t>МУНИЦИПАЛЬНОЕ ДОШКОЛЬНОЕ ОБРАЗОВАТЕЛЬНОЕ УЧРЕЖДЕНИЕ "ДЕТСКИЙ САД № 16 "АЛЁНУШКА" С. ЖУРАВЛЁВКА КРАСНОКУТСКОГО РАЙОНА САРАТОВСКОЙ ОБЛАСТИ"</t>
  </si>
  <si>
    <t>МДОУ "ДЕТСКИЙ САД № 16 "АЛЁНУШКА" С. ЖУРАВЛЁВКА"</t>
  </si>
  <si>
    <t>МУНИЦИПАЛЬНОЕ ДОШКОЛЬНОЕ ОБРАЗОВАТЕЛЬНОЕ УЧРЕЖДЕНИЕ "ДЕТСКИЙ САД № 17 "ЗЕРНЫШКО" П. СЕМЕННОЙ КРАСНОКУТСКОГО РАЙОНА САРАТОВСКОЙ ОБЛАСТИ"</t>
  </si>
  <si>
    <t>МДОУ "ДЕТСКИЙ САД № 17 "ЗЕРНЫШКО" П. СЕМЕННОЙ</t>
  </si>
  <si>
    <t>МУНИЦИПАЛЬНОЕ ДОШКОЛЬНОЕ ОБРАЗОВАТЕЛЬНОЕ УЧРЕЖДЕНИЕ "ДЕТСКИЙ САД № 18 "РУЧЕЕК" С. ЛАВРОВКА КРАСНОКУТСКОГО РАЙОНА САРАТОВСКОЙ ОБЛАСТИ"</t>
  </si>
  <si>
    <t>МДОУ "ДЕТСКИЙ САД № 18 "РУЧЕЕК" С. ЛАВРОВКА"</t>
  </si>
  <si>
    <t>МУНИЦИПАЛЬНОЕ ДОШКОЛЬНОЕ ОБРАЗОВАТЕЛЬНОЕ УЧРЕЖДЕНИЕ "ДЕТСКИЙ САД № 19 "БЕЛОЧКА" С. КАРПЕНКА КРАСНОКУТСКОГО РАЙОНА САРАТОВСКОЙ ОБЛАСТИ"</t>
  </si>
  <si>
    <t>МДОУ "ДЕТСКИЙ САД № 19 "БЕЛОЧКА" С. КАРПЕНКА"</t>
  </si>
  <si>
    <t>МУНИЦИПАЛЬНОЕ ДОШКОЛЬНОЕ ОБРАЗОВАТЕЛЬНОЕ УЧРЕЖДЕНИЕ "ДЕТСКИЙ САД № 2 "КОЛОКОЛЬЧИК" Г. КРАСНЫЙ КУТ САРАТОВСКОЙ ОБЛАСТИ"</t>
  </si>
  <si>
    <t>МДОУ "ДЕТСКИЙ САД № 2 "КОЛОКОЛЬЧИК" Г. КРАСНЫЙ КУТ"</t>
  </si>
  <si>
    <t>МУНИЦИПАЛЬНОЕ ДОШКОЛЬНОЕ ОБРАЗОВАТЕЛЬНОЕ УЧРЕЖДЕНИЕ "ДЕТСКИЙ САД № 22 "ЛУЖОК" С. ЖДАНОВКА КРАСНОКУТСКОГО РАЙОНА САРАТОВСКОЙ ОБЛАСТИ"</t>
  </si>
  <si>
    <t>МДОУ "ДЕТСКИЙ САД № 22 "ЛУЖОК" С. ЖДАНОВКА"</t>
  </si>
  <si>
    <t>МУНИЦИПАЛЬНОЕ ДОШКОЛЬНОЕ ОБРАЗОВАТЕЛЬНОЕ УЧРЕЖДЕНИЕ "ДЕТСКИЙ САД № 24 "СОЛНЫШКО" Г. КРАСНЫЙ КУТ САРАТОВСКОЙ ОБЛАСТИ"</t>
  </si>
  <si>
    <t>МДОУ "ДЕТСКИЙ САД № 24 "СОЛНЫШКО" Г. КРАСНЫЙ КУТ"</t>
  </si>
  <si>
    <t>МУНИЦИПАЛЬНОЕ ДОШКОЛЬНОЕ ОБРАЗОВАТЕЛЬНОЕ УЧРЕЖДЕНИЕ "ДЕТСКИЙ САД № 25 "ЗОЛОТОЙ КЛЮЧИК" С. КОНСТАНТИНОВКА КРАСНОКУТСКОГО РАЙОНА САРАТОВСКОЙ ОБЛАСТИ"</t>
  </si>
  <si>
    <t>МДОУ "ДЕТСКИЙ САД № 25 "ЗОЛОТОЙ КЛЮЧИК" С. КОНСТАНТИНОВКА"</t>
  </si>
  <si>
    <t>МУНИЦИПАЛЬНОЕ ДОШКОЛЬНОЕ ОБРАЗОВАТЕЛЬНОЕ УЧРЕЖДЕНИЕ "ДЕТСКИЙ САД № 27 "ТЕРЕМОК" П. ЗАГОРОДНЫЙ КРАСНОКУТСКОГО РАЙОНА САРАТОВСКОЙ ОБЛАСТИ"</t>
  </si>
  <si>
    <t>МДОУ "ДЕТСКИЙ САД № 27 "ТЕРЕМОК" П. ЗАГОРОДНЫЙ"</t>
  </si>
  <si>
    <t>МУНИЦИПАЛЬНОЕ ДОШКОЛЬНОЕ ОБРАЗОВАТЕЛЬНОЕ УЧРЕЖДЕНИЕ "ДЕТСКИЙ САД № 3 "РАДУГА" Г. КРАСНЫЙ КУТ САРАТОВСКОЙ ОБЛАСТИ"</t>
  </si>
  <si>
    <t>МДОУ "ДЕТСКИЙ САД № 3 "РАДУГА" Г. КРАСНЫЙ КУТ"</t>
  </si>
  <si>
    <t>МУНИЦИПАЛЬНОЕ ДОШКОЛЬНОЕ ОБРАЗОВАТЕЛЬНОЕ УЧРЕЖДЕНИЕ "ДЕТСКИЙ САД № 4 "РОМАШКА" С. АХМАТ КРАСНОКУТСКОГО РАЙОНА САРАТОВСКОЙ ОБЛАСТИ"</t>
  </si>
  <si>
    <t>МДОУ "ДЕТСКИЙ САД № 4 "РОМАШКА" С. АХМАТ"</t>
  </si>
  <si>
    <t>МУНИЦИПАЛЬНОЕ ДОШКОЛЬНОЕ ОБРАЗОВАТЕЛЬНОЕ УЧРЕЖДЕНИЕ "ДЕТСКИЙ САД № 8 "УЛЫБКА" С. ИНТЕРНАЦИОНАЛЬНОЕ КРАСНОКУТСКОГО РАЙОНА САРАТОВСКОЙ ОБЛАСТИ"</t>
  </si>
  <si>
    <t>МДОУ "ДЕТСКИЙ САД № 8 "УЛЫБКА" С. ИНТЕРНАЦИОНАЛЬНОЕ"</t>
  </si>
  <si>
    <t>МУНИЦИПАЛЬНОЕ ДОШКОЛЬНОЕ ОБРАЗОВАТЕЛЬНОЕ УЧРЕЖЕНИЕ "ДЕТСКИЙ САД №26 "ФЛАЖОК" Г. КРАСНЫЙ КУТ САРАТОВСКОЙ ОБЛАСТИ"</t>
  </si>
  <si>
    <t>МДОУ "ДЕТСКИЙ САД № 26 "ФЛАЖОК" Г. КРАСНЫЙ КУТ"</t>
  </si>
  <si>
    <t>МУНИЦИПАЛЬНОЕ КАЗЕННОЕ УЧРЕЖДЕНИЕ "ЦЕНТР ХОЗЯЙСТВЕННОГО ОБСЛУЖИВАНИЯ МУНИЦИПАЛЬНЫХ УЧРЕЖДЕНИЙ " КРАСНОКУТСКОГО МУНИЦИПАЛЬНОГО РАЙОНА САРАТОВСКОЙ ОБЛАСТИ</t>
  </si>
  <si>
    <t>МКУ "ОХО МУНИЦИПАЛЬНЫХ УЧРЕЖДЕНИЙ КУЛЬТУРЫ" КРАСНОКУТСКОГО МУНИЦИПАЛЬНОГО РАЙОНА САРАТОВСКОЙ ОБЛАСТИ</t>
  </si>
  <si>
    <t>КУ</t>
  </si>
  <si>
    <t>МУНИЦИПАЛЬНОЕ ОБЩЕОБРАЗОВАТЕЛЬНОЕ УЧРЕЖДЕНИЕ - СРЕДНЯЯ ОБЩЕОБРАЗОВАТЕЛЬНАЯ ШКОЛА С. ДЬЯКОВКА КРАСНОКУТСКОГО РАЙОНА САРАТОВСКОЙ ОБЛАСТИ</t>
  </si>
  <si>
    <t>МОУ - СОШ С. ДЬЯКОВКА КРАСНОКУТСКОГО РАЙОНА САРАТОВСКОЙ ОБЛАСТИ</t>
  </si>
  <si>
    <t>МУНИЦИПАЛЬНОЕ ОБЩЕОБРАЗОВАТЕЛЬНОЕ УЧРЕЖДЕНИЕ - СРЕДНЯЯ ОБЩЕОБРАЗОВАТЕЛЬНАЯ ШКОЛА С. КАРПЕНКА КРАСНОКУТСКОГО РАЙОНА САРАТОВСКОЙ ОБЛАСТИ</t>
  </si>
  <si>
    <t>МОУ - СОШ С. КАРПЕНКА КРАСНОКУТСКОГО РАЙОНА САРАТОВСКОЙ ОБЛАСТИ</t>
  </si>
  <si>
    <t>МУНИЦИПАЛЬНОЕ ОБЩЕОБРАЗОВАТЕЛЬНОЕ УЧРЕЖДЕНИЕ - СРЕДНЯЯ ОБЩЕОБРАЗОВАТЕЛЬНАЯ ШКОЛА С. ЛЕБЕДЕВКА КРАСНОКУТСКОГО РАЙОНА САРАТОВСКОЙ ОБЛАСТИ</t>
  </si>
  <si>
    <t>МОУ - СОШ С. ЛЕБЕДЕВКА</t>
  </si>
  <si>
    <t>МУНИЦИПАЛЬНОЕ ОБЩЕОБРАЗОВАТЕЛЬНОЕ УЧРЕЖДЕНИЕ - СРЕДНЯЯ ОБЩЕОБРАЗОВАТЕЛЬНАЯ ШКОЛА С. ЛОГИНОВКА КРАСНОКУТСКОГО РАЙОНА САРАТОВСКОЙ ОБЛАСТИ</t>
  </si>
  <si>
    <t>МОУ - СОШ С. ЛОГИНОВКА КРАСНОКУТСКОГО РАЙОНА САРАТОВСКОЙ ОБЛАСТИ</t>
  </si>
  <si>
    <t>МУНИЦИПАЛЬНОЕ ОБЩЕОБРАЗОВАТЕЛЬНОЕ УЧРЕЖДЕНИЕ - СРЕДНЯЯ ОБЩЕОБРАЗОВАТЕЛЬНАЯ ШКОЛА С. ПЕРВОМАЙСКОЕ КРАСНОКУТСКОГО РАЙОНА САРАТОВСКОЙ ОБЛАСТИ</t>
  </si>
  <si>
    <t>МОУ - СОШ С. ПЕРВОМАЙСКОЕ КРАСНОКУТСКОГО РАЙОНА САРАТОВСКОЙ ОБЛАСТИ</t>
  </si>
  <si>
    <t>МУНИЦИПАЛЬНОЕ ОБЩЕОБРАЗОВАТЕЛЬНОЕ УЧРЕЖДЕНИЕ - СРЕДНЯЯ ОБЩЕОБРАЗОВАТЕЛЬНАЯ ШКОЛА № 1 Г. КРАСНЫЙ КУТ САРАТОВСКОЙ ОБЛАСТИ</t>
  </si>
  <si>
    <t>МОУ - СОШ № 1 Г. КРАСНЫЙ КУТ САРАТОВСКОЙ ОБЛАСТИ</t>
  </si>
  <si>
    <t>МУНИЦИПАЛЬНОЕ ОБЩЕОБРАЗОВАТЕЛЬНОЕ УЧРЕЖДЕНИЕ - СРЕДНЯЯ ОБЩЕОБРАЗОВАТЕЛЬНАЯ ШКОЛА № 2 Г. КРАСНЫЙ КУТ САРАТОВСКОЙ ОБЛАСТИ</t>
  </si>
  <si>
    <t>МОУ - СОШ № 2 Г. КРАСНЫЙ КУТ САРАТОВСКОЙ ОБЛАСТИ</t>
  </si>
  <si>
    <t>МУНИЦИПАЛЬНОЕ ОБЩЕОБРАЗОВАТЕЛЬНОЕ УЧРЕЖДЕНИЕ - СРЕДНЯЯ ОБЩЕОБРАЗОВАТЕЛЬНАЯ ШКОЛА № 3 Г. КРАСНЫЙ КУТ САРАТОВСКОЙ ОБЛАСТИ</t>
  </si>
  <si>
    <t>МОУ-СОШ № 3 Г. КРАСНЫЙ КУТ САРАТОВСКОЙ ОБЛАСТИ</t>
  </si>
  <si>
    <t>МУНИЦИПАЛЬНОЕ ОБЩЕОБРАЗОВАТЕЛЬНОЕ УЧРЕЖДЕНИЕ-СРЕДНЯЯ ОБЩЕОБРАЗОВАТЕЛЬНАЯ ШКОЛА С. КОМСОМОЛЬСКОЕ КРАСНОКУТСКОГО РАЙОНА САРАТОВСКОЙ ОБЛАСТИ</t>
  </si>
  <si>
    <t>МОУ - СОШ С. КОМСОМОЛЬСКОЕ КРАСНОКУТСКОГО РАЙОНА САРАТОВСКОЙ ОБЛАСТИ</t>
  </si>
  <si>
    <t>МУНИЦИПАЛЬНОЕ УЧРЕЖДЕНИЕ "ГОРОДСКОЙ ДОМ КУЛЬТУРЫ И КИНО"</t>
  </si>
  <si>
    <t>МУ "ГДКК"</t>
  </si>
  <si>
    <t>МУНИЦИПАЛЬНОЕ УЧРЕЖДЕНИЕ "ЕДИНАЯ ДЕЖУРНО-ДИСПЕТЧЕРСКАЯ СЛУЖБА ПО КРАСНОКУТСКОМУ МУНИЦИПАЛЬНОМУ РАЙОНУ"</t>
  </si>
  <si>
    <t>МУ "ЕДДС"</t>
  </si>
  <si>
    <t>МУНИЦИПАЛЬНОЕ УЧРЕЖДЕНИЕ "ИНФОРМАЦИОННО-МЕТОДИЧЕСКИЙ ЦЕНТР УПРАВЛЕНИЯ ОБРАЗОВАНИЯ АДМИНИСТРАЦИИ КРАСНОКУТСКОГО МУНИЦИПАЛЬНОГО РАЙОНА САРАТОВСКОЙ ОБЛАСТИ"</t>
  </si>
  <si>
    <t>МУ "ИНФОРМАЦИОННО-МЕТОДИЧЕСКИЙ ЦЕНТР"</t>
  </si>
  <si>
    <t>МУНИЦИПАЛЬНОЕ УЧРЕЖДЕНИЕ "КРАСНОКУТСКИЙ ФИЗКУЛЬТУРНО-ОЗДОРОВИТЕЛЬНЫЙ КОМПЛЕКС"</t>
  </si>
  <si>
    <t>МУНИЦИПАЛЬНОЕ УЧРЕЖДЕНИЕ "МУНИЦИПАЛЬНЫЙ АРХИВ КРАСНОКУТСКОГО МУНИЦИПАЛЬНОГО РАЙОНА"</t>
  </si>
  <si>
    <t>МУ "МУНИЦИПАЛЬНЫЙ АРХИВ КРАСНОКУТСКОГО МУНИЦИПАЛЬНОГО РАЙОНА"</t>
  </si>
  <si>
    <t>МУНИЦИПАЛЬНОЕ УЧРЕЖДЕНИЕ "СПОРТ"</t>
  </si>
  <si>
    <t>МУ "СПОРТ"</t>
  </si>
  <si>
    <t>МУНИЦИПАЛЬНОЕ УЧРЕЖДЕНИЕ "ЦЕНТРАЛИЗОВАННАЯ БУХГАЛТЕРИЯ ОРГАНОВ МСУ И МУНИЦИПАЛЬНЫХ УЧРЕЖДЕНИЙ РАЙОНА"</t>
  </si>
  <si>
    <t>МУ "ЦБ ОРГАНОВ МСУ И МУНИЦИПАЛЬНЫХ УЧРЕЖДЕНИЙ РАЙОНА"</t>
  </si>
  <si>
    <t>МУНИЦИПАЛЬНОЕ УЧРЕЖДЕНИЕ ДОПОЛНИТЕЛЬНОГО ОБРАЗОВАНИЯ "ДОМ ДЕТСКОГО ТВОРЧЕСТВА Г. КРАСНЫЙ КУТ САРАТОВСКОЙ ОБЛАСТИ"</t>
  </si>
  <si>
    <t>МУ ДО ДДТ</t>
  </si>
  <si>
    <t>МУНИЦИПАЛЬНОЕ УЧРЕЖДЕНИЕ КУЛЬТУРЫ "СОЦИАЛЬНО-КУЛЬТУРНОЕ ОБЪЕДИНЕНИЕ" КРАСНОКУТСКОГО МУНИЦИПАЛЬНОГО РАЙОНА САРАТОВСКОЙ ОБЛАСТИ</t>
  </si>
  <si>
    <t>МУК СКО КРАСНОКУТСКОГО МУНИЦИПАЛЬНОГО РАЙОНА САРАТОВСКОЙ ОБЛАСТИ</t>
  </si>
  <si>
    <t>РАЙОННОЕ МУНИЦИПАЛЬНОЕ УЧРЕЖДЕНИЕ КУЛЬТУРЫ "КРАСНОКУТСКАЯ МЕЖПОСЕЛЕНЧЕСКАЯ ЦЕНТРАЛЬНАЯ БИБЛИОТЕКА"</t>
  </si>
  <si>
    <t>РМУК "КМЦБ"</t>
  </si>
  <si>
    <t>МУНИЦИПАЛЬНОЕ БЮДЖЕТНОЕ УЧРЕЖДЕНИЕ МУНИЦИПАЛЬНОГО ОБРАЗОВАНИЯ ГОРОД КРАСНЫЙ КУТ «УЮТНЫЙ ГОРОД»</t>
  </si>
  <si>
    <t>МБУ МО Г. КРАСНЫЙ КУТ «УЮТНЫЙ ГОРОД»</t>
  </si>
  <si>
    <t>МКУ ЦБ ТХО УК БМР</t>
  </si>
  <si>
    <t>МКУ «Муниципал»</t>
  </si>
  <si>
    <t>МУНИЦИПАЛЬНОЕ КАЗЕННОЕ УЧРЕЖДЕНИЕ "ЦЕНТРАЛИЗОВАННАЯ БУХГАЛТЕРИЯ АДМИНИСТРАЦИИ МАРКСОВСКОГО МУНИЦИПАЛЬНОГО РАЙОНА  САРАТОВСКОЙ ОБЛАСТИ"</t>
  </si>
  <si>
    <t>МКУ "ЦБ АДМИНИСТРАЦИИ МАРКСОВСКОГО МУНИЦИПАЛЬНОГО РАЙОНА"</t>
  </si>
  <si>
    <t>казённое</t>
  </si>
  <si>
    <t>МУНИЦИПАЛЬНОЕ КАЗЕННОЕ УЧРЕЖДЕНИЕ "ЦЕНТРАЛИЗОВАННЫЙ АДМИНИСТРАТИВНО - ХОЗЯЙСТВЕННЫЙ ОТДЕЛ МАРКСОВСКОГО МУНИЦИПАЛЬНОГО РАЙОНА САРАТОВСКОЙ ОБЛАСТИ"</t>
  </si>
  <si>
    <t>МКУ "ЦЕНТРАЛИЗОВАННЫЙ АХО ММР"</t>
  </si>
  <si>
    <t>МУНИЦИПАЛЬНОЕ КАЗЕННОЕ УЧРЕЖДЕНИЕ "ГОРОДСКИЕ МУНИЦИПАЛЬНЫЕ УСЛУГИ" МАРКСОВСКОГО МУНИЦИПАЛЬНОГО РАЙОНА САРАТОВСКОЙ ОБЛАСТИ</t>
  </si>
  <si>
    <t>МКУ "ГМУ"</t>
  </si>
  <si>
    <t>МУНИЦИПАЛЬНОЕ УЧРЕЖДЕНИЕ "ЦЕНТРАЛИЗОВАННАЯ БУХГАЛТЕРИЯ УЧРЕЖДЕНИЙ ОБРАЗОВАНИЯ МАРКСОВСКОГО РАЙОНА САРАТОВСКОЙ ОБЛАСТИ"</t>
  </si>
  <si>
    <t>МУ "ЦБ УО МАРКСОВСКОГО РАЙОНА"</t>
  </si>
  <si>
    <t>ОТДЕЛ ПО ВОПРОСАМ МАТЕРИАЛЬНО - ТЕХНИЧЕСКОГО ОБЕСПЕЧЕНИЯ КОМИТЕТА ОБРАЗОВАНИЯ АДМИНИСТРАЦИИ МАРКСОВСКОГО МУНИЦИПАЛЬНОГО РАЙОНА САРАТОВСКОЙ ОБЛАСТИ</t>
  </si>
  <si>
    <t>ОВМТО КОМИТЕТА ОБРАЗОВАНИЯ АММР</t>
  </si>
  <si>
    <t>МЕТОДИЧЕСКИЙ ОТДЕЛ КОМИТЕТА ОБРАЗОВАНИЯ АДМИНИСТРАЦИИ МАРКСОВСКОГО МУНИЦИПАЛЬНОГО РАЙОНА САРАТОВСКОЙ ОБЛАСТИ</t>
  </si>
  <si>
    <t>МЕТОДИЧЕСКИЙ ОТДЕЛ КОМИТЕТА ОБРАЗОВАНИЯ АММР</t>
  </si>
  <si>
    <t>МУНИЦИПАЛЬНОЕ УЧРЕЖДЕНИЕ "ЦЕНТРАЛИЗОВАННАЯ БУХГАЛТЕРИЯ УЧРЕЖДЕНИЙ КУЛЬТУРЫ И КИНО МАРКСОВСКОГО РАЙОНА САРАТОВСКОЙ ОБЛАСТИ "</t>
  </si>
  <si>
    <t>МУ "ЦБ УКИК МАРКСОВСКОГО РАЙОНА"</t>
  </si>
  <si>
    <t>МУНИЦИПАЛЬНОЕ КАЗЕННОЕ УЧРЕЖДЕНИЕ "АДМИНИСТРАТИВНЫЙ ХОЗЯЙСТВЕННЫЙ ОТДЕЛ КУЛЬТУРЫ"</t>
  </si>
  <si>
    <t>МКУ "АХОК"</t>
  </si>
  <si>
    <t>МУНИЦИПАЛЬНОЕ ОБЩЕОБРАЗОВАТЕЛЬНОЕ УЧРЕЖДЕНИЕ - СРЕДНЯЯ ОБЩЕОБРАЗОВАТЕЛЬНАЯ ШКОЛА №1 Г. МАРКСА САРАТОВСКОЙ ОБЛАСТИ</t>
  </si>
  <si>
    <t>МОУ-СОШ №1 Г. МАРКСА САРАТОВСКОЙ ОБЛАСТИ</t>
  </si>
  <si>
    <t>МУНИЦИПАЛЬНОЕ ОБЩЕОБРАЗОВАТЕЛЬНОЕ УЧРЕЖДЕНИЕ - СРЕДНЯЯ ОБЩЕОБРАЗОВАТЕЛЬНАЯ ШКОЛА №3 Г. МАРКСА САРАТОВСКОЙ ОБЛАСТИ ИМ. Л.Г. ВЕНЕДИКТОВОЙ</t>
  </si>
  <si>
    <t>МОУ-СОШ №3 Г. МАРКСА</t>
  </si>
  <si>
    <t>МУНИЦИПАЛЬНОЕ ОБЩЕОБРАЗОВАТЕЛЬНОЕ УЧРЕЖДЕНИЕ - СРЕДНЯЯ ОБЩЕОБРАЗОВАТЕЛЬНАЯ ШКОЛА № 4 Г. МАРКСА САРАТОВСКОЙ ОБЛАСТИ</t>
  </si>
  <si>
    <t>МОУ - СОШ № 4 Г. МАРКСА</t>
  </si>
  <si>
    <t>МУНИЦИПАЛЬНОЕ ОБЩЕОБРАЗОВАТЕЛЬНОЕ УЧРЕЖДЕНИЕ - СРЕДНЯЯ ОБЩЕОБРАЗОВАТЕЛЬНАЯ ШКОЛА № 6 Г. МАРКСА САРАТОВСКОЙ ОБЛАСТИ</t>
  </si>
  <si>
    <t>МОУ - СОШ №6 Г. МАРКСА</t>
  </si>
  <si>
    <t>МУНИЦИПАЛЬНОЕ ОБЩЕОБРАЗОВАТЕЛЬНОЕ УЧРЕЖДЕНИЕ - ЛИЦЕЙ Г. МАРКСА САРАТОВСКОЙ ОБЛАСТИ</t>
  </si>
  <si>
    <t>МОУ - ЛИЦЕЙ Г. МАРКСА</t>
  </si>
  <si>
    <t>МУНИЦИПАЛЬНОЕ ОБЩЕОБРАЗОВАТЕЛЬНОЕ УЧРЕЖДЕНИЕ - ОСНОВНАЯ ОБЩЕОБРАЗОВАТЕЛЬНАЯ ШКОЛА С. БЕРЕЗОВКА МАРКСОВСКОГО РАЙОНА САРАТОВСКОЙ ОБЛАСТИ</t>
  </si>
  <si>
    <t>МОУ - ООШ С. БЕРЕЗОВКА МАРКСОВСКОГО РАЙОНА САРАТОВСКОЙ ОБЛАСТИ</t>
  </si>
  <si>
    <t>МУНИЦИПАЛЬНОЕ ОБЩЕОБРАЗОВАТЕЛЬНОЕ УЧРЕЖДЕНИЕ - ОСНОВНАЯ ОБЩЕОБРАЗОВАТЕЛЬНАЯ ШКОЛА С. БОРОДАЕВКА МАРКСОВСКОГО РАЙОНА САРАТОВСКОЙ ОБЛАСТИ</t>
  </si>
  <si>
    <t>МОУ - ООШ С. БОРОДАЕВКА МАРКСОВСКОГО РАЙОНА САРАТОВСКОЙ ОБЛАСТИ</t>
  </si>
  <si>
    <t>МУНИЦИПАЛЬНОЕ ОБЩЕОБРАЗОВАТЕЛЬНОЕ УЧРЕЖДЕНИЕ - ОСНОВНАЯ ОБЩЕОБРАЗОВАТЕЛЬНАЯ ШКОЛА П. ВОДОПЬЯНОВКА МАРКСОВСКОГО РАЙОНА САРАТОВСКОЙ ОБЛАСТИ</t>
  </si>
  <si>
    <t>МОУ - ООШ П. ВОДОПЬЯНОВКА МАРКСОВСКОГО РАЙОНА САРАТОВСКОЙ ОБЛАСТИ</t>
  </si>
  <si>
    <t>МУНИЦИПАЛЬНОЕ ОБЩЕОБРАЗОВАТЕЛЬНОЕ УЧРЕЖДЕНИЕ - СРЕДНЯЯ ОБЩЕОБРАЗОВАТЕЛЬНАЯ ШКОЛА С. ЗВОНАРЕВКА МАРКСОВСКОГО РАЙОНА САРАТОВСКОЙ ОБЛАСТИ</t>
  </si>
  <si>
    <t>МОУ - СОШ С. ЗВОНАРЕВКА МАРКСОВСКОГО РАЙОНА</t>
  </si>
  <si>
    <t>МУНИЦИПАЛЬНОЕ ОБЩЕОБРАЗОВАТЕЛЬНОЕ УЧРЕЖДЕНИЕ - СРЕДНЯЯ ОБЩЕОБРАЗОВАТЕЛЬНАЯ ШКОЛА С. КАМЕНКА МАРКСОВСКОГО РАЙОНА САРАТОВСКОЙ ОБЛАСТИ</t>
  </si>
  <si>
    <t>МОУ - СОШ С. КАМЕНКА МАРКСОВСКОГО РАЙОНА</t>
  </si>
  <si>
    <t>МУНИЦИПАЛЬНОЕ ОБЩЕОБРАЗОВАТЕЛЬНОЕ УЧРЕЖДЕНИЕ - СРЕДНЯЯ ОБЩЕОБРАЗОВАТЕЛЬНАЯ ШКОЛА С. КИРОВСКОЕ МАРКСОВСКОГО РАЙОНА САРАТОВСКОЙ ОБЛАСТИ</t>
  </si>
  <si>
    <t>МОУ - СОШ С. КИРОВСКОЕ МАРКСОВСКОГО РАЙОНА</t>
  </si>
  <si>
    <t>МУНИЦИПАЛЬНОЕ ОБЩЕОБРАЗОВАТЕЛЬНОЕ УЧРЕЖДЕНИЕ - СРЕДНЯЯ ОБЩЕОБРАЗОВАТЕЛЬНАЯ ШКОЛА П. КОЛОС МАРКСОВСКОГО РАЙОНА САРАТОВСКОЙ ОБЛАСТИ</t>
  </si>
  <si>
    <t>МОУ - СОШ П. КОЛОС МАРКСОВСКОГО РАЙОНА</t>
  </si>
  <si>
    <t>МУНИЦИПАЛЬНОЕ ОБЩЕОБРАЗОВАТЕЛЬНОЕ УЧРЕЖДЕНИЕ - СРЕДНЯЯ ОБЩЕОБРАЗОВАТЕЛЬНАЯ ШКОЛА С. ЛИПОВКА МАРКСОВСКОГО РАЙОНА САРАТОВСКОЙ ОБЛАСТИ</t>
  </si>
  <si>
    <t>МОУ - СОШ С. ЛИПОВКА МАРКСОВСКОГО РАЙОНА САРАТОВСКОЙ ОБЛАСТИ</t>
  </si>
  <si>
    <t>МУНИЦИПАЛЬНОЕ ОБЩЕОБРАЗОВАТЕЛЬНОЕ УЧРЕЖДЕНИЕ - СРЕДНЯЯ ОБЩЕОБРАЗОВАТЕЛЬНАЯ ШКОЛА С. ОРЛОВСКОЕ МАРКСОВСКОГО РАЙОНА САРАТОВСКОЙ ОБЛАСТИ ИМЕНИ ГЕРОЯ СОВЕТСКОГО СОЮЗА ВЕНЦОВА В.К. (ВЕНЦЕЛЯ В.К.)</t>
  </si>
  <si>
    <t>МОУ-СОШ С ОРЛОВСКОЕ МАРКСОВСКОГО РАЙОН</t>
  </si>
  <si>
    <t>МУНИЦИПАЛЬНОЕ ОБЩЕОБРАЗОВАТЕЛЬНОЕ УЧРЕЖДЕНИЕ - СРЕДНЯЯ ОБЩЕОБРАЗОВАТЕЛЬНАЯ ШКОЛА С. ПАВЛОВКА МАРКСОВСКОГО РАЙОНА САРАТОВСКОЙ ОБЛАСТИ</t>
  </si>
  <si>
    <t>МОУ - СОШ С. ПАВЛОВКА МАРКСОВСКОГО РАЙОНА</t>
  </si>
  <si>
    <t>МУНИЦИПАЛЬНОЕ ОБЩЕОБРАЗОВАТЕЛЬНОЕ УЧРЕЖДЕНИЕ - СРЕДНЯЯ ОБЩЕОБРАЗОВАТЕЛЬНАЯ ШКОЛА С. ПРИВОЛЖСКОЕ МАРКСОВСКОГО РАЙОНА САРАТОВСКОЙ ОБЛАСТИ</t>
  </si>
  <si>
    <t>МОУ - СОШ С. ПРИВОЛЖСКОЕ МАРКСОВСКОГО РАЙОНА</t>
  </si>
  <si>
    <t>МУНИЦИПАЛЬНОЕ ОБЩЕОБРАЗОВАТЕЛЬНОЕ УЧРЕЖДЕНИЕ - СРЕДНЯЯ ОБЩЕОБРАЗОВАТЕЛЬНАЯ ШКОЛА С. РАСКАТОВО МАРКСОВСКОГО РАЙОНА САРАТОВСКОЙ ОБЛАСТИ</t>
  </si>
  <si>
    <t>МОУ - СОШ С. РАСКАТОВО МАРКСОВСКОГО РАЙОНА</t>
  </si>
  <si>
    <t>МУНИЦИПАЛЬНОЕ УЧРЕЖДЕНИЕ ДОПОЛНИТЕЛЬНОГО ОБРАЗОВАНИЯ - ЦЕНТР ВНЕШКОЛЬНОЙ РАБОТЫ Г. МАРКСА САРАТОВСКОЙ ОБЛАСТИ</t>
  </si>
  <si>
    <t>МУ ДО - ЦВР Г. МАРКСА</t>
  </si>
  <si>
    <t>МУНИЦИПАЛЬНОЕ ДОШКОЛЬНОЕ ОБРАЗОВАТЕЛЬНОЕ УЧРЕЖДЕНИЕ - ДЕТСКИЙ САД С. БАСКАТОВКА МАРКСОВСКОГО РАЙОНА САРАТОВСКОЙ ОБЛАСТИ</t>
  </si>
  <si>
    <t>МДОУ - Д/С С. БАСКАТОВКА МАРКСОВСКОГО РАЙОНА САРАТОВСКОЙ ОБЛАСТИ</t>
  </si>
  <si>
    <t>МУНИЦИПАЛЬНОЕ ДОШКОЛЬНОЕ ОБРАЗОВАТЕЛЬНОЕ УЧРЕЖДЕНИЕ - ДЕТСКИЙ САД С. БОБРОВКА МАРКСОВСКОГО РАЙОНА САРАТОВСКОЙ ОБЛАСТИ</t>
  </si>
  <si>
    <t>МДОУ - Д/С С. БОБРОВКА МАРКСОВСКОГО РАЙОНА САРАТОВСКОЙ ОБЛАСТИ</t>
  </si>
  <si>
    <t>МУНИЦИПАЛЬНОЕ ДОШКОЛЬНОЕ ОБРАЗОВАТЕЛЬНОЕ УЧРЕЖДЕНИЕ - ДЕТСКИЙ САД С. БОРОДАЕВКА МАРКСОВСКОГО РАЙОНА САРАТОВСКОЙ ОБЛАСТИ</t>
  </si>
  <si>
    <t>МДОУ - Д/С С. БОРОДАЕВКА МАРКСОВСКОГО РАЙОНА САРАТОВСКОЙ ОБЛАСТИ</t>
  </si>
  <si>
    <t>МУНИЦИПАЛЬНОЕ ДОШКОЛЬНОЕ ОБРАЗОВАТЕЛЬНОЕ УЧРЕЖДЕНИЕ "ДЕТСКИЙ САД ОБЩЕРАЗВИВАЮЩЕГО ВИДА С ПРИОРИТЕТНЫМ ОСУЩЕСТВЛЕНИЕМ ДЕЯТЕЛЬНОСТИ ПО ХУДОЖЕСТВЕННО - ЭСТЕТИЧЕСКОМУ РАЗВИТИЮ ДЕТЕЙ № 14" Г. МАРКСА САРАТОВСКОЙ ОБЛАСТИ</t>
  </si>
  <si>
    <t>МДОУ - Д/С № 14 Г. МАРКСА</t>
  </si>
  <si>
    <t>МУНИЦИПАЛЬНОЕ ДОШКОЛЬНОЕ ОБРАЗОВАТЕЛЬНОЕ УЧРЕЖДЕНИЕ - ДЕТСКИЙ САД С. ЗВОНАРЕВКА МАРКСОВСКОГО РАЙОНА САРАТОВСКОЙ ОБЛАСТИ</t>
  </si>
  <si>
    <t>МДОУ - Д/С С. ЗВОНАРЕВКА МАРКСОВСКОГО РАЙОНА САРАТОВСКОЙ ОБЛАСТИ</t>
  </si>
  <si>
    <t>МУНИЦИПАЛЬНОЕ ДОШКОЛЬНОЕ ОБРАЗОВАТЕЛЬНОЕ УЧРЕЖДЕНИЕ - ДЕТСКИЙ САД С. ЗОРКИНО МАРКСОВСКОГО РАЙОНА САРАТОВСКОЙ ОБЛАСТИ</t>
  </si>
  <si>
    <t>МДОУ - Д/С С. ЗОРКИНО МАРКСОВСКОГО РАЙОНА САРАТОВСКОЙ ОБЛАСТИ</t>
  </si>
  <si>
    <t>МУНИЦИПАЛЬНОЕ ДОШКОЛЬНОЕ ОБРАЗОВАТЕЛЬНОЕ УЧРЕЖДЕНИЕ - ДЕТСКИЙ САД С. КАЛИНИНСКОЕ МАРКСОВСКОГО РАЙОНА САРАТОВСКОЙ ОБЛАСТИ</t>
  </si>
  <si>
    <t>МДОУ - Д/С С. КАЛИНИНСКОЕ МАРКСОВСКОГО РАЙОНА САРАТОВСКОЙ ОБЛАСТИ</t>
  </si>
  <si>
    <t>МУНИЦИПАЛЬНОЕ ДОШКОЛЬНОЕ ОБРАЗОВАТЕЛЬНОЕ УЧРЕЖДЕНИЕ - ДЕТСКИЙ САД С. КАМЕНКА МАРКСОВСКОГО РАЙОНА САРАТОВСКОЙ ОБЛАСТИ</t>
  </si>
  <si>
    <t>МДОУ - Д/С С. КАМЕНКА МАРКСОВСКОГО РАЙОНА САРАТОВСКОЙ ОБЛАСТИ</t>
  </si>
  <si>
    <t>МУНИЦИПАЛЬНОЕ БЮДЖЕТНОЕ ДОШКОЛЬНОЕ ОБРАЗОВАТЕЛЬНОЕ УЧРЕЖДЕНИЕ - ДЕТСКИЙ САД С. КИРОВСКОЕ МАРКСОВСКОГО РАЙОНА САРАТОВСКОЙ ОБЛАСТИ</t>
  </si>
  <si>
    <t>МДОУ - Д/С С. КИРОВСКОЕ МАРКСОВСКОГО РАЙОНА САРАТОВСКОЙ ОБЛАСТИ</t>
  </si>
  <si>
    <t>МУНИЦИПАЛЬНОЕ ДОШКОЛЬНОЕ ОБРАЗОВАТЕЛЬНОЕ УЧРЕЖДЕНИЕ - ДЕТСКИЙ САД П. КОЛОС МАРКСОВСКОГО РАЙОНА САРАТОВСКОЙ ОБЛАСТИ</t>
  </si>
  <si>
    <t>МДОУ - Д/С П. КОЛОС МАРКСОВСКОГО РАЙОНА САРАТОВСКОЙ ОБЛАСТИ</t>
  </si>
  <si>
    <t>МУНИЦИПАЛЬНОЕ ДОШКОЛЬНОЕ ОБРАЗОВАТЕЛЬНОЕ УЧРЕЖДЕНИЕ - ДЕТСКИЙ САД С. ЛИПОВКА МАРКСОВСКОГО РАЙОНА САРАТОВСКОЙ ОБЛАСТИ</t>
  </si>
  <si>
    <t>МДОУ - Д/С С. ЛИПОВКА МАРКСОВСКОГО РАЙОНА САРАТОВСКОЙ ОБЛАСТИ</t>
  </si>
  <si>
    <t>МУНИЦИПАЛЬНОЕ ДОШКОЛЬНОЕ ОБРАЗОВАТЕЛЬНОЕ УЧРЕЖДЕНИЕ - ДЕТСКИЙ САД С. ОРЛОВСКОЕ МАРКСОВСКОГО РАЙОНА САРАТОВСКОЙ ОБЛАСТИ</t>
  </si>
  <si>
    <t>МДОУ - Д/С С. ОРЛОВСКОЕ МАРКСОВСКОГО РАЙОНА САРАТОВСКОЙ ОБЛАСТИ</t>
  </si>
  <si>
    <t>МУНИЦИПАЛЬНОЕ ДОШКОЛЬНОЕ ОБРАЗОВАТЕЛЬНОЕ УЧРЕЖДЕНИЕ - ДЕТСКИЙ САД С. ПАВЛОВКА МАРКСОВСКОГО РАЙОНА САРАТОВСКОЙ ОБЛАСТИ</t>
  </si>
  <si>
    <t>МДОУ - Д/С С. ПАВЛОВКА МАРКСОВСКОГО РАЙОНА САРАТОВСКОЙ ОБЛАСТИ</t>
  </si>
  <si>
    <t>МУНИЦИПАЛЬНОЕ ДОШКОЛЬНОЕ ОБРАЗОВАТЕЛЬНОЕ УЧРЕЖДЕНИЕ - ДЕТСКИЙ САД С. ПОЛЕКОВСКОЕ МАРКСОВСКОГО РАЙОНА САРАТОВСКОЙ ОБЛАСТИ</t>
  </si>
  <si>
    <t>МДОУ - Д/С С. ПОЛЕКОВСКОЕ МАРКСОВСКОГО РАЙОНА САРАТОВСКОЙ ОБЛАСТИ</t>
  </si>
  <si>
    <t>МУНИЦИПАЛЬНОЕ ДОШКОЛЬНОЕ ОБРАЗОВАТЕЛЬНОЕ УЧРЕЖДЕНИЕ - ДЕТСКИЙ САД С. ПРИВОЛЖСКОЕ МАРКСОВСКОГО РАЙОНА САРАТОВСКОЙ ОБЛАСТИ</t>
  </si>
  <si>
    <t>МДОУ - Д/С С. ПРИВОЛЖСКОЕ МАРКСОВСКОГО РАЙОНА САРАТОВСКОЙ ОБЛАСТИ</t>
  </si>
  <si>
    <t>МУНИЦИПАЛЬНОЕ ДОШКОЛЬНОЕ ОБРАЗОВАТЕЛЬНОЕ УЧРЕЖДЕНИЕ - ДЕТСКИЙ САД С. РАСКАТОВО МАРКСОВСКОГО РАЙОНА САРАТОВСКОЙ ОБЛАСТИ</t>
  </si>
  <si>
    <t>МДОУ - Д/С С. РАСКАТОВО МАРКСОВСКОГО РАЙОНА САРАТОВСКОЙ ОБЛАСТИ</t>
  </si>
  <si>
    <t>МУНИЦИПАЛЬНОЕ ДОШКОЛЬНОЕ ОБРАЗОВАТЕЛЬНОЕ УЧРЕЖДЕНИЕ - ДЕТСКИЙ САД С. ЯСТРЕБОВКА МАРКСОВСКОГО РАЙОНА САРАТОВСКОЙ ОБЛАСТИ</t>
  </si>
  <si>
    <t>МДОУ-Д/С С. ЯСТРЕБОВКА МАРКСОВСКОГО РАЙОНА САРАТОВСКОЙ ОБЛАСТИ</t>
  </si>
  <si>
    <t>МУНИЦИПАЛЬНОЕ УЧРЕЖДЕНИЕ "МОЛОДЕЖНЫЙ СПОРТИВНЫЙ ЦЕНТР ПО ФИЗИЧЕСКОЙ КУЛЬТУРЕ, СПОРТУ, ТУРИЗМУ И СОЦИАЛЬНОЙ РАБОТЕ МАРКСОВСКОГО МУНИЦИПАЛЬНОГО РАЙОНА САРАТОВСКОЙ ОБЛАСТИ""ОЛИМП"</t>
  </si>
  <si>
    <t>МУ "МСЦ""ОЛИМП"</t>
  </si>
  <si>
    <t>МУНИЦИПАЛЬНОЕ  УЧРЕЖДЕНИЕ КУЛЬТУРЫ "МЕЖПОСЕЛЕНЧЕСКАЯ ЦЕНТРАЛИЗОВАННАЯ КЛУБНАЯ СИСТЕМА" МАРКСОВСКОГО МУНИЦИПАЛЬНОГО РАЙОНА САРАТОВСКОЙ ОБЛАСТИ</t>
  </si>
  <si>
    <t>МУК "МЦКС" МАРКСОВСКОГО РАЙОНА</t>
  </si>
  <si>
    <t>МУНИЦИПАЛЬНОЕ УЧРЕЖДЕНИЕ КУЛЬТУРЫ "МАРКСОВСКАЯ МЕЖПОСЕЛЕНЧЕСКАЯ ЦЕНТРАЛИЗОВАННАЯ БИБЛИОТЕЧНАЯ СИСТЕМА"</t>
  </si>
  <si>
    <t>МУК "МАРКСОВСКАЯ МЦБС"</t>
  </si>
  <si>
    <t>МУНИЦИПАЛЬНОЕ БЮДЖЕТНОЕ УЧРЕЖДЕНИЕ "ГОРОДСКОЙ ПАРК"</t>
  </si>
  <si>
    <t>МБУ "ГОРОДСКОЙ ПАРК"</t>
  </si>
  <si>
    <t>МУНИЦИПАЛЬНОЕ БЮДЖЕТНОЕ УЧРЕЖДЕНИЕ "БЛАГОУСТРОЙСТВО" МУНИЦИПАЛЬНОГО ОБРАЗОВАНИЯ ГОРОД МАРКС САРАТОВСКОЙ ОБЛАСТИ</t>
  </si>
  <si>
    <t>МБУ "БЛАГОУСТРОЙСТВО"</t>
  </si>
  <si>
    <t>МУНИЦИПАЛЬНОЕ ОБЩЕОБРАЗОВАТЕЛЬНОЕ УЧРЕЖДЕНИЕ - СРЕДНЯЯ ОБЩЕОБРАЗОВАТЕЛЬНАЯ ШКОЛА С. ЗОРКИНО МАРКСОВСКОГО РАЙОНА САРАТОВСКОЙ ОБЛАСТИ</t>
  </si>
  <si>
    <t>МОУ - СОШ С. ЗОРКИНО МАРКСОВСКОГО РАЙОНА</t>
  </si>
  <si>
    <t>МУНИЦИПАЛЬНОЕ ОБЩЕОБРАЗОВАТЕЛЬНОЕ УЧРЕЖДЕНИЕ - ОСНОВНАЯ ОБЩЕОБРАЗОВАТЕЛЬНАЯ ШКОЛА С.КАРАМАН МАРКСОВСКОГО РАЙОНА САРАТОВСКОЙ ОБЛАСТИ</t>
  </si>
  <si>
    <t>МОУ-ООШ С.КАРАМАН МАРКСОВСКОГО РАЙОНА САРАТОВСКОЙ ОБЛАСТИ</t>
  </si>
  <si>
    <t>МУНИЦИПАЛЬНОЕ ОБЩЕОБРАЗОВАТЕЛЬНОЕ УЧРЕЖДЕНИЕ - СРЕДНЯЯ ОБЩЕОБРАЗОВАТЕЛЬНАЯ ШКОЛА П. ОСИНОВСКИЙ МАРКСОВСКОГО РАЙОНА САРАТОВСКОЙ ОБЛАСТИ</t>
  </si>
  <si>
    <t>МОУ - СОШ П. ОСИНОВСКИЙ МАРКСОВСКОГО РАЙОНА САРАТОВСКОЙ ОБЛАСТИ</t>
  </si>
  <si>
    <t>МУНИЦИПАЛЬНОЕ ОБЩЕОБРАЗОВАТЕЛЬНОЕ УЧРЕЖДЕНИЕ - СРЕДНЯЯ ОБЩЕОБРАЗОВАТЕЛЬНАЯ ШКОЛА С. ПОДЛЕСНОЕ МАРКСОВСКОГО РАЙОНА САРАТОВСКОЙ ОБЛАСТИ ИМ. Ю.В. ФИСЕНКО</t>
  </si>
  <si>
    <t>МОУ - СОШ С. ПОДЛЕСНОЕ МАРКСОВСКОГО Р-НА</t>
  </si>
  <si>
    <t>МУНИЦИПАЛЬНОЕ ДОШКОЛЬНОЕ ОБРАЗОВАТЕЛЬНОЕ УЧРЕЖДЕНИЕ ЦЕНТР РАЗВИТИЯ РЕБЁНКА - ДЕТСКИЙ САД № 15  Г. МАРКСА САРАТОВСКОЙ ОБЛАСТИ</t>
  </si>
  <si>
    <t>МДОУ ЦРР- Д/С № 15 Г. МАРКСА</t>
  </si>
  <si>
    <t>МУНИЦИПАЛЬНОЕ ДОШКОЛЬНОЕ ОБРАЗОВАТЕЛЬНОЕ УЧРЕЖДЕНИЕ - ДЕТСКИЙ САД С. КАРАМАН МАРКСОВСКОГО РАЙОНА САРАТОВСКОЙ ОБЛАСТИ</t>
  </si>
  <si>
    <t>МДОУ - Д/С С.КАРАМАН МАРКСОВСКОГО РАЙОНА САРАТОВСКОЙ ОБЛАСТИ</t>
  </si>
  <si>
    <t>МУНИЦИПАЛЬНОЕ ДОШКОЛЬНОЕ ОБРАЗОВАТЕЛЬНОЕ УЧРЕЖДЕНИЕ - ДЕТСКИЙ САД №19 С. ПОДЛЕСНОЕ МАРКСОВСКОГО РАЙОНА САРАТОВСКОЙ ОБЛАСТИ</t>
  </si>
  <si>
    <t>МДОУ - Д/С №19 С. ПОДЛЕСНОЕ МАРКСОВСКОГО РАЙОНА САРАТОВСКОЙ ОБЛАСТИ</t>
  </si>
  <si>
    <t>МУНИЦИПАЛЬНОЕ ОБЩЕОБРАЗОВАТЕЛЬНОЕ УЧРЕЖДЕНИЕ - СРЕДНЯЯ ОБЩЕОБРАЗОВАТЕЛЬНАЯ ШКОЛА С. БАСКАТОВКА МАРКСОВСКОГО РАЙОНА САРАТОВСКОЙ ОБЛАСТИ</t>
  </si>
  <si>
    <t>МОУ - СОШ С. БАСКАТОВКА МАРКСОВСКОГО Р-НА</t>
  </si>
  <si>
    <t>МУНИЦИПАЛЬНОЕ УЧРЕЖДЕНИЕ "ФИЗКУЛЬТУРНО-ОЗДОРОВИТЕЛЬНЫЙ КОМПЛЕКС "СТЕПНЯК" КРАСНОПАРТИЗАНСКОГО МУНИЦИПАЛЬНОГО РАЙОНА САРАТОВСКОЙ ОБЛАСТИ"</t>
  </si>
  <si>
    <t>МУ ФОК "СТЕПНЯК"</t>
  </si>
  <si>
    <t>МУНИЦИПАЛЬНОЕ ДОШКОЛЬНОЕ ОБРАЗОВАТЕЛЬНОЕ УЧРЕЖДЕНИЕ ДЕТСКИЙ САД № 13 "РУЧЕЁК" С.ТОЛСТОВКА КРАСНОПАРТИЗАНСКОГО РАЙОНА САРАТОВСКОЙ ОБЛАСТИ</t>
  </si>
  <si>
    <t>МДОУ Д/С № 13 "РУЧЕЁК" С.ТОЛСТОВКА</t>
  </si>
  <si>
    <t>МУНИЦИПАЛЬНОЕ ДОШКОЛЬНОЕ ОБРАЗОВАТЕЛЬНОЕ УЧРЕЖДЕНИЕ ДЕТСКИЙ САД № 1 "РОДНИЧОК" П. ГОРНЫЙ КРАСНОПАРТИЗАНСКОГО РАЙОНА САРАТОВСКОЙ ОБЛАСТИ</t>
  </si>
  <si>
    <t>МДОУ Д/С №1 "РОДНИЧОК" П. ГОРНЫЙ</t>
  </si>
  <si>
    <t>МУНИЦИПАЛЬНОЕ ДОШКОЛЬНОЕ ОБРАЗОВАТЕЛЬНОЕ УЧРЕЖДЕНИЕ ДЕТСКИЙ САД №2 "МАЛЫШ" П. ГОРНЫЙ КРАСНОПАРТИЗАНСКОГО РАЙОНА САРАТОВСКОЙ ОБЛАСТИ</t>
  </si>
  <si>
    <t>МДОУ Д/С №2 "МАЛЫШ" П. ГОРНЫЙ</t>
  </si>
  <si>
    <t>МУНИЦИПАЛЬНОЕ ДОШКОЛЬНОЕ ОБРАЗОВАТЕЛЬНОЕ УЧРЕЖДЕНИЕ ДЕТСКИЙ САД № 6 "СОЛНЫШКО" П. ПЕТРОВСКИЙ КРАСНОПАРТИЗАНСКОГО РАЙОНА САРАТОВСКОЙ ОБЛАСТИ</t>
  </si>
  <si>
    <t>МДОУ Д/С № 6 "СОЛНЫШКО" П. ПЕТРОВСКИЙ</t>
  </si>
  <si>
    <t>МУНИЦИПАЛЬНОЕ ОБЩЕОБРАЗОВАТЕЛЬНОЕ УЧРЕЖДЕНИЕ "СРЕДНЯЯ ОБЩЕОБРАЗОВАТЕЛЬНАЯ ШКОЛА П.ГОРНЫЙ КРАСНОПАРТИЗАНСКОГО РАЙОНА САРАТОВСКОЙ ОБЛАСТИ</t>
  </si>
  <si>
    <t>МОУ "СОШ П. ГОРНЫЙ"</t>
  </si>
  <si>
    <t>МУНИЦИПАЛЬНОЕ ОБЩЕОБРАЗОВАТЕЛЬНОЕ УЧРЕЖДЕНИЕ "СРЕДНЯЯ ОБЩЕОБРАЗОВАТЕЛЬНАЯ ШКОЛА П. ПЕТРОВСКИЙ КРАСНОПАРТИЗАНСКОГО РАЙОНА САРАТОВСКОЙ ОБЛАСТИ"</t>
  </si>
  <si>
    <t>МОУ "СОШ П.ПЕТРОВСКИЙ"</t>
  </si>
  <si>
    <t>МУНИЦИПАЛЬНОЕ ОБЩЕОБРАЗОВАТЕЛЬНОЕ УЧРЕЖДЕНИЕ "СРЕДНЯЯ ОБЩЕОБРАЗОВАТЕЛЬНАЯ ШКОЛА П. РИМСКО-КОРСАКОВКА КРАСНОПАРТИЗАНСКОГО РАЙОНА САРАТОВСКОЙ ОБЛАСТИ" ИМЕНИ ГЕРОЯ СОВЕТСКОГО СОЮЗА КИРЕЕВА ВИКТОРА ИВАНОВИЧА</t>
  </si>
  <si>
    <t>МОУ "СОШ П. РИМСКО-КОРСАКОВКА"</t>
  </si>
  <si>
    <t>МУНИЦИПАЛЬНОЕ ОБЩЕОБРАЗОВАТЕЛЬНОЕ УЧРЕЖДЕНИЕ "СРЕДНЯЯ ОБЩЕОБРАЗОВАТЕЛЬНАЯ ШКОЛА С.МИЛОРАДОВКА КРАСНОПАРТИЗАНСКОГО РАЙОНА САРАТОВСКОЙ ОБЛАСТИ"</t>
  </si>
  <si>
    <t>МОУ "СОШ С.МИЛОРАДОВКА"</t>
  </si>
  <si>
    <t>МУНИЦИПАЛЬНОЕ ОБЩЕОБРАЗОВАТЕЛЬНОЕ УЧРЕЖДЕНИЕ "СРЕДНЯЯ ОБЩЕОБРАЗОВАТЕЛЬНАЯ ШКОЛА С.СУЛАК КРАСНОПАРТИЗАНСКОГО РАЙОНА САРАТОВСКОЙ ОБЛАСТИ ИМЕНИ ГЕРОЯ СОВЕТСКОГО СОЮЗА ИВАНОВА ИВАНА СЕРГЕЕВИЧА"</t>
  </si>
  <si>
    <t>МОУ "СОШ С.СУЛАК "</t>
  </si>
  <si>
    <t>МУНИЦИПАЛЬНОЕ УЧРЕЖДЕНИЕ ДОПОЛНИТЕЛЬНОГО ОБРАЗОВАНИЯ "РАЙОННЫЙ ДОМ ДЕТСКОГО ТВОРЧЕСТВА Р.П.ГОРНЫЙ КРАСНОПАРТИЗАНСКОГО РАЙОНА САРАТОВСКОЙ ОБЛАСТИ"</t>
  </si>
  <si>
    <t>МУДО "РДДТ Р.П.ГОРНЫЙ"</t>
  </si>
  <si>
    <t>ЦЕНТРАЛИЗОВАННАЯ КЛУБНАЯ СИСТЕМА "РАЙОННЫЙ ДОМ КУЛЬТУРЫ КРАСНОПАРТИЗАНСКОГО МУНИЦИПАЛЬНОГО РАЙОНА САРАТОВСКОЙ ОБЛАСТИ"</t>
  </si>
  <si>
    <t>ЦКС РДК</t>
  </si>
  <si>
    <t>МУНИЦИПАЛЬНОЕ УЧРЕЖДЕНИЕ "ОБЕСПЕЧЕНИЕ ДЕЯТЕЛЬНОСТИ УЧРЕЖДЕНИЙ КУЛЬТУРЫ КРАСНОПАРТИЗАНСКОГО МУНИЦИПАЛЬНОГО РАЙОНА САРАТОВСКОЙ ОБЛАСТИ"</t>
  </si>
  <si>
    <t>МУ ОДУК</t>
  </si>
  <si>
    <t>МУНИЦИПАЛЬНОЕ ОБРАЗОВАТЕЛЬНОЕ УЧРЕЖДЕНИЕ "УЧЕБНО-МЕТОДИЧЕСКИЙ ЦЕНТР РАЗВИТИЯ ОБРАЗОВАНИЯ КРАСНОПАРТИЗАНСКОГО МУНИЦИПАЛЬНОГО РАЙОНА"</t>
  </si>
  <si>
    <t>МОУ "УМЦ РАЗВИТИЯ ОБРАЗОВАНИЯ КРАСНОПАРТИЗАНСКОГО МУНИЦИПАЛЬНОГО РАЙОНА"</t>
  </si>
  <si>
    <t>МУНИЦИПАЛЬНОЕ УЧРЕЖДЕНИЕ "ЕДИНАЯ ДЕЖУРНО-ДИСПЕТЧЕРСКАЯ СЛУЖБА КРАСНОПАРТИЗАНСКОГО МУНИЦИПАЛЬНОГО РАЙОНА САРАТОВСКОЙ ОБЛАСТИ"</t>
  </si>
  <si>
    <t>МУ "ЕДДС КРАСНОПАРТИЗАНСКОГО МУНИЦИПАЛЬНОГО РАЙОНА САРАТОВСКОЙ ОБЛАСТИ"</t>
  </si>
  <si>
    <t>МУНИЦИПАЛЬНОЕ УЧРЕЖДЕНИЕ КРАСНОПАРТИЗАНСКОГО МУНИЦИПАЛЬНОГО РАЙОНА САРАТОВСКОЙ ОБЛАСТИ "МЕЧТА"</t>
  </si>
  <si>
    <t>МУ "МЕЧТА"</t>
  </si>
  <si>
    <t>МУНИЦИПАЛЬНОЕ УЧРЕЖДЕНИЕ "ЦЕНТРАЛИЗОВАННАЯ БУХГАЛТЕРИЯ КРАСНОПАРТИЗАНСКОГО МУНИЦИПАЛЬНОГО РАЙОНА САРАТОВСКОЙ ОБЛАСТИ"</t>
  </si>
  <si>
    <t>РАЙОННОЕ МУНИЦИПАЛЬНОЕ УЧРЕЖДЕНИЕ КУЛЬТУРЫ "КРАСНОПАРТИЗАНСКАЯ МЕЖПОСЕЛЕНЧЕСКАЯ ЦЕНТРАЛЬНАЯ БИБЛИОТЕКА"</t>
  </si>
  <si>
    <t>РМУК "КРАСНОПАРТИЗАНСКАЯ МЦБ"</t>
  </si>
  <si>
    <t>МУНИЦИПАЛЬНОЕ АВТОНОМНОЕ УЧРЕЖДЕНИЕ "РУКОПОЛЬСКОЕ" РУКОПОЛЬСКОГО МУНИЦИПАЛЬНОГО ОБРАЗОВАНИЯ КРАСНОПАРТИЗАНСКОГО МУНИЦИПАЛЬНОГО РАЙОНА САРАТОВСКОЙ ОБЛАСТИ</t>
  </si>
  <si>
    <t>МАУ "РУКОПОЛЬСКОЕ"</t>
  </si>
  <si>
    <t>МАУ "БЛАГОУСТРОЙСТВО"</t>
  </si>
  <si>
    <t>МУНИЦИПАЛЬНОЕ АВТОНОМНОЕ УЧРЕЖДЕНИЕ "БЛАГОУСТРОЙСТВО"</t>
  </si>
  <si>
    <t>МКУ "ЦБ отдела культуры"</t>
  </si>
  <si>
    <t>МУ "АХОУК"</t>
  </si>
  <si>
    <t>Муниципальное бюджетное учреждение культуры "Межпоселенческая районная библиотека" Перелюбского муниципального района</t>
  </si>
  <si>
    <t>МБУК "МРБ" Перелюбского муниципального района</t>
  </si>
  <si>
    <t>Муниципальное бюджетное общеобразовательное учреждение "Средняя общеобразовательная школа с.Иваниха Перелюбского муниципального района Саратовской области"</t>
  </si>
  <si>
    <t>МУНИЦИПАЛЬНОЕ БЮДЖЕТНОЕ УЧРЕЖДЕНИЕ КУЛЬТУРЫ "ЦЕНТРАЛЬНАЯ БИБЛИОТЕКА ИМЕНИ А.С.ПУШКИНА"</t>
  </si>
  <si>
    <t>МБУК "ЦБ ИМ. А.С.ПУШКИНА"</t>
  </si>
  <si>
    <t>МУНИЦИПАЛЬНОЕ БЮДЖЕТНОЕ УЧРЕЖДЕНИЕ КУЛЬТУРЫ "РАЙОННЫЙ ЦЕНТРАЛЬНЫЙ ДОМ КУЛЬТУРЫ"</t>
  </si>
  <si>
    <t>МБУК "РЦДК"</t>
  </si>
  <si>
    <t>МУНИЦИПАЛЬНОЕ БЮДЖЕТНОЕ ОБЩЕОБРАЗОВАТЕЛЬНОЕ УЧРЕЖДЕНИЕ "СРЕДНЯЯ ОБЩЕОБРАЗОВАТЕЛЬНАЯ ШКОЛА № 1 Р.П. САМОЙЛОВКА САМОЙЛОВСКОГО РАЙОНА САРАТОВСКОЙ ОБЛАСТИ"</t>
  </si>
  <si>
    <t>МБОУ "СОШ № 1 Р.П. САМОЙЛОВКА"</t>
  </si>
  <si>
    <t>МУНИЦИПАЛЬНОЕ БЮДЖЕТНОЕ ОБЩЕОБРАЗОВАТЕЛЬНОЕ УЧРЕЖДЕНИЕ "СРЕДНЯЯ ОБЩЕОБРАЗОВАТЕЛЬНАЯ ШКОЛА СЕЛА СВЯТОСЛАВКА САМОЙЛОВСКОГО РАЙОНА САРАТОВСКОЙ ОБЛАСТИ"</t>
  </si>
  <si>
    <t>МБОУ "СОШ С. СВЯТОСЛАВКА"</t>
  </si>
  <si>
    <t>МУНИЦИПАЛЬНОЕ БЮДЖЕТНОЕ ОБЩЕОБРАЗОВАТЕЛЬНОЕ УЧРЕЖДЕНИЕ "СРЕДНЯЯ ОБЩЕОБРАЗОВАТЕЛЬНАЯ ШКОЛА СЕЛА КАМЕНКА САМОЙЛОВСКОГО РАЙОНА САРАТОВСКОЙ ОБЛАСТИ"</t>
  </si>
  <si>
    <t>МБОУ СОШ С. КАМЕНКА</t>
  </si>
  <si>
    <t>МУНИЦИПАЛЬНОЕ БЮДЖЕТНОЕ ДОШКОЛЬНОЕ ОБРАЗОВАТЕЛЬНОЕ УЧРЕЖДЕНИЕ "ДЕТСКИЙ САД "БЕРЁЗКА" Р.П. САМОЙЛОВКА САМОЙЛОВСКОГО РАЙОНА САРАТОВСКОЙ ОБЛАСТИ"</t>
  </si>
  <si>
    <t>МБДОУ Д/С "БЕРЁЗКА" Р.П. САМОЙЛОВКА</t>
  </si>
  <si>
    <t>МУНИЦИПАЛЬНОЕ БЮДЖЕТНОЕ ДОШКОЛЬНОЕ ОБРАЗОВАТЕЛЬНОЕ УЧРЕЖДЕНИЕ "ДЕТСКИЙ САД "РОМАШКА" Р.П. САМОЙЛОВКА САМОЙЛОВСКОГО РАЙОНА САРАТОВСКОЙ ОБЛАСТИ"</t>
  </si>
  <si>
    <t>МБДОУ Д/С "РОМАШКА" Р.П. САМОЙЛОВКА</t>
  </si>
  <si>
    <t>МУНИЦИПАЛЬНОЕ БЮДЖЕТНОЕ ДОШКОЛЬНОЕ ОБРАЗОВАТЕЛЬНОЕ УЧРЕЖДЕНИЕ "ДЕТСКИЙ САД "ЗОЛОТОЙ КЛЮЧИК" Р.П. САМОЙЛОВКА САМОЙЛОВСКОГО РАЙОНА САРАТОВСКОЙ ОБЛАСТИ"</t>
  </si>
  <si>
    <t>МБДОУ Д/С "ЗОЛОТОЙ КЛЮЧИК" Р.П. САМОЙЛОВКА</t>
  </si>
  <si>
    <t>МУНИЦИПАЛЬНОЕ БЮДЖЕТНОЕ ДОШКОЛЬНОЕ ОБРАЗОВАТЕЛЬНОЕ УЧРЕЖДЕНИЕ " ДЕТСКИЙ САД "КОЛОКОЛЬЧИК" П. КРАСНОЗНАМЕНСКИЙ САМОЙЛОВСКОГО РАЙОНА САРАТОВСКОЙ ОБЛАСТИ"</t>
  </si>
  <si>
    <t>МБДОУ Д/С "КОЛОКОЛЬЧИК" П. КРАСНОЗНАМЕНСКИЙ</t>
  </si>
  <si>
    <t>МУНИЦИПАЛЬНОЕ БЮДЖЕТНОЕ ДОШКОЛЬНОЕ ОБРАЗОВАТЕЛЬНОЕ УЧРЕЖДЕНИЕ "ДЕТСКИЙ САД "СОЛНЫШКО" СЕЛА ПОЛОЦКОЕ САМОЙЛОВСКОГО РАЙОНА САРАТОВСКОЙ ОБЛАСТИ"</t>
  </si>
  <si>
    <t>МБДОУ Д/С "СОЛНЫШКО" С.ПОЛОЦКОЕ</t>
  </si>
  <si>
    <t>МУНИЦИПАЛЬНОЕ БЮДЖЕТНОЕ ДОШКОЛЬНОЕ ОБРАЗОВАТЕЛЬНОЕ УЧРЕЖДЕНИЕ "ДЕТСКИЙ САД "РАДУГА" С. СВЯТОСЛАВКА САМОЙЛОВСКОГО РАЙОНА САРАТОВСКОЙ ОБЛАСТИ"</t>
  </si>
  <si>
    <t>МБДОУ Д/С "РАДУГА" С. СВЯТОСЛАВКА</t>
  </si>
  <si>
    <t>МУНИЦИПАЛЬНОЕ БЮДЖЕТНОЕ ДОШКОЛЬНОЕ ОБРАЗОВАТЕЛЬНОЕ УЧРЕЖДЕНИЕ "ДЕТСКИЙ САД "ТЕРЕМОК" С. БЛАГОВЕЩЕНКА САМОЙЛОВСКОГО РАЙОНА САРАТОВСКОЙ ОБЛАСТИ"</t>
  </si>
  <si>
    <t>МБДОУ Д/С "ТЕРЕМОК" С. БЛАГОВЕЩЕНКА</t>
  </si>
  <si>
    <t>МУНИЦИПАЛЬНОЕ УЧРЕЖДЕНИЕ ДОПОЛНИТЕЛЬНОГО ОБРАЗОВАНИЯ "ЦЕНТР ДЕТСКОГО ТВОРЧЕСТВА Р.П. САМОЙЛОВКА САРАТОВСКОЙ ОБЛАСТИ"</t>
  </si>
  <si>
    <t>МУ ДО "ЦДТ Р.П. САМОЙЛОВКА"</t>
  </si>
  <si>
    <t>МУНИЦИПАЛЬНОЕ УЧРЕЖДЕНИЕ ДОПОЛНИТЕЛЬНОГО ОБРАЗОВАНИЯ "ДЕТСКО-ЮНОШЕСКАЯ СПОРТИВНАЯ ШКОЛА Р.П. САМОЙЛОВКА САРАТОВСКОЙ ОБЛАСТИ"</t>
  </si>
  <si>
    <t>МУ ДО "ДЮСШ Р.П. САМОЙЛОВКА"</t>
  </si>
  <si>
    <t>МУНИЦИПАЛЬНОЕ КАЗЕННОЕ УЧРЕЖДЕНИЕ "ЦЕНТРАЛИЗОВАННАЯ БУХГАЛТЕРИЯ АДМИНИСТРАЦИЙ МУНИЦИПАЛЬНЫХ ОБРАЗОВАНИЙ САМОЙЛОВСКОГО РАЙОНА"</t>
  </si>
  <si>
    <t>МКУ "ЦБ АМО САМОЙЛОВСКОГО РАЙОНА"</t>
  </si>
  <si>
    <t>МУНИЦИПАЛЬНОЕ КАЗЕННОЕ УЧРЕЖДЕНИЕ "ЕДИНАЯ ДЕЖУРНО-ДИСПЕТЧЕРСКАЯ СЛУЖБА ПО САМОЙЛОВСКОМУ МУНИЦИПАЛЬНОМУ РАЙОНУ САРАТОВСКОЙ ОБЛАСТИ"</t>
  </si>
  <si>
    <t>МУНИЦИПАЛЬНОЕ КАЗЕННОЕ УЧРЕЖДЕНИЕ "ЦЕНТРАЛИЗОВАННАЯ БУХГАЛТЕРИЯ ОТДЕЛА КУЛЬТУРЫ И КИНО САМОЙЛОВСКОГО МУНИЦИПАЛЬНОГО РАЙОНА САРАТОВСКОЙ ОБЛАСТИ"</t>
  </si>
  <si>
    <t>МКУ "ЦБ ОТДЕЛА КУЛЬТУРЫ И КИНО"</t>
  </si>
  <si>
    <t>МУНИЦИПАЛЬНОЕ КАЗЕННОЕ УЧРЕЖДЕНИЕ "ХОЗЯЙСТВЕННО-ЭКСПЛУАТАЦИОННАЯ ГРУППА ОТДЕЛА КУЛЬТУРЫ И КИНО САМОЙЛОВСКОГО МУНИЦИПАЛЬНОГО РАЙОНА САРАТОВСКОЙ ОБЛАСТИ"</t>
  </si>
  <si>
    <t>МКУ "ХЭГ"</t>
  </si>
  <si>
    <t>МУНИЦИПАЛЬНОЕ УЧРЕЖДЕНИЕ "ЦЕНТРАЛИЗОВАННАЯ БУХГАЛТЕРИЯ ОТДЕЛА ОБРАЗОВАНИЯ САМОЙЛОВСКОГО МУНИЦИПАЛЬНОГО РАЙОНА"</t>
  </si>
  <si>
    <t>МУ "ЦБ ОТДЕЛА ОБРАЗОВАНИЯ"</t>
  </si>
  <si>
    <t>МУНИЦИПАЛЬНОЕ КАЗЁННОЕ УЧРЕЖДЕНИЕ "ХОЗЯЙСТВЕННАЯ ЭКСПЛУАТАЦИОННАЯ ГРУППА ОТДЕЛА ОБРАЗОВАНИЯ АДМИНИСТРАЦИИ САМОЙЛОВСКОГО МУНИЦИПАЛЬНОГО РАЙОНА САРАТОВСКОЙ ОБЛАСТИ"</t>
  </si>
  <si>
    <t>МУНИЦИПАЛЬНОЕ УЧРЕЖДЕНИЕ "МЕТОДИЧЕСКИЙ КАБИНЕТ ОТДЕЛА ОБРАЗОВАНИЯ АДМИНИСТРАЦИИ САМОЙЛОВСКОГО МУНИЦИПАЛЬНОГО РАЙОНА САРАТОВСКОЙ ОБЛАСТИ"</t>
  </si>
  <si>
    <t>МУ "МК"</t>
  </si>
  <si>
    <t>Муниципальное казенное учреждение "Управление образования, культуры и спорта" муниципального образования города Шиханы Саратовской области</t>
  </si>
  <si>
    <t>МКУ «Управление образования культуры и спорта»</t>
  </si>
  <si>
    <t>Муниципальное общеобразовательное учреждение "Средняя общеобразовательная школа №12 города Шиханы" Саратовской области</t>
  </si>
  <si>
    <t>МОУ "СОШ №12 города Шиханы"</t>
  </si>
  <si>
    <t>Муниципальное учреждение Дворец культуры "Корунд" города Шиханы Саратовской области</t>
  </si>
  <si>
    <t>МУ ДК "Корунд"</t>
  </si>
  <si>
    <t>Муниципальное дошкольное образовательное учреждение "Детский сад №1"Звездочка" комбинированного вида" города Шиханы Саратовской области</t>
  </si>
  <si>
    <t>МДОУ"Детский сад №1"Звездочка" комбинированного вида"</t>
  </si>
  <si>
    <t>Муниципальное казенное учреждение "Редакция газеты "Шиханские новости" муниципального образования города Шиханы Саратовской области</t>
  </si>
  <si>
    <t>МКУ "Редакция газеты "Шиханские новости"</t>
  </si>
  <si>
    <t>Муниципальное казенное учреждение "Управление делами"  муниципального образования города Шиханы Саратовской области</t>
  </si>
  <si>
    <t xml:space="preserve">МКУ "Управление делами"  </t>
  </si>
  <si>
    <t>Муниципальное казенное учреждение "Управление по делам гражданской обороны, предупреждение и ликвидации последствий чрезвычайных ситуаций" муниципального образования города Шиханы Саратовской области</t>
  </si>
  <si>
    <t>МКУ "Управление по делам ГО и ЧС"</t>
  </si>
  <si>
    <t>Муниципальное казенное учреждение «Централизованная бухгалтерия»  муниципального образования города Шиханы Саратовской области</t>
  </si>
  <si>
    <t>МКУ "Ц.Б."</t>
  </si>
  <si>
    <t>Муниципальное казенное учреждение "Управление городского хозяйства" муниципального образования города Шиханы Саратовской области</t>
  </si>
  <si>
    <t>МКУ "УГХ"</t>
  </si>
  <si>
    <t>МУНИЦИПАЛЬНОЕ УЧРЕЖДЕНИЕ "ЦЕНТРАЛИЗОВАННАЯ БУХГАЛТЕРИЯ РТИЩЕВСКОГО МУНИЦИПАЛЬНОГО РАЙОНА САРАТОВСКОЙ ОБЛАСТИ"</t>
  </si>
  <si>
    <t>МУ "ЦЕНТРАЛИЗОВАННАЯ БУХГАЛТЕРИЯ"</t>
  </si>
  <si>
    <t>МУНИЦИПАЛЬНОЕ УЧРЕЖДЕНИЕ "ЦЕНТРАЛИЗОВАННАЯ БУХГАЛТЕРИЯ УЧРЕЖДЕНИЙ КУЛЬТУРЫ И КИНО РТИЩЕВСКОГО РАЙОНА"</t>
  </si>
  <si>
    <t>МУ "ЦБ УКК РТИЩЕВСКОГО РАЙОНА"</t>
  </si>
  <si>
    <t>МУНИЦИПАЛЬНОЕ УЧРЕЖДЕНИЕ "ХОЗЯЙСТВЕННО-ЭКСПЛУАТАЦИОННАЯ ГРУППА УПРАВЛЕНИЯ ОБЩЕГО ОБРАЗОВАНИЯ АДМИНИСТРАЦИИ РТИЩЕВСКОГО МУНИЦИПАЛЬНОГО РАЙОНА САРАТОВСКОЙ ОБЛАСТИ</t>
  </si>
  <si>
    <t>МУ "АХГР"</t>
  </si>
  <si>
    <t>МУНИЦИПАЛЬНОЕ УЧРЕЖДЕНИЕ "ЦЕНТРАЛИЗОВАННАЯ БУХГАЛТЕРИЯ МУНИЦИПАЛЬНЫХ УЧРЕЖДЕНИЙ ОБРАЗОВАНИЯ РТИЩЕВСКОГО МУНИЦИПАЛЬНОГО РАЙОНА САРАТОВСКОЙ ОБЛАСТИ"</t>
  </si>
  <si>
    <t>МУ"ЦБ МУО"</t>
  </si>
  <si>
    <t>МУНИЦИПАЛЬНОЕ КАЗЕННОЕ УЧРЕЖДЕНИЕ "МУНИЦИПАЛЬНЫЙ ЦЕНТР ОЦЕНКИ КАЧЕСТВА ОБРАЗОВАНИЯ"</t>
  </si>
  <si>
    <t>МКУ "МЦОКО"</t>
  </si>
  <si>
    <t>МУНИЦИПАЛЬНОЕ ДОШКОЛЬНОЕ ОБРАЗОВАТЕЛЬНОЕ УЧРЕЖДЕНИЕ "ДЕТСКИЙ САД № 30 "СОЛНЫШКО" СЕЛО РЕПЬЕВКА РТИЩЕВСКОГО РАЙОНА САРАТОВСКОЙ ОБЛАСТИ"</t>
  </si>
  <si>
    <t>МДОУ ДЕТСКИЙ САД № 30 РТИЩЕВСКОГО РАЙОНА</t>
  </si>
  <si>
    <t>МУНИЦИПАЛЬНОЕ УЧРЕЖДЕНИЕ ДОПОЛНИТЕЛЬНОГО ОБРАЗОВАНИЯ "ДОМ ДЕТСКОГО ТВОРЧЕСТВА "ГАРМОНИЯ" Г. РТИЩЕВО САРАТОВСКОЙ ОБЛАСТИ"</t>
  </si>
  <si>
    <t>МУДО "ДДТ "ГАРМОНИЯ" Г. РТИЩЕВО"</t>
  </si>
  <si>
    <t>МУНИЦИПАЛЬНОЕ УЧРЕЖДЕНИЕ ДОПОЛНИТЕЛЬНОГО ОБРАЗОВАНИЯ "СТАНЦИЯ ЮНЫХ ТЕХНИКОВ Г. РТИЩЕВО САРАТОВСКОЙ ОБЛАСТИ"</t>
  </si>
  <si>
    <t>МУДО "СЮТ Г. РТИЩЕВО"</t>
  </si>
  <si>
    <t>МУНИЦИПАЛЬНОЕ УЧРЕЖДЕНИЕ КУЛЬТУРЫ "ГОРОДСКОЙ КУЛЬТУРНЫЙ ЦЕНТР"</t>
  </si>
  <si>
    <t>МУК "ГКЦ"</t>
  </si>
  <si>
    <t>МУНИЦИПАЛЬНОЕ ДОШКОЛЬНОЕ ОБРАЗОВАТЕЛЬНОЕ УЧРЕЖДЕНИЕ "ДЕТСКИЙ САД № 4 "КОЛОБОК" Г. РТИЩЕВО САРАТОВСКОЙ ОБЛАСТИ"</t>
  </si>
  <si>
    <t>МДОУ ДЕТСКИЙ САД № 4 Г. РТИЩЕВО</t>
  </si>
  <si>
    <t>МУНИЦИПАЛЬНОЕ ОБЩЕОБРАЗОВАТЕЛЬНОЕ УЧРЕЖДЕНИЕ "МАКАРОВСКАЯ СРЕДНЯЯ ОБЩЕОБРАЗОВАТЕЛЬНАЯ ШКОЛА РТИЩЕВСКОГО РАЙОНА САРАТОВСКОЙ ОБЛАСТИ"</t>
  </si>
  <si>
    <t>МОУ "МАКАРОВСКАЯ СОШ РТИЩЕВСКОГО РАЙОНА САРАТОВСКОЙ ОБЛАСТИ"</t>
  </si>
  <si>
    <t>МУНИЦИПАЛЬНОЕ ДОШКОЛЬНОЕ ОБРАЗОВАТЕЛЬНОЕ УЧРЕЖДЕНИЕ "ДЕТСКИЙ САД № 22 "СОЛНЫШКО" СЕЛА МАКАРОВО РТИЩЕВСКОГО РАЙОНА САРАТОВСКОЙ ОБЛАСТИ"</t>
  </si>
  <si>
    <t>МДОУ ДЕТСКИЙ САД № 22 РТИЩЕВСКОГО РАЙОНА</t>
  </si>
  <si>
    <t>МУНИЦИПАЛЬНОЕ ДОШКОЛЬНОЕ ОБРАЗОВАТЕЛЬНОЕ УЧРЕЖДЕНИЕ "ДЕТСКИЙ САД № 3 "СОЛНЫШКО" Г. РТИЩЕВО САРАТОВСКОЙ ОБЛАСТИ"</t>
  </si>
  <si>
    <t>МДОУ "ДЕТСКИЙ САД № 3 Г. РТИЩЕВО</t>
  </si>
  <si>
    <t>МУНИЦИПАЛЬНОЕ ДОШКОЛЬНОЕ ОБРАЗОВАТЕЛЬНОЕ УЧРЕЖДЕНИЕ "ДЕТСКИЙ САД № 24 "ВИШЕНКА" ПОСЕЛКА РТИЩЕВСКИЙ РТИЩЕВСКОГО РАЙОНА САРАТОВСКОЙ ОБЛАСТИ"</t>
  </si>
  <si>
    <t>МДОУ № 24 РТИЩЕВСКОГО РАЙОНА</t>
  </si>
  <si>
    <t>МУНИЦИПАЛЬНОЕ ОБЩЕОБРАЗОВАТЕЛЬНОЕ УЧРЕЖДЕНИЕ "СРЕДНЯЯ ОБЩЕОБРАЗОВАТЕЛЬНАЯ ШКОЛА № 5 Г. РТИЩЕВО САРАТОВСКОЙ ОБЛАСТИ"</t>
  </si>
  <si>
    <t>МОУ "СОШ № 5 Г. РТИЩЕВО САРАТОВСКОЙ ОБЛАСТИ"</t>
  </si>
  <si>
    <t>МУНИЦИПАЛЬНОЕ ОБЩЕОБРАЗОВАТЕЛЬНОЕ УЧРЕЖДЕНИЕ "СРЕДНЯЯ ОБЩЕОБРАЗОВАТЕЛЬНАЯ ШКОЛА № 4 Г.РТИЩЕВО САРАТОВСКОЙ ОБЛАСТИ"</t>
  </si>
  <si>
    <t>МОУ "СОШ №4 Г.РТИЩЕВО САРАТОВСКОЙ ОБЛАСТИ"</t>
  </si>
  <si>
    <t>МУНИЦИПАЛЬНОЕ ДОШКОЛЬНОЕ ОБРАЗОВАТЕЛЬНОЕ УЧРЕЖДЕНИЕ "ДЕТСКИЙ САД № 17 "ЁЛОЧКА" СЕЛА ЕЛАНЬ РТИЩЕВСКОГО РАЙОНА САРАТОВСКОЙ ОБЛАСТИ"</t>
  </si>
  <si>
    <t>МДОУ ДЕТСКИЙ САД № 17 РТИЩЕВСКОГО РАЙОНА</t>
  </si>
  <si>
    <t>МУНИЦИПАЛЬНОЕ ДОШКОЛЬНОЕ ОБРАЗОВАТЕЛЬНОЕ УЧРЕЖДЕНИЕ "ДЕТСКИЙ САД № 8 "ВИШЕНКА" Г. РТИЩЕВО САРАТОВСКОЙ ОБЛАСТИ"</t>
  </si>
  <si>
    <t>МДОУ "ДЕТСКИЙ САД № 8 "ВИШЕНКА" Г. РТИЩЕВО САРАТОВСКОЙ ОБЛАСТИ"</t>
  </si>
  <si>
    <t>МУНИЦИПАЛЬНОЕ ОБЩЕОБРАЗОВАТЕЛЬНОЕ УЧРЕЖДЕНИЕ "СРЕДНЯЯ ОБЩЕОБРАЗОВАТЕЛЬНАЯ ШКОЛА № 2 Г. РТИЩЕВО САРАТОВСКОЙ ОБЛАСТИ"</t>
  </si>
  <si>
    <t>МОУ "СОШ № 2 Г. РТИЩЕВО САРАТОВСКОЙ ОБЛАСТИ"</t>
  </si>
  <si>
    <t>МУНИЦИПАЛЬНОЕ ДОШКОЛЬНОЕ ОБРАЗОВАТЕЛЬНОЕ УЧРЕЖДЕНИЕ "ДЕТСКИЙ САД № 29 "КОЛОКОЛЬЧИК" СЕЛА УРУСОВО РТИЩЕВСКОГО РАЙОНА САРАТОВСКОЙ ОБЛАСТИ"</t>
  </si>
  <si>
    <t>МДОУ ДЕТСКИЙ САД № 29 С. УРУСОВО</t>
  </si>
  <si>
    <t>МУНИЦИПАЛЬНОЕ УЧРЕЖДЕНИЕ - "ДЕТСКИЙ ОЗДОРОВИТЕЛЬНЫЙ ЛАГЕРЬ "ЯСНЫЙ" РТИЩЕВСКОГО РАЙОНА САРАТОВСКОЙ ОБЛАСТИ"</t>
  </si>
  <si>
    <t>МУ "ДОЛ "ЯСНЫЙ" РТИЩЕВСКОГО РАЙОНА САРАТОВСКОЙ ОБЛАСТИ</t>
  </si>
  <si>
    <t>МУНИЦИПАЛЬНОЕ ДОШКОЛЬНОЕ ОБРАЗОВАТЕЛЬНОЕ УЧРЕЖДЕНИЕ "ДЕТСКИЙ САД № 14 "СОЛНЫШКО" Г. РТИЩЕВО САРАТОВСКОЙ ОБЛАСТИ"</t>
  </si>
  <si>
    <t>МДОУ "ДЕТСКИЙ САД № 14 "СОЛНЫШКО" Г. РТИЩЕВО САРАТОВСКОЙ ОБЛАСТИ"</t>
  </si>
  <si>
    <t>МУНИЦИПАЛЬНОЕ ДОШКОЛЬНОЕ ОБРАЗОВАТЕЛЬНОЕ УЧРЕЖДЕНИЕ "ДЕТСКИЙ САД № 12 "ЗВЕЗДОЧКА" Г. РТИЩЕВО САРАТОВСКОЙ ОБЛАСТИ"</t>
  </si>
  <si>
    <t>МДОУ ДЕТСКИЙ САД № 12 Г. РТИЩЕВО</t>
  </si>
  <si>
    <t>МУНИЦИПАЛЬНОЕ ДОШКОЛЬНОЕ ОБРАЗОВАТЕЛЬНОЕ УЧРЕЖДЕНИЕ "ДЕТСКИЙ САД № 26 "ЕЛОЧКА" СЕЛА САЛТЫКОВКА РТИЩЕВСКОГО РАЙОНА САРАТОВСКОЙ ОБЛАСТИ"</t>
  </si>
  <si>
    <t>МДОУ ДЕТСКИЙ САД № 26 РТИЩЕВСКОГО РАЙОНА</t>
  </si>
  <si>
    <t>МУНИЦИПАЛЬНОЕ ОБЩЕОБРАЗОВАТЕЛЬНОЕ УЧРЕЖДЕНИЕ "СРЕДНЯЯ ОБЩЕОБРАЗОВАТЕЛЬНАЯ ШКОЛА № 1 Г. РТИЩЕВО САРАТОВСКОЙ ОБЛАСТИ"</t>
  </si>
  <si>
    <t>МОУ "СОШ № 1 Г. РТИЩЕВО САРАТОВСКОЙ ОБЛАСТИ"</t>
  </si>
  <si>
    <t>МУНИЦИПАЛЬНОЕ ОБЩЕОБРАЗОВАТЕЛЬНОЕ УЧРЕЖДЕНИЕ "СРЕДНЯЯ ОБЩЕОБРАЗОВАТЕЛЬНАЯ ШКОЛА № 7 ИМ.ГЕРОЯ СОВЕТСКОГО СОЮЗА ТРЫНИНА А.С. Г. РТИЩЕВО САРАТОВСКОЙ ОБЛАСТИ" </t>
  </si>
  <si>
    <t>МОУ "СОШ № 7 ИМ.ГЕРОЯ СОВЕТСКОГО СОЮЗА ТРЫНИНА А.С. Г.РТИЩЕВО САРАТОВСКОЙ ОБЛАСТИ"</t>
  </si>
  <si>
    <t>МУНИЦИПАЛЬНОЕ ДОШКОЛЬНОЕ ОБРАЗОВАТЕЛЬНОЕ УЧРЕЖДЕНИЕ "ДЕТСКИЙ САД № 27 "КОЛОБОК" ПОСЕЛКА ТЕМП РТИЩЕВСКОГО РАЙОНА САРАТОВСКОЙ ОБЛАСТИ"</t>
  </si>
  <si>
    <t>МДОУ "ДЕТСКИЙ САД № 27 "КОЛОБОК" П. ТЕМП РТИЩЕВСКОГО РАЙОНА САРАТОВСКОЙ ОБЛАСТИ"</t>
  </si>
  <si>
    <t>МУНИЦИПАЛЬНОЕ ДОШКОЛЬНОЕ ОБРАЗОВАТЕЛЬНОЕ УЧРЕЖДЕНИЕ "ДЕТСКИЙ САД № 7 "ЖУРАВУШКА" Г. РТИЩЕВО САРАТОВСКОЙ ОБЛАСТИ"</t>
  </si>
  <si>
    <t>МДОУ ДЕТСКИЙ САД № 7 Г. РТИЩЕВО</t>
  </si>
  <si>
    <t>МУНИЦИПАЛЬНОЕ ОБЩЕОБРАЗОВАТЕЛЬНОЕ УЧРЕЖДЕНИЕ "СРЕДНЯЯ ОБЩЕОБРАЗОВАТЕЛЬНАЯ ШКОЛА № 9 Г. РТИЩЕВО САРАТОВСКОЙ ОБЛАСТИ"</t>
  </si>
  <si>
    <t>МОУ "СОШ № 9 Г. РТИЩЕВО САРАТОВСКОЙ ОБЛАСТИ"</t>
  </si>
  <si>
    <t>МУНИЦИПАЛЬНОЕ ДОШКОЛЬНОЕ ОБРАЗОВАТЕЛЬНОЕ УЧРЕЖДЕНИЕ "ДЕТСКИЙ САД № 9 "ЛАСТОЧКА" Г. РТИЩЕВО САРАТОВСКАЯ ОБЛАСТЬ"</t>
  </si>
  <si>
    <t>МДОУ "ДЕТСКИЙ САД № 9 "ЛАСТОЧКА" Г. РТИЩЕВО САРАТОВСКОЙ ОБЛАСТИ"</t>
  </si>
  <si>
    <t>МУНИЦИПАЛЬНОЕ ДОШКОЛЬНОЕ ОБРАЗОВАТЕЛЬНОЕ УЧРЕЖДЕНИЕ "ДЕТСКИЙ САД № 28 "ТЕРЕМОК" ПОСЕЛКА ПЕРВОМАЙСКИЙ РТИЩЕВСКОГО РАЙОНА САРАТОВСКОЙ ОБЛАСТИ"</t>
  </si>
  <si>
    <t>МДОУ ДЕТСКИЙ САД № 28 РТИЩЕВСКОГО РАЙОНА</t>
  </si>
  <si>
    <t>МУНИЦИПАЛЬНОЕ ДОШКОЛЬНОЕ ОБРАЗОВАТЕЛЬНОЕ УЧРЕЖДЕНИЕ "ДЕТСКИЙ САД № 5 "СКАЗКА" Г. РТИЩЕВО САРАТОВСКОЙ ОБЛАСТИ"</t>
  </si>
  <si>
    <t>МДОУ "ДЕТСКИЙ САД № 5 Г. РТИЩЕВО"</t>
  </si>
  <si>
    <t>МУНИЦИПАЛЬНОЕ УЧРЕЖДЕНИЕ КУЛЬТУРЫ "РТИЩЕВСКАЯ МЕЖПОСЕЛЕНЧЕСКАЯ ЦЕНТРАЛЬНАЯ БИБЛИОТЕКА"</t>
  </si>
  <si>
    <t>МУК "РМЦБ"</t>
  </si>
  <si>
    <t>МУНИЦИПАЛЬНОЕ ОБЩЕОБРАЗОВАТЕЛЬНОЕ УЧРЕЖДЕНИЕ "СРЕДНЯЯ ОБЩЕОБРАЗОВАТЕЛЬНАЯ ШКОЛА ИМЕНИ ГЕРОЯ СОВЕТСКОГО СОЮЗА Н.Г. МАРКЕЛОВА С. КРАСНАЯ ЗВЕЗДА РТИЩЕВСКОГО РАЙОНА САРАТОВСКОЙ ОБЛАСТИ"</t>
  </si>
  <si>
    <t>МОУ "СОШ ИМ. ГЕРОЯ СОВЕТСКОГО СОЮЗА Н.Г. МАРКЕЛОВА С. КРАСНАЯ ЗВЕЗДА РТИЩЕВСКОГО РАЙОНА САРАТОВСКОЙ ОБЛАСТИ"</t>
  </si>
  <si>
    <t>МУНИЦИПАЛЬНОЕ ОБЩЕОБРАЗОВАТЕЛЬНОЕ УЧРЕЖДЕНИЕ "ШИЛО - ГОЛИЦЫНСКАЯ СРЕДНЯЯ ОБЩЕОБРАЗОВАТЕЛЬНАЯ ШКОЛА РТИЩЕВСКОГО РАЙОНА САРАТОВСКОЙ ОБЛАСТИ"</t>
  </si>
  <si>
    <t>МОУ "ШИЛО - ГОЛИЦЫНСКАЯ СОШ РТИЩЕВСКОГО РАЙОНА САРАТОВСКОЙ ОБЛАСТИ"</t>
  </si>
  <si>
    <t>МУНИЦИПАЛЬНОЕ ДОШКОЛЬНОЕ ОБРАЗОВАТЕЛЬНОЕ УЧРЕЖДЕНИЕ "ДЕТСКИЙ САД № 15 "РУЧЕЕК" Г. РТИЩЕВО САРАТОВСКОЙ ОБЛАСТИ"</t>
  </si>
  <si>
    <t>МДОУ "ДЕТСКИЙ САД №15 "РУЧЕЕК" Г. РТИЩЕВО САРАТОВСКОЙ ОБЛАСТИ"</t>
  </si>
  <si>
    <t>МУНИЦИПАЛЬНОЕ ОБЩЕОБРАЗОВАТЕЛЬНОЕ УЧРЕЖДЕНИЕ "УЛЬЯНОВСКАЯ СРЕДНЯЯ ОБЩЕОБРАЗОВАТЕЛЬНАЯ ШКОЛА РТИЩЕВСКОГО РАЙОНА САРАТОВСКОЙ ОБЛАСТИ"</t>
  </si>
  <si>
    <t>МОУ "УЛЬЯНОВСКАЯ СОШ РТИЩЕВСКОГО РАЙОНА САРАТОВСКОЙ ОБЛАСТИ"</t>
  </si>
  <si>
    <t>МУНИЦИПАЛЬНОЕ ОБЩЕОБРАЗОВАТЕЛЬНОЕ УЧРЕЖДЕНИЕ "ТЕМПОВСКАЯ СРЕДНЯЯ ОБЩЕОБРАЗОВАТЕЛЬНАЯ ШКОЛА РТИЩЕВСКОГО РАЙОНА САРАТОВСКОЙ ОБЛАСТИ"</t>
  </si>
  <si>
    <t>МОУ "ТЕМПОВСКАЯ СОШ РТИЩЕВСКОГО РАЙОНА САРАТОВСКОЙ ОБЛАСТИ"</t>
  </si>
  <si>
    <t>МУНИЦИПАЛЬНОЕ ДОШКОЛЬНОЕ ОБРАЗОВАТЕЛЬНОЕ УЧРЕЖДЕНИЕ "ДЕТСКИЙ САД № 6 "МЕДВЕЖОНОК" Г. РТИЩЕВО САРАТОВСКОЙ ОБЛАСТИ"</t>
  </si>
  <si>
    <t>МДОУ ДЕТСКИЙ САД № 6 Г. РТИЩЕВО</t>
  </si>
  <si>
    <t>МУНИЦИПАЛЬНОЕ ДОШКОЛЬНОЕ ОБРАЗОВАТЕЛЬНОЕ УЧРЕЖДЕНИЕ "ДЕТСКИЙ САД № 11 "ЗОЛОТОЙ ПЕТУШОК" Г. РТИЩЕВО САРАТОВСКОЙ ОБЛАСТИ"</t>
  </si>
  <si>
    <t>МДОУ "ДЕТСКИЙ САД № 11 Г. РТИЩЕВО"</t>
  </si>
  <si>
    <t>МУНИЦИПАЛЬНОЕ ДОШКОЛЬНОЕ ОБРАЗОВАТЕЛЬНОЕ УЧРЕЖДЕНИЕ "ДЕТСКИЙ САД № 19 "РАДУГА" СЕЛА КРУТЕЦ РТИЩЕВСКОГО РАЙОНА САРАТОВСКОЙ ОБЛАСТИ</t>
  </si>
  <si>
    <t>МДОУ ДЕТСКИЙ САД № 19 РТИЩЕВСКОГО РАЙОНА</t>
  </si>
  <si>
    <t>МУНИЦИПАЛЬНОЕ ДОШКОЛЬНОЕ ОБРАЗОВАТЕЛЬНОЕ УЧРЕЖДЕНИЕ "ДЕТСКИЙ САД № 23 "РОМАШКА" ПОСЕЛКА ПРАВДА РТИЩЕВСКОГО РАЙОНА САРАТОВСКОЙ ОБЛАСТИ"</t>
  </si>
  <si>
    <t>МДОУ ДЕТСКИЙ САД № 23 РТИЩЕВСКОГО РАЙОНА</t>
  </si>
  <si>
    <t>МУНИЦИПАЛЬНОЕ ОБЩЕОБРАЗОВАТЕЛЬНОЕ УЧРЕЖДЕНИЕ "СРЕДНЯЯ ОБЩЕОБРАЗОВАТЕЛЬНАЯ ШКОЛА ИМЕНИ ГЕРОЯ СОВЕТСКОГО СОЮЗА Н.Т. БОГОМОЛОВА С. СЕВЕРКА РТИЩЕВСКОГО РАЙОНА САРАТОВСКОЙ ОБЛАСТИ"</t>
  </si>
  <si>
    <t>МОУ "СОШ ИМ. ГЕРОЯ СОВЕТСКОГО СОЮЗА Н.Т. БОГОМОЛОВА С. СЕВЕРКА РТИЩЕВСКОГО РАЙОНА САРАТОВСКОЙ ОБЛАСТИ"</t>
  </si>
  <si>
    <t>МУНИЦИПАЛЬНОЕ УЧРЕЖДЕНИЕ КУЛЬТУРЫ "ЦЕНТРАЛИЗОВАННАЯ КЛУБНАЯ СИСТЕМА РТИЩЕВСКОГО РАЙОНА ВЫДВИЖЕНСКИЙ СЕЛЬСКИЙ ДОМ КУЛЬТУРЫ" </t>
  </si>
  <si>
    <t>МУК "ЦКС РТИЩЕВСКОГО РАЙОНА ВЫДВИЖЕНСКИЙ СДК"</t>
  </si>
  <si>
    <t>МУНИЦИПАЛЬНОЕ ДОШКОЛЬНОЕ ОБРАЗОВАТЕЛЬНОЕ УЧРЕЖДЕНИЕ "ДЕТСКИЙ САД № 18 "ВИШЕНКА" СЕЛА ЕРЫШЕВКА РТИЩЕВСКОГО РАЙОНА САРАТОВСКОЙ ОБЛАСТИ"</t>
  </si>
  <si>
    <t>МДОУ ДЕТСКИЙ САД № 18 РТИЩЕВСКОГО РАЙОНА</t>
  </si>
  <si>
    <t>МУНИЦИПАЛЬНОЕ ДОШКОЛЬНОЕ ОБРАЗОВАТЕЛЬНОЕ УЧРЕЖДЕНИЕ "ДЕТСКИЙ САД № 2 "ПЧЁЛКА" Г. РТИЩЕВО САРАТОВСКОЙ ОБЛАСТИ"</t>
  </si>
  <si>
    <t>МДОУ ДЕТСКИЙ САД № 2 Г. РТИЩЕВО</t>
  </si>
  <si>
    <t>БЮДЖЕТНОЕ УЧРЕЖДЕНИЕ "ТЕХНИЧЕСКАЯ ГРУППА ОТДЕЛА КУЛЬТУРЫ И КИНО АДМИНИСТРАЦИИ РТИЩЕВСКОГО МУНИЦИПАЛЬНОГО РАЙОНА"</t>
  </si>
  <si>
    <t>БУ "ТЕХГРУППА"</t>
  </si>
  <si>
    <t>МУНИЦИПАЛЬНОЕ ОБЩЕОБРАЗОВАТЕЛЬНОЕ УЧРЕЖДЕНИЕ "ЛИЦЕЙ № 3 ИМЕНИ ПЕТРА АРКАДЬЕВИЧА СТОЛЫПИНА Г. РТИЩЕВО САРАТОВСКОЙ ОБЛАСТИ"</t>
  </si>
  <si>
    <t>МОУ "ЛИЦЕЙ № 3 ИМ. П.А. СТОЛЫПИНА Г. РТИЩЕВО САРАТОВСКОЙ ОБЛАСТИ"</t>
  </si>
  <si>
    <t>МУНИЦИПАЛЬНОЕ АВТОНОМНОЕ УЧРЕЖДЕНИЕ ДОПОЛНИТЕЛЬНОГО ОБРАЗОВАНИЯ "СПОРТИВНАЯ ШКОЛА Г.РТИЩЕВО САРАТОВСКОЙ ОБЛАСТИ"</t>
  </si>
  <si>
    <t>МАУ СШ Г.РТИЩЕВО САРАТОВСКОЙ ОБЛАСТИ</t>
  </si>
  <si>
    <t>МУНИЦИПАЛЬНОЕ ДОШКОЛЬНОЕ ОБРАЗОВАТЕЛЬНОЕ УЧРЕЖДЕНИЕ "ЦЕНТР РАЗВИТИЯ РЕБЕНКА - ДЕТСКИЙ САД № 1 "МЕЧТА" Г. РТИЩЕВО САРАТОВСКОЙ ОБЛАСТИ"</t>
  </si>
  <si>
    <t>ЦРР МДОУ ДЕТСКИЙ САД № 1 Г. РТИЩЕВО</t>
  </si>
  <si>
    <t>МУНИЦИПАЛЬНОЕ АВТОНОМНОЕ ОБЩЕОБРАЗОВАТЕЛЬНОЕ УЧРЕЖДЕНИЕ "СРЕДНЯЯ ОБЩЕОБРАЗОВАТЕЛЬНАЯ ШКОЛА № 8 Г. РТИЩЕВО САРАТОВСКОЙ ОБЛАСТИ"</t>
  </si>
  <si>
    <t>МАОУ "СОШ № 8 Г. РТИЩЕВО САРАТОВСКОЙ ОБЛАСТИ"</t>
  </si>
  <si>
    <t>МУНИЦИПАЛЬНОЕ ОБЩЕОБРАЗОВАТЕЛЬНОЕ УЧРЕЖДЕНИЕ "СРЕДНЯЯ ОБЩЕОБРАЗОВАТЕЛЬНАЯ ШКОЛА С. ЯБЛОНОВЫЙ ГАЙ ИВАНТЕЕВСКОГО РАЙОНА САРАТОВСКОЙ ОБЛАСТИ"</t>
  </si>
  <si>
    <t>МОУ "СОШ С. ЯБЛОНОВЫЙ ГАЙ"</t>
  </si>
  <si>
    <t>МУНИЦИПАЛЬНОЕ УЧРЕЖДЕНИЕ "ЦЕНТРАЛИЗОВАННАЯ БУХГАЛТЕРИЯ МУНИЦИПАЛЬНЫХ ОБРАЗОВАНИЙ ИВАНТЕЕВСКОГО РАЙОНА»</t>
  </si>
  <si>
    <t>МУ "ЦБ МО ИВАНТЕЕВСКОГО РАЙОНА"</t>
  </si>
  <si>
    <t>МУНИЦИПАЛЬНОЕ УЧРЕЖДЕНИЕ ИВАНТЕЕВСКОГО МУНИЦИПАЛЬНОГО РАЙОНА САРАТОВСКОЙ ОБЛАСТИ "ЗАБОТА"</t>
  </si>
  <si>
    <t>МУ "ЗАБОТА"</t>
  </si>
  <si>
    <t>МУНИЦИПАЛЬНОЕ УЧРЕЖДЕНИЕ ДОПОЛНИТЕЛЬНОГО ОБРАЗОВАНИЯ "ЦЕНТР ДОПОЛНИТЕЛЬНОГО ОБРАЗОВАНИЯ ИВАНТЕЕВСКОГО РАЙОНА САРАТОВСКОЙ ОБЛАСТИ"</t>
  </si>
  <si>
    <t>МУДО "ЦДО ИВАНТЕЕВСКОГО РАЙОНА"</t>
  </si>
  <si>
    <t>МУНИЦИПАЛЬНОЕ ДОШКОЛЬНОЕ ОБРАЗОВАТЕЛЬНОЕ УЧРЕЖДЕНИЕ "ДЕТСКИЙ САД "ДЮЙМОВОЧКА" С. ИВАНТЕЕВКА ИВАНТЕЕВСКОГО РАЙОНА САРАТОВСКОЙ ОБЛАСТИ"</t>
  </si>
  <si>
    <t>МДОУ "ДЕТСКИЙ САД "ДЮЙМОВОЧКА»</t>
  </si>
  <si>
    <t>МУНИЦИПАЛЬНОЕ ОБЩЕОБРАЗОВАТЕЛЬНОЕ УЧРЕЖДЕНИЕ "ОСНОВНАЯ ОБЩЕОБРАЗОВАТЕЛЬНАЯ ШКОЛА С. АРБУЗОВКА ИВАНТЕЕВСКОГО РАЙОНА САРАТОВСКОЙ ОБЛАСТИ"</t>
  </si>
  <si>
    <t>МОУ ООШ С. АРБУЗОВКА</t>
  </si>
  <si>
    <t>МУНИЦИПАЛЬНОЕ ОБЩЕОБРАЗОВАТЕЛЬНОЕ УЧРЕЖДЕНИЕ "ОСНОВНАЯ ОБЩЕОБРАЗОВАТЕЛЬНАЯ ШКОЛА С. КАНАЕВКА ИВАНТЕЕВСКОГО РАЙОНА САРАТОВСКОЙ ОБЛАСТИ"</t>
  </si>
  <si>
    <t>МОУ "ООШ С. КАНАЕВКА"</t>
  </si>
  <si>
    <t>МУНИЦИПАЛЬНОЕ УЧРЕЖДЕНИЕ ДОПОЛНИТЕЛЬНОГО ОБРАЗОВАНИЯ "ДОМ ДЕТСКОГО ТВОРЧЕСТВА ИВАНТЕЕВСКОГО РАЙОНА САРАТОВСКОЙ ОБЛАСТИ"</t>
  </si>
  <si>
    <t>МУДО ДДТ ИВАНТЕЕВСКОГО РАЙОНА</t>
  </si>
  <si>
    <t>МУНИЦИПАЛЬНОЕ ОБЩЕОБРАЗОВАТЕЛЬНОЕ УЧРЕЖДЕНИЕ "СРЕДНЯЯ ОБЩЕОБРАЗОВАТЕЛЬНАЯ ШКОЛА С. БАРТЕНЕВКА ИМЕНИ П.Е. ТОЛСТОВА"</t>
  </si>
  <si>
    <t>МОУ "СОШ С. БАРТЕНЕВКА ИМ. П.Е. ТОЛСТОВА"</t>
  </si>
  <si>
    <t>МУНИЦИПАЛЬНОЕ ДОШКОЛЬНОЕ ОБРАЗОВАТЕЛЬНОЕ УЧРЕЖДЕНИЕ "ЦЕНТР РАЗВИТИЯ РЕБЕНКА-ДЕТСКИЙ САД "КОЛОСОК" С.ИВАНТЕЕВКА ИВАНТЕЕВСКОГО РАЙОНА САРАТОВСКОЙ ОБЛАСТИ"</t>
  </si>
  <si>
    <t>МДОУ "ЦРР-ДЕТСКИЙ САД "КОЛОСОК" С.ИВАНТЕЕВКА"</t>
  </si>
  <si>
    <t>МУНИЦИПАЛЬНОЕ ОБЩЕОБРАЗОВАТЕЛЬНОЕ УЧРЕЖДЕНИЕ "СРЕДНЯЯ ОБЩЕОБРАЗОВАТЕЛЬНАЯ ШКОЛА П. ЗНАМЕНСКИЙ ИВАНТЕЕВСКОГО РАЙОНА САРАТОВСКОЙ ОБЛАСТИ"</t>
  </si>
  <si>
    <t>МОУ "СОШ П. ЗНАМЕНСКИЙ"</t>
  </si>
  <si>
    <t>МУНИЦИПАЛЬНОЕ УЧРЕЖДЕНИЕ ФИЗКУЛЬТУРНО - ОЗДОРОВИТЕЛЬНЫЙ КОМПЛЕКС "ЗДОРОВЬЕ" ИВАНТЕЕВСКОГО РАЙОНА САРАТОВСКОЙ ОБЛАСТИ</t>
  </si>
  <si>
    <t>МУ ФОК " ЗДОРОВЬЕ"</t>
  </si>
  <si>
    <t>МУНИЦИПАЛЬНОЕ УЧРЕЖДЕНИЕ "ЦЕНТРАЛИЗОВАННАЯ БУХГАЛТЕРИЯ, ОБСЛУЖИВАЮЩАЯ МУНИЦИПАЛЬНЫЕ ОБРАЗОВАТЕЛЬНЫЕ УЧРЕЖДЕНИЯ ИВАНТЕЕВСКОГО МУНИЦИПАЛЬНОГО РАЙОНА САРАТОВСКОЙ ОБЛАСТИ"</t>
  </si>
  <si>
    <t>РАЙОННОЕ МУНИЦИПАЛЬНОЕ УЧРЕЖДЕНИЕ КУЛЬТУРЫ "ИВАНТЕЕВСКАЯ МЕЖПОСЕЛЕНЧЕСКАЯ ЦЕНТРАЛЬНАЯ БИБЛИОТЕКА"</t>
  </si>
  <si>
    <t>РМУК ИВАНТЕЕВСКАЯ МЦБ</t>
  </si>
  <si>
    <t>МУНИЦИПАЛЬНОЕ УЧРЕЖДЕНИЕ "ЦЕНТРАЛЬНЫЙ ДОМ КУЛЬТУРЫ" ИВАНТЕЕВСКОГО МУНИЦИПАЛЬНОГО РАЙОНА САРАТОВСКОЙ ОБЛАСТИ</t>
  </si>
  <si>
    <t>МУ ЦДК С.ИВАНТЕЕВКА САРАТОВСКОЙ ОБЛАСТИ</t>
  </si>
  <si>
    <t>МУНИЦИПАЛЬНОЕ ОБЩЕОБРАЗОВАТЕЛЬНОЕ УЧРЕЖДЕНИЕ "СРЕДНЯЯ ОБЩЕОБРАЗОВАТЕЛЬНАЯ ШКОЛА С. ИВАНТЕЕВКА ИМ. И.Ф. ДРЕМОВА САРАТОВСКОЙ ОБЛАСТИ"</t>
  </si>
  <si>
    <t>МОУ "СОШ С. ИВАНТЕЕВКА ИМ. И.Ф. ДРЕМОВА"</t>
  </si>
  <si>
    <t>МУНИЦИПАЛЬНОЕ ОБЩЕОБРАЗОВАТЕЛЬНОЕ УЧРЕЖДЕНИЕ "ГИМНАЗИЯ-ШКОЛА С.ИВАНТЕЕВКА САРАТОВСКОЙ ОБЛАСТИ"</t>
  </si>
  <si>
    <t>МОУ "ГИМНАЗИЯ С.ИВАНТЕЕВКА"</t>
  </si>
  <si>
    <t>МУНИЦИПАЛЬНОЕ ДОШКОЛЬНОЕ ОБРАЗОВАТЕЛЬНОЕ УЧРЕЖДЕНИЕ "ДЕТСКИЙ САД "СОЛНЫШКО" С. РАЕВКА ИВАНТЕЕВСКОГО РАЙОНА САРАТОВСКОЙ ОБЛАСТИ"</t>
  </si>
  <si>
    <t>МДОУ "ДЕТСКИЙ САД "СОЛНЫШКО" С. РАЕВКА</t>
  </si>
  <si>
    <t>МУНИЦИПАЛЬНОЕ ДОШКОЛЬНОЕ ОБРАЗОВАТЕЛЬНОЕ УЧРЕЖДЕНИЕ "ДЕТСКИЙ САД "СОЛНЫШКО" П. ЗНАМЕНСКИЙ ИВАНТЕЕВСКОГО РАЙОНА САРАТОВСКОЙ ОБЛАСТИ"</t>
  </si>
  <si>
    <t>МДОУ "ДЕТСКИЙ САД "СОЛНЫШКО" П. ЗНАМЕНСКИЙ</t>
  </si>
  <si>
    <t>МУНИЦИПАЛЬНОЕ УЧРЕЖДЕНИЕ "РЕСУРСНЫЙ ЦЕНТР УПРАВЛЕНИЯ ОБРАЗОВАНИЕМ АДМИНИСТРАЦИИ ИВАНТЕЕВСКОГО МУНИЦИПАЛЬНОГО РАЙОНА САРАТОВСКОЙ ОБЛАСТИ"</t>
  </si>
  <si>
    <t>МУ "РЦ УО"</t>
  </si>
  <si>
    <t>МУНИЦИПАЛЬНОЕ УЧРЕЖДЕНИЕ "ЦЕНТРАЛИЗОВАННАЯ БУХГАЛТЕРИЯ ОТДЕЛА КУЛЬТУРЫ И КИНО" ИВАНТЕЕВСКОГО МУНИЦИПАЛЬНОГО РАЙОНА САРАТОВСКОЙ ОБЛАСТИ</t>
  </si>
  <si>
    <t>МУ "ЦБ ОК И КИНО " С.ИВАНТЕЕВКА</t>
  </si>
  <si>
    <t>МУНИЦИПАЛЬНОЕ БЮДЖЕТНОЕ УЧРЕЖДЕНИЕ "ИВАНТЕЕВСКОЕ"</t>
  </si>
  <si>
    <t>МБУ "ИВАНТЕЕВСКОЕ"</t>
  </si>
  <si>
    <t>Муниципальное бюджетное общеобразовательное учреждение «Средняя общеобразовательная школа № 1 р.п. Лысые Горы Саратовской области»</t>
  </si>
  <si>
    <t>МБОУ «Средняя общеобразовательная школа № 1 р.п. Лысые Горы»</t>
  </si>
  <si>
    <t>Муниципальное бюджетное общеобразовательное учреждение «Средняя общеобразовательная школа № 2 р.п. Лысые Горы Саратовской области»</t>
  </si>
  <si>
    <t>МБОУ «СОШ № 2 р.п. Лысые Горы Саратовской области»</t>
  </si>
  <si>
    <t>Муниципальное бюджетное общеобразовательное учреждение «Средняя общеобразовательная школа с. Невежкино  Лысогорского района Саратовской области»</t>
  </si>
  <si>
    <t>МБОУ «СОШ с. Невежкино»</t>
  </si>
  <si>
    <t>Муниципальное бюджетное дошкольное образовательное учреждение – детский сад «Березка»  р.п. Лысые Горы Лысогорского района Саратовской области.</t>
  </si>
  <si>
    <t>МБДОУ – д/сад «Березка» р.п. Лысые Горы</t>
  </si>
  <si>
    <t>Муниципальное бюджетное дошкольное образовательное учреждение – детский сад «Радуга» р.п. Лысые Горы Лысогорского района Саратовской области.</t>
  </si>
  <si>
    <t>МБДОУ – д/сад «Радуга» р.п. Лысые Горы</t>
  </si>
  <si>
    <t>Муниципальное   дошкольное образовательное учреждение – детский сад «Золотой петушок» с. Бутырки Лысогорского района Саратовской области.</t>
  </si>
  <si>
    <t>МБДОУ – д/с «Золотой петушок» Лысогорского района Саратовской области с. Бутырки</t>
  </si>
  <si>
    <t>Муниципальное бюджетное дошкольное образовательное учреждение – детский сад «Малыш» с. Новая Красавка Лысогорского района Саратовской области.</t>
  </si>
  <si>
    <t xml:space="preserve">  МБДОУ – д/с «Малыш» с. Новая Красавка</t>
  </si>
  <si>
    <t>Муниципальное бюджетное дошкольное образовательное учреждение – детский сад «Колокольчик» с. Широкий Карамыш Лысогорского района Саратовской области</t>
  </si>
  <si>
    <t>МБДОУ – д/с «Колокольчик» с. Широкий Карамыш</t>
  </si>
  <si>
    <t>Муниципальное бюджетное учреждение дополнительного образования «Центр дополнительного образования для детей» р.п. Лысые Горы Саратовской области</t>
  </si>
  <si>
    <t>МБУ ДО «ЦДОД»</t>
  </si>
  <si>
    <t>Муниципальное учреждение «Административно-хозяйственное обслуживание»</t>
  </si>
  <si>
    <t>МУ «АХО»</t>
  </si>
  <si>
    <t>Муниципальное казённое учреждение «Молодёжный спортивный центр по физической  культуре, спорту и туризму» Лысогорского района Саратовской области «Олимп»»</t>
  </si>
  <si>
    <t>МБУ «Олимп»</t>
  </si>
  <si>
    <t>Муниципальное учреждение «Централизованная бухгалтерия управления образования Лысогорского района Саратовской области»</t>
  </si>
  <si>
    <t>МУ «ЦБ  управления образования ЛМР»</t>
  </si>
  <si>
    <t>Муниципальное учреждение «Централизованная бухгалтерия администрации Лысогорского муниципального района Саратовской области»</t>
  </si>
  <si>
    <t>МУ «ЦБ администрации ЛМР»</t>
  </si>
  <si>
    <t>Муниципальное бюджетное учреждение культуры «Централизованная клубная система районный дом культуры»</t>
  </si>
  <si>
    <t>МБУК «ЦКС РДК»</t>
  </si>
  <si>
    <t>Муниципальное бюджетное учреждение культуры «Лысогорская  межпоселенческая центральная библиотека»  Лысогорского муниципального района Саратовской области.</t>
  </si>
  <si>
    <t>МБУК «ЛМЦБ» Лысогорского МР Саратовской области</t>
  </si>
  <si>
    <t>Муниципальное казенное учреждение «Единая дежурно-диспетчерская служба по Лысогорскому муниципальному району»</t>
  </si>
  <si>
    <t>МКУ «Единая дежурно-диспетчерская служба»</t>
  </si>
  <si>
    <t>Муниципальное казенное учреждение «Эксплутационно-методическая служба системы образования» Лысогорского района Саратовской области</t>
  </si>
  <si>
    <t>МКУ «ЭМС системы образования»</t>
  </si>
  <si>
    <t>Муниципальное казенное учреждение «Тепловодоресурс»</t>
  </si>
  <si>
    <t>МКУ «Тепловодоресурс»</t>
  </si>
  <si>
    <t>МУНИЦИПАЛЬНОЕ БЮДЖЕТНОЕ УЧРЕЖДЕНИЕ ДОПОЛНИТЕЛЬНОГО ОБРАЗОВАНИЯ "ДОМ ДЕТСКОГО ТВОРЧЕСТВА" Р.П. ТУРКИ ТУРКОВСКОГО РАЙОНА САРАТОВСКОЙ ОБЛАСТИ</t>
  </si>
  <si>
    <t>МБУ ДО "ДДТ" Р.П. Турки</t>
  </si>
  <si>
    <t>Бюджетные учреждения</t>
  </si>
  <si>
    <t>МУНИЦИПАЛЬНОЕ БЮДЖЕТНОЕ УЧРЕЖДЕНИЕ ДОПОЛНИТЕЛЬНОГО ОБРАЗОВАНИЯ "ДЕТСКО-ЮНОШЕСКАЯ СПОРТИВНАЯ ШКОЛА" Р.П. ТУРКИ ТУРКОВСКОГО РАЙОНА САРАТОВСКОЙ ОБЛАСТИ</t>
  </si>
  <si>
    <t>МБУ ДО "ДЮСШ" Р.П. Турки</t>
  </si>
  <si>
    <t>МУНИЦИПАЛЬНОЕ ДОШКОЛЬНОЕ ОБРАЗОВАТЕЛЬНОЕ УЧРЕЖДЕНИЕ "ДЕТСКИЙ САД №1 "БЕРЕЗКА" Р.П.ТУРКИ САРАТОВСКОЙ ОБЛАСТИ</t>
  </si>
  <si>
    <t>МДОУ "Детский Сад №1 "Березка" Р.П.Турки</t>
  </si>
  <si>
    <t>МУНИЦИПАЛЬНОЕ ДОШКОЛЬНОЕ ОБРАЗОВАТЕЛЬНОЕ УЧРЕЖДЕНИЕ "ДЕТСКИЙ САД №2 "МАЛЫШКА" Р.П.ТУРКИ САРАТОВСКОЙ ОБЛАСТИ"</t>
  </si>
  <si>
    <t>МДОУ "Детский Сад №2 "Малышка" Р.П.Турки Саратовской области</t>
  </si>
  <si>
    <t>МУНИЦИПАЛЬНОЕ ДОШКОЛЬНОЕ ОБРАЗОВАТЕЛЬНОЕ УЧРЕЖДЕНИЕ "ДЕТСКИЙ САД №3 "КОЛОКОЛЬЧИК" Р.П. ТУРКИ САРАТОВСКОЙ ОБЛАСТИ"</t>
  </si>
  <si>
    <t>МДОУ "Детский Сад №3 "Колокольчик" Р.П. Турки Саратовской области</t>
  </si>
  <si>
    <t>МУНИЦИПАЛЬНОЕ ДОШКОЛЬНОЕ ОБРАЗОВАТЕЛЬНОЕ УЧРЕЖДЕНИЕ "ДЕТСКИЙ САД №4 "ЗВЕЗДОЧКА" Р.П. ТУРКИ САРАТОВСКОЙ ОБЛАСТИ"</t>
  </si>
  <si>
    <t>МДОУ "Детский Сад №4 "Звездочка"</t>
  </si>
  <si>
    <t>МУНИЦИПАЛЬНОЕ ОБЩЕОБРАЗОВАТЕЛЬНОЕ УЧРЕЖДЕНИЕ "ОСНОВНАЯ ОБЩЕОБРАЗОВАТЕЛЬНАЯ ШКОЛА" Р.П. ТУРКИ ТУРКОВСКОГО РАЙОНА САРАТОВСКОЙ ОБЛАСТИ</t>
  </si>
  <si>
    <t>МОУ ООШ Р.П.Турки</t>
  </si>
  <si>
    <t>Автономые учреждения</t>
  </si>
  <si>
    <t>МУНИЦИПАЛЬНОЕ ОБЩЕОБРАЗОВАТЕЛЬНОЕ УЧРЕЖДЕНИЕ "СРЕДНЯЯ ОБЩЕОБРАЗОВАТЕЛЬНАЯ ШКОЛА ИМЕНИ ГЕРОЯ СОВЕТСКОГО СОЮЗА С.М. ИВАНОВА" Р.П.ТУРКИ ТУРКОВСКОГО РАЙОНА САРАТОВСКОЙ ОБЛАСТИ</t>
  </si>
  <si>
    <t>МОУ СОШ имени С.М. Иванова Р.П. Турки</t>
  </si>
  <si>
    <t>МУНИЦИПАЛЬНОЕ УЧРЕЖДЕНИЕ «БЛАГОУСТРОЙСТВО» ТУРКОВСКОГО МУНИЦИПАЛЬНОГО ОБРАЗОВАНИЯ ТУРКОВСКОГО МУНИЦИПАЛЬНОГО РАЙОНА САРАТОВСКОЙ ОБЛАСТИ</t>
  </si>
  <si>
    <t>МУ «Благоустройство»</t>
  </si>
  <si>
    <t>МУНИЦИПАЛЬНОЕ УЧРЕЖДЕНИЕ "ЕДИНАЯ ДЕЖУРНО-ДИСПЕТЧЕРСКАЯ СЛУЖБА ТУРКОВСКОГО МУНИЦИПАЛЬНОГО РАЙОНА"</t>
  </si>
  <si>
    <t>Казенные учреждения</t>
  </si>
  <si>
    <t>МУНИЦИПАЛЬНОЕ УЧРЕЖДЕНИЕ "ТУРКОВСКИЙ МЕТОДИЧЕСКИЙ ЦЕНТР"</t>
  </si>
  <si>
    <t>МУ "Турковский МЦ"</t>
  </si>
  <si>
    <t>МУНИЦИПАЛЬНОЕ УЧРЕЖДЕНИЕ "ХОЗЯЙСТВЕННО-ЭКСПЛУАТАЦИОННАЯ ГРУППА ТУРКОВСКОГО МУНИЦИПАЛЬНОГО РАЙОНА"</t>
  </si>
  <si>
    <t>МУНИЦИПАЛЬНОЕ УЧРЕЖДЕНИЕ "ЦЕНТРАЛИЗОВАННАЯ БУХГАЛТЕРИЯ ОРГАНОВ МЕСТНОГО САМОУПРАВЛЕНИЯ ТУРКОВСКОГО МУНИЦИПАЛЬНОГО РАЙОНА"</t>
  </si>
  <si>
    <t>МУНИЦИПАЛЬНОЕ УЧРЕЖДЕНИЕ "ЦЕНТРАЛИЗОВАННАЯ БУХГАЛТЕРИЯ УЧРЕЖДЕНИЙ ОБРАЗОВАНИЯ" ТУРКОВСКОГО МУНИЦИПАЛЬНОГО РАЙОНА САРАТОВСКОЙ ОБЛАСТИ</t>
  </si>
  <si>
    <t>МУ "ЦБ Учреждений Образования"</t>
  </si>
  <si>
    <t>МУНИЦИПАЛЬНОЕ УЧРЕЖДЕНИЕ ФИЗКУЛЬТУРНО-ОЗДОРОВИТЕЛЬНЫЙ КОМПЛЕКС "МОЛОДЕЖНЫЙ" ТУРКОВСКОГО МУНИЦИПАЛЬНОГО РАЙОНА САРАТОВСКОЙ ОБЛАСТИ</t>
  </si>
  <si>
    <t>МУ ФОК "Молодежный"</t>
  </si>
  <si>
    <t>МУНИЦИПАЛЬНОЕ УЧРЕЖДЕНИЕ "ЦЕНТРАЛИЗОВАННАЯ БУХГАЛТЕРИЯ МУНИЦИПАЛЬНЫХ УЧРЕЖДЕНИЙ КУЛЬТУРЫ ТУРКОВСКОГО МУНИЦИПАЛЬНОГО РАЙОНА"</t>
  </si>
  <si>
    <t>МУ"ЦБ МУК"</t>
  </si>
  <si>
    <t>МУНИЦИПАЛЬНОЕ УЧРЕЖДЕНИЕ КУЛЬТУРЫ «ТУРКОВСКИЙ РАЙОННЫЙ ДОМ КУЛЬТУРЫ»</t>
  </si>
  <si>
    <t>МУК «ТРДК»</t>
  </si>
  <si>
    <t>РАЙОННОЕ МУНИЦИПАЛЬНОЕ УЧРЕЖДЕНИЕ КУЛЬТУРЫ «ТУРКОВСКАЯ МЕЖПОСЕЛЕНЧЕСКАЯ ЦЕНТРАЛЬНАЯ БИБЛИОТЕКА»</t>
  </si>
  <si>
    <t>РМУК «ТМЦБ»</t>
  </si>
  <si>
    <t>МУНИЦИПАЛЬНОЕ УЧРЕЖДЕНИЕ "РЕДАКЦИЯ ГАЗЕТЫ “ПУЛЬС" ТУРКОВСКОГО МУНИЦИПАЛЬНОГО РАЙОНА САРАТОВСКОЙ ОБЛАСТИ</t>
  </si>
  <si>
    <t>МУ "РЕДАКЦИЯ ГАЗЕТЫ "ПУЛЬС"</t>
  </si>
  <si>
    <t>МУНИЦИПАЛЬНОЕ УЧРЕЖДЕНИЕ " ЦЕНТРАЛИЗОВАННАЯ БУХГАЛТЕРИЯ УЧРЕЖДЕНИЙ ОБРАЗОВАНИЯ ВОЛЬСКОГО МУНИЦИПАЛЬНОГО РАЙОНА САРАТОВСКОЙ ОБЛАСТИ"</t>
  </si>
  <si>
    <t>МУ " ЦБУО"</t>
  </si>
  <si>
    <t>МУНИЦИПАЛЬНОЕ УЧРЕЖДЕНИЕ "ОРГАНИЗАЦИОННЫЙ ЦЕНТР ПО ОБСЛУЖИВАНИЮ ОБРАЗОВАТЕЛЬНЫХ УЧРЕЖДЕНИЙ ВОЛЬСКОГО МУНИЦИПАЛЬНОГО РАЙОНА САРАТОВСКОЙ ОБЛАСТИ"</t>
  </si>
  <si>
    <t>МУ "ОРГЦЕНТР"</t>
  </si>
  <si>
    <t>МУНИЦИПАЛЬНОЕ УЧРЕЖДЕНИЕ "ЦЕНТРАЛИЗОВАННАЯ БУХГАЛТЕРИЯ УЧРЕЖДЕНИЙ КУЛЬТУРЫ И КИНО ВОЛЬСКОГО МУНИЦИПАЛЬНОГО РАЙОНА"</t>
  </si>
  <si>
    <t>МУ "ЦБУК И К"</t>
  </si>
  <si>
    <t>МУНИЦИПАЛЬНОЕ УЧРЕЖДЕНИЕ "ОТДЕЛ ПО МАТЕРИАЛЬНО-ТЕХНИЧЕСКОМУ ОБСЛУЖИВАНИЮ УЧРЕЖДЕНИЙ КУЛЬТУРЫ И КИНО ВОЛЬСКОГО МУНИЦИПАЛЬНОГО РАЙОНА"</t>
  </si>
  <si>
    <t>МУ "ОМТОУКИК"</t>
  </si>
  <si>
    <t>МУНИЦИПАЛЬНОЕ УЧРЕЖДЕНИЕ "УПРАВЛЕНИЕ МАТЕРИАЛЬНО-ТЕХНИЧЕСКОГО ОБЕСПЕЧЕНИЯ ВОЛЬСКОГО МУНИЦИПАЛЬНОГО РАЙОНА"</t>
  </si>
  <si>
    <t>МУ "УМТО ВМР"</t>
  </si>
  <si>
    <t>МУНИЦИПАЛЬНОЕ УЧРЕЖДЕНИЕ "ЦЕНТРАЛИЗОВАННАЯ БУХГАЛТЕРИЯ"</t>
  </si>
  <si>
    <t>МУ "УСХ ВОЛЬСКОГО МУНИЦИПАЛЬНОГО РАЙОНА"</t>
  </si>
  <si>
    <t>МУНИЦИПАЛЬНОЕ УЧРЕЖДЕНИЕ "МУНИЦИПАЛЬНЫЙ АРХИВ ВОЛЬСКОГО МУНИЦИПАЛЬНОГО РАЙОНА"</t>
  </si>
  <si>
    <t>МУ "МУНИЦИПАЛЬНЫЙ АРХИВ ВМР"</t>
  </si>
  <si>
    <t>МУНИЦИПАЛЬНОЕ УЧРЕЖДЕНИЕ "УПРАВЛЕНИЕ ПО ДЕЛАМ ГРАЖДАНСКОЙ ОБОРОНЫ И ЧРЕЗВЫЧАЙНЫМ СИТУАЦИЯМ ВОЛЬСКОГО МУНИЦИПАЛЬНОГО РАЙОНА"</t>
  </si>
  <si>
    <t>МУ "УПРАВЛЕНИЕ ПО ДЕЛАМ ГО И ЧС ВОЛЬСКОГО МУНИЦИПАЛЬНОГО РАЙОНА"</t>
  </si>
  <si>
    <t>МУНИЦИПАЛЬНОЕ УЧРЕЖДЕНИЕ "ИНФОРМАЦИОННЫЙ ЦЕНТР "ВОЛЬСКАЯ ЖИЗНЬ"</t>
  </si>
  <si>
    <t>МУ ИЦ "ВОЛЬСКАЯ ЖИЗНЬ"</t>
  </si>
  <si>
    <t>МУНИЦИПАЛЬНОЕ КАЗЕННОЕ УЧРЕЖДЕНИЕ "ВОЛЬСКТЕПЛОЭНЕРГО"</t>
  </si>
  <si>
    <t>МКУ  "ВОЛЬСКТЕПЛОЭНЕРГО"</t>
  </si>
  <si>
    <t>МУНИЦИПАЛЬНОЕ ДОШКОЛЬНОЕ ОБРАЗОВАТЕЛЬНОЕ УЧРЕЖДЕНИЕ ВОЛЬСКОГО МУНИЦИПАЛЬНОГО РАЙОНА "ДЕТСКИЙ САД № 15 "ЛУЖОК" Г.ВОЛЬСКА САРАТОВСКОЙ ОБЛАСТИ"</t>
  </si>
  <si>
    <t>МДОУ ВМР "ДЕТСКИЙ САД № 15 "ЛУЖОК"</t>
  </si>
  <si>
    <t>МУНИЦИПАЛЬНОЕ ДОШКОЛЬНОЕ ОБРАЗОВАТЕЛЬНОЕ УЧРЕЖДЕНИЕ ВОЛЬСКОГО МУНИЦИПАЛЬНОГО РАЙОНА "ДЕТСКИЙ САД № 6 "КОЛОБОК" Г. ВОЛЬСКА САРАТОВСКОЙ ОБЛАСТИ"</t>
  </si>
  <si>
    <t>МДОУ ВМР "ДЕТСКИЙ САД № 6 "КОЛОБОК"</t>
  </si>
  <si>
    <t>МУНИЦИПАЛЬНОЕ ОБЩЕОБРАЗОВАТЕЛЬНОЕ УЧРЕЖДЕНИЕ ВОЛЬСКОГО МУНИЦИПАЛЬНОГО РАЙОНА "СРЕДНЯЯ ОБЩЕОБРАЗОВАТЕЛЬНАЯ ШКОЛА № 4 ИМЕНИ ГЕРОЯ СОВЕТСКОГО СОЮЗА В.П.ТРУБАЧЕНКО Г. ВОЛЬСКА САРАТОВСКОЙ ОБЛАСТИ"</t>
  </si>
  <si>
    <t>МОУ ВМР СОШ № 4 Г. ВОЛЬСКА</t>
  </si>
  <si>
    <t>МУНИЦИПАЛЬНОЕ ОБЩЕОБРАЗОВАТЕЛЬНОЕ УЧРЕЖДЕНИЕ ВОЛЬСКОГО МУНИЦИПАЛЬНОГО РАЙОНА "ЛИЦЕЙ Г. ВОЛЬСКА САРАТОВСКОЙ ОБЛАСТИ"</t>
  </si>
  <si>
    <t>МОУ ВМР ЛИЦЕЙ Г. ВОЛЬСКА</t>
  </si>
  <si>
    <t>МУНИЦИПАЛЬНОЕ ДОШКОЛЬНОЕ ОБРАЗОВАТЕЛЬНОЕ УЧРЕЖДЕНИЕ ВОЛЬСКОГО МУНИЦИПАЛЬНОГО РАЙОНА "ДЕТСКИЙ САД № 30 "СКАЗКА" КОМБИНИРОВАННОГО ВИДА Г. ВОЛЬСКА САРАТОВСКОЙ ОБЛАСТИ"</t>
  </si>
  <si>
    <t>МДОУ ВМР "ДЕТСКИЙ САД № 30 "СКАЗКА"</t>
  </si>
  <si>
    <t>МУНИЦИПАЛЬНОЕ ДОШКОЛЬНОЕ ОБРАЗОВАТЕЛЬНОЕ УЧРЕЖДЕНИЕ ВОЛЬСКОГО МУНИЦИПАЛЬНОГО РАЙОНА "ДЕТСКИЙ САД № 16 "КОРАБЛИК" Г.ВОЛЬСКА САРАТОВСКОЙ ОБЛАСТИ"</t>
  </si>
  <si>
    <t>МДОУ ВМР "ДЕТСКИЙ САД № 16 "КОРАБЛИК"</t>
  </si>
  <si>
    <t>МУНИЦИПАЛЬНОЕ ОБЩЕОБРАЗОВАТЕЛЬНОЕ УЧРЕЖДЕНИЕ ВОЛЬСКОГО МУНИЦИПАЛЬНОГО РАЙОНА "ГИМНАЗИЯ ИМЕНИ ГЕРОЯ СОВЕТСКОГО СОЮЗА В.В. ТАЛАЛИХИНА Г. ВОЛЬСКА САРАТОВСКОЙ ОБЛАСТИ"</t>
  </si>
  <si>
    <t>ГИМНАЗИЯ Г. ВОЛЬСКА</t>
  </si>
  <si>
    <t>МУНИЦИПАЛЬНОЕ ДОШКОЛЬНОЕ ОБРАЗОВАТЕЛЬНОЕ УЧРЕЖДЕНИЕ ВОЛЬСКОГО МУНИЦИПАЛЬНОГО РАЙОНА "ДЕТСКИЙ САД № 20 "ОСТРОВОК" Г. ВОЛЬСКА САРАТОВСКОЙ ОБЛАСТИ"</t>
  </si>
  <si>
    <t>МДОУ ВМР "ДЕТСКИЙ САД № 20 "ОСТРОВОК"</t>
  </si>
  <si>
    <t>МУНИЦИПАЛЬНОЕ ДОШКОЛЬНОЕ ОБРАЗОВАТЕЛЬНОЕ УЧРЕЖДЕНИЕ ВОЛЬСКОГО МУНИЦИПАЛЬНОГО РАЙОНА "ДЕТСКИЙ САД КОМБИНИРОВАННОГО ВИДА № 25 "ТЕРЕМОК" Г. ВОЛЬСКА САРАТОВСКОЙ ОБЛАСТИ"</t>
  </si>
  <si>
    <t>МДОУ ВМР "ДЕТСКИЙ САД № 25 "ТЕРЕМОК"</t>
  </si>
  <si>
    <t>МУНИЦИПАЛЬНОЕ УЧРЕЖДЕНИЕ ДОПОЛНИТЕЛЬНОГО ОБРАЗОВАНИЯ ВОЛЬСКОГО МУНИЦИПАЛЬНОГО РАЙОНА "ЦЕНТР ДОПОЛНИТЕЛЬНОГО ОБРАЗОВАНИЯ "РАДУГА" Г.ВОЛЬСКА САРАТОВСКОЙ ОБЛАСТИ"</t>
  </si>
  <si>
    <t>МУДО ВМР "ЦДО "РАДУГА"</t>
  </si>
  <si>
    <t>МУНИЦИПАЛЬНОЕ ДОШКОЛЬНОЕ ОБРАЗОВАТЕЛЬНОЕ УЧРЕЖДЕНИЕ ВОЛЬСКОГО МУНИЦИПАЛЬНОГО РАЙОНА "ДЕТСКИЙ САД №1 С. ТЕРСА ВОЛЬСКОГО РАЙОНА САРАТОВСКОЙ ОБЛАСТИ"</t>
  </si>
  <si>
    <t>МДОУ ВМР "ДЕТСКИЙ САД №1 С. ТЕРСА"</t>
  </si>
  <si>
    <t>МУНИЦИПАЛЬНОЕ УЧРЕЖДЕНИЕ ВОЛЬСКИЙ КРАЕВЕДЧЕСКИЙ МУЗЕЙ</t>
  </si>
  <si>
    <t>МУ ВКМ</t>
  </si>
  <si>
    <t>МУНИЦИПАЛЬНОЕ УЧРЕЖДЕНИЕ КУЛЬТУРЫ "ЦЕНТРАЛИЗОВАННАЯ БИБЛИОТЕЧНАЯ СИСТЕМА"</t>
  </si>
  <si>
    <t>МУНИЦИПАЛЬНОЕ УЧРЕЖДЕНИЕ КУЛЬТУРЫ "ЦЕНТРАЛИЗОВАННАЯ КЛУБНАЯ СИСТЕМА"</t>
  </si>
  <si>
    <t>МУНИЦИПАЛЬНОЕ ДОШКОЛЬНОЕ ОБРАЗОВАТЕЛЬНОЕ УЧРЕЖДЕНИЕ "ДЕТСКИЙ САД № 24 "РОДНИЧОК" Г.ВОЛЬСКА САРАТОВСКОЙ ОБЛАСТИ"</t>
  </si>
  <si>
    <t>МДОУ "ДЕТСКИЙ САД № 24 "РОДНИЧОК" Г.ВОЛЬСКА</t>
  </si>
  <si>
    <t>МУНИЦИПАЛЬНОЕ ДОШКОЛЬНОЕ ОБРАЗОВАТЕЛЬНОЕ УЧРЕЖДЕНИЕ "ДЕТСКИЙ САД № 5 Г.ВОЛЬСКА САРАТОВСКОЙ ОБЛАСТИ"</t>
  </si>
  <si>
    <t>МДОУ "ДЕТСКИЙ САД № 5 Г.ВОЛЬСКА"</t>
  </si>
  <si>
    <t>МУНИЦИПАЛЬНОЕ ДОШКОЛЬНОЕ ОБРАЗОВАТЕЛЬНОЕ УЧРЕЖДЕНИЕ "ДЕТСКИЙ САД № 7 Г. ВОЛЬСКА САРАТОВСКОЙ ОБЛАСТИ"</t>
  </si>
  <si>
    <t>МДОУ "ДЕТСКИЙ САД № 7"</t>
  </si>
  <si>
    <t>МУНИЦИПАЛЬНОЕ ДОШКОЛЬНОЕ ОБРАЗОВАТЕЛЬНОЕ УЧРЕЖДЕНИЕ "ДЕТСКИЙ САД С.ВЕРХНЯЯ ЧЕРНАВКА ВОЛЬСКОГО РАЙОНА САРАТОВСКОЙ ОБЛАСТИ"</t>
  </si>
  <si>
    <t>МДОУ "ДЕТСКИЙ САД С.ВЕРХНЯЯ ЧЕРНАВКА"</t>
  </si>
  <si>
    <t>МУНИЦИПАЛЬНОЕ ДОШКОЛЬНОЕ ОБРАЗОВАТЕЛЬНОЕ УЧРЕЖДЕНИЕ "ДЕТСКИЙ САД № 50 Р. П. СЕННОЙ ВОЛЬСКОГО РАЙОНА САРАТОВСКОЙ ОБЛАСТИ"</t>
  </si>
  <si>
    <t>МДОУ "ДЕТСКИЙ САД № 50 Р. П. СЕННОЙ"</t>
  </si>
  <si>
    <t>МУНИЦИПАЛЬНОЕ ДОШКОЛЬНОЕ ОБРАЗОВАТЕЛЬНОЕ УЧРЕЖДЕНИЕ "ДЕТСКИЙ САД "СВЕТЛЯЧОК" С.ЧЕРКАССКОЕ ВОЛЬСКОГО РАЙОНА САРАТОВСКОЙ ОБЛАСТИ"</t>
  </si>
  <si>
    <t>МДОУ "ДЕТСКИЙ САД "СВЕТЛЯЧОК" С.ЧЕРКАССКОЕ"</t>
  </si>
  <si>
    <t>МУНИЦИПАЛЬНОЕ ДОШКОЛЬНОЕ ОБРАЗОВАТЕЛЬНОЕ УЧРЕЖДЕНИЕ "ДЕТСКИЙ САД № 11 "ВИШЕНКА" Г.ВОЛЬСКА САРАТОВСКОЙ ОБЛАСТИ"</t>
  </si>
  <si>
    <t>МДОУ "ДЕТСКИЙ САД № 11 "ВИШЕНКА" Г.ВОЛЬСКА "</t>
  </si>
  <si>
    <t>МУНИЦИПАЛЬНОЕ ДОШКОЛЬНОЕ ОБРАЗОВАТЕЛЬНОЕ УЧРЕЖДЕНИЕ "ДЕТСКИЙ САД № 22" Г. ВОЛЬСКА САРАТОВСКОЙ ОБЛАСТИ"</t>
  </si>
  <si>
    <t>МДОУ "ДЕТСКИЙ САД № 22"</t>
  </si>
  <si>
    <t>МУНИЦИПАЛЬНОЕ ДОШКОЛЬНОЕ ОБРАЗОВАТЕЛЬНОЕ УЧРЕЖДЕНИЕ "ДЕТСКИЙ САД № 51 Р. П. СЕННОЙ ВОЛЬСКОГО РАЙОНА САРАТОВСКОЙ ОБЛАСТИ"</t>
  </si>
  <si>
    <t>МДОУ "ДЕТСКИЙ САД № 51 Р. П. СЕННОЙ"</t>
  </si>
  <si>
    <t>МУНИЦИПАЛЬНОЕ ДОШКОЛЬНОЕ ОБРАЗОВАТЕЛЬНОЕ УЧРЕЖДЕНИЕ "ДЕТСКИЙ САД № 29 "ЯГОДКА" Р. П. СЕННОЙ ВОЛЬСКОГО РАЙОНА САРАТОВСКОЙ ОБЛАСТИ"</t>
  </si>
  <si>
    <t>МДОУ "ДЕТСКИЙ САД № 29 "ЯГОДКА" Р. П. СЕННОЙ"</t>
  </si>
  <si>
    <t>МУНИЦИПАЛЬНОЕ ДОШКОЛЬНОЕ ОБРАЗОВАТЕЛЬНОЕ УЧРЕЖДЕНИЕ "ДЕТСКИЙ САД С. ШИРОКИЙ БУЕРАК ВОЛЬСКОГО РАЙОНА САРАТОВСКОЙ ОБЛАСТИ"</t>
  </si>
  <si>
    <t>МДОУ "ДЕТСКИЙ САД С. ШИРОКИЙ БУЕРАК"</t>
  </si>
  <si>
    <t>Муниципальное бюджетное учреждение культуры "Централизованная библиотечная система Федоровский района"</t>
  </si>
  <si>
    <t>МБУК "ЦБС"</t>
  </si>
  <si>
    <t>Муниципальное бюджетное учреждение культуры "Централизованная клубная система Федоровский района"</t>
  </si>
  <si>
    <t>МБУК "ЦКС"</t>
  </si>
  <si>
    <t>Муниципальное общеобразовательное учреждение средняя общеобразовательная школа с.Долина Федоровского района Саратовской области</t>
  </si>
  <si>
    <t>МОУ СОШ с.Долина Федоровского района Саратовской области</t>
  </si>
  <si>
    <t>Муниципальное общеобразовательное учреждение основная общеобразовательная школа с.Калдино Федоровского района Саратовской области</t>
  </si>
  <si>
    <t>МОУ ООШ с.Калдино Федоровского района Саратовской области</t>
  </si>
  <si>
    <t>Муниципальное общеобразовательное учреждение средняя общеобразовательная школа с.Федоровка Федоровского района Саратовской области имени И.С.Гавва</t>
  </si>
  <si>
    <t>МОУ СОШ с.Федоровка Федоровского района Саратовской области имени И.С.Гавва</t>
  </si>
  <si>
    <t>Муниципальное общеобразовательное учреждение средняя общеобразовательная школа с.Еруслан Федоровского района Саратовской области</t>
  </si>
  <si>
    <t>МОУ СОШ с.Еруслан Фёдоровского района Саратовской области</t>
  </si>
  <si>
    <t>Муниципальное общеобразовательное учреждение средняя общеобразовательная школа с. Мунино Фёдоровского района Саратовской области</t>
  </si>
  <si>
    <t>МОУ СОШ с.Мунино Фёдоровского района Саратовской области</t>
  </si>
  <si>
    <t>Муниципальное общеобразовательное учреждение средняя общеобразовательная школа №1 имени З.К.Пряхиной р.п. Мокроус Федоровского района Саратовской области</t>
  </si>
  <si>
    <t>МОУ СОШ №1 имени З.К.Пряхиной р.п. Мокроус Фёдоровского района Саратовской области</t>
  </si>
  <si>
    <t>Муниципальное дошкольное образовательное учреждение детский сад "Теремок" с. Долина Федоровского района Саратовской области</t>
  </si>
  <si>
    <t>МДОУ д/с "Теремок" с. Долина Федоровского района Саратовской области</t>
  </si>
  <si>
    <t>Муниципальное дошкольное образовательное учреждение детский сад "Тополек" с. Еруслан Федоровского района Саратовской области</t>
  </si>
  <si>
    <t>МДОУ д/с "Тополек" с. Еруслан Федоровского района Саратовской области</t>
  </si>
  <si>
    <t>Муниципальное дошкольное образовательное учреждение детский сад "Колокольчик" с.Морцы Федоровского района Саратовской области</t>
  </si>
  <si>
    <t>МДОУ д/с "Колокольчик" с. Морцы Федоровского района Саратовской области</t>
  </si>
  <si>
    <t>Муниципальное дошкольное образовательное учреждение детский сад "Солнышко" с.Федоровка Федоровского раона Саратовской области</t>
  </si>
  <si>
    <t>МДОУ д/с "Солнышко" с.Федоровка Федоровского района Саратовской области</t>
  </si>
  <si>
    <t>Муниципальное дошкольное образовательное учреждение детский сад "Ромашка"р.п. Мокроус Федоровского района Саратовской области</t>
  </si>
  <si>
    <t>МДОУ д/с "Ромашка" р.п.Мокроус Федоровского района Саратовской области</t>
  </si>
  <si>
    <t>Муниципальное учреждение дополнительного образования  Дом детского творчества р.п.Мокроус Фёдоровского района Саратовской области</t>
  </si>
  <si>
    <t>МОУ ДОД Дом детского творчества р.п.Мокроус Федоровского района Саратовской области</t>
  </si>
  <si>
    <t>Муниципальное учреждение  "Методический центр управления образования администрации Федоровского муниципального района Саратовской области"</t>
  </si>
  <si>
    <t>МУ  "Методический центр управления образования администрации Федоровского муниципального района Саратовской области"</t>
  </si>
  <si>
    <t>Муниципальное учреждение "Федоровская служба благоустройства"</t>
  </si>
  <si>
    <t>МУ "Федоровская служба благоустройства"</t>
  </si>
  <si>
    <t>Муниципальное учреждение "Архив Федоровского муниципального района Саратовской области"</t>
  </si>
  <si>
    <t>МУ "Архив Федоровского муниципального района Саратовской области"</t>
  </si>
  <si>
    <t>Муниципальное общеобразовательное учреждение «Средняя общеобразовательная школа им. Г.И.Марчука р.п. Духовницкое Духовницкого Саратовской области»</t>
  </si>
  <si>
    <t>МОУ «СОШ им. Г.И.Марчука р.п. Духовницкое»</t>
  </si>
  <si>
    <t>Муниципальное общеобразовательное учреждение «Средняя общеобразовательная школа имени Героя Советского Союза В.К. Ерошкина с.Ново-Захаркино Духовницкого района Саратовской области»</t>
  </si>
  <si>
    <t>МОУ «СОШ имени В.К. Ерошкина с.Ново-Захаркино»</t>
  </si>
  <si>
    <t>Муниципальное общеобразовательное учреждение «Средняя общеобразовательная школа имени полного кавалера орденов славы М.В. Скворцова с. Березовая Лука Духовницкого района Саратовской области»</t>
  </si>
  <si>
    <t>МОУ «СОШ им.М.В. Скворцова с. Березовая Лука»</t>
  </si>
  <si>
    <t>Муниципальное общеобразовательное учреждение «Средняя общеобразовательная школа имени Героя Советского Союза В.И. Лаврова с. Горяйновка Духовницкого района Саратовской области»</t>
  </si>
  <si>
    <t>МОУ  «СОШ им. В.И. Лаврова с. Горяйновка»</t>
  </si>
  <si>
    <t>Муниципальное дошкольное образовательное учреждение «Детский сад «Колокольчик» р.п. Духовницкое  Духовницкого района Саратовской области»</t>
  </si>
  <si>
    <t xml:space="preserve">МДОУ «Детский сад «Колокольчик» р.п. Духовницкое  </t>
  </si>
  <si>
    <t>МДОУ  «Детский сад «Колосок» с. Дубовое Духовницкого района Саратовской области »</t>
  </si>
  <si>
    <t>Муниципальное дошкольное образовательное учреждение «Детский сад «Сказка» п. Полеводинский Духовницкого района Саратовской области»</t>
  </si>
  <si>
    <t>МДОУ «Детский сад «Сказка» п. Полеводинский Духовницкого района Саратовской области»</t>
  </si>
  <si>
    <t>МДОУ «Детский сад «Дмитриевский» с. Дмитриевка Духовницкого района Саратовской области»</t>
  </si>
  <si>
    <t>Муниципальное дошкольное образовательное учреждение «Детский сад «Березка»  с. Теликовка Духовницкого района Саратовской области»</t>
  </si>
  <si>
    <t>МДОУ «Детский сад «Березка»  с. Теликовка Духовницкого района Саратовской области»</t>
  </si>
  <si>
    <t>Муниципальное дошкольное образовательное учреждение «Детский сад «Солнышко» с. Новозахаркино Духовницкого района Саратовской области»</t>
  </si>
  <si>
    <t>МДОУ «Детский сад «Солнышко» с. Новозахаркино Духовницкого района Саратовской области»</t>
  </si>
  <si>
    <t>Муниципальное дошкольное образовательное учреждение «Детский сад «Ромашка» с Горяйновка Духовницкого района Саратовской области»</t>
  </si>
  <si>
    <t>МДОУ «Детский сад «Ромашка» с Горяйновка Духовницкого района Саратовской области»</t>
  </si>
  <si>
    <t>Муниципальное учреждение культуры «Районный Дом культуры Управления культуры и кино администрации Духовницкого муниципального района Саратовской области»</t>
  </si>
  <si>
    <t>МУК «РДК УК»</t>
  </si>
  <si>
    <t>Муниципальное учреждение культуры «Межпоселенческая Центральная библиотека Управления культуры и кино администрации Духовницкого муниципального района Саратовской области»</t>
  </si>
  <si>
    <t>МУК «МЦБ УК»</t>
  </si>
  <si>
    <t>Муниципальное бюджетное учреждение дополнительного образования детей «Детская школа искусств р.п.Духовницкое Духовницкого района Саратовской области»</t>
  </si>
  <si>
    <t>МБУДО «ДШИ р.п. Духовницкое</t>
  </si>
  <si>
    <t>Муниципальное учреждение «Централизованная бухгалтерия органов местного самоуправления и муниципальных учреждений Духовницкого муниципального  района»</t>
  </si>
  <si>
    <t>МУ «ЦБ ОМСУ и МУ ДМР»</t>
  </si>
  <si>
    <t>Муниципальное бюджетное учреждение «МБУ Благоустройство»</t>
  </si>
  <si>
    <t>Муниципальное казенное учреждение «Единая дежурно-диспетчерская служба Духовницкого муниципального  района»</t>
  </si>
  <si>
    <t>МКУ «ЕДДС»</t>
  </si>
  <si>
    <t>Муниципальное казенное учреждение «Архив Духовницкого муниципального  района»</t>
  </si>
  <si>
    <t>МКУ «Архив»</t>
  </si>
  <si>
    <t>муниципальное бюджетное учреждение дополнительного образования "Центральная детская музыкальная школа"</t>
  </si>
  <si>
    <t>МБУДО "ЦДМШ"</t>
  </si>
  <si>
    <t>муниципальное бюджетное учреждение дополнительного образования "Детская школа искусств №1"</t>
  </si>
  <si>
    <t>МБУДО "ДШИ № 1"</t>
  </si>
  <si>
    <t>муниципальное бюджетное учреждение дополнительного образования "Детская школа искусств № 2"</t>
  </si>
  <si>
    <t>МБУДО "ДШИ № 2"</t>
  </si>
  <si>
    <t>муниципальное бюджетное учреждение дополнительного образования "Детская музыкальная школа № 3"</t>
  </si>
  <si>
    <t>МБУДО "ДМШ № 3"</t>
  </si>
  <si>
    <t>муниципальное бюджетное учреждение дополнительного образования "Детская музыкальная школа № 4"</t>
  </si>
  <si>
    <t>МБУДО "ДМШ № 4"</t>
  </si>
  <si>
    <t>муниципальное бюджетное учреждение дополнительного образования "Детская музыкальная школа № 5"</t>
  </si>
  <si>
    <t>МБУДО "ДМШ № 5"</t>
  </si>
  <si>
    <t>муниципальное бюджетное учреждение дополнительного образования "Детская музыкальная школа № 6"</t>
  </si>
  <si>
    <t>МБУДО "ДМШ № 6"</t>
  </si>
  <si>
    <t>муниципальное бюджетное учреждение дополнительного образования "Детская музыкальная школа № 7"</t>
  </si>
  <si>
    <t>МБУДО "ДМШ № 7"</t>
  </si>
  <si>
    <t>муниципальное бюджетное учреждение дополнительного образования "Детская школа искусств № 8"</t>
  </si>
  <si>
    <t>МБУДО "ДШИ № 8"</t>
  </si>
  <si>
    <t>муниципальное бюджетное учреждение дополнительного образования "Детская школа искусств № 9"</t>
  </si>
  <si>
    <t>МБУДО "ДШИ № 9"</t>
  </si>
  <si>
    <t>муниципальное бюджетное учреждение дополнительного образования "Детская школа искусств № 10"</t>
  </si>
  <si>
    <t>МБУДО "ДШИ № 10"</t>
  </si>
  <si>
    <t>муниципальное бюджетное учреждение дополнительного образования "Детская школа искусств № 11"</t>
  </si>
  <si>
    <t>МБУДО "ДШИ № 11"</t>
  </si>
  <si>
    <t>муниципальное бюджетное учреждение дополнительного образования "Детская музыкальная школа № 12"</t>
  </si>
  <si>
    <t>МБУДО "ДМШ № 12"</t>
  </si>
  <si>
    <t>муниципальное бюджетное учреждение дополнительного образования "Детская школа искусств №13"</t>
  </si>
  <si>
    <t>МБУДО "ДШИ №13"</t>
  </si>
  <si>
    <t>муниципальное бюджетное учреждение дополнительного образования "Детская музыкальная школа № 14"</t>
  </si>
  <si>
    <t>МБУДО "ДМШ № 14"</t>
  </si>
  <si>
    <t>муниципальное бюджетное учреждение дополнительного образования "Детская школа искусств № 15 имени Л.Л. Христиансена"</t>
  </si>
  <si>
    <t>МБУДО "ДШИ № 15 им. Л.Л. Христиансена"</t>
  </si>
  <si>
    <t>муниципальное бюджетное учреждение дополнительного образования "Детская школа искусств № 16"</t>
  </si>
  <si>
    <t>МБУДО "ДШИ № 16"</t>
  </si>
  <si>
    <t>муниципальное бюджетное учреждение дополнительного образования "Детская школа искусств № 17 имени М.Н. Симанского"</t>
  </si>
  <si>
    <t>МБУДО "ДШИ № 17 им. М.Н. Симанского"</t>
  </si>
  <si>
    <t>муниципальное бюджетное учреждение дополнительного образования "Детская школа искусств № 18"</t>
  </si>
  <si>
    <t>МБУДО "ДШИ № 18"</t>
  </si>
  <si>
    <t>муниципальное бюджетное учреждение дополнительного образования "Детская музыкальная школа № 19"</t>
  </si>
  <si>
    <t>МБУДО "ДМШ № 19"</t>
  </si>
  <si>
    <t>муниципальное бюджетное учреждение дополнительного образования "Детская школа искусств № 20"</t>
  </si>
  <si>
    <t>МБУДО "ДШИ № 20"</t>
  </si>
  <si>
    <t>муниципальное бюджетное учреждение дополнительного образования "Детская школа искусств №21"</t>
  </si>
  <si>
    <t>МБУДО "ДШИ №21"</t>
  </si>
  <si>
    <t>муниципальное бюджетное учреждение дополнительного образования "Детская школа искусств № 22"</t>
  </si>
  <si>
    <t>МБУДО "ДШИ № 22"</t>
  </si>
  <si>
    <t>Муниципальное автономное учреждение дополнительного образования "Детская школа искусств имени В.В. Ковалева" муниципального образования "Город Саратов"</t>
  </si>
  <si>
    <t>МАУ ДО "ДШИ им. В.В. Ковалева" МО "Город Саратов"</t>
  </si>
  <si>
    <t>муниципальное бюджетное учреждение дополнительного образования "Детская музыкальная школа духовых и ударных инструментов им. А.Д. Селянина"</t>
  </si>
  <si>
    <t>МБУДО "ДМШ ДУИ им. А.Д. Селянина"</t>
  </si>
  <si>
    <t>муниципальное бюджетное учреждение дополнительного образования "Детская художественная школа"</t>
  </si>
  <si>
    <t>МБУДО "ДХШ"</t>
  </si>
  <si>
    <t>муниципальное учреждение культуры "Дом культуры химиков"</t>
  </si>
  <si>
    <t>МУК "ДК химиков"</t>
  </si>
  <si>
    <t>муниципальное бюджетное учреждение "Городской центр им. П.А. Столыпина"</t>
  </si>
  <si>
    <t>МБУ "ГЦ им. П.А. Столыпина"</t>
  </si>
  <si>
    <t>муниципальное учреждение культуры "Клуб "Заводской"</t>
  </si>
  <si>
    <t>МУК "Клуб "Заводской"</t>
  </si>
  <si>
    <t>муниципальное учреждение культуры "Клуб "Парус"</t>
  </si>
  <si>
    <t>МУК "Клуб "Парус"</t>
  </si>
  <si>
    <t>муниципальное учреждение культуры "Клуб "Солнечный"</t>
  </si>
  <si>
    <t>МУК "Клуб "Солнечный"</t>
  </si>
  <si>
    <t>муниципальное учреждение культуры "Клуб "Электроник"</t>
  </si>
  <si>
    <t>МУК "Клуб "Электроник"</t>
  </si>
  <si>
    <t>муниципальное учреждение культуры "Клуб "Увек"</t>
  </si>
  <si>
    <t>МУК "Клуб "Увек"</t>
  </si>
  <si>
    <t>муниципальное учреждение культуры "Городской клуб детского творчества "Романтик"</t>
  </si>
  <si>
    <t>МУК "ГКДТ "Романтик"</t>
  </si>
  <si>
    <t>муниципальное учреждение культуры "Городской дом культуры национального творчества"</t>
  </si>
  <si>
    <t>МУК "ГДКНТ"</t>
  </si>
  <si>
    <t>муниципальное учреждение культуры "Городской Дом культуры "Звезда"</t>
  </si>
  <si>
    <t>муниципальное учреждение культуры "Централизованная библиотечная система города Саратова"</t>
  </si>
  <si>
    <t>МУК "ЦБС г. Саратова"</t>
  </si>
  <si>
    <t>муниципальное учреждение культуры "Музей-усадьба Н.Г. Чернышевского"</t>
  </si>
  <si>
    <t>МУК "Музей-усадьба Н.Г. Чернышевского"</t>
  </si>
  <si>
    <t>Муниципальное учреждение культуры "Клуб "Праздничный Саратов"</t>
  </si>
  <si>
    <t>МУК "Клуб "Праздничный Саратов"</t>
  </si>
  <si>
    <t>муниципальное автономное учреждение культуры муниципального образования "Город Саратов" "Театр фокусов "Самокат" для детей и юношества"</t>
  </si>
  <si>
    <t>МАУК МО "Город Саратов" "Театр фокусов "Самокат"</t>
  </si>
  <si>
    <t>муниципальное учреждение культуры "Клуб "Арлекин"</t>
  </si>
  <si>
    <t>МУК "Клуб "Арлекин"</t>
  </si>
  <si>
    <t>муниципальное автономное учреждение культуры муниципального образования "Город Саратов" "Театр драмы для детей и молодежи "Версия"</t>
  </si>
  <si>
    <t>МАУК МО "Город Саратов" "Театр драмы "Версия"</t>
  </si>
  <si>
    <t>муниципальное учреждение культуры "Дом культуры п. Сергиевский"</t>
  </si>
  <si>
    <t xml:space="preserve">МУК "ДК п. Сергиевский" </t>
  </si>
  <si>
    <t>Муниципальное учреждение культуры "Дом культуры с. Рыбушка" муниципального образования "Город Саратов"</t>
  </si>
  <si>
    <t xml:space="preserve">МУК "ДК с. Рыбушка" </t>
  </si>
  <si>
    <t>Муниципальное автономное учреждение культуры "Дирекция парков и скверов города Саратова"</t>
  </si>
  <si>
    <t>МАУК "Дирекция парков и скверов города Саратова"</t>
  </si>
  <si>
    <t>муниципальное бюджетное учреждение дополнительного образования "Детская межпоселенческая школа искусств № 1"</t>
  </si>
  <si>
    <t>МБУДО "ДМШИ № 1</t>
  </si>
  <si>
    <t>Муниципальное бюджетное учреждение «Городская аварийно-ремонтная служба 05»</t>
  </si>
  <si>
    <t>МБУ "ГАРС-05"</t>
  </si>
  <si>
    <t>муниципальное автономное учреждение дополнительного образования "Центральная спортивная школа олимпийского резерва"</t>
  </si>
  <si>
    <t>МАУДО "ЦСШОР"</t>
  </si>
  <si>
    <t>Муниципальное автономное учреждение дополнительного образования "Спортивная школа олимпийского резерва № 3" г. Саратова</t>
  </si>
  <si>
    <t>МАУДО "СШОР № 3" г. Саратова</t>
  </si>
  <si>
    <t>Муниципальное автономное учреждение дополнительного образования "Спортивная школа олимпийского резерва №14 "Волга"</t>
  </si>
  <si>
    <t>МАУДО "СШОР №14 "Волга"</t>
  </si>
  <si>
    <t>Муниципальное автономное учреждение "Дирекция физкультурно-оздоровительных и спортивных сооружений"</t>
  </si>
  <si>
    <t>МАУ "ДФОСС"</t>
  </si>
  <si>
    <t>Муниципальное автономное учреждение дополнительного образования "Детский оздоровительно-образовательный спортивный центр"</t>
  </si>
  <si>
    <t>МАУ ДО "ДООСЦ"</t>
  </si>
  <si>
    <t>Муниципальное автономное учреждение "Центр физической культуры и спорта"</t>
  </si>
  <si>
    <t>МАУ "Центр физической культуры и спорта"</t>
  </si>
  <si>
    <t>муниципальное автономное учреждение дополнительного образования "Дворец творчества детей и молодежи имени О.П. Табакова"</t>
  </si>
  <si>
    <t>МАУДО "ДТДиМ им. О.П. Табакова"</t>
  </si>
  <si>
    <t>муниципальное учреждение дополнительного образования "Центр туризма, краеведения и спортивной подготовки"</t>
  </si>
  <si>
    <t>МУДО "ЦТКСП"</t>
  </si>
  <si>
    <t>Муниципальное дошкольное образовательное учреждение "Детский сад комбинированного вида № 17" Ленинского района г. Саратова</t>
  </si>
  <si>
    <t>МДОУ "Детский сад комбинированного вида № 17"</t>
  </si>
  <si>
    <t>Муниципальное дошкольное образовательное учреждение "Детский сад № 46" Ленинского района г. Саратова</t>
  </si>
  <si>
    <t>МДОУ "Детский сад № 46"</t>
  </si>
  <si>
    <t>Муниципальное дошкольное образовательное учреждение "Детский сад № 48" Ленинского района г. Саратова</t>
  </si>
  <si>
    <t>МДОУ "Детский сад № 48"</t>
  </si>
  <si>
    <t>муниципальное дошкольное образовательное учреждение "Детский сад № 53" Ленинского района г. Саратова</t>
  </si>
  <si>
    <t>МДОУ "Детский сад № 53"</t>
  </si>
  <si>
    <t>Муниципальное дошкольное образовательное учреждение "Детский сад № 75" Ленинского района г. Саратова</t>
  </si>
  <si>
    <t>МДОУ "Детский сад № 75"</t>
  </si>
  <si>
    <t>Муниципальное дошкольное образовательное учреждение "Детский сад № 76" Ленинского района г. Саратова</t>
  </si>
  <si>
    <t>МДОУ "Детский сад № 76"</t>
  </si>
  <si>
    <t>Муниципальное дошкольное образовательное учреждение "Детский сад № 77" Ленинского района г. Саратова</t>
  </si>
  <si>
    <t>МДОУ "Детский сад № 77"</t>
  </si>
  <si>
    <t>Муниципальное дошкольное образовательное учреждение "Детский сад № 83" Ленинского района г. Саратова</t>
  </si>
  <si>
    <t>МДОУ "Детский сад № 83"</t>
  </si>
  <si>
    <t>муниципальное дошкольное образовательное учреждение "Детский сад №84" Ленинского района г. Саратова</t>
  </si>
  <si>
    <t>МДОУ "Детский сад № 84"</t>
  </si>
  <si>
    <t>муниципальное общеобразовательное учреждение "Начальная общеобразовательная школа № 88" Ленинского района г. Саратова</t>
  </si>
  <si>
    <t>МОУ НОШ № 88</t>
  </si>
  <si>
    <t>Муниципальное дошкольное образовательное учреждение "Детский сад № 95" Ленинского района г.Саратова</t>
  </si>
  <si>
    <t>МДОУ "Детский сад № 95"</t>
  </si>
  <si>
    <t>Муниципальное дошкольное образовательное учреждение "Детский сад комбинированного вида № 117" Ленинского района г. Саратова</t>
  </si>
  <si>
    <t>МДОУ "Детский сад комбинированного вида № 117"</t>
  </si>
  <si>
    <t>Муниципальное дошкольное образовательное учреждение "Детский сад № 118" Ленинского района г.Саратова</t>
  </si>
  <si>
    <t xml:space="preserve">МДОУ "Детский сад № 118" </t>
  </si>
  <si>
    <t>Муниципальное дошкольное образовательное учреждение "Детский сад № 125" Ленинского района г. Саратова</t>
  </si>
  <si>
    <t>МДОУ "Детский сад № 125"</t>
  </si>
  <si>
    <t>Муниципальное дошкольное образовательное учреждение "Детский сад № 132" Ленинского района г. Саратова</t>
  </si>
  <si>
    <t>МДОУ "Детский сад № 132"</t>
  </si>
  <si>
    <t>Муниципальное дошкольное образовательное учреждение "Детский сад № 138" Ленинского района г. Саратова</t>
  </si>
  <si>
    <t>МДОУ "Детский сад № 138"</t>
  </si>
  <si>
    <t>Муниципальное дошкольное образовательное учреждение "Детский сад № 142" Ленинского района г. Саратова</t>
  </si>
  <si>
    <t>МДОУ "Детский сад № 142"</t>
  </si>
  <si>
    <t>Муниципальное дошкольное образовательное учреждение "Детский сад № 150" Ленинского района г. Саратова</t>
  </si>
  <si>
    <t xml:space="preserve">МДОУ "Детский сад № 150" </t>
  </si>
  <si>
    <t>Муниципальное дошкольное образовательное учреждение "Детский сад № 153" Ленинского района г.Саратова</t>
  </si>
  <si>
    <t>МДОУ "Детский сад № 153"</t>
  </si>
  <si>
    <t>Муниципальное дошкольное образовательное учреждение "Детский сад комбинированного вида № 156" Ленинского района г.Саратова</t>
  </si>
  <si>
    <t>МДОУ "Детский сад комбинированного вида № 156"</t>
  </si>
  <si>
    <t>Муниципальное дошкольное образовательное учреждение "Детский сад комбинированного вида № 158" Ленинского района г. Саратова</t>
  </si>
  <si>
    <t>МДОУ "Детский сад комбинированного вида № 158"</t>
  </si>
  <si>
    <t>Муниципальное дошкольное образовательное учреждение "Детский сад № 160" Ленинского района г.Саратова</t>
  </si>
  <si>
    <t>МДОУ "Детский сад № 160" Ленинского района г. Саратова</t>
  </si>
  <si>
    <t>муниципальное дошкольное образовательное учреждение "Центр развития ребенка - детский сад № 255" Ленинского района г.Саратова</t>
  </si>
  <si>
    <t>МДОУ "ЦРР - детский сад № 255"</t>
  </si>
  <si>
    <t>Муниципальное дошкольное образовательное учреждение "Детский сад № 162" Ленинского района г. Саратова</t>
  </si>
  <si>
    <t>МДОУ "Детский сад № 162"</t>
  </si>
  <si>
    <t>муниципальное дошкольное образовательное учреждение "Детский сад № 165" Ленинского района г. Саратова</t>
  </si>
  <si>
    <t>МДОУ "Детский сад № 165"</t>
  </si>
  <si>
    <t>Муниципальное дошкольное образовательное учреждение "Детский сад комбинированного вида № 167" Ленинского района г. Саратова</t>
  </si>
  <si>
    <t>МДОУ "Детский сад комбинированного вида № 167"</t>
  </si>
  <si>
    <t>Муниципальное дошкольное образовательное учреждение "Детский сад № 168" Ленинского района г. Саратова</t>
  </si>
  <si>
    <t>МДОУ "Детский сад № 168"</t>
  </si>
  <si>
    <t>Муниципальное дошкольное образовательное учреждение "Детский сад комбинированного вида № 172" Ленинского района г. Саратова</t>
  </si>
  <si>
    <t xml:space="preserve">МДОУ "Детский сад комбинированного вида № 172" </t>
  </si>
  <si>
    <t>Муниципальное дошкольное образовательное учреждение "Центр развития ребенка - детский сад № 177" Ленинского района г. Саратова</t>
  </si>
  <si>
    <t>МДОУ "ЦРР - детский сад № 177"</t>
  </si>
  <si>
    <t>МУНИЦИПАЛЬНОЕ ДОШКОЛЬНОЕ ОБРАЗОВАТЕЛЬНОЕ УЧРЕЖДЕНИЕ "ДЕТСКИЙ САД КОМПЕНСИРУЮЩЕГО ВИДА № 179" ЛЕНИНСКОГО РАЙОНА Г.САРАТОВА</t>
  </si>
  <si>
    <t>МДОУ "ДЕТСКИЙ САД КОМПЕНСИРУЮЩЕГО ВИДА № 179"</t>
  </si>
  <si>
    <t>Муниципальное дошкольное образовательное учреждение "Детский сад № 185" Ленинского района г. Саратова</t>
  </si>
  <si>
    <t>МДОУ "Детский сад № 185"</t>
  </si>
  <si>
    <t>Муниципальное дошкольное образовательное учреждение "Детский сад № 187" Ленинского района г. Саратова</t>
  </si>
  <si>
    <t>МДОУ "Детский сад № 187"</t>
  </si>
  <si>
    <t>Муниципальное дошкольное образовательное учреждение "Центр развития ребенка - детский сад №188"</t>
  </si>
  <si>
    <t>МДОУ "ЦРР - детский сад №188"</t>
  </si>
  <si>
    <t>Муниципальное дошкольное образовательное учреждение "Детский сад № 191" Ленинского района г. Саратова</t>
  </si>
  <si>
    <t>МДОУ "Детский сад № 191"</t>
  </si>
  <si>
    <t>Муниципальное дошкольное образовательное учреждение "Детский сад № 193" Ленинского района г. Саратова</t>
  </si>
  <si>
    <t>МДОУ "Детский сад № 193"</t>
  </si>
  <si>
    <t>Муниципальное дошкольное образовательное учреждение "Детский сад № 194" Ленинского района г. Саратова</t>
  </si>
  <si>
    <t>МДОУ "Детский сад № 194"</t>
  </si>
  <si>
    <t>Муниципальное дошкольное образовательное учреждение "Детский сад № 195" Ленинского района г. Саратова</t>
  </si>
  <si>
    <t>МДОУ "Детский сад № 195"</t>
  </si>
  <si>
    <t>Муниципальное дошкольное образовательное учреждение "Детский сад № 198" Ленинского района г. Саратова</t>
  </si>
  <si>
    <t>МДОУ "Детский сад № 198"</t>
  </si>
  <si>
    <t>Муниципальное дошкольное образовательное учреждение "Детский сад комбинированного вида № 199" Ленинского района г. Саратова</t>
  </si>
  <si>
    <t>МДОУ "Детский сад комбинированного вида № 199"</t>
  </si>
  <si>
    <t>Муниципальное дошкольное образовательное учреждение "Детский сад № 202" Ленинского района г. Саратова</t>
  </si>
  <si>
    <t>МДОУ "Детский сад № 202"</t>
  </si>
  <si>
    <t>Муниципальное дошкольное образовательное учреждение "Детский сад № 206" Ленинского района г. Саратова</t>
  </si>
  <si>
    <t xml:space="preserve">МДОУ "Детский сад №206" </t>
  </si>
  <si>
    <t>Муниципальное дошкольное образовательное учреждение "Детский сад № 207" Ленинского района г.Саратова</t>
  </si>
  <si>
    <t>МДОУ "Детский сад № 207"</t>
  </si>
  <si>
    <t>Муниципальное дошкольное образовательное учреждение "Детский сад № 208" Ленинского района г.Саратова</t>
  </si>
  <si>
    <t>МДОУ "Детский сад № 208"</t>
  </si>
  <si>
    <t>Муниципальное дошкольное образовательное учреждение "Детский сад № 209" Ленинского района г. Саратова</t>
  </si>
  <si>
    <t xml:space="preserve">МДОУ "Детский сад № 209" </t>
  </si>
  <si>
    <t>Муниципальное дошкольное образовательное учреждение "Детский сад № 210" Ленинского района г. Саратова</t>
  </si>
  <si>
    <t>МДОУ "Детский сад № 210"</t>
  </si>
  <si>
    <t>Муниципальное дошкольное образовательное учреждение "Детский сад № 216" Ленинского района г. Саратова</t>
  </si>
  <si>
    <t>МДОУ "Детский сад № 216" Ленинского района г. Саратова</t>
  </si>
  <si>
    <t>Муниципальное дошкольное образовательное учреждение "Детский сад № 217" Ленинского района г.Саратова</t>
  </si>
  <si>
    <t>МДОУ "Детский сад № 217"</t>
  </si>
  <si>
    <t>Муниципальное дошкольное образовательное учреждение "Детский сад комбинированного вида №222" Ленинского района г.Саратова</t>
  </si>
  <si>
    <t xml:space="preserve">МДОУ "Детский сад комбинированного вида №222" </t>
  </si>
  <si>
    <t>Муниципальное дошкольное образовательное учреждение "Детский сад комбинированного вида № 230" Ленинского района г. Саратова</t>
  </si>
  <si>
    <t>МДОУ "Детский сад комбинированного вида № 230"</t>
  </si>
  <si>
    <t>муниципальное общеобразовательное учреждение "Начальная общеобразовательная школа № 238" Ленинского района города Саратова</t>
  </si>
  <si>
    <t>МОУ "НОШ № 238"</t>
  </si>
  <si>
    <t>Муниципальное дошкольное образовательное учреждение "Детский сад комбинированного вида № 239" Ленинского района г.Саратова</t>
  </si>
  <si>
    <t>МДОУ "Детский сад комбинированного вида № 239"</t>
  </si>
  <si>
    <t>МУНИЦИПАЛЬНОЕ ДОШКОЛЬНОЕ ОБРАЗОВАТЕЛЬНОЕ УЧРЕЖДЕНИЕ "ДЕТСКИЙ САД КОМБИНИРОВАННОГО ВИДА № 242" ЛЕНИНСКОГО РАЙОНА Г.САРАТОВА</t>
  </si>
  <si>
    <t>МДОУ "ДЕТСКИЙ САД КОМБИНИРОВАННОГО ВИДА № 242"</t>
  </si>
  <si>
    <t>Муниципальное автономное общеобразовательное учреждение "Лицей № 36" Ленинского района города Саратова</t>
  </si>
  <si>
    <t>МАОУ "Лицей № 36" Ленинского района г. Саратова</t>
  </si>
  <si>
    <t>Муниципальное общеобразовательное учреждение "Средняя общеобразовательная школа № 41" Ленинского района г. Саратова</t>
  </si>
  <si>
    <t>МОУ "СОШ № 41"</t>
  </si>
  <si>
    <t>муниципальное общеобразовательное учреждение "Средняя общеобразовательная школа № 44 имени Героя России Н.В. Исаева" Ленинского района г. Саратова</t>
  </si>
  <si>
    <t>МОУ "СОШ № 44 имени Героя России Н.В. Исаева"</t>
  </si>
  <si>
    <t>муниципальное общеобразовательное учреждение "Средняя общеобразовательная школа № 46" Ленинского района г. Саратова</t>
  </si>
  <si>
    <t>МОУ "СОШ № 46"</t>
  </si>
  <si>
    <t>муниципальное общеобразовательное учреждение "Лицей № 47 имени К.В. Благодарова" Ленинского района г. Саратова</t>
  </si>
  <si>
    <t>МОУ "Лицей № 47"</t>
  </si>
  <si>
    <t>Муниципальное общеобразовательное учреждение "Средняя общеобразовательная школа № 48" Ленинского района города Саратова</t>
  </si>
  <si>
    <t>МОУ "СОШ № 48"</t>
  </si>
  <si>
    <t>Муниципальное общеобразовательное учреждение "Средняя общеобразовательная школа № 49" Ленинского района города Саратова</t>
  </si>
  <si>
    <t>МОУ "СОШ № 49"</t>
  </si>
  <si>
    <t>муниципальное общеобразовательное учреждение "Лицей № 50" им. Загороднева В.И. Ленинского района г. Саратова</t>
  </si>
  <si>
    <t>МОУ "Лицей № 50"</t>
  </si>
  <si>
    <t>Муниципальное общеобразовательное учреждение "Средняя общеобразовательная школа № 52" Ленинского района г. Саратова</t>
  </si>
  <si>
    <t>МОУ "СОШ №52"</t>
  </si>
  <si>
    <t>Муниципальное общеобразовательное учреждение "Средняя общеобразовательная школа № 55" Ленинского района города Саратова</t>
  </si>
  <si>
    <t>МОУ "СОШ № 55"</t>
  </si>
  <si>
    <t>Муниципальное общеобразовательное учреждение "Лицей № 56" Ленинского района г. Саратова</t>
  </si>
  <si>
    <t>МОУ "Лицей № 56"</t>
  </si>
  <si>
    <t>муниципальное общеобразовательное учреждение "Средняя общеобразовательная школа № 57 имени С.Ф. Тархова" Ленинского района города Саратова</t>
  </si>
  <si>
    <t>МОУ "СОШ № 57"</t>
  </si>
  <si>
    <t>муниципальное общеобразовательное учреждение "Средняя общеобразовательная школа № 60 имени Героя Советского Союза П. Ф. Батавина" Ленинского района города Саратова</t>
  </si>
  <si>
    <t>МОУ "СОШ № 60 им. Героя Советского Союза П. Ф. Батавина"</t>
  </si>
  <si>
    <t>Муниципальное общеобразовательное учреждение "Cредняя общеобразовательная школа № 61 - образовательный комплекс" Ленинского района г. Саратова</t>
  </si>
  <si>
    <t>МОУ "СОШ № 61"</t>
  </si>
  <si>
    <t>Муниципальное общеобразовательное учреждение "Средняя общеобразовательная школа № 63 с углубленным изучением отдельных предметов" Ленинского района города Саратова</t>
  </si>
  <si>
    <t>МОУ "СОШ № 63 с УИП"</t>
  </si>
  <si>
    <t>муниципальное общеобразовательное учреждение "Средняя общеобразовательная школа № 64 имени Героя Советского Союза И.В. Панфилова" Ленинского района города Саратова</t>
  </si>
  <si>
    <t>МОУ "СОШ № 64"</t>
  </si>
  <si>
    <t>Муниципальное общеобразовательное учреждение "Средняя общеобразовательная школа № 69 имени дважды Героя Советского Союза Скоморохова Н.М." Ленинского района г. Саратова</t>
  </si>
  <si>
    <t>МОУ "СОШ № 69"</t>
  </si>
  <si>
    <t>Муниципальное общеобразовательное учреждение "Средняя общеобразовательная школа № 72" Ленинского района г. Саратова</t>
  </si>
  <si>
    <t>МОУ "СОШ № 72"</t>
  </si>
  <si>
    <t>Муниципальное общеобразовательное учреждение "Гимназия № 75 имени Д.М. Карбышева" Ленинского района города Саратова</t>
  </si>
  <si>
    <t>МОУ "Гимназия № 75 имени Д.М. Карбышева"</t>
  </si>
  <si>
    <t>муниципальное общеобразовательное учреждение "Средняя общеобразовательная школа №76 имени М.Г.Галицкого" Ленинского района города Саратова</t>
  </si>
  <si>
    <t>МОУ "СОШ №76 имени М.Г.Галицкого"</t>
  </si>
  <si>
    <t>муниципальное общеобразовательное учреждение "Средняя общеобразовательная школа № 86" Ленинского района города Саратова</t>
  </si>
  <si>
    <t>МОУ "СОШ № 86"</t>
  </si>
  <si>
    <t>Муниципальное автономное общеобразовательное учреждение "Гимназия № 87"</t>
  </si>
  <si>
    <t>МАОУ "Гимназия № 87"</t>
  </si>
  <si>
    <t>муниципальное общеобразовательное учреждение "Гимназия № 89" Ленинского района г. Саратова</t>
  </si>
  <si>
    <t>МОУ "Гимназия № 89"</t>
  </si>
  <si>
    <t>Муниципальное общеобразовательное учреждение "Средняя общеобразовательная школа № 94" Ленинского района г.Саратова</t>
  </si>
  <si>
    <t>МОУ "СОШ № 94"</t>
  </si>
  <si>
    <t>муниципальное общеобразовательное учреждение "Средняя общеобразовательная школа № 100" Ленинского района г. Саратова</t>
  </si>
  <si>
    <t>МОУ "СОШ № 100"</t>
  </si>
  <si>
    <t>Муниципальное общеобразовательное учреждение "Средняя общеобразовательная школа № 101" Ленинского района г. Саратова</t>
  </si>
  <si>
    <t>МОУ "СОШ № 101"</t>
  </si>
  <si>
    <t>Муниципальное общеобразовательное учреждение "Средняя общеобразовательная школа № 102" Ленинского района г. Саратова</t>
  </si>
  <si>
    <t>МОУ "СОШ № 102"</t>
  </si>
  <si>
    <t>Муниципальное общеобразовательное учреждение "Средняя общеобразовательная школа № 103" Ленинского района г. Саратова</t>
  </si>
  <si>
    <t>МОУ "СОШ № 103"</t>
  </si>
  <si>
    <t>Муниципальное общеобразовательное учреждение "Средняя общеобразовательная школа № 105" Ленинского района города Саратова</t>
  </si>
  <si>
    <t>МОУ "СОШ № 105"</t>
  </si>
  <si>
    <t>Муниципальное дошкольное образовательное учреждение "Детский сад №106" Ленинского района г. Саратова</t>
  </si>
  <si>
    <t>МДОУ "Детский сад №106"</t>
  </si>
  <si>
    <t>Муниципальное автономное общеобразовательное учреждение "Гимназия № 108" Ленинского района г. Саратова</t>
  </si>
  <si>
    <t>МАОУ "Гимназия № 108" Ленинского района г. Саратова</t>
  </si>
  <si>
    <t>муниципальное учреждение дополнительного образования "Центр детского творчества" Ленинского района г. Саратова</t>
  </si>
  <si>
    <t>МУ ДО "ЦДТ" Ленинского района г. Саратова</t>
  </si>
  <si>
    <t>Муниципальное учреждение дополнительного образования "Дом детского творчества "Солнечный" Ленинского района города Саратова</t>
  </si>
  <si>
    <t>МУДО "ДДТ "Солнечный"</t>
  </si>
  <si>
    <t>Муниципальное учреждение дополнительного образования "Детский оздоровительно-образовательный центр "Мечта"</t>
  </si>
  <si>
    <t>МУДО "Детский оздоровительно-образовательный центр"Мечта"</t>
  </si>
  <si>
    <t>муниципальное дошкольное образовательное учреждение "Центр развития ребенка - детский сад № 211" Ленинского района г. Саратова</t>
  </si>
  <si>
    <t xml:space="preserve">МДОУ "ЦРР - детский сад № 211" </t>
  </si>
  <si>
    <t>муниципальное автономное общеобразовательное учреждение "Медико-биологический лицей" г. Саратова</t>
  </si>
  <si>
    <t>МАОУ "МБЛ"</t>
  </si>
  <si>
    <t xml:space="preserve">Муниципальное дошкольное образовательное учреждение "Детский сад № 155" Ленинского района г. Саратова                       </t>
  </si>
  <si>
    <t>МДОУ "Детский сад № 155"</t>
  </si>
  <si>
    <t>Муниципальное дошкольное образовательное учреждение "Детский сад № 164" Ленинского района г. Саратова</t>
  </si>
  <si>
    <t>МДОУ "Детский сад № 164"</t>
  </si>
  <si>
    <t>Муниципальное дошкольное образовательное учреждение "Детский сад № 69" Ленинского района г. Саратова</t>
  </si>
  <si>
    <t>МДОУ "Детский сад № 69"</t>
  </si>
  <si>
    <t>Муниципальное дошкольное образовательное учреждение "Детский сад комбинированного вида № 183" Ленинского района г.Саратова</t>
  </si>
  <si>
    <t>МДОУ "Детский сад комбинированного вида № 183"</t>
  </si>
  <si>
    <t>Муниципальное дошкольное образовательное учреждение "Детский сад № 204" Ленинского района г. Саратова</t>
  </si>
  <si>
    <t>МДОУ "Детский сад № 204"</t>
  </si>
  <si>
    <t>муниципальное дошкольное образовательное учреждение "Центр развития ребенка - детский сад № 135" Ленинского района г. Саратова</t>
  </si>
  <si>
    <t xml:space="preserve">МДОУ "ЦРР - детский сад № 135" </t>
  </si>
  <si>
    <t>муниципальное дошкольное образовательное учреждение "Центр развития ребенка - детский сад № 85" Ленинского района г. Саратова</t>
  </si>
  <si>
    <t xml:space="preserve">МДОУ "ЦРР - детский сад № 85" </t>
  </si>
  <si>
    <t>Муниципальное бюджетное дошкольное образовательное учреждение "Детский сад компенсирующего вида № 82" г. Саратова</t>
  </si>
  <si>
    <t>МБДОУ "Детский сад компенсирующего вида № 82" г. Саратова</t>
  </si>
  <si>
    <t>муниципальное дошкольное образовательное учреждение "Детский сад компенсирующего вида № 146" г. Саратова</t>
  </si>
  <si>
    <t>МДОУ "Детский сад компенсирующего вида № 146"</t>
  </si>
  <si>
    <t>Муниципальное бюджетное дошкольное образовательное учреждение "Детский сад присмотра и оздоровления № 151" г. Саратова</t>
  </si>
  <si>
    <t>МБДОУ "Детский сад присмотра и оздоровления № 151" г. Саратова</t>
  </si>
  <si>
    <t>Муниципальное бюджетное дошкольное образовательное учреждение "Детский сад компенсирующего вида № 159" г. Саратова</t>
  </si>
  <si>
    <t>МБДОУ "Детский сад компенсирующего вида № 159"</t>
  </si>
  <si>
    <t>Муниципальное бюджетное дошкольное образовательное учреждение "Детский сад компенсирующего вида № 163" г. Саратова</t>
  </si>
  <si>
    <t>МБДОУ  "Детский сад компенсирующего вида № 163"</t>
  </si>
  <si>
    <t>Муниципальное бюджетное дошкольное образовательное учреждение "Детский сад присмотра и оздоровления № 190" города Саратова</t>
  </si>
  <si>
    <t>МБДОУ "Детский сад присмотра и оздоровления № 190" г. Саратова</t>
  </si>
  <si>
    <t>муниципальное бюджетное дошкольное образовательное учреждение "Детский сад присмотра и оздоровления № 203" города Саратова</t>
  </si>
  <si>
    <t>МБДОУ "Детский сад присмотра и оздоровления № 203" г. Саратова</t>
  </si>
  <si>
    <t>Муниципальное бюджетное дошкольное образовательное учреждение "Детский сад компенсирующего вида № 223" г. Саратова</t>
  </si>
  <si>
    <t>МБДОУ "Детский сад компенсирующего вида № 223" г. Саратова</t>
  </si>
  <si>
    <t>Муниципальное бюджетное дошкольное образовательное учреждение "Детский сад компенсирующего вида № 225" г. Саратова</t>
  </si>
  <si>
    <t>МБДОУ "Детский сад компенсирующего вида № 225"</t>
  </si>
  <si>
    <t>Муниципальное дошкольное образовательное учреждение "Детский сад комбинированного вида № 232" города Саратова</t>
  </si>
  <si>
    <t>МДОУ "Детский сад комбинированного вида № 232" города Саратова</t>
  </si>
  <si>
    <t>Муниципальное бюджетное учреждение "Дорстрой"</t>
  </si>
  <si>
    <t>МБУ "Дорстрой"</t>
  </si>
  <si>
    <t>Муниципальное дошкольное образовательное учреждение "Центр развития ребенка - детский сад № 245" Ленинского района г. Саратова</t>
  </si>
  <si>
    <t>МДОУ "ЦРР - детский сад № 245"</t>
  </si>
  <si>
    <t>Муниципальное дошкольное образовательное учреждение "Детский сад № 10" Заводского района г. Саратова</t>
  </si>
  <si>
    <t>МДОУ "Детский сад № 10"</t>
  </si>
  <si>
    <t>Муниципальное дошкольное образовательное учреждение "Детский сад комбинированного вида № 39" Заводского района г.Саратова</t>
  </si>
  <si>
    <t>МДОУ "Детский сад комбинированного вида №39"</t>
  </si>
  <si>
    <t>муниципальное бюджетное дошкольное образовательное учреждение "Центр развития ребенка - детский сад № 44" Заводского района г. Саратова</t>
  </si>
  <si>
    <t>МБДОУ "ЦРР - детский сад № 44"</t>
  </si>
  <si>
    <t>Муниципальное дошкольное образовательное учреждение "Детский сад № 62" Заводского района г. Саратова</t>
  </si>
  <si>
    <t>МДОУ "Детский сад № 62"</t>
  </si>
  <si>
    <t>Муниципальное дошкольное образовательное учреждение "Детский сад №64" Заводского района г.Саратова</t>
  </si>
  <si>
    <t>МДОУ "Детский сад №64"</t>
  </si>
  <si>
    <t>Муниципальное дошкольное образовательное учреждение "Детский сад комбинированного вида №66" Заводского района г.Саратова</t>
  </si>
  <si>
    <t>МДОУ "Детский сад комбинированного вида №66"</t>
  </si>
  <si>
    <t>Муниципальное дошкольное образовательное учреждение "Детский сад № 70" Заводского района г.Саратова</t>
  </si>
  <si>
    <t>МДОУ "Детский сад № 70"</t>
  </si>
  <si>
    <t>Муниципальное дошкольное образовательное учреждение "Детский сад № 71" Заводского района г.Саратова</t>
  </si>
  <si>
    <t>МДОУ "Детский сад № 71"</t>
  </si>
  <si>
    <t>Муниципальное дошкольное образовательное учреждение "Детский сад комбинированного вида №72" Заводского района г.Саратова</t>
  </si>
  <si>
    <t>МДОУ "Детский сад комбинированного вида №72" Заводского района г.Саратова</t>
  </si>
  <si>
    <t>Муниципальное дошкольное образовательное учреждение "Детский сад № 100" Заводского района г. Саратова</t>
  </si>
  <si>
    <t>МДОУ "Детский сад № 100" Заводского района г. Саратова</t>
  </si>
  <si>
    <t>муниципальное дошкольное образовательное учреждение "Детский сад комбинированного вида №103" Заводского района г.Саратова</t>
  </si>
  <si>
    <t>МДОУ "Детский сад комбинированного вида №103" Заводского района г.Саратова</t>
  </si>
  <si>
    <t>муниципальное дошкольное образовательное учреждение "Детский сад № 105" Заводского района г.Саратова</t>
  </si>
  <si>
    <t>МДОУ "Детский сад № 105"</t>
  </si>
  <si>
    <t>Муниципальное дошкольное образовательное учреждение "Детский сад комбинированного вида № 109" Заводского района г. Саратова</t>
  </si>
  <si>
    <t>МДОУ "Детский сад комбинированного вида № 109"</t>
  </si>
  <si>
    <t>Муниципальное дошкольное образовательное учреждение "Центр развития ребенка - детский сад № 113" Заводского района г. Саратова</t>
  </si>
  <si>
    <t>МДОУ "ЦРР - детский сад № 113"</t>
  </si>
  <si>
    <t>муниципальное дошкольное образовательное учреждение "Детский сад комбинированного вида № 115" Заводского района г. Саратова</t>
  </si>
  <si>
    <t>МДОУ "Детский сад комбинированного вида № 115"</t>
  </si>
  <si>
    <t>Муниципальное дошкольное образовательное учреждение "Детский сад № 120" Заводского района г. Саратова</t>
  </si>
  <si>
    <t>МДОУ "Детский сад № 120"</t>
  </si>
  <si>
    <t>Муниципальное дошкольное образовательное учреждение "Детский сад комбинированного вида №124" Заводского района города Саратова</t>
  </si>
  <si>
    <t>МДОУ "Детский сад комбинированного вида № 124"</t>
  </si>
  <si>
    <t>муниципальное автономное дошкольное образовательное учреждение "Детский сад № 130" Заводского района г. Саратова</t>
  </si>
  <si>
    <t>МАДОУ "Детский сад № 130"</t>
  </si>
  <si>
    <t>Муниципальное дошкольное образовательное учреждение "Детский сад № 169" Заводского района г. Саратова</t>
  </si>
  <si>
    <t>МДОУ "Детский сад № 169"</t>
  </si>
  <si>
    <t>Муниципальное дошкольное образовательное учреждение "Детский сад комбинированного вида № 170" Заводского района г. Саратова</t>
  </si>
  <si>
    <t>МДОУ "Детский сад комбинированного вида № 170"</t>
  </si>
  <si>
    <t>Муниципальное дошкольное образовательное учреждение "Детский сад № 174" Заводского района г. Саратова</t>
  </si>
  <si>
    <t>МДОУ "Детский сад № 174"</t>
  </si>
  <si>
    <t>Муниципальное дошкольное образовательное учреждение "Детский сад комбинированного вида № 176" Заводского района г .Саратова</t>
  </si>
  <si>
    <t xml:space="preserve">МДОУ "Детский сад комбинированного вида № 176" </t>
  </si>
  <si>
    <t>Муниципальное дошкольное образовательное учреждение "Детский сад № 181" Заводского района г. Саратова</t>
  </si>
  <si>
    <t>МДОУ "Детский сад № 181"</t>
  </si>
  <si>
    <t>Муниципальное дошкольное образовательное учреждение "Детский сад №184" Заводского района г. Саратова</t>
  </si>
  <si>
    <t>МДОУ "Детский сад №184" Заводского района г. Саратова</t>
  </si>
  <si>
    <t>Муниципальное дошкольное образовательное учреждение "Детский сад комбинированного вида № 214" Заводского района г. Саратова</t>
  </si>
  <si>
    <t>МДОУ "Детский сад комбинированного вида № 214"</t>
  </si>
  <si>
    <t>Муниципальное дошкольное образовательное учреждение "Детский сад комбинированного вида № 218" Заводского района г. Саратова</t>
  </si>
  <si>
    <t>МДОУ "Детский сад комбинированного вида № 218" Заводского района г. Саратова</t>
  </si>
  <si>
    <t>Муниципальное дошкольное образовательное учреждение "Детский сад комбинированного вида № 227" Заводского района г. Саратова</t>
  </si>
  <si>
    <t>МДОУ "Детский сад комбинированного вида № 227"</t>
  </si>
  <si>
    <t>Муниципальное дошкольное образовательное учреждение "Детский сад комбинированного вида № 228" Заводского района г.Саратова</t>
  </si>
  <si>
    <t>МДОУ "Детский сад комбинированного вида № 228" Заводского района г.Саратова</t>
  </si>
  <si>
    <t>Муниципальное дошкольное образовательное учреждение "Детский сад комбинированного вида № 233" Заводского района г. Саратова</t>
  </si>
  <si>
    <t>МДОУ "Детский сад комбинированного вида № 233"</t>
  </si>
  <si>
    <t>Муниципальное дошкольное образовательное учреждение "Детский сад № 234" Заводского района г. Саратова</t>
  </si>
  <si>
    <t>МДОУ "Детский сад № 234"</t>
  </si>
  <si>
    <t>Муниципальное дошкольное образовательное учреждение "Детский сад комбинированного вида № 246" Заводского района г. Саратова</t>
  </si>
  <si>
    <t>МДОУ "Детский сад комбинированного вида № 246" Заводского района г. Саратова</t>
  </si>
  <si>
    <t>муниципальное дошкольное образовательное учреждение "Центр развития ребенка - детский сад № 247" Заводского района города Саратова</t>
  </si>
  <si>
    <t>МДОУ "ЦРР - детский сад № 247"</t>
  </si>
  <si>
    <t>МУНИЦИПАЛЬНОЕ ОБЩЕОБРАЗОВАТЕЛЬНОЕ УЧРЕЖДЕНИЕ "ГИМНАЗИЯ №5"</t>
  </si>
  <si>
    <t>МОУ "ГИМНАЗИЯ №5"</t>
  </si>
  <si>
    <t>Муниципальное общеобразовательное учреждение "Средняя общеобразовательная школа № 5"</t>
  </si>
  <si>
    <t>МОУ "СОШ № 5"</t>
  </si>
  <si>
    <t xml:space="preserve">муниципальное автономное общеобразовательное учреждение  "Лицей № 15" </t>
  </si>
  <si>
    <t>МАОУ "Лицей № 15"</t>
  </si>
  <si>
    <t>Муниципальное автономное общеобразовательное учреждение "Средняя общеобразовательная школа № 16"</t>
  </si>
  <si>
    <t>МАОУ "СОШ № 16"</t>
  </si>
  <si>
    <t xml:space="preserve">Муниципальное общеобразовательное учреждение "Средняя общеобразовательная школа № 22 имени Героя Советского Союза П.Т. Пономарева" </t>
  </si>
  <si>
    <t>МОУ "СОШ № 22"</t>
  </si>
  <si>
    <t>Муниципальное атономное общеобразовательное учреждение "Средняя общеобразовательная школа № 23 имени Героя Советского Союза С.В. Астраханцева"</t>
  </si>
  <si>
    <t>МАОУ "СОШ № 23 им. С.В. Астраханцева"</t>
  </si>
  <si>
    <t>МУНИЦИПАЛЬНОЕ ОБЩЕОБРАЗОВАТЕЛЬНОЕ УЧРЕЖДЕНИЕ "ОСНОВНАЯ ОБЩЕОБРАЗОВАТЕЛЬНАЯ ШКОЛА № 26"</t>
  </si>
  <si>
    <t>МОУ "ООШ № 26"</t>
  </si>
  <si>
    <t>муниципальное общеобразовательное учреждение "Гимназия № 34 имени Героя Советского Союза Г.Д. Ермолаева"</t>
  </si>
  <si>
    <t>МОУ "Гимназия № 34 им. Г.Д. Ермолаева"</t>
  </si>
  <si>
    <t>Муниципальное общеобразовательное учреждение "Средняя общеобразовательная школа № 38"</t>
  </si>
  <si>
    <t>МОУ "СОШ № 38"</t>
  </si>
  <si>
    <t>Муниципальное общеообразовательное учреждение "Средняя общеобразовательная школа № 43 имени Героя Советского Союза генерала армии В.Ф. Маргелова"</t>
  </si>
  <si>
    <t>МОУ "СОШ № 43 имени В.Ф. Маргелова"</t>
  </si>
  <si>
    <t xml:space="preserve">Муниципальное общеобразовательное учреждение "Лицей №53" </t>
  </si>
  <si>
    <t>МОУ "Лицей №53"</t>
  </si>
  <si>
    <t>МУНИЦИПАЛЬНОЕ ОБЩЕОБРАЗОВАТЕЛЬНОЕ УЧРЕЖДЕНИЕ "ГИМНАЗИЯ №58"</t>
  </si>
  <si>
    <t>МОУ "ГИМНАЗИЯ №58"</t>
  </si>
  <si>
    <t>Муниципальное общеобразовательное учреждение "Средняя общеобразовательная школа № 59 с углубленным изучением предметов"</t>
  </si>
  <si>
    <t>МОУ "СОШ № 59 с углубленным изучением предметов"</t>
  </si>
  <si>
    <t>МУНИЦИПАЛЬНОЕ ОБЩЕОБРАЗОВАТЕЛЬНОЕ УЧРЕЖДЕНИЕ "ОСНОВНАЯ ОБЩЕОБРАЗОВАТЕЛЬНАЯ ШКОЛА № 78"</t>
  </si>
  <si>
    <t>МОУ "ООШ № 78"</t>
  </si>
  <si>
    <t>муниципальное общеобразовательное учреждение "Основная общеобразовательная школа № 81"</t>
  </si>
  <si>
    <t>МОУ "ООШ № 81"</t>
  </si>
  <si>
    <t>муниципальное общеобразовательное учреждение "Средняя общеобразовательная школа № 83"</t>
  </si>
  <si>
    <t>МОУ "СОШ № 83"</t>
  </si>
  <si>
    <t>МУНИЦИПАЛЬНОЕ ОБЩЕОБРАЗОВАТЕЛЬНОЕ УЧРЕЖДЕНИЕ "СРЕДНЯЯ ОБЩЕОБРАЗОВАТЕЛЬНАЯ ШКОЛА №84"</t>
  </si>
  <si>
    <t>МОУ "СОШ №84"</t>
  </si>
  <si>
    <t>Муниципальное автономное общеобразовательное учреждение "Средняя общеобразовательная школа № 90"</t>
  </si>
  <si>
    <t>муниципальное автономное общеобразовательное учреждение "Основная общеобразовательная школа № 91"</t>
  </si>
  <si>
    <t>МАОУ "ООШ № 91"</t>
  </si>
  <si>
    <t>МУНИЦИПАЛЬНОЕ ОБЩЕОБРАЗОВАТЕЛЬНОЕ УЧРЕЖДЕНИЕ "СРЕДНЯЯ ОБЩЕОБРАЗОВАТЕЛЬНАЯ ШКОЛА № 106"</t>
  </si>
  <si>
    <t>МОУ "СОШ № 106"</t>
  </si>
  <si>
    <t>муниципальное учреждение дополнительного образования "Центр дополнительного образования"</t>
  </si>
  <si>
    <t>МУДО "ЦДО"</t>
  </si>
  <si>
    <t>Муниципальное учреждение дополнительного образования "Детский оздоровительно-образовательный центр "Дубки"</t>
  </si>
  <si>
    <t>МУ ДО "ДООЦ "Дубки"</t>
  </si>
  <si>
    <t>Муниципальное дошкольное образовательное учреждение "Детский сад № 220" Заводского района г. Саратова</t>
  </si>
  <si>
    <t>МДОУ "Детский сад № 220"</t>
  </si>
  <si>
    <t>Муниципальное дошкольное образовательное учреждение "Детский сад №110" Заводского района г. Саратова</t>
  </si>
  <si>
    <t>МДОУ "Детский сад №110"</t>
  </si>
  <si>
    <t>муниципальное дошкольное образовательное учреждение "Детский сад № 43" Заводского района г. Саратова</t>
  </si>
  <si>
    <t>МДОУ "Детский сад № 43"</t>
  </si>
  <si>
    <t>муниципальное общеобразовательное учреждение "Гимназия "Авиатор"</t>
  </si>
  <si>
    <t>МОУ "Гимназия "Авиатор"</t>
  </si>
  <si>
    <t>Муниципальное дошкольное образовательное учреждение "Детский сад №231" Заводского района г. Саратова</t>
  </si>
  <si>
    <t>МДОУ "Детский сад №231"</t>
  </si>
  <si>
    <t>Муниципальное дошкольное образовательное учреждение "Детский сад компенсирующего вида № 36" г. Саратова</t>
  </si>
  <si>
    <t>МДОУ "Детский сад компенсирующего вида № 36" г. Саратова</t>
  </si>
  <si>
    <t>Муниципальное бюджетное дошкольное образовательное учреждение "Детский сад присмотра и оздоровления № 108" г. Саратова</t>
  </si>
  <si>
    <t>МБДОУ "ДСПиО № 108"</t>
  </si>
  <si>
    <t>Муниципальное дошкольное образовательное учреждение "Детский сад комбинированного вида № 127 "Карамелька" г. Саратова</t>
  </si>
  <si>
    <t>МДОУ "Детский сад комбинированного вида № 127 "Карамелька" г. Саратова</t>
  </si>
  <si>
    <t>муниципальное бюджетное дошкольное образовательное учреждение - детский сад № 196 компенсирующего вида города Саратова</t>
  </si>
  <si>
    <t>МБДОУ - детский сад № 196 компенсирующего вида г. Саратова</t>
  </si>
  <si>
    <t>муниципальное бюджетное учреждение "Служба благоустройства города"</t>
  </si>
  <si>
    <t>МБУ "СБГ"</t>
  </si>
  <si>
    <t>Муниципальное дошкольное образовательное учреждение "Детский сад №4" Октябрьского района города Саратова</t>
  </si>
  <si>
    <t>МДОУ "Детский сад № 4"</t>
  </si>
  <si>
    <t>Муниципальное дошкольное образовательное учреждение "Детский сад № 15" Октябрьского района г. Саратова</t>
  </si>
  <si>
    <t>МДОУ "Детский сад № 15"</t>
  </si>
  <si>
    <t>Муниципальное дошкольное образовательное учреждение "Детский сад № 21" Октябрьского района города Саратова</t>
  </si>
  <si>
    <t>МДОУ "Детский сад № 21" Октябрьского района г.Саратова</t>
  </si>
  <si>
    <t>муниципальное дошкольное образовательное учреждение "Детский сад комбинированного вида № 24 "Кораблик" Октябрьского района города Саратова</t>
  </si>
  <si>
    <t>МДОУ "Детский сад комбинированного вида № 24 "Кораблик" Октябрьского района города Саратова</t>
  </si>
  <si>
    <t>Муниципальное дошкольное образовательное учреждение "Детский сад комбинированного вида № 31 "Колосок" Октябрьского района г. Саратова</t>
  </si>
  <si>
    <t>МДОУ "Детский сад комбинированного вида № 31 "Колосок"</t>
  </si>
  <si>
    <t>Муниципальное дошкольное образовательное учреждение "Детский сад №40" Октябрьского района г. Саратова</t>
  </si>
  <si>
    <t>МДОУ "Детский сад №40" Октябрьского района г. Саратова</t>
  </si>
  <si>
    <t>Муниципальное дошкольное образовательное учреждение "Детский сад комбинированного вида №54" Октябрьского района г. Саратова</t>
  </si>
  <si>
    <t>МДОУ "Детский сад комбинированного вида № 54"</t>
  </si>
  <si>
    <t>Муниципальное дошкольное образовательное учреждение "Детский сад комбинированного вида № 56" Октябрьского района г. Саратова</t>
  </si>
  <si>
    <t>МДОУ "Детский сад комбинированного вида № 56" Октябрьского района г. Саратова</t>
  </si>
  <si>
    <t>Муниципальное дошкольное образовательное учреждение "Детский сад №104" Октябрьского района г. Саратова</t>
  </si>
  <si>
    <t xml:space="preserve">МДОУ "Детский сад № 104" </t>
  </si>
  <si>
    <t>Муниципальное дошкольное образовательное учреждение "Детский сад № 116" Октябрьского района г. Саратова</t>
  </si>
  <si>
    <t>МДОУ "Детский сад № 116"</t>
  </si>
  <si>
    <t>Муниципальное дошкольное образовательное учреждение "Детский сад №121" Октябрьского района г.Саратова</t>
  </si>
  <si>
    <t>МДОУ "Детский сад № 121"</t>
  </si>
  <si>
    <t>Муниципальное дошкольное образовательное учреждение "Детский сад № 213" Октябрьского района г. Саратова</t>
  </si>
  <si>
    <t>МДОУ "Детский сад № 213"</t>
  </si>
  <si>
    <t>Муниципальное дошкольное образовательное учреждение "Детский сад № 235" Октябрьского района г. Саратова</t>
  </si>
  <si>
    <t>МДОУ "Детский сад № 235"</t>
  </si>
  <si>
    <t>Муниципальное общеобразовательное учреждение - Лицей № 2</t>
  </si>
  <si>
    <t>МОУ - Лицей №2</t>
  </si>
  <si>
    <t>Муниципальное автономное общеобразовательное учреждение "Лицей №3 им. А.С. Пушкина Октябрьского района г. Саратова"</t>
  </si>
  <si>
    <t>МАОУ "Лицей №3 им. А.С. Пушкина"</t>
  </si>
  <si>
    <t>МУНИЦИПАЛЬНОЕ ОБЩЕОБРАЗОВАТЕЛЬНОЕ УЧРЕЖДЕНИЕ "СРЕДНЯЯ ОБЩЕОБРАЗОВАТЕЛЬНАЯ ШКОЛА № 6" ОКТЯБРЬСКОГО РАЙОНА ГОРОДА САРАТОВА</t>
  </si>
  <si>
    <t>МОУ "СОШ № 6"</t>
  </si>
  <si>
    <t>муниципальное общеобразовательное учреждение "Средняя общеобразовательная школа №7"</t>
  </si>
  <si>
    <t>МОУ "СОШ №7"</t>
  </si>
  <si>
    <t>Муниципальное общеобразовательное учреждение "Средняя общеобразовательная школа № 45" Октябрьского района г. Саратова</t>
  </si>
  <si>
    <t>МОУ "СОШ № 45"</t>
  </si>
  <si>
    <t>Муниципальное автономное общеобразовательное учреждение - Лицей № 62 Октябрьского района г. Саратова</t>
  </si>
  <si>
    <t>МАОУ "Лицей № 62"</t>
  </si>
  <si>
    <t>муниципальное общеобразовательное учреждение "Средняя общеобразовательная школа №82" Октябрьского района г. Саратова</t>
  </si>
  <si>
    <t>МОУ "СОШ №82" г. Саратова</t>
  </si>
  <si>
    <t>Муниципальное общеобразовательное учреждение "Средняя общеобразовательная школа № 95 с углубленным изучением отдельных предметов"</t>
  </si>
  <si>
    <t>МОУ "СОШ № 95 с УИОП"</t>
  </si>
  <si>
    <t>МУНИЦИПАЛЬНОЕ ОБЩЕОБРАЗОВАТЕЛЬНОЕ УЧРЕЖДЕНИЕ «СРЕДНЯЯ ОБЩЕОБРАЗОВАТЕЛЬНАЯ ШКОЛА № 97 ИМ. ГЕРОЯ СОВЕТСКОГО СОЮЗА В.Г. КЛОЧКОВА» ОКТЯБРЬСКОГО РАЙОНА Г. САРАТОВА</t>
  </si>
  <si>
    <t>МОУ «СОШ № 97 ИМ. ГЕРОЯ СОВЕТСКОГО СОЮЗА В.Г. КЛОЧКОВА»</t>
  </si>
  <si>
    <t>Муниципальное учреждение дополнительного образования "Детский оздоровительно-образовательный центр "Восход"</t>
  </si>
  <si>
    <t>МУДО "ДООЦ "Восход"</t>
  </si>
  <si>
    <t>муниципальное учреждение дополнительного образования "Центр дополнительного образования для детей" Октябрьского района г. Саратова</t>
  </si>
  <si>
    <t>МУДО ЦДОдД</t>
  </si>
  <si>
    <t>муниципальное дошкольное образовательное учреждение "Центр развития ребёнка - детский сад № 1 "Солнечный зайчик" г. Саратова</t>
  </si>
  <si>
    <t>МДОУ "ЦРР - детский сад № 1"</t>
  </si>
  <si>
    <t>муниципальное бюджетное дошкольное образовательное учреждение "Детский сад комбинированного вида № 3" г. Саратова</t>
  </si>
  <si>
    <t>МБДОУ "Детский сад комбинированного вида № 3"</t>
  </si>
  <si>
    <t>муниципальное дошкольное образовательное учреждение "Центр развития ребёнка - детский сад № 13" г. Саратова</t>
  </si>
  <si>
    <t>МДОУ "ЦРР- детский сад № 13"</t>
  </si>
  <si>
    <t>муниципальное дошкольное образовательное учреждение "Центр развития ребенка - детский сад № 79" г.Саратова</t>
  </si>
  <si>
    <t>муниципальное дошкольное образовательное учреждение "Детский сад № 119 "г.Саратова</t>
  </si>
  <si>
    <t>МДОУ "Детский сад № 119"г. Саратова</t>
  </si>
  <si>
    <t>муниципальное бюджетное учреждение "Служба благоустройства Октябрьского района"</t>
  </si>
  <si>
    <t>МБУ "Служба благоустройства Октябрьского района"</t>
  </si>
  <si>
    <t>муниципальное автономное дошкольное образовательное учреждение "Детский сад № 2 "Песенка" Фрунзенского района г. Саратова</t>
  </si>
  <si>
    <t>МАДОУ "Детский сад № 2 "Песенка"</t>
  </si>
  <si>
    <t>Муниципальное дошкольное образовательное учреждение "Детский сад комбинированного вида №8 "Ягодка" Фрунзенского района г.Саратова</t>
  </si>
  <si>
    <t>МДОУ "Детский сад комбинированного вида №8"</t>
  </si>
  <si>
    <t>Муниципальное дошкольное образовательное учреждение "Детский сад № 14 "Ёжик" Фрунзенского района г. Саратова</t>
  </si>
  <si>
    <t>МДОУ "Детский сад № 14 "Ёжик" Фрунзенского района г. Саратова</t>
  </si>
  <si>
    <t>Муниципальное дошкольное образовательное учреждение "Детский сад № 25 "Маячок" Фрунзенского района г. Саратова</t>
  </si>
  <si>
    <t>МДОУ "Детский сад № 25 "Маячок"</t>
  </si>
  <si>
    <t>Муниципальное дошкольное образовательное учреждение "Детский сад № 180 "Солнышко" Фрунзенского района г. Саратова</t>
  </si>
  <si>
    <t>МДОУ "Детский сад № 180 "Солнышко" Фрунзенского района г. Саратова</t>
  </si>
  <si>
    <t>Муниципальное дошкольное образовательное учреждение "Детский сад комбинированного вида № 186 "Белочка" Фрунзенского района г. Саратова</t>
  </si>
  <si>
    <t>МДОУ "Детский сад комбинированного вида № 186 "Белочка" Фрунзенского района г. Саратова</t>
  </si>
  <si>
    <t>Муниципальное дошкольное образовательное учреждение "Детский сад комбинированного вида № 221 "Росинка" Фрунзенского района г.Саратова</t>
  </si>
  <si>
    <t>МДОУ "Детский сад комбинированного вида № 221 "Росинка"</t>
  </si>
  <si>
    <t>муниципальное автономное дошкольное образовательное учреждение "Детский сад № 236 "Лукоморье" Фрунзенского района г. Саратова</t>
  </si>
  <si>
    <t>МАДОУ "Детский сад № 236 "Лукоморье" Фрунзенского района г. Саратова</t>
  </si>
  <si>
    <t>муниципальное общеобразовательное учреждение "Средняя общеобразовательная школа № 1" Фрунзенского района г. Саратова</t>
  </si>
  <si>
    <t>МОУ "СОШ № 1" Фрунзенского района г. Саратова</t>
  </si>
  <si>
    <t>муниципальное автономное общеобразовательное учреждение "Гимназия № 3" Фрунзенского района г. Саратова</t>
  </si>
  <si>
    <t>МАОУ "Гимназия № 3"</t>
  </si>
  <si>
    <t>Mуниципальное автономное общеобразовательное учреждение "Средняя общеобразовательная школа № 18 с углубленным изучением предметов им. О.П. Табакова" Фрунзенского района г. Саратова</t>
  </si>
  <si>
    <t>МАОУ "СОШ № 18 УИП им. О.П. Табакова"</t>
  </si>
  <si>
    <t>муниципальное автономное общеобразовательное учреждение "Лицей №37" Фрунзенского района г. Саратова</t>
  </si>
  <si>
    <t>МАОУ "Лицей №37"</t>
  </si>
  <si>
    <t>Муниципальное общеобразовательное учреждение "Средняя общеобразовательная школа № 77" Фрунзенского района г. Саратова</t>
  </si>
  <si>
    <t>МОУ "СОШ № 77"</t>
  </si>
  <si>
    <t>муниципальное бюджетное учреждение "Спецавтохозяйство по уборке города"</t>
  </si>
  <si>
    <t>МБУ "Спецавтохозяйство по уборке города"</t>
  </si>
  <si>
    <t>Муниципальное дошкольное образовательное учреждение "Детский сад № 5"</t>
  </si>
  <si>
    <t>МДОУ "Детский сад № 5"</t>
  </si>
  <si>
    <t>Муниципальное дошкольное образовательное учреждение "Центр развития ребенка - детский сад № 18 "Город чудес"</t>
  </si>
  <si>
    <t>МДОУ "ЦРР - детский сад № 18 "Город чудес"</t>
  </si>
  <si>
    <t>Муниципальное дошкольное образовательное учреждение "Детский сад № 30"</t>
  </si>
  <si>
    <t>МДОУ "Детский сад № 30"</t>
  </si>
  <si>
    <t>Муниципальное дошкольное образовательное учреждение "Детский сад комбинированного вида № 65" Кировского района г. Саратова</t>
  </si>
  <si>
    <t>МДОУ "Детский сад комбинированного вида № 65" Кировского района г.Саратова</t>
  </si>
  <si>
    <t>Муниципальное дошкольное образовательное учреждение "Детский сад комбинированного вида № 226"</t>
  </si>
  <si>
    <t>МДОУ "Детский сад комбинированного вида № 226"</t>
  </si>
  <si>
    <t>муниципальное автономное дошкольное образовательное учреждение "Центр развития ребенка-детский сад № 123 "Планета детства"</t>
  </si>
  <si>
    <t>МАДОУ "ЦРР - детский сад № 123 "Планета детства"</t>
  </si>
  <si>
    <t>Муниципальное дошкольное образовательное учреждение "Детский сад комбинированного вида № 131" Кировского района г. Саратова</t>
  </si>
  <si>
    <t>МДОУ "Детский сад комбинированного вида № 131" Кировского района г. Саратова</t>
  </si>
  <si>
    <t>Муниципальное дошкольное образовательное учреждение "Детский сад комбинированного вида №136"</t>
  </si>
  <si>
    <t>МДОУ "Детский сад комбинированного вида №136"</t>
  </si>
  <si>
    <t>муниципальное дошкольное образовательное учреждение "Детский сад № 144"</t>
  </si>
  <si>
    <t>МДОУ "Детский сад № 144"</t>
  </si>
  <si>
    <t>Муниципальное дошкольное образовательное учреждение "Детский сад № 148"</t>
  </si>
  <si>
    <t>МДОУ "Детский сад № 148"</t>
  </si>
  <si>
    <t>муниципальное общеобразовательное учреждение "Основная общеобразовательная школа № 14"</t>
  </si>
  <si>
    <t>МОУ "ООШ № 14"</t>
  </si>
  <si>
    <t>Муниципальное общеобразовательное учреждение "Основная общеобразовательная школа № 17"</t>
  </si>
  <si>
    <t>МОУ "ООШ № 17"</t>
  </si>
  <si>
    <t>муниципальное автономное общебразовательное учреждение "Средняя общеобразовательная школа № 21 им. П.А. Столыпина"</t>
  </si>
  <si>
    <t>МАОУ "СОШ № 21 им. П.А. Столыпина"</t>
  </si>
  <si>
    <t>муниципальное  автономное  общеобразовательное учреждение "Лицей № 24 имени М.М. Расковой"</t>
  </si>
  <si>
    <t>МАОУ "Лицей № 24 имени М.М. Расковой"</t>
  </si>
  <si>
    <t>муниципальное автономное общеобразовательное учреждение "Гимназия № 31"</t>
  </si>
  <si>
    <t>МАОУ "Гимназия № 31"</t>
  </si>
  <si>
    <t>муниципальное автономное общеобразовательное учреждение "Средняя общеобразовательная школа № 51"</t>
  </si>
  <si>
    <t>МАОУ "СОШ № 51"</t>
  </si>
  <si>
    <t>Муниципальное общеобразовательное учреждение "Средняя общеобразовательная школа № 54 имени И.А. Евтеева"</t>
  </si>
  <si>
    <t>МОУ "СОШ № 54 имени И.А. Евтеева"</t>
  </si>
  <si>
    <t>муниципальное общеобразовательное учреждение "Средняя общеобразовательная школа № 67 имени О.И.Янковского"</t>
  </si>
  <si>
    <t>МОУ "СОШ № 67 им. О.И.Янковского"</t>
  </si>
  <si>
    <t>МОУ "СОШ № 70"</t>
  </si>
  <si>
    <t>муниципальное общеобразовательное учреждение "Средняя общеобразовательная школа №71"</t>
  </si>
  <si>
    <t>МОУ "СОШ №71"</t>
  </si>
  <si>
    <t>муниципальное общеобразовательное учреждение "Средняя общеобразовательная школа № 73 им. К.Д. Шукшина"</t>
  </si>
  <si>
    <t>МОУ "СОШ № 73 им. К.Д. Шукшина"</t>
  </si>
  <si>
    <t>Муниципальное автономное общеобразовательное учреждение "Лицей математики и информатики" Кировского района г.Саратова</t>
  </si>
  <si>
    <t>МАОУ ЛМИ</t>
  </si>
  <si>
    <t>Муниципальное автономное общеобразовательное учреждение "Прогимназия Кристаллик"</t>
  </si>
  <si>
    <t>МАОУ "Прогимназия Кристаллик"</t>
  </si>
  <si>
    <t>муниципальное автономное учреждение дополнительного образования "Центр детского творчества "Созвездие-К" Кировского района города Саратова</t>
  </si>
  <si>
    <t>МАУДО "ЦДТ "Созвездие-К"</t>
  </si>
  <si>
    <t>муниципальное автономное общеобразовательное учреждение "Лицей "Солярис"</t>
  </si>
  <si>
    <t>МАОУ "Лицей "Солярис"</t>
  </si>
  <si>
    <t>муниципальное автономное дошкольное образовательное учреждение "Детский сад № 122"</t>
  </si>
  <si>
    <t>МАДОУ "Детский сад № 122"</t>
  </si>
  <si>
    <t>муниципальное автономное дошкольное образовательное учреждение "Центр развития ребенка - детский сад № 215 "Капельки солнца"</t>
  </si>
  <si>
    <t>МАДОУ "ЦРР - детский сад № 215 "Капельки солнца"</t>
  </si>
  <si>
    <t>Муниципальное автономное общеобразовательное учреждение "Прогимназия Олимпионик"</t>
  </si>
  <si>
    <t>МАОУ "Прогимназия Олимпионик"</t>
  </si>
  <si>
    <t>муниципальное автономное общеобразовательное учреждение "Средняя общеобразовательная школа "Аврора"</t>
  </si>
  <si>
    <t>МАОУ "СОШ "Аврора"</t>
  </si>
  <si>
    <t>муниципальное автономное общеобразовательное учреждение "Лицей "Звезда"</t>
  </si>
  <si>
    <t>МАОУ "Лицей "Звезда"</t>
  </si>
  <si>
    <t>муниципальное автономное общеобразовательное учреждение "Прогимназия № 237 "Семицветик" города Саратова</t>
  </si>
  <si>
    <t>МАОУ "Прогимназия № 237 "Семицветик"г. Саратова</t>
  </si>
  <si>
    <t>муниципальное дошкольное образовательное учреждение "Детский сад № 7 "Звездочка"</t>
  </si>
  <si>
    <t>МДОУ "Детский сад № 7 "Звездочка"</t>
  </si>
  <si>
    <t>Муниципальное бюджетное дошкольное образовательное учреждение "Детский сад компенсирующего вида № 137"</t>
  </si>
  <si>
    <t>МБДОУ "Детский сад компенсирующего вида № 137"</t>
  </si>
  <si>
    <t>муниципальное бюджетное учреждение "Служба благоустройства Кировского района"</t>
  </si>
  <si>
    <t>МБУ "Служба благоустройства Кировского района"</t>
  </si>
  <si>
    <t>Муниципальное дошкольное образовательное учреждение "Детский сад общеразвивающего вида №19" Волжского района г. Саратова</t>
  </si>
  <si>
    <t>МДОУ "Детский сад общеразвивающего вида №19"</t>
  </si>
  <si>
    <t>Муниципальное дошкольное образовательное учреждение центр развития ребенка - детский сад № 20 "Аленький цветочек"</t>
  </si>
  <si>
    <t>МДОУ ЦРР - детский сад № 20 "Аленький цветочек"</t>
  </si>
  <si>
    <t>Муниципальное дошкольное образовательное учреждение "Детский сад комбинированного вида № 26" Волжского района г. Саратова</t>
  </si>
  <si>
    <t>МДОУ "Детский сад комбинированного вида № 26"</t>
  </si>
  <si>
    <t>Муниципальное дошкольное образовательное учреждение "Детский сад №33"</t>
  </si>
  <si>
    <t>МДОУ "Детский сад №33"</t>
  </si>
  <si>
    <t>Муниципальное дошкольное образовательное учреждение Центр развития ребенка - детский сад № 35 "Фантастика"</t>
  </si>
  <si>
    <t>МДОУ ЦРР - детский сад № 35 "Фантастика"</t>
  </si>
  <si>
    <t>Муниципальное дошкольное образовательное учреждение "Детский сад № 50"</t>
  </si>
  <si>
    <t>МДОУ "Детский сад № 50"</t>
  </si>
  <si>
    <t>Муниципальное дошкольное образовательное учреждение "Детский сад № 52"</t>
  </si>
  <si>
    <t>МДОУ "Детский сад № 52"</t>
  </si>
  <si>
    <t>Муниципальное дошкольное образовательное учреждение "Детский сад комбинированного вида №68"</t>
  </si>
  <si>
    <t>МДОУ "Детский сад комбинированного вида №68"</t>
  </si>
  <si>
    <t>Муниципальное дошкольное образовательное учреждение Детский сад № 94 "Вишенка"</t>
  </si>
  <si>
    <t>МДОУ Детский сад № 94 "Вишенка"</t>
  </si>
  <si>
    <t>Муниципальное дошкольное образовательное учреждение "Детский сад общеразвивающего вида № 97"</t>
  </si>
  <si>
    <t>МДОУ "Детский сад общеразвивающего вида № 97"</t>
  </si>
  <si>
    <t>Муниципальное дошкольное образовательное учреждение "Центр развития ребенка - детский сад № 98 "Алые паруса"</t>
  </si>
  <si>
    <t>МДОУ "ЦРР - детский сад № 98 "Алые паруса"</t>
  </si>
  <si>
    <t>Муниципальное дошкольное образовательное учреждение "Детский сад комбинированного вида № 99 "Изумрудный город"</t>
  </si>
  <si>
    <t>МДОУ "Детский сад комбинированного вида № 99 "Изумрудный город"</t>
  </si>
  <si>
    <t>Муниципальное дошкольное образовательное учреждение "Центр развития ребенка - детский сад № 101 "Жар-птица"</t>
  </si>
  <si>
    <t>МДОУ "ЦРР - детский сад № 101 "Жар-птица"</t>
  </si>
  <si>
    <t>Муниципальное дошкольное образовательное учреждение "Детский сад общеразвивающего вида № 139" Волжского района г. Саратова</t>
  </si>
  <si>
    <t>МДОУ "Детский сад общеразвивающего вида № 139"</t>
  </si>
  <si>
    <t>Муниципальное дошкольное образовательное учреждение Национальный татарский детский сад № 154 "Чишмэ" (Родник)</t>
  </si>
  <si>
    <t>МДОУ Национальный татарский детский сад № 154 "Чишмэ"</t>
  </si>
  <si>
    <t>Муниципальное дошкольное образовательное учреждение Детский сад № 173 "Тополек"</t>
  </si>
  <si>
    <t>МДОУ Детский сад № 173 "Тополек"</t>
  </si>
  <si>
    <t>Муниципальное дошкольное образовательное учреждение Детский сад № 240 "Ручеек" Волжского района г. Саратова</t>
  </si>
  <si>
    <t>МДОУ Детский сад  № 240 "Ручеек"</t>
  </si>
  <si>
    <t>Муниципальное дошкольное образовательное учреждение "Центр развития ребенка - детский сад № 243 "Апельсин"</t>
  </si>
  <si>
    <t>МДОУ "ЦРР - детский сад № 243 "Апельсин"</t>
  </si>
  <si>
    <t>Муниципальное автономное общеобразовательное учреждение "Гимназия № 4 имени Героя Советского Союза В.М. Безбокова"</t>
  </si>
  <si>
    <t>МАОУ "Гимназия № 4"</t>
  </si>
  <si>
    <t>Муниципальное общеобразовательное учреждение "Лицей № 4" Волжского района г. Саратова</t>
  </si>
  <si>
    <t>МОУ "Лицей № 4"</t>
  </si>
  <si>
    <t>Муниципальное общеобразовательное учреждение "Средняя общеобразовательная школа № 8 Волжского района г. Саратова"</t>
  </si>
  <si>
    <t>МОУ "СОШ № 8"</t>
  </si>
  <si>
    <t>Муниципальное общеобразовательное учреждение "Средняя общеобразовательная школа № 9" Волжского района г. Саратова</t>
  </si>
  <si>
    <t>МОУ "СОШ № 9" Волжского района г. Саратова</t>
  </si>
  <si>
    <t>Муниципальное общеобразовательное учреждение "Средняя общеобразовательная школа № 10" Волжского района г. Саратова</t>
  </si>
  <si>
    <t>МОУ "СОШ № 10"</t>
  </si>
  <si>
    <t>Муниципальное общеобразовательное учреждение "Средняя общеобразовательная школа №11" Волжского района города Саратова</t>
  </si>
  <si>
    <t>МОУ "СОШ №11"</t>
  </si>
  <si>
    <t>Муниципальное общеобразовательное учреждение "Средняя общеобразовательная школа №66 им. Н.И. Вавилова" Волжского района г. Саратова</t>
  </si>
  <si>
    <t>МОУ "СОШ №66 им. Н.И. Вавилова"</t>
  </si>
  <si>
    <t>Муниципальное общеобразовательное учреждение "Лицей № 107" Волжского района г. Саратова</t>
  </si>
  <si>
    <t>МОУ "Лицей № 107"</t>
  </si>
  <si>
    <t>Муниципальное общеобразовательное учреждение "Национальная (татарская) гимназия имени Героя Советского Союза Г.Г. Рамаева"</t>
  </si>
  <si>
    <t xml:space="preserve">МОУ НТГ </t>
  </si>
  <si>
    <t>Муниципальное общеобразовательное учреждение "Гуманитарно-экономический лицей"</t>
  </si>
  <si>
    <t>МОУ "ГЭЛ"</t>
  </si>
  <si>
    <t>Муниципальное общеобразовательное учреждение "Лицей прикладных наук имени Д.И. Трубецкова"</t>
  </si>
  <si>
    <t>МОУ ЛПН</t>
  </si>
  <si>
    <t>Муниципальное общеобразовательное учреждение "Русская православная классическая гимназия имени преподобного Сергия Радонежского"</t>
  </si>
  <si>
    <t>МОУ "РПКГ"</t>
  </si>
  <si>
    <t>Муниципальное учреждение дополнительного образования "Дом детского творчества"</t>
  </si>
  <si>
    <t>МУДО "ДДТ"</t>
  </si>
  <si>
    <t>Муниципальное учреждение дополнительного образования "Саратовская детская хореографическая школа "Антре"</t>
  </si>
  <si>
    <t>МУДО "СДХШ "Антре"</t>
  </si>
  <si>
    <t>Муниципальное учреждение дополнительного образования "Детский оздоровительно-образовательный центр "Романтик"</t>
  </si>
  <si>
    <t>МУДО "ДООЦ "Романтик"</t>
  </si>
  <si>
    <t>Муниципальное дошкольное образовательное учреждение" Центр развития ребенка - детский сад № 107 "Пчелка"</t>
  </si>
  <si>
    <t>МДОУ "ЦРР - детский сад № 107 "Пчелка"</t>
  </si>
  <si>
    <t>Муниципальное дошкольное образовательное учреждение "Детский сад № 91 "Одуванчик"</t>
  </si>
  <si>
    <t>МДОУ "Детский сад № 91 "Одуванчик"</t>
  </si>
  <si>
    <t>муниципальное автономное общеобразовательное учреждение "Гимназия № 2" г. Саратова</t>
  </si>
  <si>
    <t>МАОУ "Гимназия № 2" г. Саратова</t>
  </si>
  <si>
    <t>муниципальное бюджетное учреждение "Служба благоустройства Волжского района"</t>
  </si>
  <si>
    <t>МБУ "Служба благоустройства Волжского района"</t>
  </si>
  <si>
    <t xml:space="preserve">Муниципальное автономное общеобразовательное учреждение «Средняя общеобразовательная школа с. Александровка муниципального образования «Город Саратов» </t>
  </si>
  <si>
    <t xml:space="preserve">МАОУ "СОШ с. Александровка" </t>
  </si>
  <si>
    <t xml:space="preserve">Муниципальное автономное общеобразовательное учреждение «Средняя общеобразовательная школа с. Березина Речка муниципального образования «Город Саратов» </t>
  </si>
  <si>
    <t xml:space="preserve">МАОУ "СОШ с. Березина Речка" </t>
  </si>
  <si>
    <t xml:space="preserve">Муниципальное автономное общеобразовательное учреждение «Средняя общеобразовательная школа п. Дубки муниципального образования «Город Саратов» </t>
  </si>
  <si>
    <t>МАОУ "СОШ п. Дубки"</t>
  </si>
  <si>
    <t xml:space="preserve">Муниципальное автономное общеобразовательное учреждение «Основная общеобразовательная школа п. Ивановский муниципального образования «Город Саратов» </t>
  </si>
  <si>
    <t>Муниципальное автономное общеобразовательное учреждение «Средняя общеобразовательная школа с. Клещевка муниципального образования «Город Саратов»</t>
  </si>
  <si>
    <t xml:space="preserve">МАОУ "СОШ с. Клещевка" </t>
  </si>
  <si>
    <t xml:space="preserve">Муниципальное автономное общеобразовательное учреждение «Средняя общеобразовательная школа р.п. Красный Октябрь муниципального образования «Город Саратов» </t>
  </si>
  <si>
    <t>МАОУ "СОШ р.п. Красный Октябрь"</t>
  </si>
  <si>
    <t xml:space="preserve">Муниципальное автономное общеобразовательное учреждение «Средняя общеобразовательная школа с. Михайловка муниципального образования «Город Саратов» </t>
  </si>
  <si>
    <t xml:space="preserve">МАОУ "СОШ с. Михайловка" </t>
  </si>
  <si>
    <t xml:space="preserve">Муниципальное автономное общеобразовательное учреждение «Средняя общеобразовательная школа п. Расково муниципального образования «Город Саратов» </t>
  </si>
  <si>
    <t xml:space="preserve">МАОУ "СОШ п. Расково" </t>
  </si>
  <si>
    <t xml:space="preserve">Муниципальное автономное общеобразовательное учреждение «Средняя общеобразовательная школа р.п. Соколовый муниципального образования «Город Саратов» </t>
  </si>
  <si>
    <t xml:space="preserve">МАОУ "СОШ р.п. Соколовый" </t>
  </si>
  <si>
    <t xml:space="preserve">Муниципальное автономное общеобразовательное учреждение «Средняя общеобразовательная школа с. Сосновка муниципального образования «Город Саратов» </t>
  </si>
  <si>
    <t xml:space="preserve">МАОУ "СОШ с. Сосновка" </t>
  </si>
  <si>
    <t xml:space="preserve">Муниципальное автономное общеобразовательное учреждение «Средняя общеобразовательная школа ст. Тарханы муниципального образования «Город Саратов» </t>
  </si>
  <si>
    <t xml:space="preserve">МАОУ "СОШ ст. Тарханы" </t>
  </si>
  <si>
    <t xml:space="preserve">Муниципальное автономное общеобразовательное учреждение «Средняя общеобразовательная школа п. Тепличный муниципального образования «Город Саратов» </t>
  </si>
  <si>
    <t>МАОУ "СОШ п. Тепличный"</t>
  </si>
  <si>
    <t xml:space="preserve">Муниципальное автономное общеобразовательное учреждение «Средняя общеобразовательная школа села Усть-Курдюм муниципального образования «Город Саратов» </t>
  </si>
  <si>
    <t>МАОУ "СОШ с Усть-Курдюм"</t>
  </si>
  <si>
    <t xml:space="preserve">Муниципальное автономное общеобразовательное учреждение «Средняя общеобразовательная школа д. Юрловка муниципального образования «Город Саратов» </t>
  </si>
  <si>
    <t>МАОУ "СОШ д. Юрловка"</t>
  </si>
  <si>
    <t xml:space="preserve">Муниципальное      автономное     дошкольное      образовательное учреждение «Детский сад «Гнездышко» села Александровка муниципального образования «Город Саратова» </t>
  </si>
  <si>
    <t>МАДОУ "Детский сад с. Александровка"</t>
  </si>
  <si>
    <t xml:space="preserve">Муниципальное      автономное     дошкольное      образовательное учреждение «Детский сад «Теремок» хутора Бартоломеевский» муниципального образования «Город Саратов» </t>
  </si>
  <si>
    <t>МАДОУ "Детский сад "Теремок" хутора Бартоломеевский</t>
  </si>
  <si>
    <t xml:space="preserve">Муниципальное      автономное дошкольное   образовательное учреждение «Детский сад «Рябинка» с. Березина Речка муниципального образования «Город Саратов» </t>
  </si>
  <si>
    <t>МАДОУ "Детский сад "Рябинка"с. Березина Речка"</t>
  </si>
  <si>
    <t xml:space="preserve">Муниципальное      автономное дошкольное      образовательное учреждение «Детский сад «Веснушки» комбинированного вида п. Дубки муниципального образования «Город Саратов» </t>
  </si>
  <si>
    <t>МАДОУ "Детский сад "Веснушки" п. Дубки"</t>
  </si>
  <si>
    <t xml:space="preserve">Муниципальное      автономное     дошкольное      образовательное учреждение «Детский сад «Теремок» села Клещевка муниципального образования «Город Саратов» </t>
  </si>
  <si>
    <t>МАДОУ Детский сад "Теремок" села Клещевка"</t>
  </si>
  <si>
    <t>Муниципальное      автономное дошкольное      образовательное учреждение «Детский сад «Гнездышко» р.п. Красный Октябрь» муниципального образования «Город Саратов»</t>
  </si>
  <si>
    <t>МАДОУ "Детский сад  р.п. Красный Октябрь"</t>
  </si>
  <si>
    <t xml:space="preserve">Муниципальное      автономное дошкольное   образовательное учреждение «Детский сад с. Михайловка муниципального образования «Город Саратов» </t>
  </si>
  <si>
    <t>МАДОУ "Детский сад  села Михайловка"</t>
  </si>
  <si>
    <t xml:space="preserve">Муниципальное      автономное дошкольное образовательное учреждение «Детский сад «Ромашка» посёлка Расково муниципального образования «Город Саратов» </t>
  </si>
  <si>
    <t>МАДОУ "Детский сад "Ромашка" посёлка Расково"</t>
  </si>
  <si>
    <t xml:space="preserve">Муниципальное      автономное дошкольное      образовательное учреждение «Детский сад села Сабуровка муниципального образования «Город Саратов» </t>
  </si>
  <si>
    <t>МАДОУ "Детский сад  села Сабуровка"</t>
  </si>
  <si>
    <t xml:space="preserve">Муниципальное      автономное дошкольное   образовательное учреждение «Детский сад «Колокольчик» р.п. Соколовый» муниципального образования «Город Саратов» </t>
  </si>
  <si>
    <t>МАДОУ "Детский сад  р.п. Соколовый"</t>
  </si>
  <si>
    <t xml:space="preserve">Муниципальное      автономное дошкольное   образовательное учреждение «Детский сад села Сосновка муниципального образования «Город Саратов» </t>
  </si>
  <si>
    <t>МАДОУ "Детский сад  села Сосновка"</t>
  </si>
  <si>
    <t xml:space="preserve">Муниципальное      автономное дошкольное      образовательное учреждение «Детский сад «Малышок» ст. Тарханы муниципального образования «Город Саратов» </t>
  </si>
  <si>
    <t>МАДОУ "Детский сад  ст. Тарханы"</t>
  </si>
  <si>
    <t xml:space="preserve">Муниципальное      автономное дошкольное      образовательное учреждение «Детский сад «Сказка» поселка Тепличный муниципального образования «Город Саратов» </t>
  </si>
  <si>
    <t>МАДОУ "Детский сад "Сказка" поселка Тепличный"</t>
  </si>
  <si>
    <t xml:space="preserve">Муниципальное      автономное     дошкольное образовательное учреждение «Детский сад «Теремок» села Усть-Курдюм» муниципального образования «Город Саратов» </t>
  </si>
  <si>
    <t>МАДОУ "Детский сад "Теремок" села Усть-Курдюм</t>
  </si>
  <si>
    <t xml:space="preserve">Муниципальное      автономное дошкольное образовательное учреждение «Детский сад «Тополек» с. Шевыревка» муниципального образования «Город Саратов» </t>
  </si>
  <si>
    <t>МАДОУ "Детский сад "Тополек"с. Шевыревка</t>
  </si>
  <si>
    <t xml:space="preserve">муниципальное автономное учреждение культуры "Централизованная клубная система" муниципального образования «Город Саратов» </t>
  </si>
  <si>
    <t>МАУК "ЦКС"</t>
  </si>
  <si>
    <t>муниципальное автономное дошкольное образовательное учреждение "Детский сад № 1 поселка Красный Текстильщик" муниципального образования "Город Саратов"</t>
  </si>
  <si>
    <t xml:space="preserve">МАДОУ "Детский сад № 1  поселка Красный Текстильщик" </t>
  </si>
  <si>
    <t>муниципальное автономное дошкольное образовательное учреждение "Детский сад  "Солнышко" села Багаевка" муниципального образования "Город Саратов"</t>
  </si>
  <si>
    <t xml:space="preserve">МАДОУ "Детский сад  "Солнышко" с. Багаевка" </t>
  </si>
  <si>
    <t>муниципальное автономное общеобразовательное учреждение "Средняя общеобразовательная школа села Багаевка муниципального образования "Город Саратов" имени Героя Советского Союза Н.В. Котлова"</t>
  </si>
  <si>
    <t xml:space="preserve">МАОУ "СОШ с. Багаевка им. Н.В. Котлова" </t>
  </si>
  <si>
    <t xml:space="preserve">муниципальное автономное общеобразовательное учреждение "Средняя общеобразовательная школа п. Красный текстильщик" муниципального образования "Город Саратов" </t>
  </si>
  <si>
    <t xml:space="preserve">МАОУ "СОШ п. Красный Текстильщик" </t>
  </si>
  <si>
    <t xml:space="preserve">муниципальное автономное общеобразовательное учреждение "Основная общеобразовательная школа п.ц.у. совхоза "15 лет Октября" муниципального образования "Город Саратов" </t>
  </si>
  <si>
    <t xml:space="preserve">МАОУ "OОШ п.ц.у. совхоза "15 лет Октября" </t>
  </si>
  <si>
    <t xml:space="preserve">муниципальное автономное общеобразовательное учреждение "Средняя общеобразовательная школа села Поповка" муниципального образования "Город Саратов" </t>
  </si>
  <si>
    <t xml:space="preserve">МАОУ "СОШ села Поповка" </t>
  </si>
  <si>
    <t xml:space="preserve">муниципальное автономное общеобразовательное учреждение "Средняя общеобразовательная школа с. Синенькие" муниципального образования "Город Саратов" </t>
  </si>
  <si>
    <t xml:space="preserve">МАОУ "СОШ с. Синенькие" </t>
  </si>
  <si>
    <t xml:space="preserve">муниципальное автономное общеобразовательное учреждение "Средняя общеобразовательная школа села Рыбушка" муниципального образования "Город Саратов" </t>
  </si>
  <si>
    <t xml:space="preserve">МАОУ "СОШ села Рыбушка" </t>
  </si>
  <si>
    <t xml:space="preserve">муниципальное автономное общеобразовательное учреждение "Средняя общеобразовательная школа п. Сергиевский" муниципального образования "Город Саратов" </t>
  </si>
  <si>
    <t xml:space="preserve">МАОУ "СОШ п. Сергиевский" </t>
  </si>
  <si>
    <t>муниципальное автономное дошкольное образовательное учреждение "Детский сад "Светлячок" с. Рыбушка" муниципального образования "Город Саратов"</t>
  </si>
  <si>
    <t xml:space="preserve">МАДОУ "Светлячок" с. Рыбушка </t>
  </si>
  <si>
    <t>муниципальное автономное дошкольное образовательное учреждение "Детский сад  села Поповка" муниципального образования "Город Саратов"</t>
  </si>
  <si>
    <t xml:space="preserve">МАДОУ "Детский сад села Поповка" </t>
  </si>
  <si>
    <t>муниципальное автономное дошкольное образовательное учреждение "Детский сад "Колосок" поселка Сергиевский муниципального образования "Город Саратов"</t>
  </si>
  <si>
    <t xml:space="preserve">МАДОУ "Детский сад "Колосок" п.Сергиевский </t>
  </si>
  <si>
    <t>МКУ "ЦБ учреждений образования Гагаринского административного района"</t>
  </si>
  <si>
    <t>муниципальное казенное учреждение "Служба хозяйственного и транспортного обслуживания"</t>
  </si>
  <si>
    <t>Муниципальное казённое учреждение "Городской центр механизации жилищно-коммунального хозяйства"</t>
  </si>
  <si>
    <t>МКУ "ГЦМ ЖКХ"</t>
  </si>
  <si>
    <t>муниципальное казённое учреждение "Централизованная бухгалтерия учреждений культуры города Саратова"</t>
  </si>
  <si>
    <t>МКУ "ЦБ У К г. Саратова"</t>
  </si>
  <si>
    <t>муниципальное казённое учреждение дополнительного образования "Центр технического творчества детей и молодежи"</t>
  </si>
  <si>
    <t>МКУДО "Центр технического творчества детей и молодежи"</t>
  </si>
  <si>
    <t>Муниципальное казенное учреждение дополнительного образования "Спортивная школа олимпийского резерва № 6"</t>
  </si>
  <si>
    <t>МКУДО "СШОР № 6"</t>
  </si>
  <si>
    <t>Муниципальное казенное учреждение  дополнительного образования "Cпортивная школа олимпийского резерва № 11"</t>
  </si>
  <si>
    <t>МКУДО "СШОР № 11"</t>
  </si>
  <si>
    <t>муниципальное казённое учреждение "Транспортное управление"</t>
  </si>
  <si>
    <t>МКУ "Транспортное управление"</t>
  </si>
  <si>
    <t>муниципальное казенное учреждение "Администрация кладбищ"</t>
  </si>
  <si>
    <t>МКУ "Администрация кладбищ"</t>
  </si>
  <si>
    <t>Муниципальное казенное учреждение "Капитальное строительство"</t>
  </si>
  <si>
    <t>МКУ  "КС"</t>
  </si>
  <si>
    <t>Муниципальное казённое учреждение "Саратовская городская служба спасения"</t>
  </si>
  <si>
    <t>"Служба спасения"</t>
  </si>
  <si>
    <t>муниципальное казённое образовательное учреждение дополнительного профессионального образования "Курсы гражданской обороны муниципального образования "Город Саратов"</t>
  </si>
  <si>
    <t>Курсы ГО</t>
  </si>
  <si>
    <t>Муниципальное казённое учреждение "Единая дежурно-диспетчерская служба муниципального образования "Город Саратов"</t>
  </si>
  <si>
    <t>ЕДДС</t>
  </si>
  <si>
    <t>муниципальное казённое учреждение "Централизованная бухгалтерия учреждений образования Фрунзенского района города Саратова"</t>
  </si>
  <si>
    <t>МКУ "ЦБ УО Фрунзенского района г. Саратова"</t>
  </si>
  <si>
    <t>муниципальное казённое учреждение "Централизованная бухгалтерия учреждений образования Ленинского района города Саратова"</t>
  </si>
  <si>
    <t>Муниципальное казённое общеобразовательное учреждение "Вечерняя (сменная) общеобразовательная школа №10" Ленинского района г. Саратова</t>
  </si>
  <si>
    <t>МКОУ "В(С)ОШ №10"</t>
  </si>
  <si>
    <t>Муниципальное казённое общеобразовательное учреждение "Вечерняя (сменная) общеобразовательная школа № 35" Ленинского района г. Саратова</t>
  </si>
  <si>
    <t>МКОУ "В(С)ОШ № 35"</t>
  </si>
  <si>
    <t>МУНИЦИПАЛЬНОЕ КАЗЕННОЕ ОБЩЕОБРАЗОВАТЕЛЬНОЕ УЧРЕЖДЕНИЕ "ВЕЧЕРНЯЯ (СМЕННАЯ) ОБЩЕОБРАЗОВАТЕЛЬНАЯ ШКОЛА № 9"</t>
  </si>
  <si>
    <t>муниципальное казённое учреждение "Централизованная бухгалтерия учреждений образования Заводского района города Саратова"</t>
  </si>
  <si>
    <t>МКУ "ЦБ УО Заводского района г.Саратова"</t>
  </si>
  <si>
    <t>муниципальное казённое учреждение "Централизованная бухгалтерия учреждений образования Октябрьского района города Саратова"</t>
  </si>
  <si>
    <t>МКУ "ЦБ УО Октябрьского района г. Саратова"</t>
  </si>
  <si>
    <t>муниципальное казённое учреждение "Централизованная бухгалтерия учреждений образования Кировского района города Саратова"</t>
  </si>
  <si>
    <t>МКУ "ЦБ УО Кировского района г. Саратова"</t>
  </si>
  <si>
    <t>Муниципальное казённое учреждение "Централизованная бухгалтерия учреждений образования Волжского района города Саратова"</t>
  </si>
  <si>
    <t>МКУ "ЦБ УО Волжского района г. Саратова"</t>
  </si>
  <si>
    <t>муниципальное казенное учреждение "ЦИФРОВЫЕ ТЕХНОЛОГИИ"</t>
  </si>
  <si>
    <t>МКУ "ЦИФРОВЫЕ ТЕХНОЛОГИИ"</t>
  </si>
  <si>
    <t>муниципальное казенное учреждение "Дирекция транспорта и дорожной деятельности"</t>
  </si>
  <si>
    <t xml:space="preserve">МКУ "Дирекция транспорта и дорожной деятельности" </t>
  </si>
  <si>
    <t>муниципальное казенное учреждение "Саратовское городское лесничество"</t>
  </si>
  <si>
    <t>МКУ "СарГорЛес"</t>
  </si>
  <si>
    <t>МУНИЦИПАЛЬНОЕ КАЗЕННОЕ УЧРЕЖДЕНИЕ "АВТООБСЛУЖИВАНИЕ"</t>
  </si>
  <si>
    <t>МКУ "АВТООБСЛУЖИВАНИЕ"</t>
  </si>
  <si>
    <t>МУНИЦИПАЛЬНОЕ КАЗЕННОЕ УЧРЕЖДЕНИЕ "ЭНГЕЛЬССКАЯ НЕДВИЖИМОСТЬ"</t>
  </si>
  <si>
    <t>МКУ "ЭНГЕЛЬССКАЯ НЕДВИЖИМОСТЬ"</t>
  </si>
  <si>
    <t>МУНИЦИПАЛЬНОЕ КАЗЕННОЕ УЧРЕЖДЕНИЕ "ЦЕНТРАЛИЗОВАННАЯ БУХГАЛТЕРИЯ МУНИЦИПАЛЬНЫХ УЧРЕЖДЕНИЙ ОБРАЗОВАНИЯ ЭНГЕЛЬССКОГО МУНИЦИПАЛЬНОГО РАЙОНА"</t>
  </si>
  <si>
    <t>МКУ "ЦБ МУО ЭМР"</t>
  </si>
  <si>
    <t>МУНИЦИПАЛЬНОЕ КАЗЕННОЕ ОБЩЕОБРАЗОВАТЕЛЬНОЕ УЧРЕЖДЕНИЕ "ВЕЧЕРНЯЯ (СМЕННАЯ) ОБЩЕОБРАЗОВАТЕЛЬНАЯ ШКОЛА № 6" ЭНГЕЛЬССКОГО МУНИЦИПАЛЬНОГО РАЙОНА САРАТОВСКОЙ ОБЛАСТИ</t>
  </si>
  <si>
    <t>МКОУ "В(С)ОШ № 6"</t>
  </si>
  <si>
    <t>МУНИЦИПАЛЬНОЕ КАЗЕННОЕ ОБЩЕОБРАЗОВАТЕЛЬНОЕ УЧРЕЖДЕНИЕ "ВЕЧЕРНЯЯ (СМЕННАЯ) ОБЩЕОБРАЗОВАТЕЛЬНАЯ ШКОЛА № 7" ЭНГЕЛЬССКОГО МУНИЦИПАЛЬНОГО РАЙОНА САРАТОВСКОЙ ОБЛАСТИ</t>
  </si>
  <si>
    <t>МКОУ "В(С)ОШ № 7"</t>
  </si>
  <si>
    <t>МУНИЦИПАЛЬНОЕ КАЗЕННОЕ УЧРЕЖДЕНИЕ "ЦЕНТРАЛИЗОВАННАЯ БУХГАЛТЕРИЯ МУНИЦИПАЛЬНЫХ УЧРЕЖДЕНИЙ КУЛЬТУРЫ ЭНГЕЛЬССКОГО МУНИЦИПАЛЬНОГО РАЙОНА"</t>
  </si>
  <si>
    <t>МКУ "ЦБ МУК ЭМР"</t>
  </si>
  <si>
    <t>МУНИЦИПАЛЬНОЕ КАЗЕННОЕ УЧРЕЖДЕНИЕ "ЦЕНТРАЛИЗОВАННАЯ БУХГАЛТЕРИЯ УЧРЕЖДЕНИЙ ФИЗИЧЕСКОЙ КУЛЬТУРЫ И СПОРТА ЭНГЕЛЬССКОГО МУНИЦИПАЛЬНОГО РАЙОНА"</t>
  </si>
  <si>
    <t>МКУ "ЦБ ФКИС"</t>
  </si>
  <si>
    <t>МУНИЦИПАЛЬНОЕ КАЗЕННОЕ УЧРЕЖДЕНИЕ "ГОРОДСКОЕ ХОЗЯЙСТВО МУНИЦИПАЛЬНОГО ОБРАЗОВАНИЯ ГОРОД ЭНГЕЛЬС ЭНГЕЛЬССКОГО МУНИЦИПАЛЬНОГО РАЙОНА САРАТОВСКОЙ ОБЛАСТИ"</t>
  </si>
  <si>
    <t>МКУ "ГОРОДСКОЕ ХОЗЯЙСТВО"</t>
  </si>
  <si>
    <t>МУНИЦИПАЛЬНОЕ БЮДЖЕТНОЕ УЧРЕЖДЕНИЕ "АРХИВ"</t>
  </si>
  <si>
    <t>МБУ "АРХИВ"</t>
  </si>
  <si>
    <t>МУНИЦИПАЛЬНОЕ БЮДЖЕТНОЕ УЧРЕЖДЕНИЕ "ЦЕНТР КОЛЛЕКТИВНОГО ПОЛЬЗОВАНИЯ"</t>
  </si>
  <si>
    <t>МБУ "ЦЕНТР КОЛЛЕКТИВНОГО ПОЛЬЗОВАНИЯ"</t>
  </si>
  <si>
    <t xml:space="preserve">не доводится </t>
  </si>
  <si>
    <t>МУНИЦИПАЛЬНОЕ БЮДЖЕТНОЕ УЧРЕЖДЕНИЕ "ДОМ КУЛЬТУРЫ "ПОКРОВСКИЙ" МУНИЦИПАЛЬНОГО ОБРАЗОВАНИЯ ГОРОД ЭНГЕЛЬС ЭНГЕЛЬССКОГО МУНИЦИПАЛЬНОГО РАЙОНА САРАТОВСКОЙ ОБЛАСТИ"</t>
  </si>
  <si>
    <t>МБУ "ДК "ПОКРОВСКИЙ"</t>
  </si>
  <si>
    <t>МУНИЦИПАЛЬНОЕ БЮДЖЕТНОЕ УЧРЕЖДЕНИЕ  ЦЕНТР НАРОДНОГО ТВОРЧЕСТВА "ДРУЖБА" ЭНГЕЛЬССКОГО МУНИЦИПАЛЬНОГО  РАЙОНА</t>
  </si>
  <si>
    <t>МБУ ЦНТ "ДРУЖБА" ЭМР</t>
  </si>
  <si>
    <t>МУНИЦИПАЛЬНОЕ БЮДЖЕТНОЕ УЧРЕЖДЕНИЕ ДОПОЛНИТЕЛЬНОГО ОБРАЗОВАНИЯ "ДЕТСКАЯ ШКОЛА ИСКУССТВ № 2 ЭНГЕЛЬССКОГО МУНИЦИПАЛЬНОГО РАЙОНА"</t>
  </si>
  <si>
    <t>МБУДО "ДШИ № 2 ЭМР"</t>
  </si>
  <si>
    <t>МУНИЦИПАЛЬНОЕ БЮДЖЕТНОЕ УЧРЕЖДЕНИЕ ДОПОЛНИТЕЛЬНОГО ОБРАЗОВАНИЯ "ДЕТСКАЯ ШКОЛА ИСКУССТВ № 3 ЭНГЕЛЬССКОГО МУНИЦИПАЛЬНОГО РАЙОНА"</t>
  </si>
  <si>
    <t>МБУДО "ДШИ № 3  ЭМР"</t>
  </si>
  <si>
    <t>МУНИЦИПАЛЬНОЕ БЮДЖЕТНОЕ УЧРЕЖДЕНИЕ "ДВОРЕЦ КУЛЬТУРЫ "ВОСХОД" МУНИЦИПАЛЬНОГО ОБРАЗОВАНИЯ ГОРОД ЭНГЕЛЬС ЭНГЕЛЬССКОГО МУНИЦИПАЛЬНОГО РАЙОНА САРАТОВСКОЙ ОБЛАСТИ"</t>
  </si>
  <si>
    <t>МБУ "ДК "ВОСХОД"</t>
  </si>
  <si>
    <t>МУНИЦИПАЛЬНОЕ БЮДЖЕТНОЕ УЧРЕЖДЕНИЕ ДОМ КУЛЬТУРЫ "ОКТЯБРЬСКИЙ"</t>
  </si>
  <si>
    <t>МБУ ДК "ОКТЯБРЬСКИЙ"</t>
  </si>
  <si>
    <t>МУНИЦИПАЛЬНОЕ БЮДЖЕТНОЕ УЧРЕЖДЕНИЕ  "ЭНГЕЛЬССКИЙ КРАЕВЕДЧЕСКИЙ МУЗЕЙ МУНИЦИПАЛЬНОГО ОБРАЗОВАНИЯ ГОРОД ЭНГЕЛЬС ЭНГЕЛЬССКОГО МУНИЦИПАЛЬНОГО РАЙОНА САРАТОВСКОЙ ОБЛАСТИ"</t>
  </si>
  <si>
    <t>МБУ "ЭНГЕЛЬССКИЙ КРАЕВЕДЧЕСКИЙ МУЗЕЙ"</t>
  </si>
  <si>
    <t>МУНИЦИПАЛЬНОЕ БЮДЖЕТНОЕ УЧРЕЖДЕНИЕ ДОМ КУЛЬТУРЫ "ЛИПОВСКИЙ"</t>
  </si>
  <si>
    <t>МБУ ДК "ЛИПОВСКИЙ"</t>
  </si>
  <si>
    <t>МУНИЦИПАЛЬНОЕ БЮДЖЕТНОЕ УЧРЕЖДЕНИЕ ДОМ КУЛЬТУРЫ "КРАСНОАРМЕЙСКИЙ"</t>
  </si>
  <si>
    <t>МБУ ДК "КРАСНОАРМЕЙСКИЙ"</t>
  </si>
  <si>
    <t>МУНИЦИПАЛЬНОЕ БЮДЖЕТНОЕ УЧРЕЖДЕНИЕ ДОПОЛНИТЕЛЬНОГО ОБРАЗОВАНИЯ "ДЕТСКАЯ ШКОЛА ИСКУССТВ № 6 ЭНГЕЛЬССКОГО МУНИЦИПАЛЬНОГО РАЙОНА"</t>
  </si>
  <si>
    <t>МБУДО "ДШИ № 6 ЭМР"</t>
  </si>
  <si>
    <t>МУНИЦИПАЛЬНОЕ БЮДЖЕТНОЕ УЧРЕЖДЕНИЕ ДОМ КУЛЬТУРЫ "КОМИНТЕРНОВСКИЙ"</t>
  </si>
  <si>
    <t>МБУ ДОМ КУЛЬТУРЫ "КОМИНТЕРНОВСКИЙ"</t>
  </si>
  <si>
    <t>МУНИЦИПАЛЬНОЕ БЮДЖЕТНОЕ УЧРЕЖДЕНИЕ ДОМ КУЛЬТУРЫ "ВОСКРЕСЕНСКИЙ"</t>
  </si>
  <si>
    <t>МБУ ДК "ВОСКРЕСЕНСКИЙ"</t>
  </si>
  <si>
    <t>МУНИЦИПАЛЬНОЕ БЮДЖЕТНОЕ УЧРЕЖДЕНИЕ ДОПОЛНИТЕЛЬНОГО ОБРАЗОВАНИЯ "ДЕТСКАЯ ШКОЛА ИСКУССТВ № 5 ЭНГЕЛЬССКОГО МУНИЦИПАЛЬНОГО РАЙОНА"</t>
  </si>
  <si>
    <t>МБУДО "ДШИ № 5 ЭМР"</t>
  </si>
  <si>
    <t>МУНИЦИПАЛЬНОЕ БЮДЖЕТНОЕ УЧРЕЖДЕНИЕ ДОМ КУЛЬТУРЫ "ЗЕЛЕНОДОЛЬСКИЙ"</t>
  </si>
  <si>
    <t>МБУ ДК "ЗЕЛЕНОДОЛЬСКИЙ"</t>
  </si>
  <si>
    <t>МУНИЦИПАЛЬНОЕ БЮДЖЕТНОЕ УЧРЕЖДЕНИЕ ДОМ КУЛЬТУРЫ "ЛОЩИННЫЙ"</t>
  </si>
  <si>
    <t>МБУ ДК "ЛОЩИННЫЙ"</t>
  </si>
  <si>
    <t>МУНИЦИПАЛЬНОЕ БЮДЖЕТНОЕ УЧРЕЖДЕНИЕ ДОМ КУЛЬТУРЫ "АНИСОВСКИЙ"</t>
  </si>
  <si>
    <t>МБУ ДК "АНИСОВСКИЙ"</t>
  </si>
  <si>
    <t>МУНИЦИПАЛЬНОЕ БЮДЖЕТНОЕ УЧРЕЖДЕНИЕ ДОМ КУЛЬТУРЫ "УЗМОРСКИЙ"</t>
  </si>
  <si>
    <t>МБУ ДК "УЗМОРСКИЙ"</t>
  </si>
  <si>
    <t>МУНИЦИПАЛЬНОЕ БЮДЖЕТНОЕ УЧРЕЖДЕНИЕ  "ДОМ КУЛЬТУРЫ "УДАРНИК" МУНИЦИПАЛЬНОГО ОБРАЗОВАНИЯ ГОРОД ЭНГЕЛЬС ЭНГЕЛЬССКОГО МУНИЦИПАЛЬНОГО РАЙОНА САРАТОВСКОЙ ОБЛАСТИ"</t>
  </si>
  <si>
    <t>МБУ "ДК "УДАРНИК"</t>
  </si>
  <si>
    <t>МУНИЦИПАЛЬНОЕ БЮДЖЕТНОЕ УЧРЕЖДЕНИЕ ДОПОЛНИТЕЛЬНОГО ОБРАЗОВАНИЯ "ДЕТСКАЯ ШКОЛА ИСКУССТВ С. ГЕНЕРАЛЬСКОЕ ЭНГЕЛЬССКОГО МУНИЦИПАЛЬНОГО РАЙОНА"</t>
  </si>
  <si>
    <t>МБУДО "ДШИ С. ГЕНЕРАЛЬСКОЕ ЭМР"</t>
  </si>
  <si>
    <t>МУНИЦИПАЛЬНОЕ БЮДЖЕТНОЕ УЧРЕЖДЕНИЕ ДОМ КУЛЬТУРЫ "БУРНЕНСКИЙ"</t>
  </si>
  <si>
    <t>МБУ ДК "БУРНЕНСКИЙ"</t>
  </si>
  <si>
    <t>МУНИЦИПАЛЬНОЕ БЮДЖЕТНОЕ УЧРЕЖДЕНИЕ ДОМ КУЛЬТУРЫ  "ПРОБУЖДЕНИЕ"</t>
  </si>
  <si>
    <t>МБУ ДК "ПРОБУЖДЕНИЕ"</t>
  </si>
  <si>
    <t>МУНИЦИПАЛЬНОЕ БЮДЖЕТНОЕ УЧРЕЖДЕНИЕ ДОМ КУЛЬТУРЫ "КРАСНОЯРСКИЙ"</t>
  </si>
  <si>
    <t>МБУ ДК "КРАСНОЯРСКИЙ"</t>
  </si>
  <si>
    <t>МУНИЦИПАЛЬНОЕ БЮДЖЕТНОЕ УЧРЕЖДЕНИЕ  "ДОМ КУЛЬТУРЫ "ИСКРА" МУНИЦИПАЛЬНОГО ОБРАЗОВАНИЯ ГОРОД ЭНГЕЛЬС ЭНГЕЛЬССКОГО МУНИЦИПАЛЬНОГО РАЙОНА САРАТОВСКОЙ ОБЛАСТИ"</t>
  </si>
  <si>
    <t>МБУ ДК "ИСКРА"</t>
  </si>
  <si>
    <t>МУНИЦИПАЛЬНОЕ БЮДЖЕТНОЕ  УЧРЕЖДЕНИЕ ДОПОЛНИТЕЛЬНОГО ОБРАЗОВАНИЯ "ДЕТСКАЯ ШКОЛА ИСКУССТВ № 1 ЭНГЕЛЬССКОГО МУНИЦИПАЛЬНОГО РАЙОНА"</t>
  </si>
  <si>
    <t>МБУДО "ДШИ № 1 ЭМР"</t>
  </si>
  <si>
    <t>МУНИЦИПАЛЬНОЕ БЮДЖЕТНОЕ УЧРЕЖДЕНИЕ "ЦЕНТРАЛИЗОВАННАЯ БИБЛИОТЕЧНАЯ СИСТЕМА ЭНГЕЛЬССКОГО МУНИЦИПАЛЬНОГО РАЙОНА"</t>
  </si>
  <si>
    <t>МБУ "ЦБС ЭМР"</t>
  </si>
  <si>
    <t>МУНИЦИПАЛЬНОЕ БЮДЖЕТНОЕ УЧРЕЖДЕНИЕ ДОМ КУЛЬТУРЫ "ГЕНЕРАЛЬСКИЙ"</t>
  </si>
  <si>
    <t>МБУ ДК "ГЕНЕРАЛЬСКИЙ"</t>
  </si>
  <si>
    <t>МУНИЦИПАЛЬНОЕ БЮДЖЕТНОЕ УЧРЕЖДЕНИЕ ДОМ КУЛЬТУРЫ "НОВОПУШКИНСКИЙ"</t>
  </si>
  <si>
    <t>МБУ ДК "НОВОПУШКИНСКИЙ"</t>
  </si>
  <si>
    <t>МУНИЦИПАЛЬНОЕ БЮДЖЕТНОЕ УЧРЕЖДЕНИЕ ДОПОЛНИТЕЛЬНОГО ОБРАЗОВАНИЯ "ДЕТСКАЯ МУЗЫКАЛЬНАЯ ШКОЛА № 7 С. БЕРЕЗОВКА ЭНГЕЛЬССКОГО МУНИЦИПАЛЬНОГО РАЙОНА"</t>
  </si>
  <si>
    <t>МБУДО  "ДМШ № 7 С. БЕРЕЗОВКА ЭМР"</t>
  </si>
  <si>
    <t>МУНИЦИПАЛЬНОЕ БЮДЖЕТНОЕ УЧРЕЖДЕНИЕ ДОМ КУЛЬТУРЫ "ПРИДОРОЖНЕНСКИЙ"</t>
  </si>
  <si>
    <t>МБУ ДК "ПРИДОРОЖНЕНСКИЙ"</t>
  </si>
  <si>
    <t>МУНИЦИПАЛЬНОЕ БЮДЖЕТНОЕ  УЧРЕЖДЕНИЕ "ДОМ КУЛЬТУРЫ "МЕЛИОРАТОР" МУНИЦИПАЛЬНОГО ОБРАЗОВАНИЯ ГОРОД ЭНГЕЛЬС ЭНГЕЛЬССКОГО МУНИЦИПАЛЬНОГО РАЙОНА САРАТОВСКОЙ ОБЛАСТИ"</t>
  </si>
  <si>
    <t>МБУ "ДК "МЕЛИОРАТОР"</t>
  </si>
  <si>
    <t>МУНИЦИПАЛЬНОЕ БЮДЖЕТНОЕ УЧРЕЖДЕНИЕ ДОПОЛНИТЕЛЬНОГО ОБРАЗОВАНИЯ "ДЕТСКАЯ ШКОЛА ИСКУССТВ № 4 ЭНГЕЛЬССКОГО МУНИЦИПАЛЬНОГО РАЙОНА"</t>
  </si>
  <si>
    <t>МБУДО "ДШИ № 4 ЭМР"</t>
  </si>
  <si>
    <t>МУНИЦИПАЛЬНОЕ БЮДЖЕТНОЕ УЧРЕЖДЕНИЕ  "СПОРТИВНАЯ ШКОЛА "ЮНОСТЬ" ЭНГЕЛЬССКОГО МУНИЦИПАЛЬНОГО РАЙОНА САРАТОВСКОЙ ОБЛАСТИ</t>
  </si>
  <si>
    <t>МБУ"СШ "ЮНОСТЬ"</t>
  </si>
  <si>
    <t>МУНИЦИПАЛЬНОЕ БЮДЖЕТНОЕ УЧРЕЖДЕНИЕ "ФИЗКУЛЬТУРНО-СПОРТИВНЫЙ ЦЕНТР "УРОЖАЙ" ЭНГЕЛЬССКОГО МУНИЦИПАЛЬНОГО РАЙОНА САРАТОВСКОЙ ОБЛАСТИ</t>
  </si>
  <si>
    <t>МБУ "ФСЦ "УРОЖАЙ"</t>
  </si>
  <si>
    <t>МУНИЦИПАЛЬНОЕ БЮДЖЕТНОЕ УЧРЕЖДЕНИЕ "ЦЕНТР МОЛОДЕЖНЫХ ИНИЦИАТИВ ЭНГЕЛЬССКОГО МУНИЦИПАЛЬНОГО РАЙОНА"</t>
  </si>
  <si>
    <t>МБУ "ЦМИ ЭМР"</t>
  </si>
  <si>
    <t>МУНИЦИПАЛЬНОЕ БЮДЖЕТНОЕ УЧРЕЖДЕНИЕ "СПОРТИВНО-ТЕХНИЧЕСКИЙ ЦЕНТР МУНИЦИПАЛЬНОГО ОБРАЗОВАНИЯ ГОРОД ЭНГЕЛЬС ЭНГЕЛЬССКОГО МУНИЦИПАЛЬНОГО РАЙОНА САРАТОВСКОЙ ОБЛАСТИ"</t>
  </si>
  <si>
    <t>МБУ "СПОРТИВНО-ТЕХНИЧЕСКИЙ ЦЕНТР "</t>
  </si>
  <si>
    <t>МУНИЦИПАЛЬНОЕ БЮДЖЕТНОЕ УЧРЕЖДЕНИЕ "КЛУБ "ЭНГЕЛЬССКАЯ МОЛОДЕЖЬ"</t>
  </si>
  <si>
    <t>МБУ "КЛУБ "ЭНГЕЛЬССКАЯ МОЛОДЕЖЬ"</t>
  </si>
  <si>
    <t>МУНИЦИПАЛЬНОЕ БЮДЖЕТНОЕ УЧРЕЖДЕНИЕ ДОПОЛНИТЕЛЬНОГО ОБРАЗОВАНИЯ "ДЕТСКАЯ ШКОЛА ИСКУССТВ П. НОВОПУШКИНСКОЕ ЭНГЕЛЬССКОГО МУНИЦИПАЛЬНОГО РАЙОНА"</t>
  </si>
  <si>
    <t>МБУДО "ДШИ П. НОВОПУШКИНСКОЕ ЭМР"</t>
  </si>
  <si>
    <t>МУНИЦИПАЛЬНОЕ БЮДЖЕТНОЕ УЧРЕЖДЕНИЕ ДОПОЛНИТЕЛЬНОГО ОБРАЗОВАНИЯ "ДЕТСКАЯ ШКОЛА ИСКУССТВ П. ПРОБУЖДЕНИЕ ЭНГЕЛЬССКОГО МУНИЦИПАЛЬНОГО РАЙОНА"</t>
  </si>
  <si>
    <t>МБУДО "ДШИ П. ПРОБУЖДЕНИЕ ЭМР"</t>
  </si>
  <si>
    <t>МУНИЦИПАЛЬНОЕ БЮДЖЕТНОЕ УЧРЕЖДЕНИЕ "ЭНГЕЛЬССКАЯ РАЙОННАЯ КОНЦЕРТНАЯ ОРГАНИЗАЦИЯ"</t>
  </si>
  <si>
    <t>МУНИЦИПАЛЬНОЕ ДОШКОЛЬНОЕ ОБРАЗОВАТЕЛЬНОЕ УЧРЕЖДЕНИЕ "ДЕТСКИЙ САД №51" ЭНГЕЛЬССКОГО МУНИЦИПАЛЬНОГО РАЙОНА САРАТОВСКОЙ ОБЛАСТИ</t>
  </si>
  <si>
    <t>МДОУ "ДЕТСКИЙ САД №51"</t>
  </si>
  <si>
    <t>МУНИЦИПАЛЬНОЕ ОБЩЕОБРАЗОВАТЕЛЬНОЕ УЧРЕЖДЕНИЕ "СРЕДНЯЯ ОБЩЕОБРАЗОВАТЕЛЬНАЯ ШКОЛА С. БЕРЕЗОВКА" ЭНГЕЛЬССКОГО МУНИЦИПАЛЬНОГО РАЙОНА САРАТОВСКОЙ ОБЛАСТИ</t>
  </si>
  <si>
    <t>МОУ "СОШ С. БЕРЕЗОВКА"</t>
  </si>
  <si>
    <t>МУНИЦИПАЛЬНОЕ АВТОНОМНОЕ УЧРЕЖДЕНИЕ "СПОРТИВНАЯ ШКОЛА" ЦЕНТРАЛЬНАЯ" ЭНГЕЛЬССКОГО МУНИЦИПАЛЬНОГО РАЙОНА САРАТОВСКОЙ ОБЛАСТИ</t>
  </si>
  <si>
    <t>МАУ "СШ "ЦЕНТРАЛЬНАЯ"</t>
  </si>
  <si>
    <t>МУНИЦИПАЛЬНОЕ ДОШКОЛЬНОЕ ОБРАЗОВАТЕЛЬНОЕ УЧРЕЖДЕНИЕ "ДЕТСКИЙ САД № 78" ЭНГЕЛЬССКОГО МУНИЦИПАЛЬНОГО РАЙОНА САРАТОВСКОЙ ОБЛАСТИ</t>
  </si>
  <si>
    <t>МДОУ "ДЕТСКИЙ САД № 78"</t>
  </si>
  <si>
    <t>МУНИЦИПАЛЬНОЕ ДОШКОЛЬНОЕ ОБРАЗОВАТЕЛЬНОЕ УЧРЕЖДЕНИЕ "ДЕТСКИЙ САД № 68" ЭНГЕЛЬССКОГО МУНИЦИПАЛЬНОГО РАЙОНА САРАТОВСКОЙ ОБЛАСТИ</t>
  </si>
  <si>
    <t>МДОУ "ДЕТСКИЙ САД № 68"</t>
  </si>
  <si>
    <t>МУНИЦИПАЛЬНОЕ ДОШКОЛЬНОЕ ОБРАЗОВАТЕЛЬНОЕ УЧРЕЖДЕНИЕ "ДЕТСКИЙ САД № 79" ЭНГЕЛЬССКОГО МУНИЦИПАЛЬНОГО РАЙОНА САРАТОВСКОЙ ОБЛАСТИ</t>
  </si>
  <si>
    <t>МДОУ "ДЕТСКИЙ САД № 79"</t>
  </si>
  <si>
    <t>МУНИЦИПАЛЬНОЕ ДОШКОЛЬНОЕ ОБРАЗОВАТЕЛЬНОЕ УЧРЕЖДЕНИЕ "ДЕТСКИЙ САД № 81" ЭНГЕЛЬССКОГО МУНИЦИПАЛЬНОГО РАЙОНА САРАТОВСКОЙ ОБЛАСТИ</t>
  </si>
  <si>
    <t>МДОУ "ДЕТСКИЙ САД № 81"</t>
  </si>
  <si>
    <t>МУНИЦИПАЛЬНОЕ ДОШКОЛЬНОЕ ОБРАЗОВАТЕЛЬНОЕ УЧРЕЖДЕНИЕ "ДЕТСКИЙ САД П. ПРОБУЖДЕНИЕ" ЭНГЕЛЬССКОГО МУНИЦИПАЛЬНОГО РАЙОНА САРАТОВСКОЙ ОБЛАСТИ</t>
  </si>
  <si>
    <t>МДОУ "ДЕТСКИЙ САД П. ПРОБУЖДЕНИЕ"</t>
  </si>
  <si>
    <t>МУНИЦИПАЛЬНОЕ ДОШКОЛЬНОЕ ОБРАЗОВАТЕЛЬНОЕ УЧРЕЖДЕНИЕ "ДЕТСКИЙ САД С. ШУМЕЙКА" ЭНГЕЛЬССКОГО МУНИЦИПАЛЬНОГО РАЙОНА САРАТОВСКОЙ ОБЛАСТИ</t>
  </si>
  <si>
    <t>МДОУ "ДЕТСКИЙ САД С. ШУМЕЙКА"</t>
  </si>
  <si>
    <t>МУНИЦИПАЛЬНОЕ ДОШКОЛЬНОЕ ОБРАЗОВАТЕЛЬНОЕ УЧРЕЖДЕНИЕ "ДЕТСКИЙ САД № 69" ЭНГЕЛЬССКОГО МУНИЦИПАЛЬНОГО РАЙОНА САРАТОВСКОЙ ОБЛАСТИ</t>
  </si>
  <si>
    <t>МДОУ "ДЕТСКИЙ САД № 69"</t>
  </si>
  <si>
    <t>МУНИЦИПАЛЬНОЕ ДОШКОЛЬНОЕ ОБРАЗОВАТЕЛЬНОЕ УЧРЕЖДЕНИЕ "ДЕТСКИЙ САД № 70" ЭНГЕЛЬССКОГО МУНИЦИПАЛЬНОГО РАЙОНА САРАТОВСКОЙ ОБЛАСТИ</t>
  </si>
  <si>
    <t>МДОУ "ДЕТСКИЙ САД № 70"</t>
  </si>
  <si>
    <t>МУНИЦИПАЛЬНОЕ ДОШКОЛЬНОЕ ОБРАЗОВАТЕЛЬНОЕ УЧРЕЖДЕНИЕ "ДЕТСКИЙ САД С. ГЕНЕРАЛЬСКОЕ" ЭНГЕЛЬССКОГО МУНИЦИПАЛЬНОГО РАЙОНА САРАТОВСКОЙ ОБЛАСТИ</t>
  </si>
  <si>
    <t>МДОУ "ДЕТСКИЙ САД С. ГЕНЕРАЛЬСКОЕ"</t>
  </si>
  <si>
    <t>МУНИЦИПАЛЬНОЕ ДОШКОЛЬНОЕ ОБРАЗОВАТЕЛЬНОЕ УЧРЕЖДЕНИЕ "ДЕТСКИЙ САД С. ТЕРНОВКА" ЭНГЕЛЬССКОГО МУНИЦИПАЛЬНОГО РАЙОНА САРАТОВСКОЙ ОБЛАСТИ</t>
  </si>
  <si>
    <t>МДОУ "ДЕТСКИЙ САД С. ТЕРНОВКА"</t>
  </si>
  <si>
    <t>МОУ "СОШ № 19"</t>
  </si>
  <si>
    <t>МОУ "СОШ № 42"</t>
  </si>
  <si>
    <t>МУНИЦИПАЛЬНОЕ АВТОНОМНОЕ ДОШКОЛЬНОЕ ОБРАЗОВАТЕЛЬНОЕ УЧРЕЖДЕНИЕ "ДЕТСКИЙ САД КОМБИНИРОВАННОГО ВИДА № 3" ЭНГЕЛЬССКОГО МУНИЦИПАЛЬНОГО РАЙОНА САРАТОВСКОЙ ОБЛАСТИ</t>
  </si>
  <si>
    <t>МАДОУ "ДЕТСКИЙ САД № 3"</t>
  </si>
  <si>
    <t>МУНИЦИПАЛЬНОЕ АВТОНОМНОЕ ДОШКОЛЬНОЕ ОБРАЗОВАТЕЛЬНОЕ УЧРЕЖДЕНИЕ "ДЕТСКИЙ САД № 74" ЭНГЕЛЬССКОГО МУНИЦИПАЛЬНОГО РАЙОНА САРАТОВСКОЙ ОБЛАСТИ</t>
  </si>
  <si>
    <t>МАДОУ "ДЕТСКИЙ САД № 74"</t>
  </si>
  <si>
    <t>МУНИЦИПАЛЬНОЕ ОБЩЕОБРАЗОВАТЕЛЬНОЕ УЧРЕЖДЕНИЕ "ОСНОВНАЯ ОБЩЕОБРАЗОВАТЕЛЬНАЯ ШКОЛА С. ЛЕНИНСКОЕ" ЭНГЕЛЬССКОГО МУНИЦИПАЛЬНОГО РАЙОНА САРАТОВСКОЙ ОБЛАСТИ</t>
  </si>
  <si>
    <t>МОУ "ООШ С. ЛЕНИНСКОЕ"</t>
  </si>
  <si>
    <t>МУНИЦИПАЛЬНОЕ ДОШКОЛЬНОЕ ОБРАЗОВАТЕЛЬНОЕ УЧРЕЖДЕНИЕ "ДЕТСКИЙ САД № 71" ЭНГЕЛЬССКОГО МУНИЦИПАЛЬНОГО РАЙОНА САРАТОВСКОЙ ОБЛАСТИ</t>
  </si>
  <si>
    <t>МДОУ "ДЕТСКИЙ САД № 71"</t>
  </si>
  <si>
    <t>МУНИЦИПАЛЬНОЕ ДОШКОЛЬНОЕ ОБРАЗОВАТЕЛЬНОЕ УЧРЕЖДЕНИЕ "ДЕТСКИЙ САД № 22" ЭНГЕЛЬССКОГО МУНИЦИПАЛЬНОГО РАЙОНА САРАТОВСКОЙ ОБЛАСТИ</t>
  </si>
  <si>
    <t>МУНИЦИПАЛЬНОЕ ОБЩЕОБРАЗОВАТЕЛЬНОЕ УЧРЕЖДЕНИЕ "СРЕДНЯЯ ОБЩЕОБРАЗОВАТЕЛЬНАЯ ШКОЛА С. УЗМОРЬЕ ИМЕНИ ЮРИЯ АЛЕКСЕЕВИЧА ГАГАРИНА" ЭНГЕЛЬССКОГО МУНИЦИПАЛЬНОГО РАЙОНА САРАТОВСКОЙ ОБЛАСТИ</t>
  </si>
  <si>
    <t>МОУ "СОШ С. УЗМОРЬЕ ИМ. Ю.А. ГАГАРИНА"</t>
  </si>
  <si>
    <t>МУНИЦИПАЛЬНОЕ ОБЩЕОБРАЗОВАТЕЛЬНОЕ УЧРЕЖДЕНИЕ "СРЕДНЯЯ ОБЩЕОБРАЗОВАТЕЛЬНАЯ ШКОЛА "ПАТРИОТ" С КАДЕТСКИМИ КЛАССАМИ ИМ. ГЕРОЯ РОССИЙСКОЙ ФЕДЕРАЦИИ Ю.М. ДЕЙНЕКО" ЭНГЕЛЬССКОГО МУНИЦИПАЛЬНОГО РАЙОНА САРАТОВСКОЙ ОБЛАСТИ</t>
  </si>
  <si>
    <t>МОУ "СОШ "ПАТРИОТ" С КАДЕТСКИМИ КЛАССАМИ ИМ. ГЕРОЯ РФ Ю.М. ДЕЙНЕКО"</t>
  </si>
  <si>
    <t>МУНИЦИПАЛЬНОЕ ОБЩЕОБРАЗОВАТЕЛЬНОЕ УЧРЕЖДЕНИЕ "СРЕДНЯЯ ОБЩЕОБРАЗОВАТЕЛЬНАЯ ШКОЛА С. ЗАВЕТНОЕ" ЭНГЕЛЬССКОГО МУНИЦИПАЛЬНОГО РАЙОНА САРАТОВСКОЙ ОБЛАСТИ</t>
  </si>
  <si>
    <t>МОУ "СОШ С. ЗАВЕТНОЕ"</t>
  </si>
  <si>
    <t>МУНИЦИПАЛЬНОЕ ДОШКОЛЬНОЕ ОБРАЗОВАТЕЛЬНОЕ УЧРЕЖДЕНИЕ "ДЕТСКИЙ САД № 77" ЭНГЕЛЬССКОГО МУНИЦИПАЛЬНОГО РАЙОНА САРАТОВСКОЙ ОБЛАСТИ</t>
  </si>
  <si>
    <t>МДОУ "ДЕТСКИЙ САД № 77"</t>
  </si>
  <si>
    <t>МУНИЦИПАЛЬНОЕ АВТОНОМНОЕ ДОШКОЛЬНОЕ ОБРАЗОВАТЕЛЬНОЕ УЧРЕЖДЕНИЕ "ДЕТСКИЙ САД ПОС. ИМ.К.МАРКСА" ЭНГЕЛЬССКОГО МУНИЦИПАЛЬНОГО РАЙОНА САРАТОВСКОЙ ОБЛАСТИ</t>
  </si>
  <si>
    <t>МАДОУ "ДЕТСКИЙ САД ПОС.ИМ.К.МАРКСА"</t>
  </si>
  <si>
    <t>МУНИЦИПАЛЬНОЕ АВТОНОМНОЕ ДОШКОЛЬНОЕ ОБРАЗОВАТЕЛЬНОЕ УЧРЕЖДЕНИЕ "ДЕТСКИЙ САД КОМБИНИРОВАННОГО ВИДА № 35" ЭНГЕЛЬССКОГО МУНИЦИПАЛЬНОГО РАЙОНА САРАТОВСКОЙ ОБЛАСТИ</t>
  </si>
  <si>
    <t>МАДОУ "ДЕТСКИЙ САД № 35"</t>
  </si>
  <si>
    <t>МУНИЦИПАЛЬНОЕ ДОШКОЛЬНОЕ ОБРАЗОВАТЕЛЬНОЕ УЧРЕЖДЕНИЕ "ДЕТСКИЙ САД № 17" ЭНГЕЛЬССКОГО МУНИЦИПАЛЬНОГО РАЙОНА САРАТОВСКОЙ ОБЛАСТИ</t>
  </si>
  <si>
    <t>МДОУ "ДЕТСКИЙ САД № 17"</t>
  </si>
  <si>
    <t>МУНИЦИПАЛЬНОЕ ДОШКОЛЬНОЕ ОБРАЗОВАТЕЛЬНОЕ УЧРЕЖДЕНИЕ "ДЕТСКИЙ САД № 66" ЭНГЕЛЬССКОГО МУНИЦИПАЛЬНОГО РАЙОНА САРАТОВСКОЙ ОБЛАСТИ</t>
  </si>
  <si>
    <t>МДОУ "ДЕТСКИЙ САД № 66"</t>
  </si>
  <si>
    <t>МУНИЦИПАЛЬНОЕ ДОШКОЛЬНОЕ ОБРАЗОВАТЕЛЬНОЕ УЧРЕЖДЕНИЕ "ДЕТСКИЙ САД № 47" ЭНГЕЛЬССКОГО МУНИЦИПАЛЬНОГО РАЙОНА САРАТОВСКОЙ ОБЛАСТИ</t>
  </si>
  <si>
    <t>МДОУ "ДЕТСКИЙ САД № 47"</t>
  </si>
  <si>
    <t>МУНИЦИПАЛЬНОЕ АВТОНОМНОЕ ДОШКОЛЬНОЕ ОБРАЗОВАТЕЛЬНОЕ УЧРЕЖДЕНИЕ "ДЕТСКИЙ САД №65" ЭНГЕЛЬССКОГО МУНИЦИПАЛЬНОГО РАЙОНА САРАТОВСКОЙ ОБЛАСТИ</t>
  </si>
  <si>
    <t>МАДОУ "ДЕТСКИЙ САД № 65"</t>
  </si>
  <si>
    <t>МУНИЦИПАЛЬНОЕ АВТОНОМНОЕ ДОШКОЛЬНОЕ ОБРАЗОВАТЕЛЬНОЕ УЧРЕЖДЕНИЕ "ДЕТСКИЙ САД № 57" ЭНГЕЛЬССКОГО МУНИЦИПАЛЬНОГО РАЙОНА САРАТОВСКОЙ ОБЛАСТИ</t>
  </si>
  <si>
    <t>МАДОУ "ДЕТСКИЙ САД № 57"</t>
  </si>
  <si>
    <t>МУНИЦИПАЛЬНОЕ ОБЩЕОБРАЗОВАТЕЛЬНОЕ УЧРЕЖДЕНИЕ "СРЕДНЯЯ ОБЩЕОБРАЗОВАТЕЛЬНАЯ ШКОЛА С. ЗЕЛЕНЫЙ ДОЛ" ЭНГЕЛЬССКОГО МУНИЦИПАЛЬНОГО РАЙОНА САРАТОВСКОЙ ОБЛАСТИ</t>
  </si>
  <si>
    <t>МОУ "СОШ С. ЗЕЛЕНЫЙ ДОЛ"</t>
  </si>
  <si>
    <t>МОУ "СОШ П. ПРОБУЖДЕНИЕ"</t>
  </si>
  <si>
    <t>МУНИЦИПАЛЬНОЕ ОБЩЕОБРАЗОВАТЕЛЬНОЕ УЧРЕЖДЕНИЕ "СРЕДНЯЯ ОБЩЕОБРАЗОВАТЕЛЬНАЯ ШКОЛА № 3" ЭНГЕЛЬССКОГО МУНИЦИПАЛЬНОГО РАЙОНА САРАТОВСКОЙ ОБЛАСТИ</t>
  </si>
  <si>
    <t>МОУ "СОШ № 3"</t>
  </si>
  <si>
    <t>МУНИЦИПАЛЬНОЕ ОБЩЕОБРАЗОВАТЕЛЬНОЕ УЧРЕЖДЕНИЕ "СРЕДНЯЯ ОБЩЕОБРАЗОВАТЕЛЬНАЯ ПРАВОСЛАВНАЯ ШКОЛА № 2 ИМЕНИ БЛАГОВЕРНОГО КНЯЗЯ ДИМИТРИЯ ДОНСКОГО" ЭНГЕЛЬССКОГО МУНИЦИПАЛЬНОГО РАЙОНА САРАТОВСКОЙ ОБЛАСТИ</t>
  </si>
  <si>
    <t>МОУ "СОШ № 2"</t>
  </si>
  <si>
    <t>МОУ "СОШ № 20"</t>
  </si>
  <si>
    <t>МУНИЦИПАЛЬНОЕ ОБЩЕОБРАЗОВАТЕЛЬНОЕ УЧРЕЖДЕНИЕ "СРЕДНЯЯ ОБЩЕОБРАЗОВАТЕЛЬНАЯ ШКОЛА № 24 ИМ. ГЕРОЯ СОВЕТСКОГО СОЮЗА ПОНОМАРЕНКО В.И." ЭНГЕЛЬССКОГО МУНИЦИПАЛЬНОГО РАЙОНА САРАТОВСКОЙ ОБЛАСТИ</t>
  </si>
  <si>
    <t>МОУ "СОШ № 24"</t>
  </si>
  <si>
    <t>МУНИЦИПАЛЬНОЕ ОБЩЕОБРАЗОВАТЕЛЬНОЕ УЧРЕЖДЕНИЕ "СРЕДНЯЯ ОБЩЕОБРАЗОВАТЕЛЬНАЯ ШКОЛА П. ПРИДОРОЖНЫЙ" ЭНГЕЛЬССКОГО МУНИЦИПАЛЬНОГО РАЙОНА САРАТОВСКОЙ ОБЛАСТИ</t>
  </si>
  <si>
    <t>МОУ "СОШ П. ПРИДОРОЖНЫЙ"</t>
  </si>
  <si>
    <t>МУНИЦИПАЛЬНОЕ ОБЩЕОБРАЗОВАТЕЛЬНОЕ УЧРЕЖДЕНИЕ "СРЕДНЯЯ ОБЩЕОБРАЗОВАТЕЛЬНАЯ ШКОЛА № 16" ЭНГЕЛЬССКОГО МУНИЦИПАЛЬНОГО РАЙОНА САРАТОВСКОЙ ОБЛАСТИ</t>
  </si>
  <si>
    <t>МОУ "СОШ № 16"</t>
  </si>
  <si>
    <t>МУНИЦИПАЛЬНОЕ ДОШКОЛЬНОЕ ОБРАЗОВАТЕЛЬНОЕ УЧРЕЖДЕНИЕ "ДЕТСКИЙ САД № 9" ЭНГЕЛЬССКОГО МУНИЦИПАЛЬНОГО РАЙОНА САРАТОВСКОЙ ОБЛАСТИ</t>
  </si>
  <si>
    <t>МДОУ "ДЕТСКИЙ САД № 9"</t>
  </si>
  <si>
    <t>МУНИЦИПАЛЬНОЕ ДОШКОЛЬНОЕ ОБРАЗОВАТЕЛЬНОЕ УЧРЕЖДЕНИЕ "ЦЕНТР РАЗВИТИЯ РЕБЕНКА - ДЕТСКИЙ САД № 6" ЭНГЕЛЬССКОГО МУНИЦИПАЛЬНОГО РАЙОНА САРАТОВСКОЙ ОБЛАСТИ</t>
  </si>
  <si>
    <t>МДОУ "ЦРР - ДЕТСКИЙ САД № 6"</t>
  </si>
  <si>
    <t>МУНИЦИПАЛЬНОЕ ДОШКОЛЬНОЕ ОБРАЗОВАТЕЛЬНОЕ УЧРЕЖДЕНИЕ "ДЕТСКИЙ САД № 62" ЭНГЕЛЬССКОГО МУНИЦИПАЛЬНОГО РАЙОНА САРАТОВСКОЙ ОБЛАСТИ</t>
  </si>
  <si>
    <t>МДОУ "ДЕТСКИЙ САД № 62"</t>
  </si>
  <si>
    <t>МУНИЦИПАЛЬНОЕ ДОШКОЛЬНОЕ ОБРАЗОВАТЕЛЬНОЕ УЧРЕЖДЕНИЕ "ДЕТСКИЙ САД № 45" ЭНГЕЛЬССКОГО МУНИЦИПАЛЬНОГО РАОНА САРАТОВСКОЙ ОБЛАСТИ</t>
  </si>
  <si>
    <t>МДОУ "ДЕТСКИЙ САД № 45"</t>
  </si>
  <si>
    <t>МУНИЦИПАЛЬНОЕ ДОШКОЛЬНОЕ ОБРАЗОВАТЕЛЬНОЕ УЧРЕЖДЕНИЕ "ДЕТСКИЙ САД № 19" ЭНГЕЛЬССКОГО МУНИЦИПАЛЬНОГО РАЙОНА САРАТОВСКОЙ ОБЛАСТИ</t>
  </si>
  <si>
    <t>МДОУ "ДЕТСКИЙ САД № 19"</t>
  </si>
  <si>
    <t>МУНИЦИПАЛЬНОЕ АВТОНОМНОЕ ДОШКОЛЬНОЕ ОБРАЗОВАТЕЛЬНОЕ УЧРЕЖДЕНИЕ "ДЕТСКИЙ САД № 33" ЭНГЕЛЬССКОГО МУНИЦИПАЛЬНОГО РАЙОНА САРАТОВСКОЙ ОБЛАСТИ</t>
  </si>
  <si>
    <t>МАДОУ "ДЕТСКИЙ САД № 33"</t>
  </si>
  <si>
    <t>МУНИЦИПАЛЬНОЕ ДОШКОЛЬНОЕ ОБРАЗОВАТЕЛЬНОЕ УЧРЕЖДЕНИЕ "ДЕТСКИЙ САД  № 76" ЭНГЕЛЬССКОГО МУНИЦИПАЛЬНОГО РАЙОНА САРАТОВСКОЙ ОБЛАСТИ</t>
  </si>
  <si>
    <t>МДОУ "ДЕТСКИЙ САД № 76"</t>
  </si>
  <si>
    <t>МУНИЦИПАЛЬНОЕ ДОШКОЛЬНОЕ ОБРАЗОВАТЕЛЬНОЕ УЧРЕЖДЕНИЕ "ДЕТСКИЙ САД С. КРАСНЫЙ ЯР" ЭНГЕЛЬССКОГО МУНИЦИПАЛЬНОГО РАЙОНА САРАТОВСКОЙ ОБЛАСТИ</t>
  </si>
  <si>
    <t>МДОУ "ДЕТСКИЙ САД С. КРАСНЫЙ ЯР"</t>
  </si>
  <si>
    <t>МУНИЦИПАЛЬНОЕ АВТОНОМНОЕ ОБЩЕОБРАЗОВАТЕЛЬНОЕ УЧРЕЖДЕНИЕ "СРЕДНЯЯ ОБЩЕОБРАЗОВАТЕЛЬНАЯ ШКОЛА № 7" ЭНГЕЛЬССКОГО МУНИЦИПАЛЬНОГО РАЙОНА САРАТОВСКОЙ ОБЛАСТИ</t>
  </si>
  <si>
    <t>МАОУ "СОШ № 7"</t>
  </si>
  <si>
    <t>МУНИЦИПАЛЬНОЕ АВТОНОМНОЕ ОБЩЕОБРАЗОВАТЕЛЬНОЕ УЧРЕЖДЕНИЕ "ОБРАЗОВАТЕЛЬНЫЙ ЦЕНТР ИМЕНИ ГЕРОЯ СОВЕТСКОГО СОЮЗА РАСКОВОЙ МАРИНЫ МИХАЙЛОВНЫ" ЭНГЕЛЬССКОГО МУНИЦИПАЛЬНОГО РАЙОНА САРАТОВСКОЙ ОБЛАСТИ</t>
  </si>
  <si>
    <t>МАОУ "ОБРАЗОВАТЕЛЬНЫЙ ЦЕНТР ИМ. М.М. РАСКОВОЙ"</t>
  </si>
  <si>
    <t>МУНИЦИПАЛЬНОЕ ДОШКОЛЬНОЕ ОБРАЗОВАТЕЛЬНОЕ УЧРЕЖДЕНИЕ "ДЕТСКИЙ САД № 41" ЭНГЕЛЬССКОГО МУНИЦИПАЛЬНОГО РАЙОНА САРАТОВСКОЙ ОБЛАСТИ</t>
  </si>
  <si>
    <t>МДОУ "ДЕТСКИЙ САД № 41"</t>
  </si>
  <si>
    <t>МУНИЦИПАЛЬНОЕ ДОШКОЛЬНОЕ ОБРАЗОВАТЕЛЬНОЕ УЧРЕЖДЕНИЕ "ДЕТСКИЙ САД № 55" ЭНГЕЛЬССКОГО МУНИЦИПАЛЬНОГО РАЙОНА САРАТОВСКОЙ ОБЛАСТИ</t>
  </si>
  <si>
    <t>МДОУ "ДЕТСКИЙ САД № 55"</t>
  </si>
  <si>
    <t>МУНИЦИПАЛЬНОЕ ДОШКОЛЬНОЕ ОБРАЗОВАТЕЛЬНОЕ УЧРЕЖДЕНИЕ "ДЕТСКИЙ САД № 63" ЭНГЕЛЬССКОГО МУНИЦИПАЛЬНОГО РАЙОНА САРАТОВСКОЙ ОБЛАСТИ</t>
  </si>
  <si>
    <t>МДОУ "ДЕТСКИЙ САД № 63"</t>
  </si>
  <si>
    <t>МУНИЦИПАЛЬНОЕ ДОШКОЛЬНОЕ ОБРАЗОВАТЕЛЬНОЕ УЧРЕЖДЕНИЕ "ДЕТСКИЙ САД № 5" ЭНГЕЛЬССКОГО МУНИЦИПАЛЬНОГО РАЙОНА САРАТОВСКОЙ ОБЛАСТИ</t>
  </si>
  <si>
    <t>МДОУ "ДЕТСКИЙ САД № 5"</t>
  </si>
  <si>
    <t>МАУ ДО "ДТДИМ"</t>
  </si>
  <si>
    <t>МУНИЦИПАЛЬНОЕ АВТОНОМНОЕ ДОШКОЛЬНОЕ ОБРАЗОВАТЕЛЬНОЕ УЧРЕЖДЕНИЕ "ДЕТСКИЙ САД № 8" ЭНГЕЛЬССКОГО МУНИЦИПАЛЬНОГО РАЙОНА САРАТОВСКОЙ ОБЛАСТИ</t>
  </si>
  <si>
    <t>МАДОУ "ДЕТСКИЙ САД № 8"</t>
  </si>
  <si>
    <t>МУНИЦИПАЛЬНОЕ АВТОНОМНОЕ ДОШКОЛЬНОЕ ОБРАЗОВАТЕЛЬНОЕ УЧРЕЖДЕНИЕ "ДЕТСКИЙ САД № 75" ЭНГЕЛЬССКОГО МУНИЦИПАЛЬНОГО РАЙОНА САРАТОВСКОЙ ОБЛАСТИ</t>
  </si>
  <si>
    <t>МАДОУ "ДЕТСКИЙ САД № 75"</t>
  </si>
  <si>
    <t>МУНИЦИПАЛЬНОЕ АВТОНОМНОЕ ДОШКОЛЬНОЕ ОБРАЗОВАТЕЛЬНОЕ УЧРЕЖДЕНИЕ "ДЕТСКИЙ САД № 7" ЭНГЕЛЬССКОГО МУНИЦИПАЛЬНОГО РАЙОНА САРАТОВСКОЙ ОБЛАСТИ</t>
  </si>
  <si>
    <t>МАДОУ "ДЕТСКИЙ САД № 7"</t>
  </si>
  <si>
    <t>МОУ "СОШ С. ТЕРНОВКА"</t>
  </si>
  <si>
    <t>МУНИЦИПАЛЬНОЕ ОБЩЕОБРАЗОВАТЕЛЬНОЕ УЧРЕЖДЕНИЕ "СРЕДНЯЯ ОБЩЕОБРАЗОВАТЕЛЬНАЯ ШКОЛА П. КОМИНТЕРН" ЭНГЕЛЬССКОГО МУНИЦИПАЛЬНОГО РАЙОНА САРАТОВСКОЙ ОБЛАСТИ</t>
  </si>
  <si>
    <t>МОУ "СОШ П. КОМИНТЕРН"</t>
  </si>
  <si>
    <t>МУНИЦИПАЛЬНОЕ ОБЩЕОБРАЗОВАТЕЛЬНОЕ УЧРЕЖДЕНИЕ "СРЕДНЯЯ ОБЩЕОБРАЗОВАТЕЛЬНАЯ ШКОЛА № 12 ИМЕНИ ГЕРОЯ СОВЕТСКОГО СОЮЗА СУХАНОВА ВИТАЛИЯ ФЕДОРОВИЧА" ЭНГЕЛЬССКОГО МУНИЦИПАЛЬНОГО РАЙОНА САРАТОВСКОЙ ОБЛАСТИ</t>
  </si>
  <si>
    <t>МОУ "СОШ № 12"</t>
  </si>
  <si>
    <t>МУНИЦИПАЛЬНОЕ ОБЩЕОБРАЗОВАТЕЛЬНОЕ УЧРЕЖДЕНИЕ "СРЕДНЯЯ ОБЩЕОБРАЗОВАТЕЛЬНАЯ ШКОЛА № 5 ИМЕНИ В. ХОМЯКОВОЙ" ЭНГЕЛЬССКОГО МУНИЦИПАЛЬНОГО РАЙОНА САРАТОВСКОЙ ОБЛАСТИ</t>
  </si>
  <si>
    <t>МУНИЦИПАЛЬНОЕ АВТОНОМНОЕ ОБЩЕОБРАЗОВАТЕЛЬНОЕ УЧРЕЖДЕНИЕ "ОБРАЗОВАТЕЛЬНЫЙ ЦЕНТР № 2" ЭНГЕЛЬССКОГО МУНИЦИПАЛЬНОГО РАЙОНА САРАТОВСКОЙ ОБЛАСТИ</t>
  </si>
  <si>
    <t>МОУ "СОШ П. БУРНЫЙ"</t>
  </si>
  <si>
    <t>МУНИЦИПАЛЬНОЕ ОБЩЕОБРАЗОВАТЕЛЬНОЕ УЧРЕЖДЕНИЕ "СРЕДНЯЯ ОБЩЕОБРАЗОВАТЕЛЬНАЯ ШКОЛА № 26" ЭНГЕЛЬССКОГО МУНИЦИПАЛЬНОГО РАЙОНА САРАТОВСКОЙ ОБЛАСТИ</t>
  </si>
  <si>
    <t>МОУ "СОШ № 26"</t>
  </si>
  <si>
    <t>МАОУ "СОШ № 29"</t>
  </si>
  <si>
    <t>МУНИЦИПАЛЬНОЕ ОБЩЕОБРАЗОВАТЕЛЬНОЕ УЧРЕЖДЕНИЕ "СРЕДНЯЯ ОБЩЕОБРАЗОВАТЕЛЬНАЯ ШКОЛА № 21 ИМЕНИ ГЕРОЯ СОВЕТСКОГО СОЮЗА ИЛЬИ МАКАРОВИЧА КАПЛУНОВА" ЭНГЕЛЬССКОГО МУНИЦИПАЛЬНОГО РАЙОНА САРАТОВСКОЙ ОБЛАСТИ</t>
  </si>
  <si>
    <t>МОУ "СОШ № 21 ИМ. И.М. КАПЛУНОВА"</t>
  </si>
  <si>
    <t>МУНИЦИПАЛЬНОЕ ОБЩЕОБРАЗОВАТЕЛЬНОЕ УЧРЕЖДЕНИЕ "СРЕДНЯЯ ОБЩЕОБРАЗОВАТЕЛЬНАЯ ШКОЛА П. НОВОПУШКИНСКОЕ" ЭНГЕЛЬССКОГО МУНИЦИПАЛЬНОГО РАЙОНА САРАТОВСКОЙ ОБЛАСТИ</t>
  </si>
  <si>
    <t>МОУ "СОШ П. НОВОПУШКИНСКОЕ"</t>
  </si>
  <si>
    <t>МУНИЦИПАЛЬНОЕ ОБЩЕОБРАЗОВАТЕЛЬНОЕ УЧРЕЖДЕНИЕ "СРЕДНЯЯ ОБЩЕОБРАЗОВАТЕЛЬНАЯ ШКОЛА П. ИМЕНИ К. МАРКСА" ЭНГЕЛЬССКОГО МУНИЦИПАЛЬНОГО РАЙОНА САРАТОВСКОЙ ОБЛАСТИ</t>
  </si>
  <si>
    <t>МОУ "СОШ П. ИМЕНИ К. МАРКСА"</t>
  </si>
  <si>
    <t>МУНИЦИПАЛЬНОЕ ОБЩЕОБРАЗОВАТЕЛЬНОЕ УЧРЕЖДЕНИЕ "ОСНОВНАЯ ОБЩЕОБРАЗОВАТЕЛЬНАЯ ШКОЛА № 10" ЭНГЕЛЬССКОГО МУНИЦИПАЛЬНОГО РАЙОНА САРАТОВСКОЙ ОБЛАСТИ</t>
  </si>
  <si>
    <t>МОУ "ООШ № 10"</t>
  </si>
  <si>
    <t>МУНИЦИПАЛЬНОЕ ОБЩЕОБРАЗОВАТЕЛЬНОЕ УЧРЕЖДЕНИЕ "СРЕДНЯЯ ОБЩЕОБРАЗОВАТЕЛЬНАЯ ШКОЛА № 31" ЭНГЕЛЬССКОГО МУНИЦИПАЛЬНОГО РАЙОНА САРАТОВСКОЙ ОБЛАСТИ</t>
  </si>
  <si>
    <t>МОУ "СОШ № 31"</t>
  </si>
  <si>
    <t>МУНИЦИПАЛЬНОЕ ОБЩЕОБРАЗОВАТЕЛЬНОЕ УЧРЕЖДЕНИЕ "СРЕДНЯЯ ОБЩЕОБРАЗОВАТЕЛЬНАЯ ШКОЛА С. ШУМЕЙКА ИМЕНИ МИХАИЛА ПЕТРОВИЧА ДЕРГИЛЁВА" ЭНГЕЛЬССКОГО МУНИЦИПАЛЬНОГО РАЙОНА САРАТОВСКОЙ ОБЛАСТИ</t>
  </si>
  <si>
    <t>МОУ "СОШ С. ШУМЕЙКА ИМ. М.П. ДЕРГИЛЁВА"</t>
  </si>
  <si>
    <t>МУНИЦИПАЛЬНОЕ ДОШКОЛЬНОЕ ОБРАЗОВАТЕЛЬНОЕ УЧРЕЖДЕНИЕ "ДЕТСКИЙ САД С. ЗАВЕТНОЕ" ЭНГЕЛЬССКОГО МУНИЦИПАЛЬНОГО РАЙОНА САРАТОВСКОЙ ОБЛАСТИ</t>
  </si>
  <si>
    <t>МДОУ "ДЕТСКИЙ САД С. ЗАВЕТНОЕ"</t>
  </si>
  <si>
    <t>МУНИЦИПАЛЬНОЕ ОБЩЕОБРАЗОВАТЕЛЬНОЕ УЧРЕЖДЕНИЕ "СРЕДНЯЯ ОБЩЕОБРАЗОВАТЕЛЬНАЯ ШКОЛА ИМЕНИ ГЕРОЯ СОВЕТСКОГО СОЮЗА ЮРИЯ АЛЕКСЕЕВИЧА ГАГАРИНА" ЭНГЕЛЬССКОГО МУНИЦИПАЛЬНОГО РАЙОНА САРАТОВСКОЙ ОБЛАСТИ</t>
  </si>
  <si>
    <t>МОУ "СОШ ИМ. Ю.А. ГАГАРИНА"</t>
  </si>
  <si>
    <t>МУНИЦИПАЛЬНОЕ ОБЩЕОБРАЗОВАТЕЛЬНОЕ УЧРЕЖДЕНИЕ "ОСНОВНАЯ ОБЩЕОБРАЗОВАТЕЛЬНАЯ ШКОЛА П. ЛОЩИННЫЙ" ЭНГЕЛЬССКОГО МУНИЦИПАЛЬНОГО РАЙОНА САРАТОВСКОЙ ОБЛАСТИ</t>
  </si>
  <si>
    <t>МОУ "ООШ П. ЛОЩИННЫЙ"</t>
  </si>
  <si>
    <t>МУНИЦИПАЛЬНОЕ АВТОНОМНОЕ УЧРЕЖДЕНИЕ "ДЕТСКИЙ ОЗДОРОВИТЕЛЬНО-ДОСУГОВЫЙ ЦЕНТР "БУРЕВЕСТНИК" ЭНГЕЛЬСCКОГО МУНИЦИПАЛЬНОГО РАЙОНА САРАТОВСКОЙ ОБЛАСТИ</t>
  </si>
  <si>
    <t>МАУ "БУРЕВЕСТНИК"</t>
  </si>
  <si>
    <t>МУНИЦИПАЛЬНОЕ АВТОНОМНОЕ ДОШКОЛЬНОЕ ОБРАЗОВАТЕЛЬНОЕ УЧРЕЖДЕНИЕ "ЦЕНТР РАЗВИТИЯ ДОШКОЛЬНОГО ОБРАЗОВАНИЯ "ЛУЧИК" ЭНГЕЛЬССКОГО МУНИЦИПАЛЬНОГО РАЙОНА САРАТОВСКОЙ ОБЛАСТИ</t>
  </si>
  <si>
    <t>МУНИЦИПАЛЬНОЕ АВТОНОМНОЕ ДОШКОЛЬНОЕ ОБРАЗОВАТЕЛЬНОЕ УЧРЕЖДЕНИЕ "ДЕТСКИЙ САД С.ЛИПОВКА" ЭНГЕЛЬССКОГО МУНИЦИПАЛЬНОГО РАЙОНА САРАТОВСКОЙ ОБЛАСТИ</t>
  </si>
  <si>
    <t>МАДОУ "ДЕТСКИЙ САД С.ЛИПОВКА"</t>
  </si>
  <si>
    <t>МУНИЦИПАЛЬНОЕ АВТОНОМНОЕ ОБЩЕОБРАЗОВАТЕЛЬНОЕ УЧРЕЖДЕНИЕ "ОСНОВНАЯ ОБЩЕОБРАЗОВАТЕЛЬНАЯ ШКОЛА С. СТЕПНОЕ" ЭНГЕЛЬССКОГО МУНИЦИПАЛЬНОГО РАЙОНА САРАТОВСКОЙ ОБЛАСТИ</t>
  </si>
  <si>
    <t>МАОУ "ООШ С. СТЕПНОЕ"</t>
  </si>
  <si>
    <t>МУНИЦИПАЛЬНОЕ АВТОНОМНОЕ ДОШКОЛЬНОЕ ОБРАЗОВАТЕЛЬНОЕ УЧРЕЖДЕНИЕ "ДЕТСКИЙ САД № 27" ЭНГЕЛЬССКОГО МУНИЦИПАЛЬНОГО РАЙОНА САРАТОВСКОЙ ОБЛАСТИ</t>
  </si>
  <si>
    <t>МАДОУ "ДЕТСКИЙ САД № 27"</t>
  </si>
  <si>
    <t>МУНИЦИПАЛЬНОЕ АВТОНОМНОЕ ДОШКОЛЬНОЕ ОБРАЗОВАТЕЛЬНОЕ УЧРЕЖДЕНИЕ "ДЕТСКИЙ САД № 14" ЭНГЕЛЬССКОГО МУНИЦИПАЛЬНОГО РАЙОНА САРАТОВСКОЙ ОБЛАСТИ</t>
  </si>
  <si>
    <t>МАДОУ "ДЕТСКИЙ САД № 14"</t>
  </si>
  <si>
    <t>МУНИЦИПАЛЬНОЕ АВТОНОМНОЕ ДОШКОЛЬНОЕ ОБРАЗОВАТЕЛЬНОЕ УЧРЕЖДЕНИЕ "ДЕТСКИЙ САД № 26" ЭНГЕЛЬССКОГО МУНИЦИПАЛЬНОГО РАЙОНА САРАТОВСКОЙ ОБЛАСТИ</t>
  </si>
  <si>
    <t>МАДОУ "ДЕТСКИЙ САД № 26"</t>
  </si>
  <si>
    <t>МУНИЦИПАЛЬНОЕ АВТОНОМНОЕ ДОШКОЛЬНОЕ ОБРАЗОВАТЕЛЬНОЕ УЧРЕЖДЕНИЕ "ДЕТСКИЙ САД № 18" ЭНГЕЛЬССКОГО МУНИЦИПАЛЬНОГО РАЙОНА САРАТОВСКОЙ ОБЛАСТИ</t>
  </si>
  <si>
    <t>МАДОУ "ДЕТСКИЙ САД № 18"</t>
  </si>
  <si>
    <t>МУНИЦИПАЛЬНОЕ АВТОНОМНОЕ ДОШКОЛЬНОЕ ОБРАЗОВАТЕЛЬНОЕ УЧРЕЖДЕНИЕ "ДЕТСКИЙ САД № 21" ЭНГЕЛЬССКОГО МУНИЦИПАЛЬНОГО РАЙОНА САРАТОВСКОЙ ОБЛАСТИ</t>
  </si>
  <si>
    <t>МАДОУ "ДЕТСКИЙ САД № 21"</t>
  </si>
  <si>
    <t>МУНИЦИПАЛЬНОЕ ДОШКОЛЬНОЕ ОБРАЗОВАТЕЛЬНОЕ УЧРЕЖДЕНИЕ "ДЕТСКИЙ САД № 11" ЭНГЕЛЬССКОГО МУНИЦИПАЛЬНОГО РАЙОНА САРАТОВСКОЙ ОБЛАСТИ</t>
  </si>
  <si>
    <t>МДОУ "ДЕТСКИЙ САД № 11"</t>
  </si>
  <si>
    <t>МУНИЦИПАЛЬНОЕ АВТОНОМНОЕ ДОШКОЛЬНОЕ ОБРАЗОВАТЕЛЬНОЕ УЧРЕЖДЕНИЕ "ДЕТСКИЙ САД № 20" ЭНГЕЛЬССКОГО МУНИЦИПАЛЬНОГО РАЙОНА САРАТОВСКОЙ ОБЛАСТИ</t>
  </si>
  <si>
    <t>МАДОУ "ДЕТСКИЙ САД №20"</t>
  </si>
  <si>
    <t>МУНИЦИПАЛЬНОЕ АВТОНОМНОЕ ДОШКОЛЬНОЕ ОБРАЗОВАТЕЛЬНОЕ УЧРЕЖДЕНИЕ "ДЕТСКИЙ САД С. ПОДСТЕПНОЕ" ЭНГЕЛЬССКОГО МУНИЦИПАЛЬНОГО РАЙОНА САРАТОВСКОЙ ОБЛАСТИ</t>
  </si>
  <si>
    <t>МАДОУ "ДЕТСКИЙ САД С. ПОДСТЕПНОЕ"</t>
  </si>
  <si>
    <t>МУНИЦИПАЛЬНОЕ АВТОНОМНОЕ ОБЩЕОБРАЗОВАТЕЛЬНОЕ УЧРЕЖДЕНИЕ "ОБРАЗОВАТЕЛЬНЫЙ ЦЕНТР № 3" ЭНГЕЛЬССКОГО МУНИЦИПАЛЬНОГО РАЙОНА САРАТОВСКОЙ ОБЛАСТИ</t>
  </si>
  <si>
    <t>МУНИЦИПАЛЬНОЕ ДОШКОЛЬНОЕ ОБРАЗОВАТЕЛЬНОЕ УЧРЕЖДЕНИЕ "ДЕТСКИЙ САД №42" ЭНГЕЛЬССКОГО МУНИЦИПАЛЬНОГО РАЙОНА САРАТОВСКОЙ ОБЛАСТИ</t>
  </si>
  <si>
    <t>МДОУ "ДЕТСКИЙ САД № 42"</t>
  </si>
  <si>
    <t>МУНИЦИПАЛЬНОЕ ДОШКОЛЬНОЕ ОБРАЗОВАТЕЛЬНОЕ УЧРЕЖДЕНИЕ "ДЕТСКИЙ САД № 52" ЭНГЕЛЬССКОГО МУНИЦИПАЛЬНОГО РАЙОНА САРАТОВСКОЙ ОБЛАСТИ</t>
  </si>
  <si>
    <t>МДОУ "ДЕТСКИЙ САД № 52"</t>
  </si>
  <si>
    <t>МУНИЦИПАЛЬНОЕ УЧРЕЖДЕНИЕ "МУНИЦИПАЛЬНЫЙ ЦЕНТР ОЦЕНКИ КАЧЕСТВА ОБРАЗОВАНИЯ" ЭНГЕЛЬССКОГО МУНИЦИПАЛЬНОГО РАЙОНА САРАТОВСКОЙ ОБЛАСТИ</t>
  </si>
  <si>
    <t>МУ "МЦОКО"</t>
  </si>
  <si>
    <t>МУНИЦИПАЛЬНОЕ ОБЩЕОБРАЗОВАТЕЛЬНОЕ УЧРЕЖДЕНИЕ "ОСНОВНАЯ ОБЩЕОБРАЗОВАТЕЛЬНАЯ ШКОЛА С. КВАСНИКОВКА" ЭНГЕЛЬССКОГО МУНИЦИПАЛЬНОГО РАЙОНА САРАТОВСКОЙ ОБЛАСТИ</t>
  </si>
  <si>
    <t>МОУ "ООШ С. КВАСНИКОВКА"</t>
  </si>
  <si>
    <t>МУНИЦИПАЛЬНОЕ ОБЩЕОБРАЗОВАТЕЛЬНОЕ УЧРЕЖДЕНИЕ "СРЕДНЯЯ ОБЩЕОБРАЗОВАТЕЛЬНАЯ ШКОЛА № 4 ИМЕНИ АКАДЕМИКА СЕРГЕЯ ПАВЛОВИЧА КОРОЛЕВА" ЭНГЕЛЬССКОГО МУНИЦИПАЛЬНОГО РАЙОНА САРАТОВСКОЙ ОБЛАСТИ</t>
  </si>
  <si>
    <t>МОУ "СОШ № 4"</t>
  </si>
  <si>
    <t>МУНИЦИПАЛЬНОЕ  ДОШКОЛЬНОЕ ОБРАЗОВАТЕЛЬНОЕ УЧРЕЖДЕНИЕ "ДЕТСКИЙ САД № 109" ЭНГЕЛЬССКОГО МУНИЦИПАЛЬНОГО РАЙОНА САРАТОВСКОЙ ОБЛАСТИ</t>
  </si>
  <si>
    <t>МДОУ "ДЕТСКИЙ САД № 109"</t>
  </si>
  <si>
    <t>МУНИЦИПАЛЬНОЕ ДОШКОЛЬНОЕ ОБРАЗОВАТЕЛЬНОЕ УЧРЕЖДЕНИЕ "ДЕТСКИЙ САД № 24" ЭНГЕЛЬССКОГО МУНИЦИПАЛЬНОГО РАЙОНА САРАТОВСКОЙ ОБЛАСТИ</t>
  </si>
  <si>
    <t>МДОУ "ДЕТСКИЙ САД № 24"</t>
  </si>
  <si>
    <t>МУНИЦИПАЛЬНОЕ ДОШКОЛЬНОЕ ОБРАЗОВАТЕЛЬНОЕ УЧРЕЖДЕНИЕ "ДЕТСКИЙ САД ПОС. ПРИДОРОЖНЫЙ" ЭНГЕЛЬССКОГО МУНИЦИПАЛЬНОГО РАЙОНА САРАТОВСКОЙ ОБЛАСТИ</t>
  </si>
  <si>
    <t>МДОУ "ДЕТСКИЙ САД ПОС. ПРИДОРОЖНЫЙ"</t>
  </si>
  <si>
    <t>МУНИЦИПАЛЬНОЕ ДОШКОЛЬНОЕ ОБРАЗОВАТЕЛЬНОЕ УЧРЕЖДЕНИЕ "ДЕТСКИЙ САД КОМБИНИРОВАННОГО ВИДА №1" ЭНГЕЛЬССКОГО МУНИЦИПАЛЬНОГО РАЙОНА  САРАТОВСКОЙ ОБЛАСТИ</t>
  </si>
  <si>
    <t>МДОУ "ДЕТСКИЙ САД №1"</t>
  </si>
  <si>
    <t>МУНИЦИПАЛЬНОЕ ДОШКОЛЬНОЕ ОБРАЗОВАТЕЛЬНОЕ УЧРЕЖДЕНИЕ "ДЕТСКИЙ САД № 67" ЭНГЕЛЬССКОГО МУНИЦИПАЛЬНОГО РАЙОНА САРАТОВСКОЙ ОБЛАСТИ</t>
  </si>
  <si>
    <t>МДОУ "ДЕТСКИЙ САД № 67"</t>
  </si>
  <si>
    <t>МУНИЦИПАЛЬНОЕ ДОШКОЛЬНОЕ ОБРАЗОВАТЕЛЬНОЕ УЧРЕЖДЕНИЕ "ДЕТСКИЙ САД ПОС.ЛОЩИННЫЙ" ЭНГЕЛЬССКОГО МУНИЦИПАЛЬНОГО РАЙОНА САРАТОВСКОЙ ОБЛАСТИ</t>
  </si>
  <si>
    <t>МДОУ "ДЕТСКИЙ САД ПОС.ЛОЩИННЫЙ"</t>
  </si>
  <si>
    <t>МУНИЦИПАЛЬНОЕ ДОШКОЛЬНОЕ ОБРАЗОВАТЕЛЬНОЕ УЧРЕЖДЕНИЕ "ДЕТСКИЙ САД С. УЗМОРЬЕ" ЭНГЕЛЬССКОГО МУНИЦИПАЛЬНОГО РАЙОНА САРАТОВСКОЙ ОБЛАСТИ</t>
  </si>
  <si>
    <t>МДОУ "ДЕТСКИЙ САД С. УЗМОРЬЕ"</t>
  </si>
  <si>
    <t>МУНИЦИПАЛЬНОЕ ДОШКОЛЬНОЕ ОБРАЗОВАТЕЛЬНОЕ УЧРЕЖДЕНИЕ "ДЕТСКИЙ САД П. НОВОПУШКИНСКОЕ" ЭНГЕЛЬССКОГО МУНИЦИПАЛЬНОГО РАЙОНА САРАТОВСКОЙ ОБЛАСТИ</t>
  </si>
  <si>
    <t>МДОУ "ДЕТСКИЙ САД П. НОВОПУШКИНСКОЕ"</t>
  </si>
  <si>
    <t>МУНИЦИПАЛЬНОЕ ОБРАЗОВАТЕЛЬНОЕ УЧРЕЖДЕНИЕ "ДЕТСКИЙ САД П. КОМИНТЕРН" ЭНГЕЛЬССКОГО МУНИЦИПАЛЬНОГО РАЙОНА САРАТОВСКОЙ ОБЛАСТИ</t>
  </si>
  <si>
    <t>МДОУ "ДЕТСКИЙ САД П. КОМИНТЕРН"</t>
  </si>
  <si>
    <t>МУНИЦИПАЛЬНОЕ ОБЩЕОБРАЗОВАТЕЛЬНОЕ УЧРЕЖДЕНИЕ "НАЧАЛЬНАЯ ШКОЛА" ЭНГЕЛЬССКОГО МУНИЦИПАЛЬНОГО РАЙОНА САРАТОВСКОЙ ОБЛАСТИ</t>
  </si>
  <si>
    <t>МОУ "НАЧАЛЬНАЯ ШКОЛА"</t>
  </si>
  <si>
    <t>МУНИЦИПАЛЬНОЕ  ДОШКОЛЬНОЕ ОБРАЗОВАТЕЛЬНОЕ УЧРЕЖДЕНИЕ "ДЕТСКИЙ САД № 15" ЭНГЕЛЬССКОГО МУНИЦИПАЛЬНОГО РАЙОНА САРАТОВСКОЙ ОБЛАСТИ</t>
  </si>
  <si>
    <t>МДОУ "ДЕТСКИЙ САД № 15"</t>
  </si>
  <si>
    <t>МУНИЦИПАЛЬНОЕ  ДОШКОЛЬНОЕ ОБРАЗОВАТЕЛЬНОЕ УЧРЕЖДЕНИЕ "ДЕТСКИЙ САД № 72" ЭНГЕЛЬССКОГО МУНИЦИПАЛЬНОГО РАЙОНА САРАТОВСКОЙ ОБЛАСТИ</t>
  </si>
  <si>
    <t>МДОУ "ДЕТСКИЙ САД № 72"</t>
  </si>
  <si>
    <t>МУНИЦИПАЛЬНОЕ  ДОШКОЛЬНОЕ ОБРАЗОВАТЕЛЬНОЕ УЧРЕЖДЕНИЕ "ДЕТСКИЙ САД С. КВАСНИКОВКА" ЭНГЕЛЬССКОГО МУНИЦИПАЛЬНОГО РАЙОНА САРАТОВСКОЙ ОБЛАСТИ</t>
  </si>
  <si>
    <t>МДОУ "ДЕТСКИЙ САД С. КВАСНИКОВКА"</t>
  </si>
  <si>
    <t>МУНИЦИПАЛЬНОЕ  ДОШКОЛЬНОЕ ОБРАЗОВАТЕЛЬНОЕ УЧРЕЖДЕНИЕ "ДЕТСКИЙ САД № 10" ЭНГЕЛЬССКОГО МУНИЦИПАЛЬНОГО РАЙОНА САРАТОВСКОЙ ОБЛАСТИ</t>
  </si>
  <si>
    <t>МДОУ "ДЕТСКИЙ САД № 10"</t>
  </si>
  <si>
    <t>МУНИЦИПАЛЬНОЕ ОБЩЕОБРАЗОВАТЕЛЬНОЕ УЧРЕЖДЕНИЕ "СРЕДНЯЯ ОБЩЕОБРАЗОВАТЕЛЬНАЯ ШКОЛА № 30 С УГЛУБЛЕННЫМ ИЗУЧЕНИЕМ ОТДЕЛЬНЫХ ПРЕДМЕТОВ ИМЕНИ ГЕРОЯ СОВЕТСКОГО СОЮЗА КОВАЛЕНКО ПЕТРА МИХАЙЛОВИЧА" ЭНГЕЛЬССКОГО МУНИЦИПАЛЬНОГО РАЙОНА САРАТОВСКОЙ ОБЛАСТИ</t>
  </si>
  <si>
    <t>МОУ "СОШ № 30 "</t>
  </si>
  <si>
    <t>МУНИЦИПАЛЬНОЕ УЧРЕЖДЕНИЕ ДОПОЛНИТЕЛЬНОГО ОБРАЗОВАНИЯ "ЦЕНТР ПСИХОЛОГО-ПЕДАГОГИЧЕСКОГО СОПРОВОЖДЕНИЯ "ПОЗИТИВ" ЭНГЕЛЬССКОГО МУНИЦИПАЛЬНОГО РАЙОНА САРАТОВСКОЙ ОБЛАСТИ</t>
  </si>
  <si>
    <t>МУ ДО "ЦЕНТР "ПОЗИТИВ"</t>
  </si>
  <si>
    <t>МУНИЦИПАЛЬНОЕ ОБЩЕОБРАЗОВАТЕЛЬНОЕ УЧРЕЖДЕНИЕ "ОСНОВНАЯ ОБЩЕОБРАЗОВАТЕЛЬНАЯ ШКОЛА ПОС. ПРИБРЕЖНЫЙ" ЭНГЕЛЬССКОГО МУНИЦИПАЛЬНОГО РАЙОНА САРАТОВСКОЙ ОБЛАСТИ</t>
  </si>
  <si>
    <t>МОУ "ООШ ПОС. ПРИБРЕЖНЫЙ"</t>
  </si>
  <si>
    <t>МОУ "СОШ № 32"</t>
  </si>
  <si>
    <t>МУНИЦИПАЛЬНОЕ ДОШКОЛЬНОЕ ОБРАЗОВАТЕЛЬНОЕ УЧРЕЖДЕНИЕ " ДЕТСКИЙ САД С. ЗЕЛЕНЫЙ ДОЛ" ЭНГЕЛЬССКОГО МУНИЦИПАЛЬНОГО РАЙОНА САРАТОВСКОЙ ОБЛАСТИ</t>
  </si>
  <si>
    <t>МДОУ "ДЕТСКИЙ САД С. ЗЕЛЕНЫЙ ДОЛ"</t>
  </si>
  <si>
    <t>МУНИЦИПАЛЬНОЕ АВТОНОМНОЕ ОБЩЕОБРАЗОВАТЕЛЬНОЕ УЧРЕЖДЕНИЕ "ОБРАЗОВАТЕЛЬНЫЙ ЦЕНТР № 4" ЭНГЕЛЬССКОГО МУНИЦИПАЛЬНОГО РАЙОНА САРАТОВСКОЙ ОБЛАСТИ</t>
  </si>
  <si>
    <t>МУНИЦИПАЛЬНОЕ ОБЩЕОБРАЗОВАТЕЛЬНОЕ УЧРЕЖДЕНИЕ "СРЕДНЯЯ ОБЩЕОБРАЗОВАТЕЛЬНАЯ ШКОЛА № 33 ИМЕНИ П.А.СТОЛЫПИНА" ЭНГЕЛЬССКОГО МУНИЦИПАЛЬНОГО РАЙОНА САРАТОВСКОЙ ОБЛАСТИ</t>
  </si>
  <si>
    <t>МОУ "СОШ № 33"</t>
  </si>
  <si>
    <t>МУНИЦИПАЛЬНОЕ ОБЩЕОБРАЗОВАТЕЛЬНОЕ УЧРЕЖДЕНИЕ "СРЕДНЯЯ ОБЩЕОБРАЗОВАТЕЛЬНАЯ ШКОЛА № 1" ЭНГЕЛЬССКОГО МУНИЦИПАЛЬНОГО РАЙОНА САРАТОВСКОЙ ОБЛАСТИ</t>
  </si>
  <si>
    <t>МОУ "СОШ № 1"</t>
  </si>
  <si>
    <t>МУНИЦИПАЛЬНОЕ ОБЩЕОБРАЗОВАТЕЛЬНОЕ УЧРЕЖДЕНИЕ "ОСНОВНАЯ ОБЩЕОБРАЗОВАТЕЛЬНАЯ ШКОЛА П. АНИСОВСКИЙ" ЭНГЕЛЬССКОГО МУНИЦИПАЛЬНОГО РАЙОНА САРАТОВСКОЙ ОБЛАСТИ</t>
  </si>
  <si>
    <t>МОУ "ООШ П. АНИСОВСКИЙ</t>
  </si>
  <si>
    <t>МУНИЦИПАЛЬНОЕ ДОШКОЛЬНОЕ ОБРАЗОВАТЕЛЬНОЕ УЧРЕЖДЕНИЕ "ДЕТСКИЙ САД С. ЛЕНИНСКОЕ" ЭНГЕЛЬССКОГО МУНИЦИПАЛЬНОГО РАЙОНА САРАТОВСКОЙ ОБЛАСТИ</t>
  </si>
  <si>
    <t>МДОУ "ДЕТСКИЙ САД С. ЛЕНИНСКОЕ"</t>
  </si>
  <si>
    <t>МУНИЦИПАЛЬНОЕ ОБЩЕОБРАЗОВАТЕЛЬНОЕ УЧРЕЖДЕНИЕ "СРЕДНЯЯ ОБЩЕОБРАЗОВАТЕЛЬНАЯ ШКОЛА № 9" ЭНГЕЛЬССКОГО МУНИЦИПАЛЬНОГО РАЙОНА САРАТОВСКОЙ ОБЛАСТИ</t>
  </si>
  <si>
    <t>МОУ "СОШ № 9"</t>
  </si>
  <si>
    <t>МУНИЦИПАЛЬНОЕ ОБЩЕОБРАЗОВАТЕЛЬНОЕ УЧРЕЖДЕНИЕ "СРЕДНЯЯ ОБЩЕОБРАЗОВАТЕЛЬНАЯ ШКОЛА С. ГЕНЕРАЛЬСКОЕ ИМЕНИ ГЕРОЯ СОВЕТСКОГО СОЮЗА АРОНОВОЙ РАИСЫ ЕРМОЛАЕВНЫ" ЭНГЕЛЬССКОГО МУНИЦИПАЛЬНОГО РАЙОНА САРАТОВСКОЙ ОБЛАСТИ</t>
  </si>
  <si>
    <t>МОУ "СОШ С. ГЕНЕРАЛЬСКОЕ ИМ. Р.Е. АРОНОВОЙ"</t>
  </si>
  <si>
    <t>МУНИЦИПАЛЬНОЕ ОБЩЕОБРАЗОВАТЕЛЬНОЕ УЧРЕЖДЕНИЕ "СРЕДНЯЯ ОБЩЕОБРАЗОВАТЕЛЬНАЯ ШКОЛА № 18 ИМЕНИ АНДРЕЯ АНДРЕЕВИЧА МЫЛЬНИКОВА" ЭНГЕЛЬССКОГО МУНИЦИПАЛЬНОГО РАЙОНА САРАТОВСКОЙ ОБЛАСТИ</t>
  </si>
  <si>
    <t>МОУ "СОШ № 18"</t>
  </si>
  <si>
    <t>МУНИЦИПАЛЬНОЕ ОБЩЕОБРАЗОВАТЕЛЬНОЕ УЧРЕЖДЕНИЕ "ОСНОВНАЯ ОБЩЕОБРАЗОВАТЕЛЬНАЯ ШКОЛА П.ВЗЛЕТНЫЙ"ЭНГЕЛЬССКОГО МУНИЦИПАЛЬНОГО РАЙОНА САРАТОВСКОЙ ОБЛАСТИ</t>
  </si>
  <si>
    <t>МОУ "ООШ П.ВЗЛЕТНЫЙ"</t>
  </si>
  <si>
    <t>МУНИЦИПАЛЬНОЕ АВТОНОМНОЕ УЧРЕЖДЕНИЕ "ОБЩЕСТВЕННЫЙ ЦЕНТР"</t>
  </si>
  <si>
    <t>МАУ "ОБЩЕСТВЕННЫЙ ЦЕНТР"</t>
  </si>
  <si>
    <t>не доводится</t>
  </si>
  <si>
    <t>МУНИЦИПАЛЬНОЕ АВТОНОМНОЕ ДОШКОЛЬНОЕ ОБРАЗОВАТЕЛЬНОЕ УЧРЕЖДЕНИЕ "ЦЕНТР РАЗВИТИЯ ДОШКОЛЬНОГО ОБРАЗОВАНИЯ "ЖУРАВУШКА" ЭНГЕЛЬССКОГО МУНИЦИПАЛЬНОГО РАЙОНА САРАТОВСКОЙ ОБЛАСТИ</t>
  </si>
  <si>
    <t>Муниципальное бюджетное дошкольное образовательное учреждение «детский сад «Пчелка» с. Александров Гай Александрово-Гайского муниципального района Саратовской области</t>
  </si>
  <si>
    <t>МБДОУ детский сад «Пчелка»</t>
  </si>
  <si>
    <t>Муниципальное бюджетное дошкольное образовательное учреждение детский сад «Колосок» с. Александров Гай Александрово-Гайского муниципального района Саратовской области</t>
  </si>
  <si>
    <t>МБДОУ детский сад «Колосок»</t>
  </si>
  <si>
    <t>Муниципальное бюджетное дошкольное образовательное учреждение детский сад «Малыш» с. Александров Гай Александрово-Гайского муниципального района Саратовской области</t>
  </si>
  <si>
    <t>МБДОУ детский сад «Малыш»</t>
  </si>
  <si>
    <t>Муниципальное бюджетное дошкольное образовательное учреждение детский сад «Теремок» с. Александров Гай Александрово-Гайского муниципального района Саратовской области</t>
  </si>
  <si>
    <t>МБДОУ детский сад «Теремок»</t>
  </si>
  <si>
    <t>Муниципальное бюджетное дошкольное образовательное учреждение детский сад «Улыбка» с. Александров Гай Александрово-Гайского муниципального района Саратовской области</t>
  </si>
  <si>
    <t>МБДОУ детский сад «Улыбка»</t>
  </si>
  <si>
    <t>Муниципальное бюджетное общеобразовательное учреждение средняя общеобразовательная школа № 3 с. Александров Гай Александрово-Гайского муниципального района Саратовской области</t>
  </si>
  <si>
    <t>МБОУ СОШ №3</t>
  </si>
  <si>
    <t>Муниципальное бюджетное общеобразовательное учреждение средняя общеобразовательная школа № 1 с. Александров Гай Александрово-Гайского муниципального района Саратовской области</t>
  </si>
  <si>
    <t>МБОУ СОШ №1</t>
  </si>
  <si>
    <t>Муниципальное бюджетное общеобразовательное учреждение средняя общеобразовательная школа № 2 с. Александров Гай Александрово-Гайского муниципального района Саратовской области</t>
  </si>
  <si>
    <t>МБОУ СОШ №2</t>
  </si>
  <si>
    <t>Муниципальное бюджетное общеобразовательное учреждение средняя общеобразовательная школа  с. Камышки Александрово-Гайского муниципального района Саратовской области</t>
  </si>
  <si>
    <t>МБОУ СОШ с. Камышки</t>
  </si>
  <si>
    <t>Муниципальное бюджетное общеобразовательное учреждение средняя общеобразовательная школа  с. Новоалександровка имени героя Советского Союза Федора Дмитриевича Глухова Александрово-Гайского муниципального района Саратовской области</t>
  </si>
  <si>
    <t>МБОУ СОШ с. Новоалександровка</t>
  </si>
  <si>
    <t>Муниципальное бюджетное учреждение «Служба единого балансодержателя» Александрово-Гайского муниципального района Саратовской области</t>
  </si>
  <si>
    <t>МБУ «СЕБ»</t>
  </si>
  <si>
    <t>Муниципальное бюджетное дошкольное образовательное учреждение детский сад "Карусель" с.Александров-Гай Александрово-Гайского муниципального района Саратовской области</t>
  </si>
  <si>
    <t>МБДОУ детский сад «Карусель»</t>
  </si>
  <si>
    <t>Муниципальное бюджетное учреждение дополнительного образования «Детско-юношеская спортивная школа» с. Александров Гай Александрово-Гайского муниципального района Саратовской области</t>
  </si>
  <si>
    <t>МБУ ДО «ДЮСШ»</t>
  </si>
  <si>
    <t>Муниципальное бюджетное учреждение дополнительного образования «Центр детского творчества» с. Александров Гай Александрово-Гайского муниципального района Саратовской области</t>
  </si>
  <si>
    <t>МБУ ДО «ЦДТ»</t>
  </si>
  <si>
    <t>Муниципальное бюджетное учреждение культуры «Централизованная библиотечная ситема» Александрово-Гайского муниципального района Саратовской области</t>
  </si>
  <si>
    <t>МБУ «Централизованная библиотечная система»</t>
  </si>
  <si>
    <t>Муниципальное бюджетное учреждение культуры «Централизованная клубная система» Александрово-Гайского муниципального района Саратовской области</t>
  </si>
  <si>
    <t>МБУ «Централизованная клубная система»</t>
  </si>
  <si>
    <t>Муниципальное бюджетное учреждение физкультурно-оздоровительный комплекс «Заволжский» Александров Гай Александрово-Гайского муниципального района Саратовской области</t>
  </si>
  <si>
    <t>МБУ ФОК «Заволжский»</t>
  </si>
  <si>
    <t>Муниципальное казенное учреждение «Отдел хозяйственного обслуживания муниципальных учреждений культуры Александрово-Гайского муниципального района Саратовской области»</t>
  </si>
  <si>
    <t>МКУ «ОХО»</t>
  </si>
  <si>
    <t>Муниципальное казенное учреждение «Централизованная бухгалтерия  Александрово-Гайского муниципального района Саратовской области»</t>
  </si>
  <si>
    <t>МКУ «Централизованная бухгалтерия»</t>
  </si>
  <si>
    <t>Муниципальное казенное учреждение «Централизованная бухгалтерия  управления образования» администрации Александрово-Гайского муниципального района Саратовской области</t>
  </si>
  <si>
    <t>МКУ «Централизованная бухгалтерия управления образования»</t>
  </si>
  <si>
    <t>Муниципальное казенное учреждение «Централизованная бухгалтерия» управления культуры и кино администрации  Александрово-Гайского муниципального района Саратовской области»</t>
  </si>
  <si>
    <t>МКУ «Централизованная бухгалтерия управления культуры и кино»</t>
  </si>
  <si>
    <t>Муниципальное бюджетное учреждение культуры "Музей краеведения" Александрово-Гайского муниципального района Саратовской области</t>
  </si>
  <si>
    <t>МБУ «Музей краеведения»</t>
  </si>
  <si>
    <t>МУНИЦИПАЛЬНОЕ КАЗЕННОЕ ОБЩЕОБРАЗОВАТЕЛЬНОЕ УЧРЕЖДЕНИЕ - СРЕДНЯЯ ОБЩЕОБРАЗОВАТЕЛЬНАЯ ШКОЛА С.КРУЧИ ЕКАТЕРИНОВСКОГО РАЙОНА САРАТОВСКОЙ ОБЛАСТИ</t>
  </si>
  <si>
    <t>МКОУ СОШ С.КРУЧИ</t>
  </si>
  <si>
    <t>МУНИЦИПАЛЬНОЕ КАЗЕННОЕ УЧРЕЖДЕНИЕ "МЕТОДИЧЕСКИЙ ЦЕНТР УЧРЕЖДЕНИЙ ОБРАЗОВАНИЯ ЕКАТЕРИНОВСКОГО МУНИЦИПАЛЬНОГО РАЙОНА"</t>
  </si>
  <si>
    <t>МКУ МЦ УО</t>
  </si>
  <si>
    <t>МУНИЦИПАЛЬНОЕ КАЗЕННОЕ УЧРЕЖДЕНИЕ «ХОЗЯЙСТВЕННО-ЭКСПЛУАТАЦИОННАЯ ГРУППА УПРАВЛЕНИЯ ОБРАЗОВАНИЯ АДМИНИСТРАЦИИ ЕКАТЕРИНОВСКОГО МУНИЦИПАЛЬНОГО РАЙОНА САРАТОВСКОЙ ОБЛАСТИ»</t>
  </si>
  <si>
    <t>МКУ «ХЭГ»</t>
  </si>
  <si>
    <t>МУНИЦИПАЛЬНОЕ КАЗЕННОЕ УЧРЕЖДЕНИЕ "ЦЕНТРАЛИЗОВАННАЯ БУХГАЛТЕРИЯ УПРАВЛЕНИЯ ОБРАЗОВАНИЯ АДМИНИСТРАЦИИ ЕКАТЕРИНОВСКОГО МУНИЦИПАЛЬНОГО РАЙОНА"</t>
  </si>
  <si>
    <t>МКУ ЦБ УО</t>
  </si>
  <si>
    <t>МУНИЦИПАЛЬНОЕ УЧРЕЖДЕНИЕ "ХОЗЯЙСТВЕННО-ЭКСПЛУАТАЦИОННАЯ ГРУППА ЕКАТЕРИНОВСКОГО МУНИЦИПАЛЬНОГО РАЙОНА"</t>
  </si>
  <si>
    <t>МУНИЦИПАЛЬНОЕ УЧРЕЖДЕНИЕ "ЦЕНТРАЛИЗОВАННАЯ БУХГАЛТЕРИЯ ОРГАНОВ МЕСТНОГО САМОУПРАВЛЕНИЯ ЕКАТЕРИНОВСКОГО МУНИЦИПАЛЬНОГО РАЙОНА САРАТОВСКОЙ ОБЛАСТИ"</t>
  </si>
  <si>
    <t>МУ "ЦЕНТРАЛИЗОВАННАЯ БУХГАЛТЕРИЯ ОМС ЕКАТЕРИНОВСКОГО МУНИЦИПАЛЬНОГО РАЙОНА САРАТОВСКОЙ ОБЛАСТИ"</t>
  </si>
  <si>
    <t>РАЙОННОЕ МУНИЦИПАЛЬНОЕ УЧРЕЖДЕНИЕ КУЛЬТУРЫ "ЕКАТЕРИНОВСКАЯ МЕЖПОСЕЛЕНЧЕСКАЯ ЦЕНТРАЛЬНАЯ БИБЛИОТЕКА"</t>
  </si>
  <si>
    <t>ЕКАТЕРИНОВСКАЯ ЦЕНТРАЛЬНАЯ БИБЛИОТЕКА</t>
  </si>
  <si>
    <t>РАЙОННОЕ МУНИЦИПАЛЬНОЕ УЧРЕЖДЕНИЕ КУЛЬТУРЫ "ЕКАТЕРИНОВСКОЕ  МЕЖПОСЕЛЕНЧЕСКОЕ СОЦИАЛЬНО-КУЛЬТУРНОЕ ОБЪЕДИНЕНИЕ"</t>
  </si>
  <si>
    <t>ЕКАТЕРИНОВСКОЕ СОЦИАЛЬНО-КУЛЬТУРНОЕ ОБЪЕДИНЕНИЕ</t>
  </si>
  <si>
    <t>МУНИЦИПАЛЬНОЕ УЧРЕЖДЕНИЕ "ОТДЕЛ МАТЕРИАЛЬНО-ТЕХНИЧЕСКОГО ОБСЛУЖИВАНИЯ УЧРЕЖДЕНИЙ КУЛЬТУРЫ ЕКАТЕРИНОВСКОГО МУНИЦИПАЛЬНОГО РАЙОНА"</t>
  </si>
  <si>
    <t>МУ "ОМТО"</t>
  </si>
  <si>
    <t>МУНИЦИПАЛЬНОЕ БЮДЖЕТНОЕ ОБЩЕОБРАЗОВАТЕЛЬНОЕ УЧРЕЖДЕНИЕ - СРЕДНЯЯ ОБЩЕОБРАЗОВАТЕЛЬНАЯ ШКОЛА № 1 Р.П. ЕКАТЕРИНОВКА  ЕКАТЕРИНОВСКОГО РАЙОНА САРАТОВСКОЙ ОБЛАСТИ</t>
  </si>
  <si>
    <t>МБОУ СОШ № 1 Р.П. ЕКАТЕРИНОВКА</t>
  </si>
  <si>
    <t>МУНИЦИПАЛЬНОЕ БЮДЖЕТНОЕ ОБЩЕОБРАЗОВАТЕЛЬНОЕ УЧРЕЖДЕНИЕ - СРЕДНЯЯ ОБЩЕОБРАЗОВАТЕЛЬНАЯ ШКОЛА ИМЕНИ ГЕРОЯ СОВЕТСКОГО СОЮЗА ФИЛЬКОВА В.П. С.СЛАСТУХА ЕКАТЕРИНОВСКОГО РАЙОНА САРАТОВСКОЙ ОБЛАСТИ</t>
  </si>
  <si>
    <t>МБОУ СОШ С.СЛАСТУХА</t>
  </si>
  <si>
    <t>МУНИЦИПАЛЬНОЕ ОБЩЕОБРАЗОВАТЕЛЬНОЕ УЧРЕЖДЕНИЕ - СРЕДНЯЯ ОБЩЕОБРАЗОВАТЕЛЬНАЯ ШКОЛА № 2 Р.П. ЕКАТЕРИНОВКА ЕКАТЕРИНОВСКОГО РАЙОНА САРАТОВСКОЙ ОБЛАСТИ</t>
  </si>
  <si>
    <t>МОУ СОШ № 2 Р.П. ЕКАТЕРИНОВКА</t>
  </si>
  <si>
    <t>МУНИЦИПАЛЬНОЕ ОБЩЕОБРАЗОВАТЕЛЬНОЕ УЧРЕЖДЕНИЕ -  СРЕДНЯЯ ОБЩЕОБРАЗОВАТЕЛЬНАЯ ШКОЛА С.ВЯЗОВКА ЕКАТЕРИНОВСКОГО РАЙОНА САРАТОВСКОЙ ОБЛАСТИ</t>
  </si>
  <si>
    <t>МОУ СОШ С.ВЯЗОВКА</t>
  </si>
  <si>
    <t>МУНИЦИПАЛЬНОЕ ОБЩЕОБРАЗОВАТЕЛЬНОЕ УЧРЕЖДЕНИЕ - СРЕДНЯЯ ОБЩЕОБРАЗОВАТЕЛЬНАЯ ШКОЛА П. ПРУДОВОЙ ЕКАТЕРИНОВСКОГО РАЙОНА САРАТОВСКОЙ ОБЛАСТИ</t>
  </si>
  <si>
    <t>МОУ СОШ П. ПРУДОВОЙ</t>
  </si>
  <si>
    <t>МУНИЦИПАЛЬНОЕ ОБЩЕОБРАЗОВАТЕЛЬНОЕ УЧРЕЖДЕНИЕ - СРЕДНЯЯ ОБЩЕОБРАЗОВАТЕЛЬНАЯ ШКОЛА ИМЕНИ ПОЛНОГО КАВАЛЕРА ОРДЕНА СЛАВЫ БЕСПАЛОВА Е.П. С.АНДРЕЕВКА ЕКАТЕРИНОВСКОГО РАЙОНА САРАТОВСКОЙ ОБЛАСТИ</t>
  </si>
  <si>
    <t>МОУ СОШ С.АНДРЕЕВКА</t>
  </si>
  <si>
    <t>МУНИЦИПАЛЬНОЕ ДОШКОЛЬНОЕ ОБРАЗОВАТЕЛЬНОЕ УЧРЕЖДЕНИЕ - ДЕТСКИЙ САД № 5 "ДЮЙМОВОЧКА" С.АЛЬШАНКА ЕКАТЕРИНОВСКОГО РАЙОНА САРАТОВСКОЙ ОБЛАСТИ</t>
  </si>
  <si>
    <t>МДОУ ДЕТСКИЙ САД № 5 "ДЮЙМОВОЧКА"</t>
  </si>
  <si>
    <t>МУНИЦИПАЛЬНОЕ ОБЩЕОБРАЗОВАТЕЛЬНОЕ УЧРЕЖДЕНИЕ-СРЕДНЯЯ ОБЩЕОБРАЗОВАТЕЛЬНАЯ ШКОЛА С.АЛЬШАНКА ЕКАТЕРИНОВСКОГО РАЙОНА САРАТОВСКОЙ ОБЛАСТИ</t>
  </si>
  <si>
    <t>МОУ СОШ С.АЛЬШАНКА</t>
  </si>
  <si>
    <t>МУНИЦИПАЛЬНОЕ ОБЩЕОБРАЗОВАТЕЛЬНОЕ УЧРЕЖДЕНИЕ - СРЕДНЯЯ ОБЩЕОБРАЗОВАТЕЛЬНАЯ ШКОЛА С.БУТУРЛИНКА ЕКАТЕРИНОВСКОГО РАЙОНА САРАТОВСКОЙ ОБЛАСТИ</t>
  </si>
  <si>
    <t>МОУ СОШ С.БУТУРЛИНКА</t>
  </si>
  <si>
    <t>МУНИЦИПАЛЬНОЕ ОБЩЕОБРАЗОВАТЕЛЬНОЕ УЧРЕЖДЕНИЕ - СРЕДНЯЯ ОБЩЕОБРАЗОВАТЕЛЬНАЯ ШКОЛА ИМЕНИ ГЕРОЯ СОВЕТСКОГО СОЮЗА ОБРАЗЦОВА ИВАНА ВАСИЛЬЕВИЧА С.БАКУРЫ ЕКАТЕРИНОВСКОГО РАЙОНА САРАТОВСКОЙ ОБЛАСТИ</t>
  </si>
  <si>
    <t>МОУ СОШ С. БАКУРЫ</t>
  </si>
  <si>
    <t>МУНИЦИПАЛЬНОЕ ДОШКОЛЬНОЕ ОБРАЗОВАТЕЛЬНОЕ УЧРЕЖДЕНИЕ - ДЕТСКИЙ САД № 4 "ИВУШКА" С.БАКУРЫ ЕКАТЕРИНОВСКОГО РАЙОНА САРАТОВСКОЙ ОБЛАСТИ</t>
  </si>
  <si>
    <t>МДОУ ДЕТСКИЙ САД № 4 "ИВУШКА" С.БАКУРЫ</t>
  </si>
  <si>
    <t>МУНИЦИПАЛЬНОЕ ОБЩЕОБРАЗОВАТЕЛЬНОЕ УЧРЕЖДЕНИЕ - СРЕДНЯЯ ОБЩЕОБРАЗОВАТЕЛЬНАЯ ШКОЛА С.ВОРОНЦОВКА ЕКАТЕРИНОВСКОГО РАЙОНА САРАТОВСКОЙ ОБЛАСТИ</t>
  </si>
  <si>
    <t>МОУ СОШ С.ВОРОНЦОВКА</t>
  </si>
  <si>
    <t>МУНИЦИПАЛЬНОЕ ОБЩЕОБРАЗОВАТЕЛЬНОЕ УЧРЕЖДЕНИЕ - СРЕДНЯЯ ОБЩЕОБРАЗОВАТЕЛЬНАЯ ШКОЛА ИМЕНИ ГЕРОЯ СОВЕТСКОГО СОЮЗА ПРОХОРОВА Н.Ф. С.ГАЛАХОВО ЕКАТЕРИНОВСКОГО РАЙОНА САРАТОВСКОЙ ОБЛАСТИ</t>
  </si>
  <si>
    <t>МОУ СОШ С.ГАЛАХОВО</t>
  </si>
  <si>
    <t>МУНИЦИПАЛЬНОЕ ДОШКОЛЬНОЕ ОБРАЗОВАТЕЛЬНОЕ УЧРЕЖДЕНИЕ - ДЕТСКИЙ САД № 2 "УЛЫБКА" Р.П. ЕКАТЕРИНОВКА ЕКАТЕРИНОВСКОГО РАЙОНА САРАТОВСКОЙ ОБЛАСТИ</t>
  </si>
  <si>
    <t>МДОУ ДЕТСКИЙ САД № 2 "УЛЫБКА"</t>
  </si>
  <si>
    <t>МУНИЦИПАЛЬНОЕ ДОШКОЛЬНОЕ ОБРАЗОВАТЕЛЬНОЕ УЧРЕЖДЕНИЕ - ДЕТСКИЙ САД № 3 "БЕРЕЗКА" Р.П. ЕКАТЕРИНОВКА ЕКАТЕРИНОВСКОГО РАЙОНА САРАТОВСКОЙ ОБЛАСТИ</t>
  </si>
  <si>
    <t>МДОУ ДЕТСКИЙ САД № 3 "БЕРЕЗКА"</t>
  </si>
  <si>
    <t>МУНИЦИПАЛЬНОЕ УЧРЕЖДЕНИЕ ДОПОЛНИТЕЛЬНОГО ОБРАЗОВАНИЯ "ДОМ ДЕТСКОГО ТВОРЧЕСТВА" Р.П. ЕКАТЕРИНОВКА ЕКАТЕРИНОВСКОГО РАЙОНА САРАТОВСКОЙ ОБЛАСТИ</t>
  </si>
  <si>
    <t>МУ ДО ДДТ Р.П. ЕКАТЕРИНОВКА</t>
  </si>
  <si>
    <t>МУНИЦИПАЛЬНОЕ УЧРЕЖДЕНИЕ ДОПОЛНИТЕЛЬНОГО ОБРАЗОВАНИЯ "ДЕТСКО-ЮНОШЕСКАЯ СПОРТИВНАЯ ШКОЛА" Р.П. ЕКАТЕРИНОВКА ЕКАТЕРИНОВСКОГО РАЙОНА САРАТОВСКОЙ ОБЛАСТИ</t>
  </si>
  <si>
    <t>МУ ДО "ДЮСШ" Р.П. ЕКАТЕРИНОВКА</t>
  </si>
  <si>
    <t>МУНИЦИПАЛЬНОЕ ОБЩЕОБРАЗОВАТЕЛЬНОЕ УЧРЕЖДЕНИЕ - СРЕДНЯЯ ОБЩЕОБРАЗОВАТЕЛЬНАЯ ШКОЛА С.ИВАНОВКА ЕКАТЕРИНОВСКОГО РАЙОНА САРАТОВСКОЙ ОБЛАСТИ</t>
  </si>
  <si>
    <t>МОУ СОШ С.ИВАНОВКА</t>
  </si>
  <si>
    <t>МУНИЦИПАЛЬНОЕ ДОШКОЛЬНОЕ ОБРАЗОВАТЕЛЬНОЕ УЧРЕЖДЕНИЕ - ДЕТСКИЙ САД № 15 "ТЕРЕМОК" П.ИНДУСТРИАЛЬНЫЙ ЕКАТЕРИНОВСКОГО РАЙОНА САРАТОВСКОЙ ОБЛАСТИ</t>
  </si>
  <si>
    <t>МДОУ ДЕТСКИЙ САД №15 "ТЕРЕМОК"</t>
  </si>
  <si>
    <t>МУНИЦИПАЛЬНОЕ ОБЩЕОБРАЗОВАТЕЛЬНОЕ УЧРЕЖДЕНИЕ - СРЕДНЯЯ ОБЩЕОБРАЗОВАТЕЛЬНАЯ ШКОЛА П. ИНДУСТРИАЛЬНЫЙ ЕКАТЕРИНОВСКОГО РАЙОНА САРАТОВСКОЙ ОБЛАСТИ</t>
  </si>
  <si>
    <t>МОУ СОШ П. ИНДУСТРИАЛЬНЫЙ</t>
  </si>
  <si>
    <t>МУНИЦИПАЛЬНОЕ ОБЩЕОБРАЗОВАТЕЛЬНОЕ УЧРЕЖДЕНИЕ - СРЕДНЯЯ ОБЩЕОБРАЗОВАТЕЛЬНАЯ ШКОЛА С .КИПЦЫ ЕКАТЕРИНОВСКОГО РАЙОНА САРАТОВСКОЙ ОБЛАСТИ</t>
  </si>
  <si>
    <t>МОУ СОШ С.КИПЦЫ</t>
  </si>
  <si>
    <t>МУНИЦИПАЛЬНОЕ ОБЩЕОБРАЗОВАТЕЛЬНОЕ УЧРЕЖДЕНИЕ - СРЕДНЯЯ ОБЩЕОБРАЗОВАТЕЛЬНАЯ ШКОЛА С.КОЛЕНО ЕКАТЕРИНОВСКОГО РАЙОНА САРАТОВСКОЙ ОБЛАСТИ</t>
  </si>
  <si>
    <t>МОУ СОШ С.КОЛЕНО</t>
  </si>
  <si>
    <t>МУНИЦИПАЛЬНОЕ ОБЩЕОБРАЗОВАТЕЛЬНОЕ УЧРЕЖДЕНИЕ - СРЕДНЯЯ ОБЩЕОБРАЗОВАТЕЛЬНАЯ ШКОЛА С.КОМАРОВКА ЕКАТЕРИНОВСКОГО РАЙОНА САРАТОВСКОЙ ОБЛАСТИ</t>
  </si>
  <si>
    <t>МОУ СОШ С.КОМАРОВКА</t>
  </si>
  <si>
    <t>МУНИЦИПАЛЬНОЕ ОБЩЕОБРАЗОВАТЕЛЬНОЕ УЧРЕЖДЕНИЕ - СРЕДНЯЯ ОБЩЕОБРАЗОВАТЕЛЬНАЯ ШКОЛА С.КРУТОЯР ЕКАТЕРИНОВСКОГО РАЙОНА САРАТОВСКОЙ ОБЛАСТИ</t>
  </si>
  <si>
    <t>МОУ СОШ С.КРУТОЯР</t>
  </si>
  <si>
    <t>МУНИЦИПАЛЬНОЕ ОБЩЕОБРАЗОВАТЕЛЬНОЕ УЧРЕЖДЕНИЕ - СРЕДНЯЯ ОБЩЕОБРАЗОВАТЕЛЬНАЯ ШКОЛА С.НОВОСЕЛОВКА ЕКАТЕРИНОВСКОГО РАЙОНА САРАТОВСКОЙ ОБЛАСТИ</t>
  </si>
  <si>
    <t>МОУ СОШ С.НОВОСЕЛОВКА</t>
  </si>
  <si>
    <t>МУНИЦИПАЛЬНОЕ ОБЩЕОБРАЗОВАТЕЛЬНОЕ УЧРЕЖДЕНИЕ - СРЕДНЯЯ ОБЩЕОБРАЗОВАТЕЛЬНАЯ ШКОЛА С.УПОРОВКА ЕКАТЕРИНОВСКОГО РАЙОНА САРАТОВСКОЙ ОБЛАСТИ</t>
  </si>
  <si>
    <t>МОУ СОШ С.УПОРОВКА</t>
  </si>
  <si>
    <t>МУНИЦИПАЛЬНОЕ ОБЩЕОБРАЗОВАТЕЛЬНОЕ УЧРЕЖДЕНИЕ - СРЕДНЯЯ ОБЩЕОБРАЗОВАТЕЛЬНАЯ ШКОЛА П. ЮБИЛЕЙНЫЙ ЕКАТЕРИНОВСКОГО РАЙОНА САРАТОВСКОЙ ОБЛАСТИ</t>
  </si>
  <si>
    <t>МОУ СОШ П. ЮБИЛЕЙНЫЙ</t>
  </si>
  <si>
    <t>МУНИЦИПАЛЬНОЕ ДОШКОЛЬНОЕ ОБРАЗОВАТЕЛЬНОЕ УЧРЕЖДЕНИЕ - ДЕТСКИЙ САД № 16 С.СЛАСТУХА ЕКАТЕРИНОВСКОГО РАЙОНА САРАТОВСКОЙ ОБЛАСТИ</t>
  </si>
  <si>
    <t>МДОУ ДЕТСКИЙ САД № 16 С.СЛАСТУХА</t>
  </si>
  <si>
    <t>Муниципальное учреждение «Управление административно-хозяйственного и транспортного обеспечения» городского округа ЗАТО Светлый</t>
  </si>
  <si>
    <t>МУ «Управление административно-хозяйственного и транспортного обеспечения» городского округа ЗАТО Светлый</t>
  </si>
  <si>
    <t>Муниципальное учреждение дополнительного образования «Дом детского творчества городского округа ЗАТО Светлый Саратовской области»</t>
  </si>
  <si>
    <t>МУ ДО «ДДТ городского округа ЗАТО Светлый Саратовской области»</t>
  </si>
  <si>
    <t>Муниципальное учреждение культуры «Дом культуры городского округа ЗАТО Светлый Саратовской области»</t>
  </si>
  <si>
    <t>МУК «ДК ГО ЗАТО Светлый»</t>
  </si>
  <si>
    <t>Муниципальное общеобразовательное учреждение «Средняя общеобразовательная школа № 3 имени В.Н. Щёголева городского округа закрытого административно-территориального образования Светлый Саратовской области»</t>
  </si>
  <si>
    <t>МОУ СОШ № 3 им. В.Н. Щеголева</t>
  </si>
  <si>
    <t>МОУ «СОШ №2 им. В.А. Коновалова»</t>
  </si>
  <si>
    <t>Муниципальное автономное учреждение «Редакция газеты «Знамя победы» Ровенского муниципального учреждения Саратовской области</t>
  </si>
  <si>
    <t>МАУ «Редакция газеты»Знамя победы»</t>
  </si>
  <si>
    <t>на 2024 год</t>
  </si>
  <si>
    <t xml:space="preserve"> 2024 год</t>
  </si>
  <si>
    <t>Муниципальное бюджетное учреждение культуры «Культурно-досуговый методический центр Базарнокарабулакского муниципального образования»</t>
  </si>
  <si>
    <t>МАДОУ ДС "Радуга" р.п. Базарный Карабулак</t>
  </si>
  <si>
    <t>Муниципальное бюджетное учреждение "Спортивный комплекс "Колос" Базарно-Карабулакского муниципального образования"</t>
  </si>
  <si>
    <t>МБУ «СК «Колос»</t>
  </si>
  <si>
    <t>Находится в стадии ликвидации, муниципальное задание не утверждено</t>
  </si>
  <si>
    <t>МУНИЦИПАЛЬНОЕ БЮДЖЕТНОЕ УЧРЕЖДЕНИЕ КУЛЬТУРЫ "МЕЖПОСЕЛЕНЧЕСКОЕ КУЛЬТУРНО-ДОСУГОВОЕ ОБЪЕДИНЕНИЕ "ЦЕНТРАЛЬНЫЙ ДОМ КУЛЬТУРЫ ДЕРГАЧЕВСКОГО МУНИЦИПАЛЬНОГО РАЙОНА САРАТОВСКОЙ ОБЛАСТИ"</t>
  </si>
  <si>
    <t>МБУК "МКДО "ЦДК"</t>
  </si>
  <si>
    <t>Муниципальное автономное учреждение культуры "Культурно-досуговый центр с. Каменка" Пугачевского муниципального района Саратовской области</t>
  </si>
  <si>
    <t>МАУК "КДЦ с. Каменка"</t>
  </si>
  <si>
    <t>Муниципальное автономное учреждение дополнительного образования "Спортивная школа имени В.А.Мущерова г.Пугачёва Саратовской области"</t>
  </si>
  <si>
    <t>МАУДО "СШ г.Пугачёва"</t>
  </si>
  <si>
    <t>МУНИЦИПАЛЬНОЕ УЧРЕЖДЕНИЕ "ОТДЕЛ ПО МАТЕРИАЛЬНО - ТЕХНИЧЕСКОМУ ОБСЛУЖИВАНИЮ УЧРЕЖДЕНИЙ КУЛЬТУРЫ АРКАДАКСКОГО МУНИЦИПАЛЬНОГО РАЙОНА"</t>
  </si>
  <si>
    <t>МБОУ - СОШ С. АЛЕКСЕЕВКА
АРКАДАКСКОГО РАЙОНА
САРАТОВСКОЙ ОБЛАСТИ</t>
  </si>
  <si>
    <t>МБДОУ - ДЕТСКИЙ САД "ТЕРЕМОК" С.
ОЛЬШАНКА АРКАДАКСКОГО РАЙОНА
САРАТОВСКОЙ ОБЛАСТИ</t>
  </si>
  <si>
    <t>МБОУ "СОШ С. СЕМЕНОВКА"
АРКАДАКСКОГО РАЙОНА
САРАТОВСКОЙ ОБЛАСТИ</t>
  </si>
  <si>
    <t>МБОУ- СОШ С. КРАСНОЕ ЗНАМЯ
АРКАДАКСКОГО РАЙОНА
САРАТОВСКОЙ ОБЛАСТИ</t>
  </si>
  <si>
    <t>МБОУ-СОШ С.ОЛЬШАНКА
АРКАДАКСКОГО РАЙОНА
САРАТОВСКОЙ ОБЛАСТИ</t>
  </si>
  <si>
    <t>МБУ ДО "ДЮСШ" Г. АРКАДАКА
САРАТОВСКОЙ ОБЛ.</t>
  </si>
  <si>
    <t>МБОУ - СОШ С. РОСТАШИ
АРКАДАКСКОГО РАЙОНА
САРАТОВСКОЙ ОБЛАСТИ</t>
  </si>
  <si>
    <t>МБОУ- СОШ №1 Г. АРКАДАКА
САРАТОВСКОЙ ОБЛАСТИ</t>
  </si>
  <si>
    <t>МБОУ - СОШ №2 ГОРОДА АРКАДАКА
САРАТОВСКОЙ ОБЛАСТИ</t>
  </si>
  <si>
    <t>МБОУ - СОШ №3 ГОРОДА АРКАДАКА
САРАТОВСКОЙ ОБЛАСТИ</t>
  </si>
  <si>
    <t>МУНИЦИПАЛЬНОЕ БЮДЖЕТНОЕ ДОШКОЛЬНОЕ ОБРАЗОВАТЕЛЬНОЕ УЧРЕЖДЕНИЕ "ДЕТСКИЙ САД "ЧАЙКА" Г. АРКАДАКА САРАТОВСКОЙ ОБЛАСТИ</t>
  </si>
  <si>
    <t>МБДОУ "ДЕТСКИЙ САД "ЧАЙКА" Г. АРКАДАКА</t>
  </si>
  <si>
    <t>МУНИЦИПАЛЬНОЕ БЮДЖЕТНОЕ ДОШКОЛЬНОЕ ОБРАЗОВАТЕЛЬНОЕ УЧРЕЖДЕНИЕ - ДЕТСКИЙ САД "СВЕТЛЯЧОК" Г.АРКАДАКА САРАТОВСКОЙ ОБЛАСТИ</t>
  </si>
  <si>
    <t>МБДОУ ДЕТСКИЙ САД "СВЕТЛЯЧОК"
Г. АРКАДАКА</t>
  </si>
  <si>
    <t>МБУ ДО "ДООЦ "ГОЛУБАЯ ЕЛЬ"
АРКАДАКСКОГО РАЙОНА
САРАТОВСКОЙ ОБЛАСТИ</t>
  </si>
  <si>
    <t>МБУДО - ДСДЮ Г. АРКАДАКА
САРАТОВСКОЙ ОБЛАСТИ</t>
  </si>
  <si>
    <t>МБУ ДО - ДДТ ГОРОДА АРКАДАКА
САРАТОВСКОЙ ОБЛАСТИ</t>
  </si>
  <si>
    <t>МБДОУ - ДЕТСКИЙ САД "ВАСИЛЁК"
С.КИСТЕНДЕЙ АРКАДАКСКОГО
РАЙОНА САРАТОВСКОЙ ОБЛАСТИ</t>
  </si>
  <si>
    <t>МУНИЦИПАЛЬНОЕ БЮДЖЕТНОЕ ДОШКОЛЬНОЕ ОБРАЗОВАТЕЛЬНОЕ УЧРЕЖДЕНИЕ - ДЕТСКИЙ САД "ЛАСТОЧКА" Г. АРКАДАКА САРАТОВСКОЙ ОБЛАСТИ</t>
  </si>
  <si>
    <t>МБДОУ - ДЕТСКИЙ САД "ЗВЕЗДОЧКА"
Г. АРКАДАКА</t>
  </si>
  <si>
    <t>МБДОУ - ДЕТСКИЙ САД "ЛАСТОЧКА"
Г.АРКАДАКА САРАТОВСКОЙ
ОБЛАСТИ</t>
  </si>
  <si>
    <t>МБДОУ - ДЕТСКИЙ САД "СОЛНЫШКО"
Г. АРКАДАКА САРАТОВСКОЙ
ОБЛАСТИ</t>
  </si>
  <si>
    <t>УПРАВЛЕНИЕ КУЛЬТУРЫ И ТУРИЗМА АДМИНИСТРАЦИИ АТКАРСКОГО МУНИЦИПАЛЬНОГО РАЙОНА САРАТОВСКОЙ ОБЛАСТИ</t>
  </si>
  <si>
    <t>УПРАВЛЕНИЕ КУЛЬТУРЫ И ТУРИЗМА</t>
  </si>
  <si>
    <t>МУНИЦИПАЛЬНОЕ УЧРЕЖДЕНИЕ "ХОЗЯЙСТВЕННО-ЭКСПЛУАТАЦИОННАЯ ГРУППА УЧРЕЖДЕНИЙ ОБРАЗОВАНИЯ АТКАРСКОГО МУНИЦИПАЛЬНОГО РАЙ</t>
  </si>
  <si>
    <t>МБДОУ «Детский сад №2 г.Калининска Саратовской области»</t>
  </si>
  <si>
    <t>МБОУ «СОШ с. Свердлово Калининского района Саратовской области»</t>
  </si>
  <si>
    <t>МБОУ «СОШ с. Колокольцовка Калининского района Саратовской области»</t>
  </si>
  <si>
    <t xml:space="preserve">Муниципальное казенное учреждение Калининского муниципального района «АРХИВ» </t>
  </si>
  <si>
    <t xml:space="preserve">Муниципальное казенное учреждение Калининского муниципального района «Служба административно-хозяйственного обслуживания» </t>
  </si>
  <si>
    <t>МКУ КМР  «АРХИВ»</t>
  </si>
  <si>
    <t xml:space="preserve">Муниципальное казенное учреждение Калининского муниципального района «Единая дежурно-диспетчерская служба» </t>
  </si>
  <si>
    <t xml:space="preserve">Муниципальное казенное учреждение Калининского муниципального района «КАЛИНИНСКТЕПЛО» </t>
  </si>
  <si>
    <t>МКУ Калининского МР «ЕДДС»</t>
  </si>
  <si>
    <t>МКУ «Калининсктепло»</t>
  </si>
  <si>
    <t>Муниципальное учреждение дополнительного образования спортивная школа р.п.Мокроус Федоровского района Саратовской области</t>
  </si>
  <si>
    <t>МУ ДО СШ р.п.Мокроус Федоровского района Саратовской области</t>
  </si>
  <si>
    <t>Муниципальное учреждение "Централизованная бухгалтерия Фёдоровского муниципального района Саратовской области"</t>
  </si>
  <si>
    <t>Муниципальное образовательное учреждение дополнительного образования "Спортивная школа" города Шиханы Саратовской области</t>
  </si>
  <si>
    <t>МБУДО "СШ"</t>
  </si>
  <si>
    <t>Муниципальное учреждение "Централизованная бухгалтерия администрации Перелюбского муниципального района Саратовской области"</t>
  </si>
  <si>
    <t>Муниципальное учреждение Перелюбского муниципального района Саратовской области"Эксплуатация и обслуживание зданий, автотранспорта"</t>
  </si>
  <si>
    <t>МУ "Эксплуатация и обслуживание зданий, автотранспорта"</t>
  </si>
  <si>
    <t>Муниципальное казенное учреждение "Централизованная бухгалтерия отдела культуры администрации Перелюбского муниципального района Саратовской области"</t>
  </si>
  <si>
    <t>Муниципальное учреждение "Административно хозяйственный отдел учреждений культуры Перелюбского муниципального района Саратовской области"</t>
  </si>
  <si>
    <t>МУ "МХЦ Управление образованием администрации Перелюбского муниципального района Саратовской области"</t>
  </si>
  <si>
    <t>МУ МХЦ Перелюбского района</t>
  </si>
  <si>
    <t>МКУ "Централизованная бухгалтерия Управления образованием Перелюбского муниципального района Саратовской области"</t>
  </si>
  <si>
    <t>МКУ"ЦБ Перелюбского района"</t>
  </si>
  <si>
    <t>Муниципальное бюджетное учреждение культуры "Централизованная клубная система - Районный Дом культуры" Перелюбского муниципального района</t>
  </si>
  <si>
    <t>МБУК "ЦКС - РДК" Перелюбского муниципального района</t>
  </si>
  <si>
    <t>Муниципальное бюджетное общеобразовательное учреждение "Средняя общеобразовательная школа им.М.М.Рудченко с.Перелюб Перелюбского муниципального района Саратовской области"</t>
  </si>
  <si>
    <t>МБОУ "СОШ им.М.М.Рудченко с.Перелюб"</t>
  </si>
  <si>
    <t xml:space="preserve"> МБОУ "СОШ с.Иваниха" </t>
  </si>
  <si>
    <t>Муниципальное бюджетное общеобразовательное учреждение "Средняя общеобразовательная школа п.Целинный Перелюбского муниципального района Саратовской области"</t>
  </si>
  <si>
    <t>МБОУ "СОШ п.Целинный"</t>
  </si>
  <si>
    <t>Муниципальное общеобразовательное учреждение "Средняя общеобразовательная школа им.П.Н.Бережнова села Нижняя Покровка Перелюбского муниципального района Саратовской области"</t>
  </si>
  <si>
    <t>МБОУ "СОШ им П.Н.Бережнова"</t>
  </si>
  <si>
    <t>автоном</t>
  </si>
  <si>
    <t>Муниципальное бюджетное общеобразовательное учреждение "Средняя общеобразовательная школа имени Героя Советского союза имени В.З.Перетрухина с.Грачев Куст Перелюбского муниципального района Саратовской области"</t>
  </si>
  <si>
    <t>МБОУ «СОШ  ИМ. В.З. ПЕРЕТРУХИНА с. ГРАЧЕВ КУСТ»</t>
  </si>
  <si>
    <t>Муниципальное бюджетное общеобразовательное учреждение "Средняя общеобразовательная школа п.Молодежный Перелюбского муниципального района Саратовской области"</t>
  </si>
  <si>
    <t>МБОУ "СОШ п.Молодежный"</t>
  </si>
  <si>
    <t>Муниципальное дошкольное образовательное учреждение "Детский сад №1 с.Перелюб Перелюбского муниципального района Саратовской области"</t>
  </si>
  <si>
    <t>МБДОУ "Детский сад №1"</t>
  </si>
  <si>
    <t>Муниципальное бюджетное дошкольное образовательное учреждение "Детский сад №2 с.Перелюб Перелюбского муниципального района Саратовской области"</t>
  </si>
  <si>
    <t>МБДОУ "Детский сад №2"</t>
  </si>
  <si>
    <t>Муниципальное бюджетное дошкольное образовательное учреждение "Детский сад №3 с.Перелюб Перелюбского муниципального района Саратовской области"</t>
  </si>
  <si>
    <t>МБДОУ "Детский сад №3"</t>
  </si>
  <si>
    <t>Муниципальное бюджетное дошкольное образовательное учреждение "Детский сад  п.Молодежный Перелюбского муниципального района Саратовской области"</t>
  </si>
  <si>
    <t>МБДОУ "Детский сад п.Молодежный"</t>
  </si>
  <si>
    <t>Муниципальное бюджетное дошкольное образовательное учреждение "Детский сад ст.Новый Перелюб Перелюбского муниципального района Саратовской области"</t>
  </si>
  <si>
    <t>МБДОУ "Детский сад ст.Новый Перелюб"</t>
  </si>
  <si>
    <t>Муниципальное бюджетное дошкольное образовательное учреждение "Детский сад п.Целинный Перелюбского муниципального района Саратовской области"</t>
  </si>
  <si>
    <t>МБДОУ "Детский сад с.Целинный"</t>
  </si>
  <si>
    <t>Муниципальное бюджетное дошкольное образовательное учреждение "Детский сад с.Грачев Куст Перелюбского муниципального района Саратовской области"</t>
  </si>
  <si>
    <t>МБДОУ "Детский сад с.Грачев Куст"</t>
  </si>
  <si>
    <t>Муниципальное бюджетное дошкольное образовательное учреждение "Детский сад с.Иваниха Перелюбского муниципального района Саратовской области"</t>
  </si>
  <si>
    <t>МБДОУ "Детский сад с.Иваниха"</t>
  </si>
  <si>
    <t>Муниципальное бюджетное дошкольное образовательное учреждение "Детский сад п.Октябрьский Перелюбского муниципального района Саратовской области"</t>
  </si>
  <si>
    <t>МБДОУ "Детский сад п.Октябрьский"</t>
  </si>
  <si>
    <t>Муниципальное бюджетное дошкольное образовательное учреждение "Детский сад с.Калинин Перелюбского муниципального района Саратовской области"</t>
  </si>
  <si>
    <t>МДОУ "Детский сад с.Калинин"</t>
  </si>
  <si>
    <t>Муниципальное  дошкольное образовательное учреждение "Детский сад с.Нижняя Покровка Перелюбского муниципального района Саратовской области"</t>
  </si>
  <si>
    <t>МДОУ "Детский сад с.Нижняя Покровка"</t>
  </si>
  <si>
    <t>Муниципальное  дошкольное образовательное учреждение "Детский сад п.Пригорки Перелюбского муниципального района Саратовской области"</t>
  </si>
  <si>
    <t>МДОУ "Детский сад п.Пригорки"</t>
  </si>
  <si>
    <t xml:space="preserve">Муниципальное казенное учреждение «Централизованная бухгалтерия администрации Воскресенского муниципального района» </t>
  </si>
  <si>
    <t>МКУ «ЦБ администрации ВМР</t>
  </si>
  <si>
    <t xml:space="preserve">Муниципальное казенное учреждение «Управление материально-технического обеспечения администрации Воскресенского муниципального района» </t>
  </si>
  <si>
    <t>МКУ «УМТО администрация ВМР»</t>
  </si>
  <si>
    <t>Муниципальное учреждение культуры «Центральная клубная система»</t>
  </si>
  <si>
    <t>МУК «ЦКС»</t>
  </si>
  <si>
    <t xml:space="preserve">Муниципальное учреждение культуры «Воскресенская межпоселенческая библиотека»   </t>
  </si>
  <si>
    <t>МУК «ВМЦБ»</t>
  </si>
  <si>
    <t>Муниципальное бюджетное учреждение «Районный Дом культуры»</t>
  </si>
  <si>
    <t>МБУ «РДК»</t>
  </si>
  <si>
    <t>Муниципальное учреждение дополнительного образования «Детская  школа искусств»</t>
  </si>
  <si>
    <t>МУДО «ДШИс.Воскресенское»</t>
  </si>
  <si>
    <t>Муниципальное учреждение  дополнительного образования «Елшанская детская школа искусств»</t>
  </si>
  <si>
    <t>МУДО «ЕДШИ»</t>
  </si>
  <si>
    <t>Муниципальное учреждение «Централизованная бухгалтерия управления образования администрации Воскресенского района Саратовской области</t>
  </si>
  <si>
    <t>Муниципальное дошкольное образовательное учреждение «Детский сад «Солнышко» с. Синодское Воскресенского района Саратовской области</t>
  </si>
  <si>
    <t>МДОУ «Детский сад «Солнышко» с. Синодское Воскресенского района Саратовской области</t>
  </si>
  <si>
    <t>Муниципальное дошкольное образовательное учреждение «Детский сад «Ромашка» с. Елшанка Воскресенского района Саратовской области</t>
  </si>
  <si>
    <t>МДОУ «Детский сад «Ромашка» с. Елшанка Воскресенского района Саратовской области</t>
  </si>
  <si>
    <t>Муниципальное дошкольное образовательное учреждение «Детский сад «Солнышко» с. Ново-Алексеевка Воскресенского района Саратовской области</t>
  </si>
  <si>
    <t>МДОУ «Детский сад «Солнышко» с. Ново-Алексеевка Воскресенского района Саратовской области</t>
  </si>
  <si>
    <t>Муниципальное дошкольное образовательное учреждение «Детский сад «Колосок» с. Воскресенское Воскресенского района Саратовской области</t>
  </si>
  <si>
    <t>МДОУ «Детский сад «Колосок» с. Воскресенское Воскресенского района Саратовской области</t>
  </si>
  <si>
    <t>Муниципальное общеобразовательное учреждение «Основная общеобразовательная школа с. Студеновка Воскресенского района Саратовской области»</t>
  </si>
  <si>
    <t>МОУ «ООШ с. Студеновка» Воскресенского района Саратовской области»</t>
  </si>
  <si>
    <t>Муниципальное общеобразовательное учреждение «Основная общеобразовательная школа с. Медяниково Воскресенского района Саратовской области»</t>
  </si>
  <si>
    <t>МОУ «ООШ с. Медяниково» Воскресенского района Саратовской области</t>
  </si>
  <si>
    <t>Муниципальное общеобразовательное учреждение «Основная общеобразовательная школа с. Андреевка Воскресенского района Саратовской области»</t>
  </si>
  <si>
    <t>МОУ «ООШ с. Андреевка» Воскресенского района Саратовской области</t>
  </si>
  <si>
    <t>Муниципальное общеобразовательное учреждение «Основная общеобразовательная школа с. Славянка Воскресенского района Саратовской области»</t>
  </si>
  <si>
    <t>МОУ «ООШ с. Славянка» Воскресенского района Саратовской области</t>
  </si>
  <si>
    <t>Муниципальное общеобразовательное учреждение «Средняя общеобразовательная школа с. ВоскресенскоеВоскресенского района Саратовской области имени Героя Советского Союза М.И.Читалина»</t>
  </si>
  <si>
    <t>МОУ «СОШ с. Воскресенское Воскресенского района Саратовской области имени Героя Советского Союза М. И. Читалина»</t>
  </si>
  <si>
    <t>Муниципальное общеобразовательное учреждение «Средняя общеобразовательная школа с. Букатовка Воскресенского района Саратовской области»</t>
  </si>
  <si>
    <t xml:space="preserve">МОУ «СОШ с. Букатовка Воскресенского района Саратовской области» </t>
  </si>
  <si>
    <t>Муниципальное общеобразовательное учреждение «Средняя общеобразовательная школа с. Елшанка Воскресенского района Саратовской области»</t>
  </si>
  <si>
    <t>МОУ «СОШ с. Елшанка Воскресенского района Саратовской области»</t>
  </si>
  <si>
    <t>Муниципальное общеобразовательное учреждение «Средняя общеобразовательная школа с. Синодское Воскресенского района Саратовской области имени Героя Советского Союза В. Г. Клочкова»</t>
  </si>
  <si>
    <t>МОУ «СОШ с. Синодское Воскресенского района Саратовской области имени Героя Советского Союза В. Г. Клочкова</t>
  </si>
  <si>
    <t>Муниципальное общеобразовательное учреждение «Средняя общеобразовательная школа с. Ново-Алексеевка Воскресенского района Саратовской области»</t>
  </si>
  <si>
    <t>МОУ «СОШ с. Ново-Алексеевка Воскресенского района Саратовской области»</t>
  </si>
  <si>
    <t>Муниципальное общеобразовательное учреждение «Основная общеобразовательная школа с. Чардым Воскресенского района Саратовской области»</t>
  </si>
  <si>
    <t>МОУ «ООШ с. Чардым» Воскресенского района Саратовской области</t>
  </si>
  <si>
    <t>МУНИЦИПАЛЬНОЕ УЧРЕЖДЕНИЕ ДОПОЛНИТЕЛЬНОГО ОБРАЗОВАНИЯ "СПОРТИВНАЯ ШКОЛА МУНИЦИПАЛЬНОГО ОБРАЗОВАНИЯ П. МИХАЙЛОВСКИЙ САРАТОВСКОЙ ОБЛАСТИ"</t>
  </si>
  <si>
    <t>МУ ДО "СШ МО П. МИХАЙЛОВСКИЙ"</t>
  </si>
  <si>
    <t>МУНИЦИПАЛЬНОЕ БЮДЖЕТНОЕ УЧРЕЖДЕНИЕ "АДМИНИСТРАТИВНО-ХОЗЯЙСТВЕННАЯ ГРУППА»</t>
  </si>
  <si>
    <t>Учреждению не
доведено муниципальное задание на 2024
год</t>
  </si>
  <si>
    <t>АВТОНОМНОЕ УЧРЕЖДЕНИЕ СОЦИАЛЬНОЙ ЗАЩИТЫ НАСЕЛЕНИЯ "МИЛОСЕРДИЕ" РТИЩЕВСКОГО МУНИЦИПАЛЬНОГО РАЙОНА САРАТОВСКОЙ ОБЛАСТИ</t>
  </si>
  <si>
    <t>УЧРЕЖДЕНИЕ "МИЛОСЕРДИЕ"</t>
  </si>
  <si>
    <t xml:space="preserve">Учреждению не
доведено муниципальное задание на 2024
год </t>
  </si>
  <si>
    <t xml:space="preserve">
деятельность
учреждения приостановлена
на основании постановления администрации Ртищевского муниципального района Саратовской области №1162 от 17.10.2018 года.)
</t>
  </si>
  <si>
    <t>Муниципальное учреждение «Централизованная бухгалтерия городского округа ЗАТО Светлый»</t>
  </si>
  <si>
    <t>МУ «ЦБ городского округа ЗАТО Светлый»</t>
  </si>
  <si>
    <t>Муниципальное дошкольное образовательное учреждение «Детский сад «Светлячок» городского округа ЗАТО Светлый Саратовской области»</t>
  </si>
  <si>
    <t>МДОУ «Детский сад «Светлячок» городского округа ЗАТО Светлый Саратовской области»</t>
  </si>
  <si>
    <t>Муниципальное учреждение «Управление муниципальным хозяйством» городского округа ЗАТО Светлый</t>
  </si>
  <si>
    <t>МУ «Управление муниципальным хозяйством»</t>
  </si>
  <si>
    <t>Муниципальное учреждение «Управление образования, культуры, спорта и молодежной политики администрации городского округа ЗАТО Светлый Саратовской области»</t>
  </si>
  <si>
    <t>МУ «Управление образования, культуры, спорта и молодежной политики администрации ГО ЗАТО Светлый Саратовской области»</t>
  </si>
  <si>
    <t>Муниципальное учреждение «Редакция газеты «Светлые вести»</t>
  </si>
  <si>
    <t>МУ «Редакция газеты «Светлые вести»</t>
  </si>
  <si>
    <t>Муниципальное учреждение «Управление по делам гражданской обороны, предупреждения и ликвидации последствий чрезвычайных ситуаций» администрации городского округа ЗАТО Светлый</t>
  </si>
  <si>
    <t>МУ «Управление по делам гражданской обороны, предупреждения и ликвидации последствий чрезвычайных ситуаций»</t>
  </si>
  <si>
    <t>Муниципальное учреждение дополнительного образования «Спортивная школа городского округа ЗАТО Светлый Саратовской области»</t>
  </si>
  <si>
    <t>МУ ДО СШ городского округа ЗАТО Светлый Саратовской области</t>
  </si>
  <si>
    <t xml:space="preserve">Муниципальное общеобразовательное учреждение «Средняя общеобразовательная школа № 2 им. В.А. Коновалова городского округа закрытого административно-территориального образования Светлый Саратовской области» </t>
  </si>
  <si>
    <t>Муниципальное казенное учреждение "единая дежурно-диспетчерская служба Новоузенского муниципального района саратовской области"</t>
  </si>
  <si>
    <t>МКУ «ЕДДС» Новоузенского муниципального района</t>
  </si>
  <si>
    <t>Муниципальное бюджетное Учреждение  Физкультурно - оздоровительный комплекс "Новоузенский" Новоузенского муниципального района Саратовской области</t>
  </si>
  <si>
    <t>МОУ СОШ №2 г. Новоузенска Саратовской области»</t>
  </si>
  <si>
    <t>Муниципальное бюджетное учреждение дополнительного образования «Спортивная школа города Новоузенска Саратовской области»</t>
  </si>
  <si>
    <t>МБУ « Спортивная школа г.Новоузенска Саратовской области»</t>
  </si>
  <si>
    <t>МУК"Горькореченский СДК"</t>
  </si>
  <si>
    <t>МДОУ - детский сад «Сказка» р.п. Романовка Романовского района Саратовской области</t>
  </si>
  <si>
    <t>МДОУ «Детский сад «Колокольчик»  р.п. Романовка</t>
  </si>
  <si>
    <t>Муниципальное   учреждение дополнительного образования   "Детско-юношеская спортивная школа" села Питерка Питерского района Саратовской области</t>
  </si>
  <si>
    <t>МДОУ «Детский сад «Ромашка»                        с. Алексашкино  Питерского района Саратовской области</t>
  </si>
  <si>
    <t>МДОУ «Детский сад «Полюшко»                          п. Нариманово   Питерского района Саратовской области</t>
  </si>
  <si>
    <t xml:space="preserve">МДОУ «Детский сад «Полянка»                            с. Запрудное   Питерского района Саратовской области </t>
  </si>
  <si>
    <t>МДОУ «Детский сад «Сказка»                               с.  Новотулка Питерского района Саратовской области</t>
  </si>
  <si>
    <t>МДОУ «Детский сад «Солнышко»                         п. Трудовик  Питерского района Саратовской области</t>
  </si>
  <si>
    <t>МДОУ «Детский сад «Солнышко»                        с. Агафоновка    Питерского района Саратовской области</t>
  </si>
  <si>
    <t>МДОУ «Детский сад «Колосок»                           с. Мироновка Питерского района Саратовской области</t>
  </si>
  <si>
    <t>МОУ «СОШ                            с. Мироновка Питерского района Саратовской области»</t>
  </si>
  <si>
    <t>Муниципальное бюджетное учреждение культуры "Централизованная клубная система Питерского муниципального района Саратовской области"</t>
  </si>
  <si>
    <t xml:space="preserve">МУ ДО «ДЮСШ» с.Питерка Питерского района Саратовской области </t>
  </si>
  <si>
    <t>МОУ «СОШ               с.Питерка Питерского района Саратовской области»</t>
  </si>
  <si>
    <t>МДОУ «Детский сад общеразвивающего вида  «Родничок»       с.Моршанка  Питерского района Саратовской области</t>
  </si>
  <si>
    <t>МДОУ «Детский сад «Чебурашка»               с.Питерка Питерского района Саратовской области</t>
  </si>
  <si>
    <t xml:space="preserve">Прекращение деятельности юридического
лица путем реорганизации в форме
присоединения
13.03.2024
</t>
  </si>
  <si>
    <t xml:space="preserve">Прекращение деятельности юридического
лица путем реорганизации в форме
присоединения
09.02.2024
</t>
  </si>
  <si>
    <t xml:space="preserve">Прекращение деятельности юридического
лица путем реорганизации в форме
присоединения
15.02.2024
</t>
  </si>
  <si>
    <t>Муниципальное общеобразовательное учреждение «Средняя общеобразовательная школа п.Учебный  Ершовского района Саратовской области им.героя Советского Союза Сергеева П.Е.»</t>
  </si>
  <si>
    <r>
      <t>МДОУ "</t>
    </r>
    <r>
      <rPr>
        <sz val="10"/>
        <color rgb="FF000000"/>
        <rFont val="Times New Roman"/>
        <family val="1"/>
        <charset val="204"/>
      </rPr>
      <t xml:space="preserve"> Детский сад №1 «Тополек» г. Ершова Саратовской области</t>
    </r>
  </si>
  <si>
    <r>
      <t xml:space="preserve">МДОУ </t>
    </r>
    <r>
      <rPr>
        <sz val="10"/>
        <color rgb="FF000000"/>
        <rFont val="Times New Roman"/>
        <family val="1"/>
        <charset val="204"/>
      </rPr>
      <t>"Детский сад комбинированного вида №2 «Машенька» г.Ершова Саратовской области»</t>
    </r>
  </si>
  <si>
    <r>
      <t xml:space="preserve">МДОУ </t>
    </r>
    <r>
      <rPr>
        <sz val="10"/>
        <color rgb="FF000000"/>
        <rFont val="Times New Roman"/>
        <family val="1"/>
        <charset val="204"/>
      </rPr>
      <t xml:space="preserve"> "Детский сад комбинированного вида №3 «Звездочка»г.Ершова Саратовской области»</t>
    </r>
  </si>
  <si>
    <r>
      <t>МДОУ «</t>
    </r>
    <r>
      <rPr>
        <sz val="10"/>
        <color rgb="FF000000"/>
        <rFont val="Times New Roman"/>
        <family val="1"/>
        <charset val="204"/>
      </rPr>
      <t>Детский сад комбинированного вида №7 «Солнышко» г.Ершова»</t>
    </r>
  </si>
  <si>
    <r>
      <t xml:space="preserve">МДОУ </t>
    </r>
    <r>
      <rPr>
        <sz val="10"/>
        <color rgb="FF000000"/>
        <rFont val="Times New Roman"/>
        <family val="1"/>
        <charset val="204"/>
      </rPr>
      <t>"Детский сад №6 «Малышок» г.Ершова Саратовской области»</t>
    </r>
  </si>
  <si>
    <r>
      <t>МДОУ "</t>
    </r>
    <r>
      <rPr>
        <sz val="10"/>
        <color rgb="FF000000"/>
        <rFont val="Times New Roman"/>
        <family val="1"/>
        <charset val="204"/>
      </rPr>
      <t xml:space="preserve"> Детский сад </t>
    </r>
    <r>
      <rPr>
        <sz val="10"/>
        <color theme="1"/>
        <rFont val="Times New Roman"/>
        <family val="1"/>
        <charset val="204"/>
      </rPr>
      <t xml:space="preserve">№35 "Аленушка-1" </t>
    </r>
    <r>
      <rPr>
        <sz val="10"/>
        <color rgb="FF000000"/>
        <rFont val="Times New Roman"/>
        <family val="1"/>
        <charset val="204"/>
      </rPr>
      <t>г.Ершова Саратовской области»</t>
    </r>
  </si>
  <si>
    <r>
      <t>МДОУ "Д/с № 34 "Василек-1" г. Ершова</t>
    </r>
    <r>
      <rPr>
        <sz val="10"/>
        <color rgb="FF000000"/>
        <rFont val="Times New Roman"/>
        <family val="1"/>
        <charset val="204"/>
      </rPr>
      <t xml:space="preserve"> Саратовской области</t>
    </r>
    <r>
      <rPr>
        <sz val="10"/>
        <color theme="1"/>
        <rFont val="Times New Roman"/>
        <family val="1"/>
        <charset val="204"/>
      </rPr>
      <t>"</t>
    </r>
  </si>
  <si>
    <r>
      <t xml:space="preserve">МДОУ </t>
    </r>
    <r>
      <rPr>
        <sz val="10"/>
        <color rgb="FF000000"/>
        <rFont val="Times New Roman"/>
        <family val="1"/>
        <charset val="204"/>
      </rPr>
      <t>"Детский сад №32 «Золотое зернышко» п.Учебный Ершовского района Саратовской области»</t>
    </r>
  </si>
  <si>
    <t>Муниципальное образовательное учреждение дополнительного образования детей «спортивная школа города Ершова Саратовской области»</t>
  </si>
  <si>
    <t>Муниципальное дошкольное образовательное учреждение «Детский сад «Колосок» с. Дубовое Духовницкого района Саратовской области»</t>
  </si>
  <si>
    <t>Муниципальное дошкольное образовательное учреждение «Детский сад «Дмитриевский»                                с. Дмитриевка Духовницкого района Саратовской области»</t>
  </si>
  <si>
    <t xml:space="preserve">бюджетное </t>
  </si>
  <si>
    <t>Муниципальное учреждение культуры «Духовницкий краеведческий музей имени А.С. Вшивцевой управления культуры и кино администрации Духовницкого муниципального района Саратовской области</t>
  </si>
  <si>
    <t>МУК «ДКМ им. Вшивцевой»</t>
  </si>
  <si>
    <t>муниципальное бюджетное учреждение дополнительного образования "Детская музыкальная школа имени М.В.Тельтевской"</t>
  </si>
  <si>
    <t>МБУДО "ДМШ им.М.В.Тельтевской"</t>
  </si>
  <si>
    <t>МУК "ГДК"Звезда"</t>
  </si>
  <si>
    <t>муниципальное учреждение культуры "Театр драмы, музыки и поэзии для детей и молодежи "Балаганчикъ"</t>
  </si>
  <si>
    <t>МУК "Театр драмы, музыки и поэзии детей и молодежи "Балаганчикъ"</t>
  </si>
  <si>
    <t>муниципальное учреждение культуры "Дом культуры п. Тепличный" муниципального образования "Город Саратов"</t>
  </si>
  <si>
    <t>МУК "ДК п. Тепличный"</t>
  </si>
  <si>
    <t>муниципальное учреждение культуры "Дом культуры с. Михайловка" муниципального образования "Город Саратов"</t>
  </si>
  <si>
    <t>МАУК "ДК с. Михайловка"</t>
  </si>
  <si>
    <t>муниципальное учреждение культуры "Дом культуры с. Усть-Курдюм" муниципального образования "Город Саратов"</t>
  </si>
  <si>
    <t>МУК "ДК с. Усть-Курдюм"</t>
  </si>
  <si>
    <t>муниципальное учреждение культуры "Дом культуры ст. Тарханы" муниципального образования "Город Саратов"</t>
  </si>
  <si>
    <t>МУК "ДК ст. Тарханы"</t>
  </si>
  <si>
    <t>муниципальное учреждение культуры "Дом культуры р.п. Красный Октябрь" муниципального образования "Город Саратов"</t>
  </si>
  <si>
    <t xml:space="preserve">МУК "ДК р.п. Красный Октябрь" </t>
  </si>
  <si>
    <t>Муниципальное дошкольное образовательное учреждение "Центр развития ребенка-детский сад № 200" Ленинского района г. Саратова</t>
  </si>
  <si>
    <t>МДОУ "ЦРР-детский сад № 200"</t>
  </si>
  <si>
    <t>муниципальное общеобразовательное учреждение "Средняя общеобразовательная школа № 80 "Ласточкино" Ленинского района г. Саратова</t>
  </si>
  <si>
    <t>МОУ "СОШ № 80"</t>
  </si>
  <si>
    <t>МАОУ "СОШ № 90"</t>
  </si>
  <si>
    <t>муниципальное дошкольное образовательное учреждение "Детский сад № 189" Октябрьского района г. Саратова</t>
  </si>
  <si>
    <t>МДОУ " Детский сад № 189" Октябрьского района г. Саратова</t>
  </si>
  <si>
    <t>МДОУ " ЦРР  - детский сад № 79" г. Саратова</t>
  </si>
  <si>
    <t>муниципальное автономное учреждение дополнительного образования "Детско-юношеский центр Фрунзенского района г. Саратова"</t>
  </si>
  <si>
    <t>МАУ ДО "ДЮЦ"</t>
  </si>
  <si>
    <t>Муниципальное общеобразовательное учреждение "Средняя общеобразовательная школа № 70"</t>
  </si>
  <si>
    <t>Муниципальное общеобразовательное учреждение "Гимназия № 7 имени К.Д. Ушинского"</t>
  </si>
  <si>
    <t>МОУ "Гимназия № 7"</t>
  </si>
  <si>
    <t>Муниципальное автономное общеобразовательное учреждение "Средняя общеобразовательная школа "Иволгино"</t>
  </si>
  <si>
    <t>МАОУ "СОШ "Иволгино"</t>
  </si>
  <si>
    <t>МАОУ "ООШ п. Ивановский"</t>
  </si>
  <si>
    <t>муниципальное казённое учреждение "Центр молодежных инициатив"</t>
  </si>
  <si>
    <t>МКУ "ЦМИ"</t>
  </si>
  <si>
    <t>муниципальное казённое учреждение "Центр развития образования"</t>
  </si>
  <si>
    <t>МКУ "ЦРО"</t>
  </si>
  <si>
    <t>МКУ "ЦБ УО Ленинского района г. Саратова"</t>
  </si>
  <si>
    <t>нет</t>
  </si>
  <si>
    <t>муниципальное казенное учреждение «Централизованная бухгалтерия учреждений образования департамента Гагаринского административного района муниципального образования «Город Саратов»</t>
  </si>
  <si>
    <t>МКУ "СХиТО"</t>
  </si>
  <si>
    <t>Муниципальное автономное учреждение дополнительного образования "Балаковская детская художественная школа им.В.И. Задорожного"</t>
  </si>
  <si>
    <t>МБУ "ЭРКО"</t>
  </si>
  <si>
    <t>МУНИЦИПАЛЬНОЕ ОБЩЕОБРАЗОВАТЕЛЬНОЕ УЧРЕЖДЕНИЕ "СРЕДНЯЯ ОБЩЕОБРАЗОВАТЕЛЬНАЯ ШКОЛА № 19 ИМЕНИ ГЕРОЯ СОЦИАЛИСТИЧЕСКОГО ТРУДА ИВАНА ПЕТРОВИЧА КУЗНЕЦОВА" ЭНГЕЛЬССКОГО МУНИЦИПАЛЬНОГО РАЙОНА САРАТОВСКОЙ ОБЛАСТИ</t>
  </si>
  <si>
    <t>МУНИЦИПАЛЬНОЕ ОБЩЕОБРАЗОВАТЕЛЬНОЕ УЧРЕЖДЕНИЕ "СРЕДНЯЯ ОБЩЕОБРАЗОВАТЕЛЬНАЯ ШКОЛА № 42 ИМЕНИ ГЕРОЯ СОВЕТСКОГО СОЮЗА ГЕРМАНА СТЕПАНОВИЧА ТИТОВА" ЭНГЕЛЬССКОГО МУНИЦИПАЛЬНОГО РАЙОНА САРАТОВСКОЙ ОБЛАСТИ</t>
  </si>
  <si>
    <t>МУНИЦИПАЛЬНОЕ ОБЩЕОБРАЗОВАТЕЛЬНОЕ УЧРЕЖДЕНИЕ "СРЕДНЯЯ ОБЩЕОБРАЗОВАТЕЛЬНАЯ ШКОЛА П. ПРОБУЖДЕНИЕ ИМЕНИ Л.А. КАССИЛЯ" ЭНГЕЛЬССКОГО МУНИЦИПАЛЬНОГО РАЙОНА САРАТОВСКОЙ ОБЛАСТИ</t>
  </si>
  <si>
    <t>МАДОУ ЦРДО "ЖУРАВУШКА"</t>
  </si>
  <si>
    <t>МУНИЦИПАЛЬНОЕ ОБЩЕОБРАЗОВАТЕЛЬНОЕ УЧРЕЖДЕНИЕ "СРЕДНЯЯ ОБЩЕОБРАЗОВАТЕЛЬНАЯ ШКОЛА № 20 ИМЕНИ М.И. КУЛЬКИНОЙ" ЭНГЕЛЬССКОГО МУНИЦИПАЛЬНОГО РАЙОНА САРАТОВСКОЙ ОБЛАСТИ</t>
  </si>
  <si>
    <t>МАДОУ ЦРДО "ЛУЧИК"</t>
  </si>
  <si>
    <t>МУНИЦИПАЛЬНОЕ АВТОНОМНОЕ ОБЩЕОБРАЗОВАТЕЛЬНОЕ УЧРЕЖДЕНИЕ "ОБРАЗОВАТЕЛЬНЫЙ ЦЕНТР № 1 ИМЕНИ ГЕРОЯ СОВЕТСКОГО СОЮЗА ВАЛЕРИЯ ПАВЛОВИЧА ЧКАЛОВА" ЭНГЕЛЬССКОГО МУНИЦИПАЛЬНОГО РАЙОНА САРАТОВСКОЙ ОБЛАСТИ</t>
  </si>
  <si>
    <t>МАОУ " ОБРАЗОВАТЕЛЬНЫЙ ЦЕНТР №1 ИМ. В.П. ЧКАЛОВА"</t>
  </si>
  <si>
    <t>МАОУ " ОБРАЗОВАТЕЛЬНЫЙ ЦЕНТР №2</t>
  </si>
  <si>
    <t>МАОУ " ОБРАЗОВАТЕЛЬНЫЙ ЦЕНТР №3</t>
  </si>
  <si>
    <t>МАОУ " ОБРАЗОВАТЕЛЬНЫЙ ЦЕНТР №4</t>
  </si>
  <si>
    <t>МУНИЦИПАЛЬНОЕ АВТОНОМНОЕ УЧРЕЖДЕНИЕ ДОПОЛНИТЕЛЬНОГО ОБРАЗОВАНИЯ "ДВОРЕЦ ТВОРЧЕСТВА ДЕТЕЙ И МОЛОДЁЖИ" ЭНГЕЛЬССКОГО МУНИЦИПАЛЬНОГО РАЙОНА САРАТОВСКОЙ ОБЛАСТИ</t>
  </si>
  <si>
    <t>МУНИЦИПАЛЬНОЕ ОБЩЕОБРАЗОВАТЕЛЬНОЕ УЧРЕЖДЕНИЕ "СРЕДНЯЯ ОБЩЕОБРАЗОВАТЕЛЬНАЯ ШКОЛА С. ТЕРНОВКА ИМЕНИ АЛЕКСАНДРА ПЕТРОВИЧА КАЛАШНИКОВА" ЭНГЕЛЬССКОГО МУНИЦИПАЛЬНОГО РАЙОНА САРАТОВСКОЙ ОБЛАСТИ</t>
  </si>
  <si>
    <t>МУНИЦИПАЛЬНОЕ ОБЩЕОБРАЗОВАТЕЛЬНОЕ УЧРЕЖДЕНИЕ "СРЕДНЯЯ ОБЩЕОБРАЗОВАТЕЛЬНАЯ ШКОЛА П. БУРНЫЙ ИМЕНИ ПЕТРА ВАСИЛЬЕВИЧА ВОЛОХА" ЭНГЕЛЬССКОГО МУНИЦИПАЛЬНОГО РАЙОНА САРАТОВСКОЙ ОБЛАСТИ</t>
  </si>
  <si>
    <t>МУНИЦИПАЛЬНОЕ АВТОНОМНОЕ ОБЩЕОБРАЗОВАТЕЛЬНОЕ УЧРЕЖДЕНИЕ "СРЕДНЯЯ ОБЩЕОБРАЗОВАТЕЛЬНАЯ ШКОЛА № 29 ИМЕНИ АРТУРА ИВАНОВИЧА МИХЕЛЯ" ЭНГЕЛЬССКОГО МУНИЦИПАЛЬНОГО РАЙОНА САРАТОВСКОЙ ОБЛАСТИ</t>
  </si>
  <si>
    <t>МУНИЦИПАЛЬНОЕ АВТОНОМНОЕ ДОШКОЛЬНОЕ ОБРАЗОВАТЕЛЬНОЕ УЧРЕЖДЕНИЕ "ДЕТСКИЙ САД № 53" ЭНГЕЛЬССКОГО МУНИЦИПАЛЬНОГО РАЙОНА САРАТОВСКОЙ ОБЛАСТИ</t>
  </si>
  <si>
    <t>МАДОУ "ДЕТСКИЙ САД №53"</t>
  </si>
  <si>
    <t>МУНИЦИПАЛЬНОЕ ОБЩЕОБРАЗОВАТЕЛЬНОЕ УЧРЕЖДЕНИЕ "СРЕДНЯЯ ОБЩЕОБРАЗОВАТЕЛЬНАЯ ШКОЛА № 32 С УГЛУБЛЕННЫМ ИЗУЧЕНИЕМ ОТДЕЛЬНЫХ ПРЕДМЕТОВ ИМЕНИ АЛЕКСАНДРА СЕРГЕЕВИЧА ПУШКИНА" ЭНГЕЛЬССКОГО МУНИЦИПАЛЬНОГО РАЙОНА САРАТОВСКОЙ ОБЛАСТИ</t>
  </si>
  <si>
    <t>МУНИЦИПАЛЬНОЕ УЧРЕЖДЕНИЕ "УПРАВЛЕНИЕ СЕЛЬСКОГО ХОЗЯЙСТВА ВОЛЬСКОГО МУНИЦИПАЛЬНОГО  РАЙОНА"</t>
  </si>
  <si>
    <t>МУНИЦИПАЛЬНОЕ ДОШКОЛЬНОЕ ОБРАЗОВАТЕЛЬНОЕ УЧРЕЖДЕНИЕ ВОЛЬСКОГО МУНИЦИПАЛЬНОГО РАЙОНА "ЦЕНТР РАЗВИТИЯ РЕБЕНКА-ДЕТСКИЙ САД № 17 "ЛАДУШКИ" Г. ВОЛЬСКА САРАТОВСКОЙ ОБЛАСТИ"</t>
  </si>
  <si>
    <t>МДОУ ВМР "ЦРР-ДЕТСКИЙ САД № 17 "ЛАДУШКИ"</t>
  </si>
  <si>
    <t>МУНИЦИПАЛЬНОЕ ДОШКОЛЬНОЕ ОБРАЗОВАТЕЛЬНОЕ УЧРЕЖДЕНИЕ ВОЛЬСКОГО МУНИЦИПАЛЬНОГО РАЙОНА "ДЕТСКИЙ САД КОМБИНИРОВАННОГО ВИДА № 1 "ЛАСТОЧКА" Г. ВОЛЬСКА САРАТОВСКОЙ ОБЛАСТИ"</t>
  </si>
  <si>
    <t>МДОУ ВМР "ДЕТСКИЙ САД КОМБИНИРОВАННОГО ВИДА №1 Г.ВОЛЬСКА"</t>
  </si>
  <si>
    <t>МУНИЦИПАЛЬНОЕ УЧРЕЖДЕНИЕ "ТУРИСТСКИЙ ИНФОРМАЦИОННЫЙ ЦЕНТР Г. ВОЛЬСКА САРАТОВСКОЙ ОБЛАСТИ"</t>
  </si>
  <si>
    <t>МУ "ТИЦ"</t>
  </si>
  <si>
    <t>МУНИЦИПАЛЬНОЕ ДОШКОЛЬНОЕ ОБРАЗОВАТЕЛЬНОЕ УЧРЕЖДЕНИЕ ВОЛЬСКОГО МУНИЦИПАЛЬНОГО РАЙОНА "ДЕТСКИЙ САД № 9 "МАЛЫШОК" Г. ВОЛЬСКА САРАТОВСКОЙ ОБЛАСТИ"</t>
  </si>
  <si>
    <t>МДОУ ВМР "ДЕТСКИЙ САД № 9 "МАЛЫШОК"</t>
  </si>
  <si>
    <t>МУНИЦИПАЛЬНОЕ УЧРЕЖДЕНИЕ ДОПОЛНИТЕЛЬНОГО ОБРАЗОВАНИЯ ВОЛЬСКОГО МУНИЦИПАЛЬНОГО РАЙОНА "СПОРТИВНАЯ ШКОЛА ВОЛЬСКОГО РАЙОНА САРАТОВСКОЙ ОБЛАСТИ"</t>
  </si>
  <si>
    <t>МУДО ВМР "СПОРТИВНАЯ ШКОЛА"</t>
  </si>
  <si>
    <t>МУНИЦИПАЛЬНОЕ АВТОНОМНОЕ ОБЩЕОБРАЗОВАТЕЛЬНОЕ УЧРЕЖДЕНИЕ "ОБРАЗОВАТЕЛЬНЫЙ ЦЕНТР № 1 ИМЕНИ ГЕРОЯ СОВЕТСКОГО СОЮЗА К.А. РЯБОВА Г. ВОЛЬСКА САРАТОВСКОЙ ОБЛАСТИ"</t>
  </si>
  <si>
    <t>МАОУ "ОБРАЗОВАТЕЛЬНЫЙ ЦЕНТР № 1 Г.ВОЛЬСКА"</t>
  </si>
  <si>
    <t>МУНИЦИПАЛЬНОЕ АВТОНОМНОЕ ОБЩЕОБРАЗОВАТЕЛЬНОЕ УЧРЕЖДЕНИЕ "ОБРАЗОВАТЕЛЬНЫЙ ЦЕНТР № 3 "СОЗВЕЗДИЕ" Г.ВОЛЬСКА САРАТОВСКОЙ ОБЛАСТИ"</t>
  </si>
  <si>
    <t>МАОУ "ОЦ № 3 "СОЗВЕЗДИЕ" Г.ВОЛЬСКА"</t>
  </si>
  <si>
    <t>МУНИЦИПАЛЬНОЕ АВТОНОМНОЕ ОБЩЕОБРАЗОВАТЕЛЬНОЕ УЧРЕЖДЕНИЕ "ОБРАЗОВАТЕЛЬНЫЙ ЦЕНТР № 2 "СФЕРА" Р.П. СЕННОЙ ВОЛЬСКОГО РАЙОНА САРАТОВСКОЙ ОБЛАСТИ"</t>
  </si>
  <si>
    <t>МАОУ "ОБРАЗОВАТЕЛЬНЫЙ ЦЕНТР № 2 "СФЕРА" Р.П. СЕННОЙ"</t>
  </si>
  <si>
    <t>МУНИЦИПАЛЬНОЕ АВТОНОМНОЕ ОБЩЕОБРАЗОВАТЕЛЬНОЕ УЧРЕЖДЕНИЕ "ОБРАЗОВАТЕЛЬНЫЙ ЦЕНТР № 5 ИМЕНИ ГЕРОЯ СОВЕТСКОГО СОЮЗА З.И. МАРЕСЕВОЙ С.ЧЕРКАССКОЕ ВОЛЬСКОГО РАЙОНА САРАТОВСКОЙ ОБЛАСТИ"</t>
  </si>
  <si>
    <t>МАОУ "ОБРАЗОВАТЕЛЬНЫЙ ЦЕНТР № 5 С.ЧЕРКАССКОЕ"</t>
  </si>
  <si>
    <t>МУНИЦИПАЛЬНОЕ ДОШКОЛЬНОЕ ОБРАЗОВАТЕЛЬНОЕ УЧРЕЖДЕНИЕ "ДЕТСКИЙ САД "СОЛНЫШКО" С. БЕЛОГОРНОЕ ВОЛЬСКОГО РАЙОНА САРАТОВСКОЙ ОБЛАСТИ"</t>
  </si>
  <si>
    <t>МДОУ "ДЕТСКИЙ САД "СОЛНЫШКО" С. БЕЛОГОРНОЕ ВОЛЬСКОГО РАЙОНА САРАТОВСКОЙ ОБЛАСТИ"</t>
  </si>
  <si>
    <t>МУНИЦИПАЛЬНОЕ УЧРЕЖДЕНИЕ ДОПОЛНИТЕЛЬНОГО ОБРАЗОВАНИЯ "ДЕТСКИЙ ОЗДОРОВИТЕЛЬНО-ОБРАЗОВАТЕЛЬНЫЙ (ПРОФИЛЬНЫЙ) ЦЕНТР "ЦЕМЕНТНИК" Г. ВОЛЬСКА САРАТОВСКОЙ ОБЛАСТИ"</t>
  </si>
  <si>
    <t>МУ ДО "ДООЦ "ЦЕМЕНТНИК" Г. ВОЛЬСКА"</t>
  </si>
  <si>
    <t>Муниципальное общеобразовательное учреждение "Вечерняя (сменная) общеобразовательная школа №4 г. Балашова Саратовской области" при Федеральном казенном учреждении "Лечебное исправительное учреждение №3 Управления Федеральной службы исполнения наказаний РО</t>
  </si>
  <si>
    <t>Муниципальное бюджетное учреждение дополнительного образования "Спортивная школа Балашовского муниципального района"</t>
  </si>
  <si>
    <t>МБУ ДО "СШ БМР"</t>
  </si>
  <si>
    <t xml:space="preserve">Муниципальное автономное учреждение дополнительного образования "Спортивная школа по игровым видам спорта" Балашовского муниципального района Саратовской области </t>
  </si>
  <si>
    <t>МАУ ДО "СШ по игровым видам спорта"</t>
  </si>
  <si>
    <t>МУНИЦИПАЛЬНОЕ БЮДЖЕТНОЕ УЧРЕЖДЕНИЕ ДОПОЛНИТЕЛЬНОГО ОБРАЗОВАНИЯ СПОРТИВНАЯ ШКОЛА Р.П. ОЗИНКИ</t>
  </si>
  <si>
    <t xml:space="preserve"> МБУ ДО СШ Р.П. ОЗИНКИ</t>
  </si>
  <si>
    <t>МУНИЦИПАЛЬНОЕ ОБЩЕОБРАЗОВАТЕЛЬНОЕ УЧРЕЖДЕНИЕ "СРЕДНЯЯ ОБЩЕОБРАЗОВАТЕЛЬНАЯ ШКОЛА ИМЕНИ ГЕРОЯ СОВЕТСКОГО СОЮЗА ИВАНА ИВАНОВИЧА МАСЛЕННИКОВА" ОЗИНСКОГО МУНИЦИПАЛЬНОГО РАЙОНА САРАТОВСКОЙ ОБЛАСТИ</t>
  </si>
  <si>
    <t>МОУ "СОШ им. И.И.Масленникова" ОМР СО</t>
  </si>
  <si>
    <t>МУНИЦИПАЛЬНОЕ  ОБРАЗОВАТЕЛЬНОЕ  УЧРЕЖДЕНИЕ НАЧАЛЬНАЯ  ОБЩЕОБРАЗОВАТЕЛЬНАЯ  ШКОЛА  П.БОРМОТИНО</t>
  </si>
  <si>
    <t>МОУ НОШ П.БОРМОТИНО ОЗИНСКОГО РАЙОНА</t>
  </si>
  <si>
    <t>МУНИЦИПАЛЬНОЕ СТАЦИОНАРНОЕ УЧРЕЖДЕНИЕ СОЦИАЛЬНОГО ОБСЛУЖИВАНИЯ "ВЕТЕРАН"</t>
  </si>
  <si>
    <t>МСУ "Ветеран"</t>
  </si>
  <si>
    <t>МОУ «ООШ с.Большая Фёдоровка»</t>
  </si>
  <si>
    <t>МОУ «СОШ с. Мизино-Лапшиновка имени Героя Советского Союза И.В.Пересникова»</t>
  </si>
  <si>
    <t xml:space="preserve">
Управление индустриальной, строительной и коммунальной политики администрации Татищевского муниципального района Саратовской области
</t>
  </si>
  <si>
    <t xml:space="preserve">
Управление индустриальной, строительной и коммунальной политики </t>
  </si>
  <si>
    <t>МБОУ «СОШ №10  пос. Каменский»</t>
  </si>
  <si>
    <t>МБОУ «В(С)ОШ №43  ст. Паницкой»</t>
  </si>
  <si>
    <t>МБОУ «ООШ  с. Высокое»</t>
  </si>
  <si>
    <t>МБОУ «СОШ №52  ст. Карамыш»</t>
  </si>
  <si>
    <t>Муниципальное бюджетное учреждение дополнительного образования «Спортивная школа г. Красноармейска Саратовской области»</t>
  </si>
  <si>
    <t>МБУ ДО «СШ г. Красноармейска»</t>
  </si>
  <si>
    <t>Муниципальное бюджетное учреждение культуры "Районный Дворец культуры Красноармейского муниципального района Саратовской области"</t>
  </si>
  <si>
    <t>МБУК «РДК»</t>
  </si>
  <si>
    <t>Муниципальное бюджетное учреждение «Благоустройство» муниципального образования город  Красноармейск Красноармейского муниципального района Саратовской области</t>
  </si>
  <si>
    <t>МБУ "БЛАГОУСТРОЙСТВО" Г. КРАСНОАРМЕЙСК</t>
  </si>
  <si>
    <t>Муниципальное автономное учреждение «Комбинат благоустройства» муниципального образования город Красноармейск Красноармейского муниципального района Саратовской области</t>
  </si>
  <si>
    <t>МАУ «КОМБИНАТ БЛАГОУСТРОЙСТВА»</t>
  </si>
  <si>
    <t>МБОУ «ООШ №17  с. Карамышевка»</t>
  </si>
  <si>
    <t>МБДОУ  «Детский сад с. Балтай»</t>
  </si>
  <si>
    <t>Муниципальное бюджетное учреждение дополнительного образования «Дом детского творчества Балтайского муниципального района Саратовской области»</t>
  </si>
  <si>
    <t>Муниципальное казенное учреждение «Муниципал»</t>
  </si>
  <si>
    <t>Муниципальное казенное учреждение   «Центр бухгалтерского, технического и хозяйственного обслуживания учреждений культуры» Балтайского   муниципального  района Саратовской области</t>
  </si>
  <si>
    <t>Муниципальное бюджетное   учреждение дополнительного образования «Детская школа искусств» Балтайского муниципального района Саратовской области</t>
  </si>
  <si>
    <r>
      <t xml:space="preserve">Найдено со статусом </t>
    </r>
    <r>
      <rPr>
        <sz val="10"/>
        <color theme="1"/>
        <rFont val="Times New Roman"/>
        <family val="1"/>
        <charset val="204"/>
      </rPr>
      <t>«</t>
    </r>
    <r>
      <rPr>
        <sz val="10"/>
        <color theme="1"/>
        <rFont val="PT Astra Serif"/>
        <family val="1"/>
        <charset val="204"/>
      </rPr>
      <t>реорганизованная/ликвидированная». Муниципальное задание на 2023 и 2024 года отсутствует.</t>
    </r>
  </si>
  <si>
    <t>В общей информации отсутствует ссылка на официальный сайт учреждения.</t>
  </si>
  <si>
    <t>Не указана должность лица, уполномоченного утверждать муниципальное задание</t>
  </si>
  <si>
    <t>Не указаны ФИО и должность лица, уполномоченного утверждать муниципальное задание</t>
  </si>
  <si>
    <t>Не указано отчество лица, уполномоченного утверждать муниципальное задание</t>
  </si>
  <si>
    <t>В общей информации отсутствует ссылка на официальный сайт учреждения. Не указаны ФИО и должность лица, уполномоченного утверждать муниципальное задание</t>
  </si>
  <si>
    <t>Отсутствует муниципальное задание на 2024 год. В общей информации отсутствует ссылка на официальный сайт учреждения.</t>
  </si>
  <si>
    <r>
      <t xml:space="preserve">На сайте в общей информации указ тип учреждения </t>
    </r>
    <r>
      <rPr>
        <sz val="10"/>
        <rFont val="Times New Roman"/>
        <family val="1"/>
        <charset val="204"/>
      </rPr>
      <t>«</t>
    </r>
    <r>
      <rPr>
        <sz val="10"/>
        <rFont val="PT Astra Serif"/>
        <family val="1"/>
        <charset val="204"/>
      </rPr>
      <t>автономное»</t>
    </r>
  </si>
  <si>
    <t>муниципальное автономное учреждение "Информационное агентство "Балашов"</t>
  </si>
  <si>
    <t>На сайте указано наименование учреждения «Муниципальное учреждение культуры «Воскресенская межпоселенческая центральная библиотека». В общей информации отсутствует ссылка на официальный сайт учреждения.</t>
  </si>
  <si>
    <t>В общей информации отсутствуют ссылка на официальный сайт учреждения и электронная почта.</t>
  </si>
  <si>
    <t>На сайте указано наименование учреждения «Муниципальное учреждение дополнительного образования «Детская школа искусств с. Воскресенское Воскресенского района Саратовской области». В общей информации отсутствует ссылка на официальный сайт учреждения.</t>
  </si>
  <si>
    <t>Отсутствует муниципальное задание на 2024 год. В общей информации отсутствует электронная почта учреждения.</t>
  </si>
  <si>
    <t>В общей информации указан некорректный номер телефона учреждения.</t>
  </si>
  <si>
    <t>В общей информации отсутствует ссылка на официальный сайт учреждения и адрес электронной почты.</t>
  </si>
  <si>
    <t>В общей информации отсутствуют ссылка на официальный сайт учреждения и адрес электронной почты.</t>
  </si>
  <si>
    <t>В общей информации отсутствует  адрес электронной почты.</t>
  </si>
  <si>
    <t>На сайте указано наименование учреждения «Муниципальное учреждение дополнительного образования «Спортивная школа имени Т.В. Казанкиной г. Петровска Саратовской области».</t>
  </si>
  <si>
    <r>
      <t xml:space="preserve">Данное учреждение на сайте отражено с типом </t>
    </r>
    <r>
      <rPr>
        <sz val="10"/>
        <rFont val="Times New Roman"/>
        <family val="1"/>
        <charset val="204"/>
      </rPr>
      <t>«</t>
    </r>
    <r>
      <rPr>
        <sz val="10"/>
        <rFont val="PT Astra Serif"/>
        <family val="1"/>
        <charset val="204"/>
      </rPr>
      <t>бюджетное», как и написано в наименовании учреждения</t>
    </r>
  </si>
  <si>
    <t>Отсутствует муниципальное задание на 2024 год.В общей информации отсутствуют ссылка на официальный сайт учреждения и адрес электронной почты.</t>
  </si>
  <si>
    <t>учреждение на сайте не найдено</t>
  </si>
  <si>
    <t>В общей информации отсутствует адрес электронной почты.</t>
  </si>
  <si>
    <t>На сайте указано наименование учреждения «Муниципальное учреждение культуры «Петропавловский сельский дом культуры» села Петропавловка администрации Петропавловского муниципального образования Повоузенского муниципального района Саратовской области». Отсутствует муниципальное задание на 2024 год.В общей информации отсутствуют ссылка на официальный сайт учреждения и адрес электронной почты.</t>
  </si>
  <si>
    <t>Учреждение на сайте не найдено</t>
  </si>
  <si>
    <t>В общей информации указан некорректный номер телефона.</t>
  </si>
  <si>
    <t>В общей информации отсутствует ссылка на официальный сайт учреждения, указан некорректный номер телефона.</t>
  </si>
  <si>
    <t>В информации о муниципальном задании отсутствует должность уполномоченного лица, утвердившего его</t>
  </si>
  <si>
    <t>В информации о муниципальном задании отсутствует ФИО и должность уполномоченного лица, утвердившего его</t>
  </si>
  <si>
    <t>Отсутствует муниципальное задание на 2024 год.</t>
  </si>
  <si>
    <t>Отсутствует муниципальное задание на 2024 год.В общей информации отсутствует ссылка на официальный сайт учреждения .</t>
  </si>
  <si>
    <t>Отсутствует муниципальное задание на 2024 год</t>
  </si>
  <si>
    <t>В общей информации отсутствует ссылка на официальный сайт учреждения .</t>
  </si>
  <si>
    <t>В общей информации отсутствует ссылка на официальный сайт учреждения. В информации о муниципальном задании отсутствует ФИО и должность уполномоченного лица, утвердившего его</t>
  </si>
  <si>
    <t xml:space="preserve">В общей информации отсутствует адрес электронной почты </t>
  </si>
  <si>
    <t>В общей информации отсутствуют ссылка на официальный сайт учреждени и адрес электронной почты отсутствуют</t>
  </si>
  <si>
    <t>В общей информации отсутствует ссылка на официальный сайт учреждения, указан некорректный номер телефона</t>
  </si>
  <si>
    <t>В общей информации указан некорректный номер телефона</t>
  </si>
  <si>
    <t>Отсутствует муниципальное задание на 2024 год. В общей информации указан некорректный номер телефона</t>
  </si>
  <si>
    <t>ссылка на сайт и адрес электронной почты отсутствуют; в Информации о государственном (муниципальном) задании и его исполнении не указана должность уполномоченного лица, утвердившего государственное задание</t>
  </si>
  <si>
    <t>В общей информации отсутствует ссылка на официальный сайт учреждения. В информации о муниципальном задании отсутствует должность уполномоченного лица, утвердившего его</t>
  </si>
  <si>
    <t>В общей информации отсутствует ссылка на официальный сайт учреждения. В информации о муниципальном задании отсутствуют ФИО и должность уполномоченного лица, утвердившего его</t>
  </si>
  <si>
    <t>В общей информации указан некорректный номер телефона, отсутствует ссылка на официальный сайт учреждения .</t>
  </si>
  <si>
    <t>В общей информации указан некорректный номер телефона .</t>
  </si>
  <si>
    <t>В общей информации указан некорректный номер телефоная .</t>
  </si>
  <si>
    <t>В информации о муниципальном задании отсутствуют ФИО и должность уполномоченного лица, утвердившего его</t>
  </si>
  <si>
    <t xml:space="preserve">На сайте указано наименование МУНИЦИПАЛЬНОЕ ОБЩЕОБРАЗОВАТЕЛЬНОЕ УЧРЕЖДЕНИЕ "ОСНОВНАЯ ОБЩЕОБРАЗОВАТЕЛЬНАЯ ШКОЛА № 26 ИМЕНИ В.Д. ХОМЯКОВОЙ" </t>
  </si>
  <si>
    <t>Наименование  на сайте МУНИЦИПАЛЬНОЕ БЮДЖЕТНОЕ УЧРЕЖДЕНИЕ ДОПОЛНИТЕЛЬНОГО ОБРАЗОВАНИЯ "ДЕТСКАЯ ШКОЛА ИСКУССТВ № 1 ИМ. Н.В. ГРИБКОВА"</t>
  </si>
  <si>
    <t xml:space="preserve">Наименование  на сайте МУНИЦИПАЛЬНОЕ БЮДЖЕТНОЕ УЧРЕЖДЕНИЕ ДОПОЛНИТЕЛЬНОГО ОБРАЗОВАНИЯ "ДЕТСКАЯ ШКОЛА ИСКУССТВ № 7" </t>
  </si>
  <si>
    <t>Бюджетная смета на 2024 год отсутствует. В общей информации указан некорректный номер телефона, отсутствует ссылка на официальный сайт учреждения .</t>
  </si>
  <si>
    <t>15-30.04.2024</t>
  </si>
  <si>
    <t>http://algay.sarmo.ru/byudzhet-ekonomika-finansy/resheniya-mun-sobraniya.php</t>
  </si>
  <si>
    <t>http://algay.sarmo.ru/byudzhet-ekonomika-finansy/byudzhet-dlya-grazhdan.php</t>
  </si>
  <si>
    <t>Word</t>
  </si>
  <si>
    <t>Решение о бюджете должно быть опубликовано в течение 15 рабочих дней после принятия и сохраняться не менее трех лет (дата решения - 25.12.2023, дата последнего внесения изменения в файл - 22.03.2024 )</t>
  </si>
  <si>
    <t>https://arkadak.gosuslugi.ru/ofitsialno/statistika/byudzhet-dlya-grazhdan/reshenie-o-byudzhete/byudzhet-2024-2026/</t>
  </si>
  <si>
    <t xml:space="preserve">переход осуществляется более, чем за 5 «кликов» с основной страницы </t>
  </si>
  <si>
    <t>https://atkarsk.moyaokruga.ru/CityArticles.aspx?articleid=20792</t>
  </si>
  <si>
    <t>https://atkarsk.moyaokruga.ru/CityArticles.aspx?articleid=20756</t>
  </si>
  <si>
    <t>Word, Excel</t>
  </si>
  <si>
    <t>https://admbk.ru/administration/finansovoe-upravlenie/byudzhet/2024-god/reshenie-25-dekabrya-2023-g-15-o-byudzhete-bazarno-karabulakskogo-munitsipalnogo-rayona-na-2024-god-/</t>
  </si>
  <si>
    <t>Web, Word, Excel</t>
  </si>
  <si>
    <t>лишняя папка в архиве</t>
  </si>
  <si>
    <t>https://admbk.ru/administration/finansovoe-upravlenie/byudzhet/byudzhet-dlya-grazhdan-rayona/Бюджет%20для%20граждан%20по%20решению%20о%20бюджете%20БКМР%20на%202024-2026%20гг.pdf</t>
  </si>
  <si>
    <t>http://balkomfin.ru/</t>
  </si>
  <si>
    <t xml:space="preserve"> Word, Excel</t>
  </si>
  <si>
    <t>http://www.saratovmer.ru/budget/rubrics/1/1333.html</t>
  </si>
  <si>
    <t>http://www.saratovmer.ru/budget/rubrics/6/1313.html</t>
  </si>
  <si>
    <t>http://mihailovski.ru/byudzhet-mo-na-2024-2026-gody/resheniya-o-byudzhete-/-reshenie-sobraniya-deputatov-munitsipalnogo-obraz/</t>
  </si>
  <si>
    <t>http://mihailovski.ru/byudzhet-dlya-grazhdan/byudzhet-dlya-grazhdan-razrabotannyy-na-osnove-per6650/</t>
  </si>
  <si>
    <t>https://zatosvetly.gosuslugi.ru/upr-finansov/biudzhet/resheniyaobudzhete/2024-god/novosti_770.html</t>
  </si>
  <si>
    <t>https://zatosvetly.gosuslugi.ru/upr-finansov/biudzhet/budzhetdlyadgr/dokumenty_1911.html</t>
  </si>
  <si>
    <t>Web, Word</t>
  </si>
  <si>
    <t>http://zatoshihany.ru/budget/reshenie-o-byudzhete/2024/</t>
  </si>
  <si>
    <t>Обратите внимание, отсутствует возможность скачать документ полностью.</t>
  </si>
  <si>
    <t>http://zatoshihany.ru/budget/byudzhet-dlya-grazhdan/</t>
  </si>
  <si>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25.12.2023 г № 159 утвержден бюджет на 2024 год и на плановый период 2025 и 2026 годов , а дата последнего изменения в брошюре - 22.03.2024). Отсутствует п.5, пункт 1 не  соответствует (отсутствуют показатели, характеризующие состав населения), пункт 4 не соответствует  (сведения о целевых показателях по муниципальным программам представлены не в динамике 2022-2026 гг ).</t>
  </si>
  <si>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24.12.2023 г № 6-65-1 утвержден бюджет на 2024 год и на плановый период 2025 и 2026 годов , а дата последнего изменения в брошюре - 20.03.2024). Отсутствует п.5, рисунок на листах 18 и 19 не читается</t>
  </si>
  <si>
    <t>http://baladmin.ru/byudzhet-na-2024-god-i-planovyy-period-2025-i-2026-godov.php</t>
  </si>
  <si>
    <t>http://baladmin.ru/administration/divisions-structure/finance/otkritiy-byudzhet.php</t>
  </si>
  <si>
    <t>http://adm-baltay.ru/finansovoe-upravlenie/resheniya-o-mestnom-byudzhete-na-2024-god-i-planovyj-period-2025-2026-gg/</t>
  </si>
  <si>
    <t>http://adm-baltay.ru/finansovoe-upravlenie/byudzhet-dlya-grazhdan/</t>
  </si>
  <si>
    <t>Пункт  4 не  соответствует (целевые показатели представлены не в динамике 2022-2026 годов)</t>
  </si>
  <si>
    <t>http://volsk-ms.ru/resheniya-vms/resheniya/</t>
  </si>
  <si>
    <t>Ссылка не предоставлена. На сайте бюджет для граждан, разработанный на основе первоначально принятого решения о бюджете на 2024-2026 гг, не найден.</t>
  </si>
  <si>
    <t>http://voskresensk64.ru/meeting/mun-sobranie/documents/index.php</t>
  </si>
  <si>
    <t>http://voskresensk64.ru/administration/statistics/Budget%20for%20citizens/</t>
  </si>
  <si>
    <t>http://dergachi.sarmo.ru/byudzhet-dlya-grazhdan/</t>
  </si>
  <si>
    <t>http://dergachi.sarmo.ru/sobranie-dergachevskogo-munitsipalnogo-rayona/resheniya-sobraniya-dergachevskogo-munitsipalnogo-rayona/</t>
  </si>
  <si>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t>
  </si>
  <si>
    <t>http://duhovnitskoe.sarmo.ru/ispolnenie-byudzheta/byudzhet-2024-goda/byudzhet-1-ot-22-12-2023.php</t>
  </si>
  <si>
    <t>http://duhovnitskoe.sarmo.ru/byudzhet-dlya-grazhdan/byudzhet-dlya-grazhdan/</t>
  </si>
  <si>
    <t>Отсутствует пункты 1,5,6,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(целевые показатели представлены не в динамике 2022-2026 гг).</t>
  </si>
  <si>
    <t xml:space="preserve">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22.12.2023 г № 5/31 утвержден бюджет на 2024 год и на плановый период 2025 и 2026 годов , а дата последнего изменения в брошюре - 13.02.2024). </t>
  </si>
  <si>
    <t>http://ekaterinovka.sarmo.ru/byudzhet-dlya-grazhdan/</t>
  </si>
  <si>
    <t>Отсутствуют полные или краткие наименования всех составляющих</t>
  </si>
  <si>
    <t>По предоставленной ссылке размещен бюджет для граждан по проекту решения на 2024-2026 гг. Бюджет для граждан, разработанный на основе первоначально принятого решения о бюджете на 2024-2026 гг,  на сайте не найден.</t>
  </si>
  <si>
    <t>https://adminemr.ru/byudzhet-i-finansy/byudzhet-dlya-grazhdan/</t>
  </si>
  <si>
    <t>Пункт 4 не  соответствует (информация не представлена в динамике 2022-2026 гг по тем МП, которые не до 2025 года),  пункт 5 не соответствует (не указан период и суммы по проектам)., пункт 6 не соответствует (информация не представлена в динамике 2022-2026 гг).</t>
  </si>
  <si>
    <t>https://adminemr.ru/byudzhet-i-finansy/byudzhet/UTVERJDENNIIbudjet/</t>
  </si>
  <si>
    <t>http://ivanteevka.sarmo.ru/byudzhet-dlya-grazhdan/npa/2024.php</t>
  </si>
  <si>
    <t>http://ivanteevka.sarmo.ru/byudzhet-dlya-grazhdan/byudzhet-dlya-grazhdan/2024/</t>
  </si>
  <si>
    <t>http://kalininsk.sarmo.ru/otkrytyybyudzhet/resheniya-o-byudzhete/resheniya-o-byudzhete-2024-god.php</t>
  </si>
  <si>
    <t>http://kalininsk.sarmo.ru/otkrytyybyudzhet/byudzhet-dlya-grazhdan/byudzhet-dlya-grazhdan-2024.php</t>
  </si>
  <si>
    <t>https://krasnoarmeysk64.ru/predstavitelnyy-organ/resheniya-sobraniya-deputatov/</t>
  </si>
  <si>
    <t>https://krasnoarmeysk64.ru/krasnoarmeyskiy-rayon/byudzhet/byudzhet-dlya-grazhdan/</t>
  </si>
  <si>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22.12.2023 г № 119 утвержден бюджет на 2024 год и на плановый период 2025 и 2026 годов , а дата последнего изменения в брошюре - 11.03.2024). Отсутствует п.5, пункты 2,3,4 и 6 не соответствуют (информация не представлена в динамике 2022-2026 гг).</t>
  </si>
  <si>
    <t>https://krasny-kut.ru/finansy/byudzhet-rayona/</t>
  </si>
  <si>
    <t xml:space="preserve"> https://krasny-kut.ru/finansy/novosti/</t>
  </si>
  <si>
    <t>https://adminkmr.ru/byudzhet/byudzhet-munitsipalnogo-rayona/byudzhet-rayona-2024.php</t>
  </si>
  <si>
    <t>https://adminkmr.ru/byudzhet/byudzhet-dlya-grazhdan/</t>
  </si>
  <si>
    <t xml:space="preserve"> Отсутствует п.5</t>
  </si>
  <si>
    <t>https://adm.lysyegory.ru/base/14324-reshenie-ot-15-12-2023-goda-430-o-byudzhete-lysogorskogo-municipalnogo-raiona-na-2024-god-i-na.html</t>
  </si>
  <si>
    <t>https://adm.lysyegory.ru/base/14768-byudzhet-dlja-grazhdan-lysogorskogo-mr-k-resheniyu-sobranija-lysogorskogo-mr-ot-15-12-2023-g-4.html</t>
  </si>
  <si>
    <t xml:space="preserve">Пункт 4 не соотвествует (финансирование и целевые показатели не представлены по каждой МП и в динамике 2022-2026 гг),  пункт 6 не  соответствует (данные не представлены в динамике 2022-2026 годов). </t>
  </si>
  <si>
    <t xml:space="preserve">Пункт 4 не соотвествует (целевые показатели не представлены в динамике 2022-2026 гг),  пункт 6 не  соответствует (данные не представлены в динамике 2022-2026 годов). </t>
  </si>
  <si>
    <t>http://marksadm.ru/r-o-b.html</t>
  </si>
  <si>
    <t>http://marksadm.ru/bdg-kf.html</t>
  </si>
  <si>
    <t>http://www.nbfin.ru/resheniya_o_byudzhetah/novoburasskogo_municipal_nogo_rajona/resheniya_o_vnesenii_izmenenij_v_byudzhet/na_2024_god/</t>
  </si>
  <si>
    <t>http://www.nbfin.ru/byudzhet_dlya_grazhdan1/novoburasskij_municipal_nyj_rajon/2024_god/</t>
  </si>
  <si>
    <t xml:space="preserve">https://novouzensk.gosuslugi.ru/ofitsialno/dokumenty/dokumenty-all_210.html </t>
  </si>
  <si>
    <t>https://novouzensk.gosuslugi.ru/ofitsialno/dokumenty/dokumenty-all_222.html</t>
  </si>
  <si>
    <t>http://ozinki.sarmo.ru/byudzhet/byudzhet-munitsipalnogo-rayona.php?ELEMENT_ID=9406</t>
  </si>
  <si>
    <t>http://ozinki.sarmo.ru/byudzhet/byudzhet-dlya-grazhdan.php?ELEMENT_ID=9569</t>
  </si>
  <si>
    <t>https://www.перелюбский.рф/dokumenty/byudzhet-rayona/</t>
  </si>
  <si>
    <t>https://www.перелюбский.рф/dokumenty/byudzhet-dlya-grazhdan/</t>
  </si>
  <si>
    <t>https://petrovsk64.gosuslugi.ru/ofitsialno/struktura/munitsipalnye-podvedomstvennye-organizatsii/fin-upr/byudzhet-munitsipalnogo-rayona/dokumenty_16352.html</t>
  </si>
  <si>
    <t>https://petrovsk64.gosuslugi.ru/ofitsialno/struktura/munitsipalnye-podvedomstvennye-organizatsii/fin-upr/byudzhet-munitsipalnogo-rayona/dokumenty_16351.html</t>
  </si>
  <si>
    <t>https://питерка.рф/ekonomika-i-byudzhet/byudzhet-piterskogo-mr/resheniya-o-byudzhete/reshenie-o-byudzhete-na-2024-god-i-planovyy-period-2025-i-2026-godov/</t>
  </si>
  <si>
    <t>https://питерка.рф/ekonomika-i-byudzhet/byudzhet-piterskogo-mr/byudzhet-dlya-grazhdan/byudzhet-dlya-grazhdan-2024-god-i-planovyy-period-2025-2026-godov/</t>
  </si>
  <si>
    <t>Пункт 4 не соответствует (целевые показатели не предсталены в динамике 2022-2026 гг), пункт 5 не соответствует (информация представлена не в динамике 2022-2026 гг),</t>
  </si>
  <si>
    <t xml:space="preserve">https://pugachev-adm.gosuslugi.ru/ofitsialno/byudzhet-rayona/resheniya-o-byudzhete/2024-god/ </t>
  </si>
  <si>
    <t xml:space="preserve">https://pugachev-adm.gosuslugi.ru/ofitsialno/byudzhet-rayona/byudzhet-dlya-grazhdan/2024-god/ </t>
  </si>
  <si>
    <t>http://rovnoe.sarmo.ru/2024godreshenie.php?clear_cache=Y</t>
  </si>
  <si>
    <t>http://rovnoe.sarmo.ru/byudzhet/byudzhet-dlyagrazhdan/</t>
  </si>
  <si>
    <t>http://romanovka.sarmo.ru/byudzhet-dlya-grazhdan/byudzhet-romanovskogo-munitsipalnogo-rayona/resheniya-byudzheta/</t>
  </si>
  <si>
    <t>http://romanovka.sarmo.ru/byudzhet-dlya-grazhdan/byudzhet-romanovskogo-munitsipalnogo-rayona/byudzhet-dlya-grazhdan.php</t>
  </si>
  <si>
    <t>http://rtishevo.sarmo.ru/finansovyy-organ/rtishchevskiy-munitsipalnyy-rayon/2024-god/reshenie-o-byudzhete-i-vnesenii-izmeneniy-v-byudzhet-munitsipalnogo-rayona.php</t>
  </si>
  <si>
    <t>http://rtishevo.sarmo.ru/finansovyy-organ/rtishchevskiy-munitsipalnyy-rayon/2024-god/byudzhet-dlya-grazhdan.php</t>
  </si>
  <si>
    <t>https://sam64.ru/ekonomika-i-byudzhet/byudzhet/resheniya-o-byudzhete/</t>
  </si>
  <si>
    <t>https://sam64.ru/ekonomika-i-byudzhet/byudzhet/byudzhet-dlya-grazhdan/</t>
  </si>
  <si>
    <t>Отсутствует пункт 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(финансирование и целевые показатели представлены не в динамике 2022-2026 гг).</t>
  </si>
  <si>
    <t>https://stepnoe-adm.ru/administration/use-budget-funds/mestnyy-byudzhet/</t>
  </si>
  <si>
    <t>https://stepnoe-adm.ru/administration/use-budget-funds/byudzhet-dlya-grazhdan/</t>
  </si>
  <si>
    <t>Пункт 5 не соответствует (отсутствует информация о финансировании социально-значимых проектов), пункт 6 не  соответствует (данные не представлены в динамике 2022-2026 годов).</t>
  </si>
  <si>
    <t>http://tatishevo.saratov.gov.ru/index.php?option=com_content&amp;view=article&amp;id=2666:2016-02-02-08-52-24&amp;catid=64:2009-12-20-17-44-19&amp;Itemid=91</t>
  </si>
  <si>
    <t>http://tatishevo.saratov.gov.ru/index.php?option=com_content&amp;view=article&amp;id=Itemid=1827</t>
  </si>
  <si>
    <t xml:space="preserve">Отсутствуют п.5, пункт 2 не соответствует (отсутствует структура  доходов бюджета в динамике за 2022-2026 годы), пункт 3 не соответствует (отсутствуют сведения по разделам и подразделам классификации расходов бюджета в динамике 2022-20265), пункт 4 не соответствует (целевые показатели представлены не в динамике 2022-2026 гг), пункт 6 не соответствует (информация представлена не в динамике 2022-2026г). </t>
  </si>
  <si>
    <t>https://turkovskoe-r64.gosweb.gosuslugi.ru/deyatelnost/napravleniya-deyatelnosti/otkrytyy-byudzhet/reshenie-o-byudzhete/dokumenty-1_1214.html</t>
  </si>
  <si>
    <t>https://turkovskoe-r64.gosweb.gosuslugi.ru/deyatelnost/napravleniya-deyatelnosti/otkrytyy-byudzhet/byudzhet-dlya-grazhdan/dokumenty_1093.html</t>
  </si>
  <si>
    <t>Пункт 4 не соответствует  (не по всем МП целевые показатели представлены в динамике 2022-2026 годов).</t>
  </si>
  <si>
    <t>Решение о бюджете должно быть опубликовано в течение 15 рабочих дней после принятия и сохраняться не менее трех лет (дата решения - 25.12.2023, дата последнего внесения изменения в файл - 28.03.2024 ). Отсутствуют полные или краткие наименования всех составляющих</t>
  </si>
  <si>
    <t>http://fedormr.ru/byudzhet/byudzhet2024.php</t>
  </si>
  <si>
    <t>http://hvalynsk.sarmo.ru/administratsiya-khvalynskogo-munitsipalnogo-rayona/byudzhet/resheniya/index.php</t>
  </si>
  <si>
    <t>http://hvalynsk.sarmo.ru/administratsiya-khvalynskogo-munitsipalnogo-rayona/byudzhet/byudzhet-dlya-grazhdan.php</t>
  </si>
  <si>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15.12.2023 г № 781 утвержден бюджет на 2024 год и на плановый период 2025 и 2026 годов , а дата последнего изменения в брошюре - 12.01.2024). Отсутствует п.5</t>
  </si>
  <si>
    <t>https://www.engels-city.ru/mestnyj-byudzhet</t>
  </si>
  <si>
    <t>https://www.engels-city.ru/byudzhet-dlya-grazhdan</t>
  </si>
  <si>
    <t>п. Михайловский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</si>
</sst>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49"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sz val="11"/>
      <color indexed="8"/>
      <name val="Calibri"/>
      <family val="2"/>
      <charset val="204"/>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theme="1"/>
      <name val="PT Astra Serif"/>
      <family val="1"/>
      <charset val="204"/>
    </font>
    <font>
      <sz val="10"/>
      <color rgb="FF000000"/>
      <name val="PT Astra Serif"/>
      <family val="1"/>
      <charset val="204"/>
    </font>
    <font>
      <b/>
      <sz val="12"/>
      <color rgb="FF000000"/>
      <name val="PT Astra Serif"/>
      <family val="1"/>
      <charset val="204"/>
    </font>
    <font>
      <sz val="10"/>
      <color theme="1"/>
      <name val="PT Astra Serif"/>
      <family val="1"/>
      <charset val="204"/>
    </font>
    <font>
      <b/>
      <sz val="10"/>
      <color theme="1"/>
      <name val="PT Astra Serif"/>
      <family val="1"/>
      <charset val="204"/>
    </font>
    <font>
      <b/>
      <sz val="10"/>
      <name val="PT Astra Serif"/>
      <family val="1"/>
      <charset val="204"/>
    </font>
    <font>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b/>
      <i/>
      <sz val="10"/>
      <color theme="1"/>
      <name val="PT Astra Serif"/>
      <family val="1"/>
      <charset val="204"/>
    </font>
    <font>
      <b/>
      <sz val="12"/>
      <color theme="1"/>
      <name val="PT Astra Serif"/>
      <family val="1"/>
      <charset val="204"/>
    </font>
    <font>
      <b/>
      <sz val="10"/>
      <color rgb="FF000000"/>
      <name val="PT Astra Serif"/>
      <family val="1"/>
      <charset val="204"/>
    </font>
    <font>
      <i/>
      <sz val="10"/>
      <color theme="1"/>
      <name val="PT Astra Serif"/>
      <family val="1"/>
      <charset val="204"/>
    </font>
    <font>
      <sz val="10"/>
      <color rgb="FFC00000"/>
      <name val="PT Astra Serif"/>
      <family val="1"/>
      <charset val="204"/>
    </font>
    <font>
      <b/>
      <sz val="10"/>
      <color rgb="FFC00000"/>
      <name val="PT Astra Serif"/>
      <family val="1"/>
      <charset val="204"/>
    </font>
    <font>
      <i/>
      <sz val="10"/>
      <color rgb="FFC00000"/>
      <name val="PT Astra Serif"/>
      <family val="1"/>
      <charset val="204"/>
    </font>
    <font>
      <i/>
      <sz val="10"/>
      <name val="PT Astra Serif"/>
      <family val="1"/>
      <charset val="204"/>
    </font>
    <font>
      <u/>
      <sz val="10"/>
      <name val="PT Astra Serif"/>
      <family val="1"/>
      <charset val="204"/>
    </font>
    <font>
      <sz val="12"/>
      <color rgb="FFFF0000"/>
      <name val="PT Astra Serif"/>
      <family val="1"/>
      <charset val="204"/>
    </font>
    <font>
      <b/>
      <sz val="12"/>
      <name val="PT Astra Serif"/>
      <family val="1"/>
      <charset val="204"/>
    </font>
    <font>
      <sz val="10"/>
      <color indexed="8"/>
      <name val="PT Astra Serif"/>
      <family val="1"/>
      <charset val="204"/>
    </font>
    <font>
      <sz val="10"/>
      <color rgb="FF111111"/>
      <name val="PT Astra Serif"/>
      <family val="1"/>
      <charset val="204"/>
    </font>
    <font>
      <sz val="10"/>
      <color rgb="FF2F2B23"/>
      <name val="PT Astra Serif"/>
      <family val="1"/>
      <charset val="204"/>
    </font>
    <font>
      <b/>
      <sz val="14"/>
      <name val="PT Astra Serif"/>
      <family val="1"/>
      <charset val="204"/>
    </font>
    <font>
      <i/>
      <sz val="10"/>
      <color rgb="FF000000"/>
      <name val="PT Astra Serif"/>
      <family val="1"/>
      <charset val="204"/>
    </font>
    <font>
      <sz val="10"/>
      <color theme="1"/>
      <name val="Times New Roman"/>
      <family val="1"/>
      <charset val="204"/>
    </font>
    <font>
      <u/>
      <sz val="11"/>
      <color theme="10"/>
      <name val="PT Astra Serif"/>
      <family val="1"/>
      <charset val="204"/>
    </font>
    <font>
      <sz val="10"/>
      <color rgb="FF0C0E31"/>
      <name val="PT Astra Serif"/>
      <family val="1"/>
      <charset val="204"/>
    </font>
    <font>
      <i/>
      <sz val="10"/>
      <name val="Times New Roman"/>
      <family val="1"/>
      <charset val="204"/>
    </font>
    <font>
      <sz val="11"/>
      <color theme="1"/>
      <name val="Times New Roman"/>
      <family val="1"/>
      <charset val="204"/>
    </font>
    <font>
      <sz val="10"/>
      <color rgb="FF000000"/>
      <name val="Times New Roman"/>
      <family val="1"/>
      <charset val="204"/>
    </font>
    <font>
      <sz val="10"/>
      <color indexed="8"/>
      <name val="Times New Roman"/>
      <family val="1"/>
      <charset val="204"/>
    </font>
    <font>
      <u/>
      <sz val="12"/>
      <name val="Times New Roman"/>
      <family val="1"/>
      <charset val="204"/>
    </font>
    <font>
      <sz val="12"/>
      <color indexed="8"/>
      <name val="Times New Roman"/>
      <family val="1"/>
      <charset val="204"/>
    </font>
    <font>
      <sz val="12"/>
      <name val="Times New Roman"/>
      <family val="1"/>
      <charset val="204"/>
    </font>
    <font>
      <sz val="11"/>
      <color indexed="8"/>
      <name val="Times New Roman"/>
      <family val="1"/>
      <charset val="204"/>
    </font>
    <font>
      <u/>
      <sz val="10"/>
      <color theme="10"/>
      <name val="PT Astra Serif"/>
      <family val="1"/>
      <charset val="204"/>
    </font>
  </fonts>
  <fills count="12">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13">
    <xf numFmtId="0" fontId="0" fillId="0" borderId="0"/>
    <xf numFmtId="0" fontId="3" fillId="0" borderId="0"/>
    <xf numFmtId="0" fontId="4" fillId="0" borderId="0" applyNumberFormat="0" applyFill="0" applyBorder="0" applyAlignment="0" applyProtection="0"/>
    <xf numFmtId="0" fontId="5" fillId="0" borderId="0"/>
    <xf numFmtId="165" fontId="6" fillId="8" borderId="11">
      <alignment horizontal="right" vertical="top" shrinkToFit="1"/>
    </xf>
    <xf numFmtId="0" fontId="7" fillId="0" borderId="0" applyNumberFormat="0" applyFill="0" applyBorder="0" applyAlignment="0" applyProtection="0">
      <alignment vertical="top"/>
      <protection locked="0"/>
    </xf>
    <xf numFmtId="0" fontId="8" fillId="0" borderId="0"/>
    <xf numFmtId="0" fontId="9" fillId="0" borderId="0"/>
    <xf numFmtId="0" fontId="10"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335">
    <xf numFmtId="0" fontId="0" fillId="0" borderId="0" xfId="0"/>
    <xf numFmtId="0" fontId="14" fillId="0" borderId="0" xfId="0" applyFont="1"/>
    <xf numFmtId="0" fontId="14" fillId="0" borderId="0" xfId="0" applyFont="1" applyAlignment="1">
      <alignment horizontal="left" vertical="center"/>
    </xf>
    <xf numFmtId="0" fontId="15" fillId="0" borderId="0" xfId="0" applyFont="1" applyAlignment="1">
      <alignment horizontal="center" vertical="center"/>
    </xf>
    <xf numFmtId="0" fontId="17" fillId="0" borderId="0" xfId="0" applyFont="1" applyAlignment="1">
      <alignment horizontal="left" vertical="center"/>
    </xf>
    <xf numFmtId="0" fontId="16"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164" fontId="18" fillId="2" borderId="1" xfId="0" applyNumberFormat="1" applyFont="1" applyFill="1" applyBorder="1" applyAlignment="1">
      <alignment horizontal="center" vertical="center" wrapText="1"/>
    </xf>
    <xf numFmtId="0" fontId="19" fillId="3" borderId="1" xfId="0" applyFont="1" applyFill="1" applyBorder="1" applyAlignment="1">
      <alignment horizontal="center" vertical="center"/>
    </xf>
    <xf numFmtId="0" fontId="17" fillId="0" borderId="0" xfId="0" applyFont="1"/>
    <xf numFmtId="0" fontId="19" fillId="0" borderId="0" xfId="0" applyFont="1"/>
    <xf numFmtId="0" fontId="15" fillId="0" borderId="0" xfId="0" applyFont="1" applyAlignment="1">
      <alignment horizontal="left" vertical="center"/>
    </xf>
    <xf numFmtId="0" fontId="17" fillId="3" borderId="2" xfId="0" applyFont="1" applyFill="1" applyBorder="1" applyAlignment="1">
      <alignment horizontal="center" vertical="center" wrapText="1"/>
    </xf>
    <xf numFmtId="0" fontId="21" fillId="2" borderId="1" xfId="0" applyFont="1" applyFill="1" applyBorder="1" applyAlignment="1">
      <alignment horizontal="center" vertical="center"/>
    </xf>
    <xf numFmtId="0" fontId="16" fillId="4" borderId="1" xfId="0" applyFont="1" applyFill="1" applyBorder="1" applyAlignment="1">
      <alignment vertical="center"/>
    </xf>
    <xf numFmtId="0" fontId="16" fillId="4" borderId="1" xfId="0" applyFont="1" applyFill="1" applyBorder="1" applyAlignment="1">
      <alignment vertical="center" wrapText="1"/>
    </xf>
    <xf numFmtId="164" fontId="16" fillId="4" borderId="1" xfId="0" applyNumberFormat="1" applyFont="1" applyFill="1" applyBorder="1" applyAlignment="1">
      <alignment horizontal="center" vertical="center" wrapText="1"/>
    </xf>
    <xf numFmtId="165" fontId="15" fillId="4" borderId="1" xfId="0" applyNumberFormat="1" applyFont="1" applyFill="1" applyBorder="1" applyAlignment="1">
      <alignment horizontal="center" vertical="center"/>
    </xf>
    <xf numFmtId="165" fontId="16" fillId="4" borderId="1" xfId="0" applyNumberFormat="1" applyFont="1" applyFill="1" applyBorder="1" applyAlignment="1">
      <alignment horizontal="center" vertical="center"/>
    </xf>
    <xf numFmtId="0" fontId="14" fillId="5" borderId="0" xfId="0" applyFont="1" applyFill="1"/>
    <xf numFmtId="0" fontId="17" fillId="5" borderId="0" xfId="0" applyFont="1" applyFill="1"/>
    <xf numFmtId="0" fontId="11" fillId="0" borderId="0" xfId="0" applyFont="1"/>
    <xf numFmtId="0" fontId="22" fillId="3" borderId="0" xfId="0" applyFont="1" applyFill="1" applyBorder="1" applyAlignment="1">
      <alignment horizontal="center" vertical="center"/>
    </xf>
    <xf numFmtId="0" fontId="14" fillId="0" borderId="0" xfId="0" applyFont="1" applyBorder="1"/>
    <xf numFmtId="0" fontId="14" fillId="0" borderId="0" xfId="0" applyFont="1" applyBorder="1" applyAlignment="1">
      <alignment horizontal="center"/>
    </xf>
    <xf numFmtId="49" fontId="23" fillId="4" borderId="1" xfId="0" applyNumberFormat="1" applyFont="1" applyFill="1" applyBorder="1" applyAlignment="1">
      <alignment horizontal="center" vertical="center" wrapText="1"/>
    </xf>
    <xf numFmtId="49" fontId="23" fillId="4" borderId="1" xfId="0" applyNumberFormat="1" applyFont="1" applyFill="1" applyBorder="1" applyAlignment="1">
      <alignment vertical="center" wrapText="1"/>
    </xf>
    <xf numFmtId="0" fontId="23" fillId="4" borderId="1" xfId="0" applyNumberFormat="1" applyFont="1" applyFill="1" applyBorder="1" applyAlignment="1">
      <alignment horizontal="center" vertical="center" wrapText="1"/>
    </xf>
    <xf numFmtId="0" fontId="14" fillId="2" borderId="4" xfId="0" applyFont="1" applyFill="1" applyBorder="1" applyAlignment="1">
      <alignment vertical="center" wrapText="1"/>
    </xf>
    <xf numFmtId="0" fontId="24" fillId="2" borderId="6" xfId="0" applyFont="1" applyFill="1" applyBorder="1" applyAlignment="1">
      <alignment vertical="center" wrapText="1"/>
    </xf>
    <xf numFmtId="49" fontId="12" fillId="0" borderId="1" xfId="0" applyNumberFormat="1" applyFont="1" applyBorder="1" applyAlignment="1">
      <alignment horizontal="center" vertical="center" wrapText="1"/>
    </xf>
    <xf numFmtId="0" fontId="14" fillId="0" borderId="6" xfId="0" applyFont="1" applyBorder="1" applyAlignment="1">
      <alignment horizontal="left" vertical="center" wrapText="1" indent="1"/>
    </xf>
    <xf numFmtId="0" fontId="12" fillId="0" borderId="1" xfId="0" applyFont="1" applyBorder="1" applyAlignment="1">
      <alignment horizontal="center" vertical="center" wrapText="1"/>
    </xf>
    <xf numFmtId="0" fontId="14" fillId="0" borderId="1" xfId="0" applyFont="1" applyBorder="1" applyAlignment="1">
      <alignment horizontal="left" vertical="center" wrapText="1" indent="1"/>
    </xf>
    <xf numFmtId="0" fontId="14" fillId="0" borderId="4" xfId="0" applyFont="1" applyBorder="1" applyAlignment="1">
      <alignment horizontal="left" vertical="center" wrapText="1" indent="1"/>
    </xf>
    <xf numFmtId="0" fontId="24" fillId="2" borderId="6" xfId="0" applyFont="1" applyFill="1" applyBorder="1" applyAlignment="1">
      <alignment vertical="top" wrapText="1"/>
    </xf>
    <xf numFmtId="49" fontId="12" fillId="3" borderId="1" xfId="0" applyNumberFormat="1" applyFont="1" applyFill="1" applyBorder="1" applyAlignment="1">
      <alignment horizontal="center" vertical="center" wrapText="1"/>
    </xf>
    <xf numFmtId="49" fontId="23" fillId="4" borderId="4" xfId="0" applyNumberFormat="1" applyFont="1" applyFill="1" applyBorder="1" applyAlignment="1">
      <alignment horizontal="center" vertical="center" wrapText="1"/>
    </xf>
    <xf numFmtId="49" fontId="12" fillId="0" borderId="1" xfId="0" applyNumberFormat="1" applyFont="1" applyBorder="1" applyAlignment="1">
      <alignment vertical="center" wrapText="1"/>
    </xf>
    <xf numFmtId="0" fontId="14" fillId="4" borderId="1" xfId="0" applyFont="1" applyFill="1" applyBorder="1"/>
    <xf numFmtId="0" fontId="15" fillId="4" borderId="1" xfId="0" applyFont="1" applyFill="1" applyBorder="1"/>
    <xf numFmtId="1" fontId="15" fillId="4" borderId="1" xfId="0" applyNumberFormat="1" applyFont="1" applyFill="1" applyBorder="1" applyAlignment="1">
      <alignment horizontal="center"/>
    </xf>
    <xf numFmtId="0" fontId="22" fillId="0" borderId="0" xfId="0" applyFont="1" applyAlignment="1">
      <alignment vertical="center"/>
    </xf>
    <xf numFmtId="0" fontId="15" fillId="0" borderId="0" xfId="0" applyFont="1" applyAlignment="1">
      <alignment vertical="center"/>
    </xf>
    <xf numFmtId="0" fontId="25" fillId="0" borderId="0" xfId="0" applyFont="1"/>
    <xf numFmtId="0" fontId="24" fillId="0" borderId="0" xfId="0" applyFont="1" applyAlignment="1">
      <alignment horizontal="left" vertical="center"/>
    </xf>
    <xf numFmtId="0" fontId="26" fillId="0" borderId="0" xfId="0" applyFont="1" applyAlignment="1">
      <alignment horizontal="center" vertical="center"/>
    </xf>
    <xf numFmtId="0" fontId="24" fillId="0" borderId="0" xfId="0" applyFont="1" applyAlignment="1">
      <alignment horizontal="center"/>
    </xf>
    <xf numFmtId="0" fontId="27" fillId="0" borderId="0" xfId="0" applyFont="1" applyAlignment="1">
      <alignment horizontal="center"/>
    </xf>
    <xf numFmtId="1" fontId="16" fillId="4" borderId="1" xfId="0" applyNumberFormat="1" applyFont="1" applyFill="1" applyBorder="1" applyAlignment="1">
      <alignment horizontal="right" vertical="center"/>
    </xf>
    <xf numFmtId="0" fontId="26" fillId="4" borderId="1" xfId="0" applyFont="1" applyFill="1" applyBorder="1" applyAlignment="1">
      <alignment horizontal="center" vertical="center"/>
    </xf>
    <xf numFmtId="0" fontId="16" fillId="4" borderId="1" xfId="0" applyFont="1" applyFill="1" applyBorder="1" applyAlignment="1">
      <alignment horizontal="center" vertical="center"/>
    </xf>
    <xf numFmtId="1" fontId="17" fillId="4" borderId="1" xfId="0" applyNumberFormat="1" applyFont="1" applyFill="1" applyBorder="1" applyAlignment="1">
      <alignment horizontal="center" vertical="center"/>
    </xf>
    <xf numFmtId="1" fontId="16" fillId="4" borderId="1" xfId="0" applyNumberFormat="1" applyFont="1" applyFill="1" applyBorder="1" applyAlignment="1">
      <alignment horizontal="center" vertical="center" wrapText="1"/>
    </xf>
    <xf numFmtId="0" fontId="14" fillId="0" borderId="0" xfId="0" applyFont="1" applyFill="1"/>
    <xf numFmtId="0" fontId="25" fillId="0" borderId="0" xfId="0" applyFont="1" applyFill="1"/>
    <xf numFmtId="1" fontId="17" fillId="0" borderId="1" xfId="0" applyNumberFormat="1" applyFont="1" applyBorder="1" applyAlignment="1">
      <alignment horizontal="center" vertical="center"/>
    </xf>
    <xf numFmtId="0" fontId="17" fillId="3" borderId="1" xfId="0" applyFont="1" applyFill="1" applyBorder="1" applyAlignment="1">
      <alignment vertical="center"/>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164" fontId="17" fillId="3" borderId="1" xfId="0" applyNumberFormat="1" applyFont="1" applyFill="1" applyBorder="1" applyAlignment="1">
      <alignment horizontal="center" vertical="center"/>
    </xf>
    <xf numFmtId="1" fontId="17" fillId="3" borderId="1" xfId="0" applyNumberFormat="1" applyFont="1" applyFill="1" applyBorder="1" applyAlignment="1">
      <alignment horizontal="left" vertical="center" wrapText="1"/>
    </xf>
    <xf numFmtId="0" fontId="17" fillId="3" borderId="1" xfId="0" applyFont="1" applyFill="1" applyBorder="1" applyAlignment="1">
      <alignment vertical="center" wrapText="1"/>
    </xf>
    <xf numFmtId="0" fontId="17" fillId="0" borderId="1" xfId="0" applyFont="1" applyBorder="1" applyAlignment="1">
      <alignment horizontal="center" vertical="center" wrapText="1"/>
    </xf>
    <xf numFmtId="2" fontId="17" fillId="0" borderId="1" xfId="0" applyNumberFormat="1" applyFont="1" applyBorder="1" applyAlignment="1">
      <alignment horizontal="center" vertical="center" wrapText="1"/>
    </xf>
    <xf numFmtId="1" fontId="16" fillId="4" borderId="1" xfId="0" applyNumberFormat="1" applyFont="1" applyFill="1" applyBorder="1" applyAlignment="1">
      <alignment horizontal="center" vertical="center"/>
    </xf>
    <xf numFmtId="0" fontId="16" fillId="4" borderId="1" xfId="0" applyFont="1" applyFill="1" applyBorder="1" applyAlignment="1">
      <alignment horizontal="left" vertical="center"/>
    </xf>
    <xf numFmtId="164" fontId="17" fillId="4" borderId="1" xfId="0" applyNumberFormat="1" applyFont="1" applyFill="1" applyBorder="1" applyAlignment="1">
      <alignment horizontal="center" vertical="center"/>
    </xf>
    <xf numFmtId="0" fontId="16" fillId="3" borderId="1" xfId="0" applyFont="1" applyFill="1" applyBorder="1" applyAlignment="1">
      <alignment horizontal="center" vertical="center"/>
    </xf>
    <xf numFmtId="0" fontId="17" fillId="3" borderId="0" xfId="0" applyFont="1" applyFill="1"/>
    <xf numFmtId="1" fontId="17" fillId="0" borderId="1" xfId="0" applyNumberFormat="1" applyFont="1" applyFill="1" applyBorder="1" applyAlignment="1">
      <alignment horizontal="center" vertical="center"/>
    </xf>
    <xf numFmtId="0" fontId="17" fillId="0" borderId="1" xfId="0" applyFont="1" applyFill="1" applyBorder="1" applyAlignment="1">
      <alignment vertical="center"/>
    </xf>
    <xf numFmtId="0" fontId="17" fillId="0" borderId="1" xfId="0" applyFont="1" applyFill="1" applyBorder="1" applyAlignment="1">
      <alignment horizontal="center" vertical="center" wrapText="1"/>
    </xf>
    <xf numFmtId="164" fontId="17" fillId="0" borderId="1" xfId="0" applyNumberFormat="1" applyFont="1" applyFill="1" applyBorder="1" applyAlignment="1">
      <alignment horizontal="center" vertical="center"/>
    </xf>
    <xf numFmtId="0" fontId="17" fillId="0" borderId="0" xfId="0" applyFont="1" applyFill="1"/>
    <xf numFmtId="1" fontId="17" fillId="0" borderId="1" xfId="0" applyNumberFormat="1" applyFont="1" applyFill="1" applyBorder="1" applyAlignment="1">
      <alignment horizontal="left" vertical="center" wrapText="1"/>
    </xf>
    <xf numFmtId="1" fontId="19" fillId="3"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4" fontId="15" fillId="0" borderId="0" xfId="0" applyNumberFormat="1" applyFont="1" applyAlignment="1">
      <alignment horizontal="right"/>
    </xf>
    <xf numFmtId="4" fontId="14" fillId="0" borderId="0" xfId="0" applyNumberFormat="1" applyFont="1"/>
    <xf numFmtId="4" fontId="15" fillId="0" borderId="0" xfId="0" applyNumberFormat="1" applyFont="1"/>
    <xf numFmtId="0" fontId="15" fillId="0" borderId="0" xfId="0" applyFont="1" applyAlignment="1">
      <alignment horizontal="right"/>
    </xf>
    <xf numFmtId="0" fontId="15" fillId="0" borderId="0" xfId="0" applyFont="1"/>
    <xf numFmtId="0" fontId="28" fillId="0" borderId="0" xfId="0" applyFont="1" applyAlignment="1">
      <alignment horizontal="left" vertical="center"/>
    </xf>
    <xf numFmtId="0" fontId="15" fillId="0" borderId="0" xfId="0" applyFont="1" applyAlignment="1">
      <alignment horizontal="left" wrapText="1"/>
    </xf>
    <xf numFmtId="0" fontId="15" fillId="0" borderId="0" xfId="0" applyFont="1" applyAlignment="1">
      <alignment horizontal="left" vertical="center" wrapText="1"/>
    </xf>
    <xf numFmtId="0" fontId="21" fillId="2" borderId="1" xfId="0" applyFont="1" applyFill="1" applyBorder="1" applyAlignment="1">
      <alignment horizontal="center" vertical="center" wrapText="1"/>
    </xf>
    <xf numFmtId="0" fontId="26" fillId="4" borderId="1" xfId="0" applyFont="1" applyFill="1" applyBorder="1" applyAlignment="1">
      <alignment horizontal="left" vertical="center"/>
    </xf>
    <xf numFmtId="0" fontId="17" fillId="4" borderId="1" xfId="0" applyFont="1" applyFill="1" applyBorder="1" applyAlignment="1">
      <alignment horizontal="left" vertical="center"/>
    </xf>
    <xf numFmtId="2" fontId="29" fillId="4" borderId="1" xfId="2" applyNumberFormat="1" applyFont="1" applyFill="1" applyBorder="1" applyAlignment="1">
      <alignment horizontal="left" vertical="center"/>
    </xf>
    <xf numFmtId="165" fontId="17" fillId="3" borderId="1" xfId="0" applyNumberFormat="1" applyFont="1" applyFill="1" applyBorder="1" applyAlignment="1">
      <alignment horizontal="left" vertical="center" wrapText="1"/>
    </xf>
    <xf numFmtId="2" fontId="17" fillId="3" borderId="1" xfId="0" applyNumberFormat="1" applyFont="1" applyFill="1" applyBorder="1" applyAlignment="1">
      <alignment horizontal="center" vertical="center" wrapText="1"/>
    </xf>
    <xf numFmtId="165" fontId="17" fillId="4" borderId="1" xfId="0" applyNumberFormat="1" applyFont="1" applyFill="1" applyBorder="1" applyAlignment="1">
      <alignment horizontal="left" vertical="center" wrapText="1"/>
    </xf>
    <xf numFmtId="0" fontId="19" fillId="4" borderId="1" xfId="0" applyFont="1" applyFill="1" applyBorder="1"/>
    <xf numFmtId="0" fontId="19" fillId="5" borderId="0" xfId="0" applyFont="1" applyFill="1"/>
    <xf numFmtId="0" fontId="30" fillId="0" borderId="0" xfId="0" applyFont="1" applyAlignment="1">
      <alignment vertical="center" wrapText="1"/>
    </xf>
    <xf numFmtId="0" fontId="17" fillId="0" borderId="1" xfId="0" applyFont="1" applyFill="1" applyBorder="1" applyAlignment="1">
      <alignment horizontal="left" vertical="center" wrapText="1"/>
    </xf>
    <xf numFmtId="0" fontId="19" fillId="0" borderId="0" xfId="0" applyFont="1" applyFill="1"/>
    <xf numFmtId="0" fontId="19" fillId="6" borderId="0" xfId="0" applyFont="1" applyFill="1"/>
    <xf numFmtId="0" fontId="16" fillId="0" borderId="0" xfId="0" applyFont="1" applyAlignment="1">
      <alignment horizontal="right"/>
    </xf>
    <xf numFmtId="0" fontId="15" fillId="3" borderId="0" xfId="0" applyFont="1" applyFill="1"/>
    <xf numFmtId="0" fontId="17" fillId="3" borderId="0" xfId="0" applyFont="1" applyFill="1" applyBorder="1" applyAlignment="1">
      <alignment vertical="center" wrapText="1"/>
    </xf>
    <xf numFmtId="4" fontId="16" fillId="0" borderId="0" xfId="0" applyNumberFormat="1" applyFont="1" applyAlignment="1">
      <alignment horizontal="right"/>
    </xf>
    <xf numFmtId="0" fontId="17" fillId="0" borderId="0" xfId="0" applyFont="1" applyAlignment="1">
      <alignment vertical="center"/>
    </xf>
    <xf numFmtId="14" fontId="20" fillId="0" borderId="0" xfId="0" applyNumberFormat="1" applyFont="1" applyAlignment="1">
      <alignment horizontal="left" vertical="center"/>
    </xf>
    <xf numFmtId="4" fontId="16" fillId="0" borderId="0" xfId="0" applyNumberFormat="1" applyFont="1"/>
    <xf numFmtId="0" fontId="16" fillId="0" borderId="0" xfId="0" applyFont="1"/>
    <xf numFmtId="0" fontId="28" fillId="0" borderId="0" xfId="0" applyFont="1" applyAlignment="1">
      <alignment vertical="center"/>
    </xf>
    <xf numFmtId="0" fontId="16" fillId="2" borderId="5"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top" wrapText="1"/>
    </xf>
    <xf numFmtId="0" fontId="16" fillId="0" borderId="1" xfId="0" applyFont="1" applyFill="1" applyBorder="1" applyAlignment="1">
      <alignment horizontal="center" vertical="top" wrapText="1"/>
    </xf>
    <xf numFmtId="0" fontId="16" fillId="0" borderId="1" xfId="0" applyFont="1" applyFill="1" applyBorder="1" applyAlignment="1">
      <alignment horizontal="center" wrapText="1"/>
    </xf>
    <xf numFmtId="49" fontId="17" fillId="0" borderId="1"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left" vertical="top" wrapText="1"/>
    </xf>
    <xf numFmtId="1" fontId="17" fillId="3" borderId="1" xfId="0" applyNumberFormat="1" applyFont="1" applyFill="1" applyBorder="1" applyAlignment="1">
      <alignment horizontal="center" vertical="center"/>
    </xf>
    <xf numFmtId="0" fontId="17" fillId="0" borderId="4" xfId="0" applyFont="1" applyFill="1" applyBorder="1" applyAlignment="1">
      <alignment horizontal="center" vertical="top" wrapText="1"/>
    </xf>
    <xf numFmtId="0" fontId="14" fillId="0" borderId="1"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2" fontId="16" fillId="2" borderId="1" xfId="0" applyNumberFormat="1" applyFont="1" applyFill="1" applyBorder="1" applyAlignment="1">
      <alignment horizontal="center" vertical="center"/>
    </xf>
    <xf numFmtId="0" fontId="17" fillId="0" borderId="1" xfId="0" applyFont="1" applyBorder="1" applyAlignment="1">
      <alignment horizontal="center" vertical="center"/>
    </xf>
    <xf numFmtId="14" fontId="16" fillId="0" borderId="0" xfId="0" applyNumberFormat="1" applyFont="1" applyAlignment="1">
      <alignment horizontal="left" vertical="center"/>
    </xf>
    <xf numFmtId="0" fontId="14" fillId="0" borderId="1" xfId="0" applyFont="1" applyBorder="1" applyAlignment="1">
      <alignment vertical="center" wrapText="1"/>
    </xf>
    <xf numFmtId="0" fontId="17" fillId="0" borderId="1" xfId="0" applyFont="1" applyBorder="1" applyAlignment="1">
      <alignment vertical="center" wrapText="1"/>
    </xf>
    <xf numFmtId="0" fontId="14" fillId="0" borderId="1" xfId="0" applyFont="1" applyBorder="1"/>
    <xf numFmtId="0" fontId="17" fillId="3" borderId="1" xfId="0" applyFont="1" applyFill="1" applyBorder="1" applyAlignment="1">
      <alignment horizontal="justify" vertical="center" wrapText="1"/>
    </xf>
    <xf numFmtId="0" fontId="14" fillId="3" borderId="1" xfId="0" applyFont="1" applyFill="1" applyBorder="1" applyAlignment="1">
      <alignment horizontal="justify" vertical="center" wrapText="1"/>
    </xf>
    <xf numFmtId="0" fontId="17" fillId="0" borderId="1" xfId="0" applyFont="1" applyFill="1" applyBorder="1" applyAlignment="1">
      <alignment vertical="center" wrapText="1"/>
    </xf>
    <xf numFmtId="0" fontId="14" fillId="0" borderId="1" xfId="0" applyFont="1" applyFill="1" applyBorder="1" applyAlignment="1">
      <alignment wrapText="1"/>
    </xf>
    <xf numFmtId="0" fontId="33" fillId="0" borderId="1" xfId="0" applyFont="1" applyFill="1" applyBorder="1" applyAlignment="1">
      <alignment horizontal="justify" vertical="center" wrapText="1"/>
    </xf>
    <xf numFmtId="0" fontId="34" fillId="0" borderId="1" xfId="0" applyFont="1" applyFill="1" applyBorder="1" applyAlignment="1">
      <alignment horizontal="justify" vertical="center" wrapText="1"/>
    </xf>
    <xf numFmtId="0" fontId="14" fillId="0" borderId="1" xfId="0" applyFont="1" applyBorder="1" applyAlignment="1">
      <alignment wrapText="1"/>
    </xf>
    <xf numFmtId="1" fontId="17" fillId="0" borderId="3" xfId="0" applyNumberFormat="1" applyFont="1" applyBorder="1" applyAlignment="1">
      <alignment horizontal="center" vertical="center"/>
    </xf>
    <xf numFmtId="0" fontId="12" fillId="3" borderId="1" xfId="0" applyFont="1" applyFill="1" applyBorder="1" applyAlignment="1">
      <alignment horizontal="justify" vertical="center" wrapText="1"/>
    </xf>
    <xf numFmtId="0" fontId="17" fillId="3" borderId="0" xfId="0" applyFont="1" applyFill="1" applyAlignment="1">
      <alignment vertical="center"/>
    </xf>
    <xf numFmtId="14" fontId="20" fillId="3" borderId="0" xfId="0" applyNumberFormat="1" applyFont="1" applyFill="1" applyAlignment="1">
      <alignment horizontal="left" vertical="center"/>
    </xf>
    <xf numFmtId="0" fontId="14" fillId="0" borderId="1" xfId="0" applyFont="1" applyFill="1" applyBorder="1" applyAlignment="1">
      <alignment vertical="center" wrapText="1"/>
    </xf>
    <xf numFmtId="0" fontId="14" fillId="0" borderId="1" xfId="0" applyFont="1" applyFill="1" applyBorder="1" applyAlignment="1">
      <alignment horizontal="justify" vertical="center" wrapText="1"/>
    </xf>
    <xf numFmtId="0" fontId="17" fillId="7" borderId="1" xfId="0" applyFont="1" applyFill="1" applyBorder="1" applyAlignment="1">
      <alignment horizontal="center" vertical="center"/>
    </xf>
    <xf numFmtId="0" fontId="14" fillId="0" borderId="1" xfId="0" applyFont="1" applyBorder="1" applyAlignment="1">
      <alignment vertical="center"/>
    </xf>
    <xf numFmtId="4" fontId="14" fillId="3" borderId="0" xfId="0" applyNumberFormat="1" applyFont="1" applyFill="1"/>
    <xf numFmtId="4" fontId="15" fillId="3" borderId="0" xfId="0" applyNumberFormat="1" applyFont="1" applyFill="1"/>
    <xf numFmtId="0" fontId="14" fillId="3" borderId="0" xfId="0" applyFont="1" applyFill="1"/>
    <xf numFmtId="0" fontId="32" fillId="0" borderId="1" xfId="0" applyFont="1" applyFill="1" applyBorder="1" applyAlignment="1">
      <alignment horizontal="justify" vertical="center" wrapText="1"/>
    </xf>
    <xf numFmtId="49" fontId="32" fillId="0" borderId="1" xfId="0" applyNumberFormat="1" applyFont="1" applyFill="1" applyBorder="1" applyAlignment="1">
      <alignment horizontal="center" vertical="center" wrapText="1"/>
    </xf>
    <xf numFmtId="49" fontId="32" fillId="0" borderId="1" xfId="0" applyNumberFormat="1" applyFont="1" applyFill="1" applyBorder="1"/>
    <xf numFmtId="0" fontId="32" fillId="0" borderId="0" xfId="0" applyFont="1" applyFill="1" applyAlignment="1">
      <alignment horizontal="center" vertical="center"/>
    </xf>
    <xf numFmtId="4" fontId="17" fillId="0" borderId="0" xfId="0" applyNumberFormat="1" applyFont="1"/>
    <xf numFmtId="0" fontId="17" fillId="0" borderId="1" xfId="0" applyFont="1" applyBorder="1" applyAlignment="1">
      <alignment wrapText="1"/>
    </xf>
    <xf numFmtId="0" fontId="14" fillId="0" borderId="1" xfId="0" applyFont="1" applyBorder="1" applyAlignment="1">
      <alignment horizontal="center" vertical="center" wrapText="1"/>
    </xf>
    <xf numFmtId="0" fontId="17" fillId="0" borderId="5" xfId="0" applyFont="1" applyFill="1" applyBorder="1" applyAlignment="1">
      <alignment horizontal="center" vertical="center"/>
    </xf>
    <xf numFmtId="2" fontId="16" fillId="2" borderId="6" xfId="0" applyNumberFormat="1" applyFont="1" applyFill="1" applyBorder="1" applyAlignment="1">
      <alignment horizontal="center" vertical="center"/>
    </xf>
    <xf numFmtId="0" fontId="14" fillId="0" borderId="6" xfId="0" applyFont="1" applyBorder="1" applyAlignment="1">
      <alignment vertical="center" wrapText="1"/>
    </xf>
    <xf numFmtId="0" fontId="35" fillId="0" borderId="1" xfId="0" applyFont="1" applyFill="1" applyBorder="1" applyAlignment="1">
      <alignment horizontal="center" vertical="center" wrapText="1"/>
    </xf>
    <xf numFmtId="0" fontId="12" fillId="0" borderId="1" xfId="0" applyFont="1" applyFill="1" applyBorder="1" applyAlignment="1">
      <alignment horizontal="justify" vertical="top"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4" fillId="0" borderId="1" xfId="0" applyFont="1" applyFill="1" applyBorder="1" applyAlignment="1">
      <alignment horizontal="justify" vertical="center"/>
    </xf>
    <xf numFmtId="0" fontId="17" fillId="0" borderId="3" xfId="0" applyFont="1" applyFill="1" applyBorder="1" applyAlignment="1">
      <alignment horizontal="center" vertical="center"/>
    </xf>
    <xf numFmtId="0" fontId="14" fillId="0" borderId="1" xfId="0" applyFont="1" applyFill="1" applyBorder="1" applyAlignment="1">
      <alignment horizontal="center" vertical="center"/>
    </xf>
    <xf numFmtId="49" fontId="32" fillId="0" borderId="1" xfId="0" applyNumberFormat="1" applyFont="1" applyFill="1" applyBorder="1" applyAlignment="1">
      <alignment horizontal="center" vertical="center"/>
    </xf>
    <xf numFmtId="0" fontId="14" fillId="0" borderId="1" xfId="0" applyFont="1" applyBorder="1" applyAlignment="1">
      <alignment horizontal="center" vertical="center"/>
    </xf>
    <xf numFmtId="0" fontId="17" fillId="0" borderId="1" xfId="0" applyFont="1" applyFill="1" applyBorder="1" applyAlignment="1">
      <alignment horizontal="justify"/>
    </xf>
    <xf numFmtId="0" fontId="15" fillId="0" borderId="1" xfId="0" applyFont="1" applyFill="1" applyBorder="1" applyAlignment="1">
      <alignment horizontal="center" vertical="center" wrapText="1"/>
    </xf>
    <xf numFmtId="0" fontId="15" fillId="0" borderId="5" xfId="0" applyFont="1" applyFill="1" applyBorder="1" applyAlignment="1">
      <alignment horizontal="center" vertical="center" wrapText="1"/>
    </xf>
    <xf numFmtId="1" fontId="17" fillId="7" borderId="3" xfId="0" applyNumberFormat="1" applyFont="1" applyFill="1" applyBorder="1" applyAlignment="1">
      <alignment horizontal="center" vertical="center"/>
    </xf>
    <xf numFmtId="0" fontId="36" fillId="7" borderId="1"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17" fillId="7" borderId="5" xfId="0" applyFont="1" applyFill="1" applyBorder="1" applyAlignment="1">
      <alignment horizontal="center" vertical="center"/>
    </xf>
    <xf numFmtId="0" fontId="14" fillId="7" borderId="1" xfId="0" applyFont="1" applyFill="1" applyBorder="1" applyAlignment="1">
      <alignment horizontal="left" vertical="center" wrapText="1"/>
    </xf>
    <xf numFmtId="0" fontId="12" fillId="0" borderId="1" xfId="0" applyFont="1" applyBorder="1" applyAlignment="1">
      <alignment horizontal="center" vertical="center"/>
    </xf>
    <xf numFmtId="0" fontId="14" fillId="0" borderId="1" xfId="0" applyFont="1" applyBorder="1" applyAlignment="1">
      <alignment vertical="top"/>
    </xf>
    <xf numFmtId="0" fontId="36" fillId="7" borderId="1" xfId="0" applyFont="1" applyFill="1" applyBorder="1" applyAlignment="1">
      <alignment horizontal="justify" vertical="center" wrapText="1"/>
    </xf>
    <xf numFmtId="0" fontId="16" fillId="2"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14" fillId="0" borderId="0" xfId="0" applyFont="1" applyAlignment="1">
      <alignment horizontal="center" vertical="center"/>
    </xf>
    <xf numFmtId="0" fontId="16" fillId="2" borderId="1" xfId="0" applyFont="1" applyFill="1" applyBorder="1" applyAlignment="1">
      <alignment horizontal="center" vertical="center" wrapText="1"/>
    </xf>
    <xf numFmtId="0" fontId="37" fillId="0" borderId="1" xfId="0" applyFont="1" applyFill="1" applyBorder="1" applyAlignment="1">
      <alignment vertical="center" wrapText="1"/>
    </xf>
    <xf numFmtId="0" fontId="18"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38" fillId="0" borderId="1" xfId="2" applyFont="1" applyBorder="1" applyAlignment="1">
      <alignment vertical="center" wrapText="1"/>
    </xf>
    <xf numFmtId="1" fontId="16" fillId="4" borderId="1" xfId="0" applyNumberFormat="1" applyFont="1" applyFill="1" applyBorder="1" applyAlignment="1">
      <alignment horizontal="left" vertical="center" wrapText="1"/>
    </xf>
    <xf numFmtId="0" fontId="16" fillId="2" borderId="1" xfId="0" applyFont="1" applyFill="1" applyBorder="1" applyAlignment="1">
      <alignment horizontal="center" vertical="center" wrapText="1"/>
    </xf>
    <xf numFmtId="2" fontId="17" fillId="0" borderId="1" xfId="2" applyNumberFormat="1" applyFont="1" applyBorder="1" applyAlignment="1">
      <alignment horizontal="left" vertical="center" wrapText="1"/>
    </xf>
    <xf numFmtId="0" fontId="17" fillId="0" borderId="1" xfId="2" applyFont="1" applyBorder="1" applyAlignment="1">
      <alignment horizontal="left" vertical="center" wrapText="1"/>
    </xf>
    <xf numFmtId="0" fontId="17" fillId="0" borderId="0" xfId="0" applyFont="1" applyAlignment="1">
      <alignment horizontal="center" vertical="center"/>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4" fontId="17" fillId="0" borderId="1" xfId="0" applyNumberFormat="1" applyFont="1" applyBorder="1" applyAlignment="1">
      <alignment horizontal="center" vertical="center"/>
    </xf>
    <xf numFmtId="165" fontId="17" fillId="3" borderId="1"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0" fontId="16" fillId="9" borderId="0" xfId="0" applyFont="1" applyFill="1"/>
    <xf numFmtId="4" fontId="16" fillId="9" borderId="0" xfId="0" applyNumberFormat="1" applyFont="1" applyFill="1"/>
    <xf numFmtId="0" fontId="12" fillId="0" borderId="1" xfId="0" applyFont="1" applyFill="1" applyBorder="1" applyAlignment="1">
      <alignment horizontal="left" vertical="center" wrapText="1"/>
    </xf>
    <xf numFmtId="0" fontId="12" fillId="0" borderId="0" xfId="0" applyFont="1" applyFill="1" applyAlignment="1">
      <alignment horizontal="center" vertical="center" wrapText="1"/>
    </xf>
    <xf numFmtId="14" fontId="16" fillId="0" borderId="0" xfId="0" applyNumberFormat="1" applyFont="1" applyAlignment="1">
      <alignment horizontal="center" vertical="center"/>
    </xf>
    <xf numFmtId="4" fontId="16" fillId="0" borderId="0" xfId="0" applyNumberFormat="1" applyFont="1" applyAlignment="1">
      <alignment horizontal="center"/>
    </xf>
    <xf numFmtId="0" fontId="16" fillId="0" borderId="0" xfId="0" applyFont="1" applyAlignment="1">
      <alignment horizontal="center"/>
    </xf>
    <xf numFmtId="0" fontId="14" fillId="0" borderId="3" xfId="0" applyFont="1" applyFill="1" applyBorder="1" applyAlignment="1">
      <alignment horizontal="center" vertical="center" wrapText="1"/>
    </xf>
    <xf numFmtId="164" fontId="20" fillId="4" borderId="1" xfId="0" applyNumberFormat="1" applyFont="1" applyFill="1" applyBorder="1" applyAlignment="1">
      <alignment horizontal="center" vertical="center" wrapText="1"/>
    </xf>
    <xf numFmtId="164" fontId="19" fillId="4" borderId="1" xfId="0" applyNumberFormat="1" applyFont="1" applyFill="1" applyBorder="1" applyAlignment="1">
      <alignment horizontal="center" vertical="center" wrapText="1"/>
    </xf>
    <xf numFmtId="164" fontId="19" fillId="4" borderId="1" xfId="1"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12" fillId="0" borderId="1" xfId="0" applyFont="1" applyFill="1" applyBorder="1" applyAlignment="1">
      <alignment vertical="center" wrapText="1"/>
    </xf>
    <xf numFmtId="1" fontId="28" fillId="10" borderId="3" xfId="0" applyNumberFormat="1" applyFont="1" applyFill="1" applyBorder="1" applyAlignment="1">
      <alignment horizontal="center" vertical="center"/>
    </xf>
    <xf numFmtId="0" fontId="36" fillId="10" borderId="1" xfId="0" applyFont="1" applyFill="1" applyBorder="1" applyAlignment="1">
      <alignment horizontal="justify" vertical="center" wrapText="1"/>
    </xf>
    <xf numFmtId="0" fontId="24" fillId="10" borderId="1" xfId="0" applyFont="1" applyFill="1" applyBorder="1" applyAlignment="1">
      <alignment vertical="center" wrapText="1"/>
    </xf>
    <xf numFmtId="0" fontId="36" fillId="10" borderId="1" xfId="0" applyFont="1" applyFill="1" applyBorder="1" applyAlignment="1">
      <alignment vertical="center" wrapText="1"/>
    </xf>
    <xf numFmtId="0" fontId="28" fillId="10" borderId="1" xfId="0" applyFont="1" applyFill="1" applyBorder="1" applyAlignment="1">
      <alignment vertical="center" wrapText="1"/>
    </xf>
    <xf numFmtId="0" fontId="28" fillId="10" borderId="1" xfId="0" applyFont="1" applyFill="1" applyBorder="1" applyAlignment="1">
      <alignment horizontal="center" vertical="center"/>
    </xf>
    <xf numFmtId="0" fontId="40" fillId="1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41" fillId="0" borderId="1" xfId="0" applyFont="1" applyBorder="1" applyAlignment="1">
      <alignment vertical="center" wrapText="1"/>
    </xf>
    <xf numFmtId="0" fontId="41" fillId="0" borderId="1" xfId="0" applyFont="1" applyBorder="1" applyAlignment="1">
      <alignment horizontal="center" vertical="center"/>
    </xf>
    <xf numFmtId="0" fontId="41" fillId="0" borderId="1" xfId="0" applyFont="1" applyBorder="1" applyAlignment="1">
      <alignment horizontal="center" vertical="center" wrapText="1"/>
    </xf>
    <xf numFmtId="0" fontId="12" fillId="0" borderId="1" xfId="0" applyFont="1" applyFill="1" applyBorder="1" applyAlignment="1">
      <alignment horizontal="center" vertical="top" wrapText="1"/>
    </xf>
    <xf numFmtId="14" fontId="17" fillId="0" borderId="1" xfId="0" applyNumberFormat="1" applyFont="1" applyFill="1" applyBorder="1" applyAlignment="1">
      <alignment horizontal="center" vertical="center" wrapText="1"/>
    </xf>
    <xf numFmtId="0" fontId="12" fillId="0" borderId="1" xfId="0" applyFont="1" applyFill="1" applyBorder="1" applyAlignment="1">
      <alignment horizontal="left" wrapText="1"/>
    </xf>
    <xf numFmtId="0" fontId="17" fillId="0" borderId="1" xfId="0" applyFont="1" applyFill="1" applyBorder="1" applyAlignment="1">
      <alignment horizontal="left" wrapText="1"/>
    </xf>
    <xf numFmtId="0" fontId="12" fillId="0" borderId="1" xfId="0" applyFont="1" applyFill="1" applyBorder="1" applyAlignment="1">
      <alignment horizontal="left" vertical="top" wrapText="1"/>
    </xf>
    <xf numFmtId="0" fontId="37" fillId="0" borderId="1" xfId="0" applyFont="1" applyBorder="1" applyAlignment="1">
      <alignment horizontal="left" wrapText="1"/>
    </xf>
    <xf numFmtId="0" fontId="37" fillId="0" borderId="1" xfId="0" applyFont="1" applyBorder="1" applyAlignment="1">
      <alignment horizontal="left" vertical="top" wrapText="1"/>
    </xf>
    <xf numFmtId="0" fontId="42" fillId="0" borderId="1" xfId="0" applyFont="1" applyBorder="1" applyAlignment="1">
      <alignment horizontal="left" vertical="top" wrapText="1"/>
    </xf>
    <xf numFmtId="0" fontId="37" fillId="0" borderId="1" xfId="0" applyFont="1" applyBorder="1" applyAlignment="1">
      <alignment horizontal="center" vertical="center" wrapText="1"/>
    </xf>
    <xf numFmtId="0" fontId="32" fillId="0" borderId="1" xfId="1" applyFont="1" applyFill="1" applyBorder="1" applyAlignment="1">
      <alignment horizontal="justify" vertical="center" wrapText="1"/>
    </xf>
    <xf numFmtId="0" fontId="32" fillId="0" borderId="1" xfId="1" applyFont="1" applyFill="1" applyBorder="1" applyAlignment="1">
      <alignment horizontal="center" vertical="center" wrapText="1"/>
    </xf>
    <xf numFmtId="49" fontId="32" fillId="0" borderId="1" xfId="1" applyNumberFormat="1" applyFont="1" applyFill="1" applyBorder="1"/>
    <xf numFmtId="0" fontId="17" fillId="0" borderId="1" xfId="0" applyFont="1" applyFill="1" applyBorder="1"/>
    <xf numFmtId="0" fontId="2"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0" borderId="1" xfId="0" applyFont="1" applyBorder="1" applyAlignment="1">
      <alignment horizontal="left" vertical="top" wrapText="1"/>
    </xf>
    <xf numFmtId="0" fontId="37" fillId="3" borderId="1" xfId="0" applyFont="1" applyFill="1" applyBorder="1" applyAlignment="1">
      <alignment horizontal="left" vertical="top" wrapText="1"/>
    </xf>
    <xf numFmtId="0" fontId="2" fillId="3"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43" fillId="3" borderId="1" xfId="0" applyFont="1" applyFill="1" applyBorder="1" applyAlignment="1">
      <alignment horizontal="left" vertical="top" wrapText="1"/>
    </xf>
    <xf numFmtId="0" fontId="42" fillId="3" borderId="1" xfId="0" applyFont="1" applyFill="1" applyBorder="1" applyAlignment="1">
      <alignment horizontal="left" vertical="top" wrapText="1"/>
    </xf>
    <xf numFmtId="0" fontId="37" fillId="0" borderId="6" xfId="0" applyFont="1" applyBorder="1" applyAlignment="1">
      <alignment horizontal="center" vertical="center" wrapText="1"/>
    </xf>
    <xf numFmtId="49" fontId="2" fillId="3" borderId="1" xfId="0" applyNumberFormat="1" applyFont="1" applyFill="1" applyBorder="1" applyAlignment="1">
      <alignment horizontal="left" vertical="top" wrapText="1"/>
    </xf>
    <xf numFmtId="0" fontId="2" fillId="0" borderId="1" xfId="0" applyFont="1" applyBorder="1" applyAlignment="1">
      <alignment horizontal="center" vertical="center" wrapText="1"/>
    </xf>
    <xf numFmtId="0" fontId="37" fillId="3" borderId="1" xfId="0"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12" fillId="0" borderId="0" xfId="0" applyFont="1" applyFill="1" applyAlignment="1">
      <alignment horizontal="left" vertical="center" wrapText="1"/>
    </xf>
    <xf numFmtId="0" fontId="39" fillId="0" borderId="0" xfId="0" applyFont="1" applyFill="1" applyAlignment="1">
      <alignment horizontal="left" vertical="center" wrapText="1"/>
    </xf>
    <xf numFmtId="0" fontId="15" fillId="0" borderId="1" xfId="0" applyFont="1" applyFill="1" applyBorder="1" applyAlignment="1">
      <alignment vertical="center" wrapText="1"/>
    </xf>
    <xf numFmtId="0" fontId="44" fillId="0" borderId="1" xfId="2" applyFont="1" applyFill="1" applyBorder="1" applyAlignment="1" applyProtection="1">
      <alignment vertical="center" wrapText="1"/>
    </xf>
    <xf numFmtId="0" fontId="45" fillId="0" borderId="1" xfId="0" applyFont="1" applyFill="1" applyBorder="1" applyAlignment="1">
      <alignment horizontal="center" vertical="center" wrapText="1"/>
    </xf>
    <xf numFmtId="0" fontId="46" fillId="0" borderId="1" xfId="2" applyFont="1" applyFill="1" applyBorder="1" applyAlignment="1" applyProtection="1">
      <alignment vertical="center" wrapText="1"/>
    </xf>
    <xf numFmtId="0" fontId="46" fillId="0" borderId="1" xfId="0" applyFont="1" applyFill="1" applyBorder="1" applyAlignment="1">
      <alignment vertical="center" wrapText="1"/>
    </xf>
    <xf numFmtId="0" fontId="45" fillId="0" borderId="1" xfId="0" applyFont="1" applyFill="1" applyBorder="1" applyAlignment="1">
      <alignment vertical="center" wrapText="1"/>
    </xf>
    <xf numFmtId="0" fontId="47" fillId="0" borderId="1" xfId="0" applyFont="1" applyFill="1" applyBorder="1" applyAlignment="1">
      <alignment horizontal="center" vertical="center" wrapText="1"/>
    </xf>
    <xf numFmtId="0" fontId="37" fillId="0" borderId="1" xfId="0" applyFont="1" applyBorder="1" applyAlignment="1">
      <alignment horizontal="left" vertical="center" wrapText="1" shrinkToFit="1"/>
    </xf>
    <xf numFmtId="0" fontId="2" fillId="0" borderId="1" xfId="0" applyFont="1" applyBorder="1" applyAlignment="1">
      <alignment horizontal="center" vertical="center"/>
    </xf>
    <xf numFmtId="0" fontId="2" fillId="0" borderId="1" xfId="0" applyFont="1" applyBorder="1" applyAlignment="1">
      <alignment horizontal="center" vertical="center" wrapText="1" shrinkToFit="1"/>
    </xf>
    <xf numFmtId="0" fontId="17" fillId="11" borderId="1" xfId="0" applyFont="1" applyFill="1" applyBorder="1" applyAlignment="1">
      <alignment horizontal="center" vertical="center"/>
    </xf>
    <xf numFmtId="2" fontId="17" fillId="0" borderId="1" xfId="0" applyNumberFormat="1" applyFont="1" applyBorder="1" applyAlignment="1">
      <alignment horizontal="center" vertical="center"/>
    </xf>
    <xf numFmtId="1" fontId="17" fillId="0" borderId="1" xfId="1" applyNumberFormat="1" applyFont="1" applyFill="1" applyBorder="1" applyAlignment="1">
      <alignment horizontal="center" vertical="center"/>
    </xf>
    <xf numFmtId="164" fontId="16" fillId="4" borderId="1"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0" fontId="32" fillId="11"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17" fillId="11" borderId="1" xfId="0" applyFont="1" applyFill="1" applyBorder="1" applyAlignment="1">
      <alignment horizontal="justify" vertical="center" wrapText="1"/>
    </xf>
    <xf numFmtId="0" fontId="19" fillId="0" borderId="1"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46" fillId="11" borderId="1" xfId="0" applyFont="1" applyFill="1" applyBorder="1" applyAlignment="1">
      <alignment vertical="center" wrapText="1"/>
    </xf>
    <xf numFmtId="0" fontId="45" fillId="11" borderId="1" xfId="0" applyFont="1" applyFill="1" applyBorder="1" applyAlignment="1">
      <alignment horizontal="center" vertical="center" wrapText="1"/>
    </xf>
    <xf numFmtId="0" fontId="17" fillId="11" borderId="1" xfId="0" applyFont="1" applyFill="1" applyBorder="1" applyAlignment="1">
      <alignment vertical="center" wrapText="1"/>
    </xf>
    <xf numFmtId="0" fontId="17" fillId="0" borderId="4"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4" fillId="0" borderId="0" xfId="0" applyFont="1" applyAlignment="1">
      <alignment horizontal="center" vertical="center" wrapText="1"/>
    </xf>
    <xf numFmtId="0" fontId="14" fillId="11" borderId="1" xfId="0" applyFont="1" applyFill="1" applyBorder="1" applyAlignment="1">
      <alignment horizontal="justify" vertical="center" wrapText="1"/>
    </xf>
    <xf numFmtId="0" fontId="14" fillId="11" borderId="1" xfId="0" applyFont="1" applyFill="1" applyBorder="1" applyAlignment="1">
      <alignment horizontal="center" vertical="center" wrapText="1"/>
    </xf>
    <xf numFmtId="49" fontId="32" fillId="11" borderId="1" xfId="0" applyNumberFormat="1" applyFont="1" applyFill="1" applyBorder="1" applyAlignment="1">
      <alignment horizontal="center" vertical="center" wrapText="1"/>
    </xf>
    <xf numFmtId="1" fontId="17" fillId="11" borderId="3" xfId="0" applyNumberFormat="1" applyFont="1" applyFill="1" applyBorder="1" applyAlignment="1">
      <alignment horizontal="center" vertical="center"/>
    </xf>
    <xf numFmtId="0" fontId="14" fillId="11" borderId="1" xfId="0" applyFont="1" applyFill="1" applyBorder="1" applyAlignment="1">
      <alignment horizontal="justify" vertical="center"/>
    </xf>
    <xf numFmtId="0" fontId="14" fillId="11" borderId="1" xfId="0" applyFont="1" applyFill="1" applyBorder="1" applyAlignment="1">
      <alignment horizontal="center" vertical="center"/>
    </xf>
    <xf numFmtId="0" fontId="14" fillId="11" borderId="1" xfId="0" applyFont="1" applyFill="1" applyBorder="1" applyAlignment="1">
      <alignment vertical="center" wrapText="1"/>
    </xf>
    <xf numFmtId="1" fontId="17" fillId="0" borderId="3" xfId="0" applyNumberFormat="1" applyFont="1" applyFill="1" applyBorder="1" applyAlignment="1">
      <alignment horizontal="center" vertical="center"/>
    </xf>
    <xf numFmtId="0" fontId="17" fillId="11" borderId="5" xfId="0" applyFont="1" applyFill="1" applyBorder="1" applyAlignment="1">
      <alignment horizontal="center" vertical="center"/>
    </xf>
    <xf numFmtId="0" fontId="37" fillId="11" borderId="1" xfId="0" applyFont="1" applyFill="1" applyBorder="1" applyAlignment="1">
      <alignment horizontal="left" vertical="center" wrapText="1" shrinkToFit="1"/>
    </xf>
    <xf numFmtId="0" fontId="2" fillId="11" borderId="1" xfId="0" applyFont="1" applyFill="1" applyBorder="1" applyAlignment="1">
      <alignment horizontal="center" vertical="center"/>
    </xf>
    <xf numFmtId="0" fontId="2" fillId="11" borderId="1" xfId="0" applyFont="1" applyFill="1" applyBorder="1" applyAlignment="1">
      <alignment horizontal="center" vertical="center" wrapText="1" shrinkToFit="1"/>
    </xf>
    <xf numFmtId="1" fontId="17" fillId="11" borderId="1" xfId="0" applyNumberFormat="1" applyFont="1" applyFill="1" applyBorder="1" applyAlignment="1">
      <alignment horizontal="center" vertical="center"/>
    </xf>
    <xf numFmtId="2" fontId="17" fillId="0" borderId="1"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164" fontId="17" fillId="0" borderId="1" xfId="1" applyNumberFormat="1" applyFont="1" applyFill="1" applyBorder="1" applyAlignment="1">
      <alignment horizontal="center" vertical="center"/>
    </xf>
    <xf numFmtId="164" fontId="17" fillId="4" borderId="1" xfId="1" applyNumberFormat="1" applyFont="1" applyFill="1" applyBorder="1" applyAlignment="1">
      <alignment horizontal="center" vertical="center"/>
    </xf>
    <xf numFmtId="0" fontId="48" fillId="0" borderId="1" xfId="2" applyFont="1" applyBorder="1" applyAlignment="1">
      <alignment vertical="center" wrapText="1"/>
    </xf>
    <xf numFmtId="164" fontId="16" fillId="3" borderId="1"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0" fontId="13" fillId="0" borderId="0" xfId="0" applyFont="1" applyAlignment="1">
      <alignment horizontal="center" vertical="center" wrapText="1"/>
    </xf>
    <xf numFmtId="4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49" fontId="12" fillId="2" borderId="6"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22" fillId="3" borderId="0" xfId="0" applyFont="1" applyFill="1" applyBorder="1" applyAlignment="1">
      <alignment horizontal="center" vertical="center"/>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2" fillId="2" borderId="3"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21"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4" fillId="0" borderId="0" xfId="0" applyFont="1" applyBorder="1" applyAlignment="1">
      <alignment horizontal="left" vertical="center" wrapText="1"/>
    </xf>
    <xf numFmtId="0" fontId="16" fillId="2" borderId="1" xfId="0" applyFont="1" applyFill="1" applyBorder="1" applyAlignment="1">
      <alignment horizontal="center" vertical="center" wrapText="1"/>
    </xf>
    <xf numFmtId="0" fontId="22" fillId="0" borderId="0" xfId="0" applyFont="1" applyAlignment="1">
      <alignment vertical="center" wrapText="1"/>
    </xf>
    <xf numFmtId="0" fontId="14" fillId="0" borderId="7" xfId="0" applyFont="1" applyBorder="1" applyAlignment="1">
      <alignment horizontal="left" vertical="top" wrapText="1"/>
    </xf>
    <xf numFmtId="0" fontId="31" fillId="0" borderId="0" xfId="0" applyFont="1" applyAlignment="1">
      <alignment horizontal="left" vertical="center" wrapText="1"/>
    </xf>
    <xf numFmtId="0" fontId="16" fillId="0" borderId="0" xfId="0" applyFont="1" applyAlignment="1">
      <alignment horizontal="left" vertical="center" wrapText="1"/>
    </xf>
    <xf numFmtId="0" fontId="16" fillId="2" borderId="4" xfId="0" applyFont="1" applyFill="1" applyBorder="1" applyAlignment="1">
      <alignment horizontal="center" vertical="center" wrapText="1"/>
    </xf>
    <xf numFmtId="1" fontId="16" fillId="2" borderId="3" xfId="0" applyNumberFormat="1" applyFont="1" applyFill="1" applyBorder="1" applyAlignment="1">
      <alignment horizontal="center" vertical="center"/>
    </xf>
    <xf numFmtId="1" fontId="16" fillId="2" borderId="8" xfId="0" applyNumberFormat="1" applyFont="1" applyFill="1" applyBorder="1" applyAlignment="1">
      <alignment horizontal="center" vertical="center"/>
    </xf>
    <xf numFmtId="1" fontId="16" fillId="2" borderId="5" xfId="0" applyNumberFormat="1" applyFont="1" applyFill="1" applyBorder="1" applyAlignment="1">
      <alignment horizontal="center" vertical="center"/>
    </xf>
    <xf numFmtId="0" fontId="17" fillId="0" borderId="0" xfId="0" applyFont="1" applyBorder="1" applyAlignment="1">
      <alignment horizontal="left" vertical="center" wrapText="1"/>
    </xf>
    <xf numFmtId="14" fontId="16" fillId="2" borderId="1" xfId="0" applyNumberFormat="1" applyFont="1" applyFill="1" applyBorder="1" applyAlignment="1">
      <alignment horizontal="center" vertical="center"/>
    </xf>
    <xf numFmtId="0" fontId="16" fillId="0" borderId="0" xfId="0" applyFont="1" applyAlignment="1">
      <alignment horizontal="left" vertical="center"/>
    </xf>
    <xf numFmtId="1" fontId="16" fillId="2" borderId="7" xfId="0" applyNumberFormat="1" applyFont="1" applyFill="1" applyBorder="1" applyAlignment="1">
      <alignment horizontal="center" vertical="center"/>
    </xf>
    <xf numFmtId="1" fontId="16" fillId="2" borderId="9" xfId="0" applyNumberFormat="1" applyFont="1" applyFill="1" applyBorder="1" applyAlignment="1">
      <alignment horizontal="center" vertical="center"/>
    </xf>
    <xf numFmtId="1" fontId="16" fillId="2" borderId="10" xfId="0" applyNumberFormat="1" applyFont="1" applyFill="1" applyBorder="1" applyAlignment="1">
      <alignment horizontal="center" vertical="center"/>
    </xf>
    <xf numFmtId="1" fontId="16" fillId="2" borderId="1" xfId="0" applyNumberFormat="1" applyFont="1" applyFill="1" applyBorder="1" applyAlignment="1">
      <alignment horizontal="center" vertical="center"/>
    </xf>
  </cellXfs>
  <cellStyles count="13">
    <cellStyle name="xl35" xfId="4"/>
    <cellStyle name="Гиперссылка" xfId="2" builtinId="8"/>
    <cellStyle name="Гиперссылка 2" xfId="5"/>
    <cellStyle name="Обычный" xfId="0" builtinId="0"/>
    <cellStyle name="Обычный 2" xfId="1"/>
    <cellStyle name="Обычный 2 2" xfId="6"/>
    <cellStyle name="Обычный 2 3" xfId="7"/>
    <cellStyle name="Обычный 3" xfId="8"/>
    <cellStyle name="Обычный 5" xfId="3"/>
    <cellStyle name="Финансовый 2" xfId="9"/>
    <cellStyle name="Финансовый 3" xfId="10"/>
    <cellStyle name="Финансовый 3 2" xfId="11"/>
    <cellStyle name="Финансовый 4"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otapovaAY\AppData\Local\Microsoft\Windows\Temporary%20Internet%20Files\Content.Outlook\IG8J8XC8\&#1080;&#1090;&#1086;&#1075;&#1080;%202015%20&#1075;&#1086;&#1076;\&#1056;&#1072;&#1079;&#1076;&#1077;&#1083;%204(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21%20&#1075;&#1086;&#1076;&#1072;/&#1052;&#1086;&#1085;&#1080;&#1090;&#1086;&#1088;&#1080;&#1085;&#1075;%20&#1087;&#1086;%20I%20%20&#1101;&#1090;&#1072;&#1087;&#10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Этап I)"/>
      <sheetName val="Оценка (Этап I)"/>
      <sheetName val="Методика I этап"/>
      <sheetName val="Показатель 1.1"/>
      <sheetName val="Показатель 1.2"/>
      <sheetName val="Раздел 2"/>
      <sheetName val="Раздел 2. г. Саратов"/>
      <sheetName val="Раздел 2. п. Михайловское"/>
      <sheetName val="Раздел 2. ЗАТО Светлый"/>
      <sheetName val="Раздел 2. г. Шиханы"/>
      <sheetName val="Раздел 2.Александрово-Гайский "/>
      <sheetName val="Раздел 2. Аркадский "/>
      <sheetName val="Раздел 2. Аткарский"/>
      <sheetName val="Раздел 2. Базарно-Карабулакский"/>
      <sheetName val="Раздел 2. Балаковский"/>
      <sheetName val="Раздел 2. Балашовский"/>
      <sheetName val="Раздел 2. Балтайский"/>
      <sheetName val="Раздел 2. Вольский "/>
      <sheetName val="Раздел 2. Воскресенский"/>
      <sheetName val="Раздел 2. Дергачевский"/>
      <sheetName val="Раздел 2. Духовницкий"/>
      <sheetName val="Раздел 2. Екатериновский"/>
      <sheetName val="Раздел 2. Ершовский"/>
      <sheetName val="Раздел 2. Ивантеевский"/>
      <sheetName val="Раздел 2. Калининский"/>
      <sheetName val="Раздел 2. Красноармейский"/>
      <sheetName val="Раздел 2. Краснокутский"/>
      <sheetName val="Раздел 2. Краснопартизанский"/>
      <sheetName val="Раздел 2. Лысогорский"/>
      <sheetName val="Раздел 2. Марксовский"/>
      <sheetName val="Раздел 2. Новобурасский"/>
      <sheetName val="Раздел 2. Новоузенский"/>
      <sheetName val="Раздел 2. Озинский"/>
      <sheetName val="Раздел 2. Перелюбский"/>
      <sheetName val="Раздел 2. Петровский"/>
      <sheetName val="Раздел 2. Питерский"/>
      <sheetName val="Раздел 2. Пугачевский"/>
      <sheetName val="Раздел 2. Ровенский"/>
      <sheetName val="Раздел 2. Романовский"/>
      <sheetName val="Раздел 2. Ртищевский"/>
      <sheetName val="Раздел 2. Самойловский"/>
      <sheetName val="Раздел 2. Саратовский"/>
      <sheetName val="Раздел 2. Советский"/>
      <sheetName val="Раздел 2. Татищевский"/>
      <sheetName val="Раздел 2. Турковский"/>
      <sheetName val="Раздел 2. Федоровский"/>
      <sheetName val="Раздел 2. Хвалынский"/>
      <sheetName val="Раздел 2. Энгельсский"/>
    </sheetNames>
    <sheetDataSet>
      <sheetData sheetId="0" refreshError="1"/>
      <sheetData sheetId="1" refreshError="1"/>
      <sheetData sheetId="2" refreshError="1"/>
      <sheetData sheetId="3">
        <row r="5">
          <cell r="C5" t="str">
            <v>Опубликовано в структурированном виде с указанием полных или кратких наименований всех составляющих</v>
          </cell>
        </row>
        <row r="6">
          <cell r="C6" t="str">
            <v>Опубликовано, но не в структурированном виде и (или) без указания полных или кратких наименований всех составляющих</v>
          </cell>
        </row>
        <row r="7">
          <cell r="C7" t="str">
            <v>Не опубликовано</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zatoshihany.ru/budget/reshenie-o-byudzhete/2024/" TargetMode="External"/><Relationship Id="rId13" Type="http://schemas.openxmlformats.org/officeDocument/2006/relationships/hyperlink" Target="http://dergachi.sarmo.ru/sobranie-dergachevskogo-munitsipalnogo-rayona/resheniya-sobraniya-dergachevskogo-munitsipalnogo-rayona/" TargetMode="External"/><Relationship Id="rId18" Type="http://schemas.openxmlformats.org/officeDocument/2006/relationships/hyperlink" Target="https://krasny-kut.ru/finansy/byudzhet-rayona/" TargetMode="External"/><Relationship Id="rId26" Type="http://schemas.openxmlformats.org/officeDocument/2006/relationships/hyperlink" Target="http://rovnoe.sarmo.ru/2024godreshenie.php?clear_cache=Y" TargetMode="External"/><Relationship Id="rId3" Type="http://schemas.openxmlformats.org/officeDocument/2006/relationships/hyperlink" Target="https://atkarsk.moyaokruga.ru/CityArticles.aspx?articleid=20792" TargetMode="External"/><Relationship Id="rId21" Type="http://schemas.openxmlformats.org/officeDocument/2006/relationships/hyperlink" Target="http://marksadm.ru/r-o-b.html" TargetMode="External"/><Relationship Id="rId34" Type="http://schemas.openxmlformats.org/officeDocument/2006/relationships/hyperlink" Target="https://www.engels-city.ru/mestnyj-byudzhet" TargetMode="External"/><Relationship Id="rId7" Type="http://schemas.openxmlformats.org/officeDocument/2006/relationships/hyperlink" Target="https://zatosvetly.gosuslugi.ru/upr-finansov/biudzhet/resheniyaobudzhete/2024-god/novosti_770.html" TargetMode="External"/><Relationship Id="rId12" Type="http://schemas.openxmlformats.org/officeDocument/2006/relationships/hyperlink" Target="http://voskresensk64.ru/meeting/mun-sobranie/documents/index.php" TargetMode="External"/><Relationship Id="rId17" Type="http://schemas.openxmlformats.org/officeDocument/2006/relationships/hyperlink" Target="https://krasnoarmeysk64.ru/predstavitelnyy-organ/resheniya-sobraniya-deputatov/" TargetMode="External"/><Relationship Id="rId25" Type="http://schemas.openxmlformats.org/officeDocument/2006/relationships/hyperlink" Target="https://pugachev-adm.gosuslugi.ru/ofitsialno/byudzhet-rayona/resheniya-o-byudzhete/2024-god/" TargetMode="External"/><Relationship Id="rId33" Type="http://schemas.openxmlformats.org/officeDocument/2006/relationships/hyperlink" Target="http://hvalynsk.sarmo.ru/administratsiya-khvalynskogo-munitsipalnogo-rayona/byudzhet/resheniya/index.php" TargetMode="External"/><Relationship Id="rId2" Type="http://schemas.openxmlformats.org/officeDocument/2006/relationships/hyperlink" Target="https://arkadak.gosuslugi.ru/ofitsialno/statistika/byudzhet-dlya-grazhdan/reshenie-o-byudzhete/byudzhet-2024-2026/" TargetMode="External"/><Relationship Id="rId16" Type="http://schemas.openxmlformats.org/officeDocument/2006/relationships/hyperlink" Target="http://kalininsk.sarmo.ru/otkrytyybyudzhet/resheniya-o-byudzhete/resheniya-o-byudzhete-2024-god.php" TargetMode="External"/><Relationship Id="rId20" Type="http://schemas.openxmlformats.org/officeDocument/2006/relationships/hyperlink" Target="https://adm.lysyegory.ru/base/14324-reshenie-ot-15-12-2023-goda-430-o-byudzhete-lysogorskogo-municipalnogo-raiona-na-2024-god-i-na.html" TargetMode="External"/><Relationship Id="rId29" Type="http://schemas.openxmlformats.org/officeDocument/2006/relationships/hyperlink" Target="https://sam64.ru/ekonomika-i-byudzhet/byudzhet/resheniya-o-byudzhete/" TargetMode="External"/><Relationship Id="rId1" Type="http://schemas.openxmlformats.org/officeDocument/2006/relationships/hyperlink" Target="http://algay.sarmo.ru/byudzhet-ekonomika-finansy/resheniya-mun-sobraniya.php" TargetMode="External"/><Relationship Id="rId6" Type="http://schemas.openxmlformats.org/officeDocument/2006/relationships/hyperlink" Target="http://mihailovski.ru/byudzhet-mo-na-2024-2026-gody/resheniya-o-byudzhete-/-reshenie-sobraniya-deputatov-munitsipalnogo-obraz/" TargetMode="External"/><Relationship Id="rId11" Type="http://schemas.openxmlformats.org/officeDocument/2006/relationships/hyperlink" Target="http://volsk-ms.ru/resheniya-vms/resheniya/" TargetMode="External"/><Relationship Id="rId24" Type="http://schemas.openxmlformats.org/officeDocument/2006/relationships/hyperlink" Target="https://petrovsk64.gosuslugi.ru/ofitsialno/struktura/munitsipalnye-podvedomstvennye-organizatsii/fin-upr/byudzhet-munitsipalnogo-rayona/dokumenty_16351.html" TargetMode="External"/><Relationship Id="rId32" Type="http://schemas.openxmlformats.org/officeDocument/2006/relationships/hyperlink" Target="http://fedormr.ru/byudzhet/byudzhet2024.php" TargetMode="External"/><Relationship Id="rId5" Type="http://schemas.openxmlformats.org/officeDocument/2006/relationships/hyperlink" Target="http://www.saratovmer.ru/budget/rubrics/1/1333.html" TargetMode="External"/><Relationship Id="rId15" Type="http://schemas.openxmlformats.org/officeDocument/2006/relationships/hyperlink" Target="http://ivanteevka.sarmo.ru/byudzhet-dlya-grazhdan/npa/2024.php" TargetMode="External"/><Relationship Id="rId23" Type="http://schemas.openxmlformats.org/officeDocument/2006/relationships/hyperlink" Target="http://ozinki.sarmo.ru/byudzhet/byudzhet-munitsipalnogo-rayona.php?ELEMENT_ID=9406" TargetMode="External"/><Relationship Id="rId28" Type="http://schemas.openxmlformats.org/officeDocument/2006/relationships/hyperlink" Target="http://rtishevo.sarmo.ru/finansovyy-organ/rtishchevskiy-munitsipalnyy-rayon/2024-god/reshenie-o-byudzhete-i-vnesenii-izmeneniy-v-byudzhet-munitsipalnogo-rayona.php" TargetMode="External"/><Relationship Id="rId10" Type="http://schemas.openxmlformats.org/officeDocument/2006/relationships/hyperlink" Target="http://adm-baltay.ru/finansovoe-upravlenie/resheniya-o-mestnom-byudzhete-na-2024-god-i-planovyj-period-2025-2026-gg/" TargetMode="External"/><Relationship Id="rId19" Type="http://schemas.openxmlformats.org/officeDocument/2006/relationships/hyperlink" Target="https://adminkmr.ru/byudzhet/byudzhet-munitsipalnogo-rayona/byudzhet-rayona-2024.php" TargetMode="External"/><Relationship Id="rId31" Type="http://schemas.openxmlformats.org/officeDocument/2006/relationships/hyperlink" Target="https://turkovskoe-r64.gosweb.gosuslugi.ru/deyatelnost/napravleniya-deyatelnosti/otkrytyy-byudzhet/reshenie-o-byudzhete/dokumenty-1_1214.html" TargetMode="External"/><Relationship Id="rId4" Type="http://schemas.openxmlformats.org/officeDocument/2006/relationships/hyperlink" Target="http://balkomfin.ru/" TargetMode="External"/><Relationship Id="rId9" Type="http://schemas.openxmlformats.org/officeDocument/2006/relationships/hyperlink" Target="http://baladmin.ru/byudzhet-na-2024-god-i-planovyy-period-2025-i-2026-godov.php" TargetMode="External"/><Relationship Id="rId14" Type="http://schemas.openxmlformats.org/officeDocument/2006/relationships/hyperlink" Target="http://duhovnitskoe.sarmo.ru/ispolnenie-byudzheta/byudzhet-2024-goda/byudzhet-1-ot-22-12-2023.php" TargetMode="External"/><Relationship Id="rId22" Type="http://schemas.openxmlformats.org/officeDocument/2006/relationships/hyperlink" Target="https://novouzensk.gosuslugi.ru/ofitsialno/dokumenty/dokumenty-all_210.html" TargetMode="External"/><Relationship Id="rId27" Type="http://schemas.openxmlformats.org/officeDocument/2006/relationships/hyperlink" Target="http://romanovka.sarmo.ru/byudzhet-dlya-grazhdan/byudzhet-romanovskogo-munitsipalnogo-rayona/resheniya-byudzheta/" TargetMode="External"/><Relationship Id="rId30" Type="http://schemas.openxmlformats.org/officeDocument/2006/relationships/hyperlink" Target="https://stepnoe-adm.ru/administration/use-budget-funds/mestnyy-byudzhet/" TargetMode="External"/><Relationship Id="rId35"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baladmin.ru/administration/divisions-structure/finance/otkritiy-byudzhet.php" TargetMode="External"/><Relationship Id="rId13" Type="http://schemas.openxmlformats.org/officeDocument/2006/relationships/hyperlink" Target="https://krasnoarmeysk64.ru/krasnoarmeyskiy-rayon/byudzhet/byudzhet-dlya-grazhdan/" TargetMode="External"/><Relationship Id="rId18" Type="http://schemas.openxmlformats.org/officeDocument/2006/relationships/hyperlink" Target="https://novouzensk.gosuslugi.ru/ofitsialno/dokumenty/dokumenty-all_222.html" TargetMode="External"/><Relationship Id="rId26" Type="http://schemas.openxmlformats.org/officeDocument/2006/relationships/hyperlink" Target="http://fedormr.ru/byudzhet/byudzhet2024.php" TargetMode="External"/><Relationship Id="rId3" Type="http://schemas.openxmlformats.org/officeDocument/2006/relationships/hyperlink" Target="https://admbk.ru/administration/finansovoe-upravlenie/byudzhet/byudzhet-dlya-grazhdan-rayona/&#1041;&#1102;&#1076;&#1078;&#1077;&#1090;%20&#1076;&#1083;&#1103;%20&#1075;&#1088;&#1072;&#1078;&#1076;&#1072;&#1085;%20&#1087;&#1086;%20&#1088;&#1077;&#1096;&#1077;&#1085;&#1080;&#1102;%20&#1086;%20&#1073;&#1102;&#1076;&#1078;&#1077;&#1090;&#1077;%20&#1041;&#1050;&#1052;&#1056;%20&#1085;&#1072;%202024-2026%20&#1075;&#1075;.pdf" TargetMode="External"/><Relationship Id="rId21" Type="http://schemas.openxmlformats.org/officeDocument/2006/relationships/hyperlink" Target="https://pugachev-adm.gosuslugi.ru/ofitsialno/byudzhet-rayona/byudzhet-dlya-grazhdan/2024-god/" TargetMode="External"/><Relationship Id="rId7" Type="http://schemas.openxmlformats.org/officeDocument/2006/relationships/hyperlink" Target="http://zatoshihany.ru/budget/byudzhet-dlya-grazhdan/" TargetMode="External"/><Relationship Id="rId12" Type="http://schemas.openxmlformats.org/officeDocument/2006/relationships/hyperlink" Target="http://kalininsk.sarmo.ru/otkrytyybyudzhet/byudzhet-dlya-grazhdan/byudzhet-dlya-grazhdan-2024.php" TargetMode="External"/><Relationship Id="rId17" Type="http://schemas.openxmlformats.org/officeDocument/2006/relationships/hyperlink" Target="http://marksadm.ru/bdg-kf.html" TargetMode="External"/><Relationship Id="rId25" Type="http://schemas.openxmlformats.org/officeDocument/2006/relationships/hyperlink" Target="https://turkovskoe-r64.gosweb.gosuslugi.ru/deyatelnost/napravleniya-deyatelnosti/otkrytyy-byudzhet/byudzhet-dlya-grazhdan/dokumenty_1093.html" TargetMode="External"/><Relationship Id="rId2" Type="http://schemas.openxmlformats.org/officeDocument/2006/relationships/hyperlink" Target="https://arkadak.gosuslugi.ru/ofitsialno/statistika/byudzhet-dlya-grazhdan/reshenie-o-byudzhete/byudzhet-2024-2026/" TargetMode="External"/><Relationship Id="rId16" Type="http://schemas.openxmlformats.org/officeDocument/2006/relationships/hyperlink" Target="https://adm.lysyegory.ru/base/14768-byudzhet-dlja-grazhdan-lysogorskogo-mr-k-resheniyu-sobranija-lysogorskogo-mr-ot-15-12-2023-g-4.html" TargetMode="External"/><Relationship Id="rId20" Type="http://schemas.openxmlformats.org/officeDocument/2006/relationships/hyperlink" Target="https://petrovsk64.gosuslugi.ru/ofitsialno/struktura/munitsipalnye-podvedomstvennye-organizatsii/fin-upr/byudzhet-munitsipalnogo-rayona/dokumenty_16352.html" TargetMode="External"/><Relationship Id="rId1" Type="http://schemas.openxmlformats.org/officeDocument/2006/relationships/hyperlink" Target="http://algay.sarmo.ru/byudzhet-ekonomika-finansy/byudzhet-dlya-grazhdan.php" TargetMode="External"/><Relationship Id="rId6" Type="http://schemas.openxmlformats.org/officeDocument/2006/relationships/hyperlink" Target="http://mihailovski.ru/byudzhet-dlya-grazhdan/byudzhet-dlya-grazhdan-razrabotannyy-na-osnove-per6650/" TargetMode="External"/><Relationship Id="rId11" Type="http://schemas.openxmlformats.org/officeDocument/2006/relationships/hyperlink" Target="https://adminemr.ru/byudzhet-i-finansy/byudzhet-dlya-grazhdan/" TargetMode="External"/><Relationship Id="rId24" Type="http://schemas.openxmlformats.org/officeDocument/2006/relationships/hyperlink" Target="https://sam64.ru/ekonomika-i-byudzhet/byudzhet/byudzhet-dlya-grazhdan/" TargetMode="External"/><Relationship Id="rId5" Type="http://schemas.openxmlformats.org/officeDocument/2006/relationships/hyperlink" Target="http://www.saratovmer.ru/budget/rubrics/6/1313.html" TargetMode="External"/><Relationship Id="rId15" Type="http://schemas.openxmlformats.org/officeDocument/2006/relationships/hyperlink" Target="https://adminkmr.ru/byudzhet/byudzhet-dlya-grazhdan/" TargetMode="External"/><Relationship Id="rId23" Type="http://schemas.openxmlformats.org/officeDocument/2006/relationships/hyperlink" Target="http://rtishevo.sarmo.ru/finansovyy-organ/rtishchevskiy-munitsipalnyy-rayon/2024-god/byudzhet-dlya-grazhdan.php" TargetMode="External"/><Relationship Id="rId28" Type="http://schemas.openxmlformats.org/officeDocument/2006/relationships/printerSettings" Target="../printerSettings/printerSettings4.bin"/><Relationship Id="rId10" Type="http://schemas.openxmlformats.org/officeDocument/2006/relationships/hyperlink" Target="http://duhovnitskoe.sarmo.ru/byudzhet-dlya-grazhdan/byudzhet-dlya-grazhdan/" TargetMode="External"/><Relationship Id="rId19" Type="http://schemas.openxmlformats.org/officeDocument/2006/relationships/hyperlink" Target="http://ozinki.sarmo.ru/byudzhet/byudzhet-dlya-grazhdan.php?ELEMENT_ID=9569" TargetMode="External"/><Relationship Id="rId4" Type="http://schemas.openxmlformats.org/officeDocument/2006/relationships/hyperlink" Target="http://balkomfin.ru/" TargetMode="External"/><Relationship Id="rId9" Type="http://schemas.openxmlformats.org/officeDocument/2006/relationships/hyperlink" Target="http://adm-baltay.ru/finansovoe-upravlenie/byudzhet-dlya-grazhdan/" TargetMode="External"/><Relationship Id="rId14" Type="http://schemas.openxmlformats.org/officeDocument/2006/relationships/hyperlink" Target="https://krasny-kut.ru/finansy/novosti/" TargetMode="External"/><Relationship Id="rId22" Type="http://schemas.openxmlformats.org/officeDocument/2006/relationships/hyperlink" Target="http://rovnoe.sarmo.ru/byudzhet/byudzhet-dlyagrazhdan/" TargetMode="External"/><Relationship Id="rId27" Type="http://schemas.openxmlformats.org/officeDocument/2006/relationships/hyperlink" Target="http://hvalynsk.sarmo.ru/administratsiya-khvalynskogo-munitsipalnogo-rayona/byudzhet/byudzhet-dlya-grazhdan.ph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8" Type="http://schemas.openxmlformats.org/officeDocument/2006/relationships/hyperlink" Target="https://bus.gov.ru/pub/info-card/25427" TargetMode="External"/><Relationship Id="rId13" Type="http://schemas.openxmlformats.org/officeDocument/2006/relationships/hyperlink" Target="https://bus.gov.ru/pub/info-card/61135" TargetMode="External"/><Relationship Id="rId18" Type="http://schemas.openxmlformats.org/officeDocument/2006/relationships/hyperlink" Target="https://bus.gov.ru/pub/info-card/90508" TargetMode="External"/><Relationship Id="rId26" Type="http://schemas.openxmlformats.org/officeDocument/2006/relationships/hyperlink" Target="https://bus.gov.ru/pub/info-card/278974" TargetMode="External"/><Relationship Id="rId3" Type="http://schemas.openxmlformats.org/officeDocument/2006/relationships/hyperlink" Target="https://bus.gov.ru/pub/info-card/104840" TargetMode="External"/><Relationship Id="rId21" Type="http://schemas.openxmlformats.org/officeDocument/2006/relationships/hyperlink" Target="https://bus.gov.ru/pub/info-card/133204" TargetMode="External"/><Relationship Id="rId7" Type="http://schemas.openxmlformats.org/officeDocument/2006/relationships/hyperlink" Target="https://bus.gov.ru/pub/info-card/21114" TargetMode="External"/><Relationship Id="rId12" Type="http://schemas.openxmlformats.org/officeDocument/2006/relationships/hyperlink" Target="https://bus.gov.ru/pub/info-card/60994" TargetMode="External"/><Relationship Id="rId17" Type="http://schemas.openxmlformats.org/officeDocument/2006/relationships/hyperlink" Target="https://bus.gov.ru/pub/info-card/85407" TargetMode="External"/><Relationship Id="rId25" Type="http://schemas.openxmlformats.org/officeDocument/2006/relationships/hyperlink" Target="https://bus.gov.ru/pub/info-card/255436" TargetMode="External"/><Relationship Id="rId2" Type="http://schemas.openxmlformats.org/officeDocument/2006/relationships/hyperlink" Target="https://bus.gov.ru/pub/info-card/62509" TargetMode="External"/><Relationship Id="rId16" Type="http://schemas.openxmlformats.org/officeDocument/2006/relationships/hyperlink" Target="https://bus.gov.ru/pub/info-card/85363" TargetMode="External"/><Relationship Id="rId20" Type="http://schemas.openxmlformats.org/officeDocument/2006/relationships/hyperlink" Target="https://bus.gov.ru/pub/info-card/122917" TargetMode="External"/><Relationship Id="rId1" Type="http://schemas.openxmlformats.org/officeDocument/2006/relationships/hyperlink" Target="https://bus.gov.ru/pub/info-card/13252" TargetMode="External"/><Relationship Id="rId6" Type="http://schemas.openxmlformats.org/officeDocument/2006/relationships/hyperlink" Target="https://bus.gov.ru/pub/info-card/20965" TargetMode="External"/><Relationship Id="rId11" Type="http://schemas.openxmlformats.org/officeDocument/2006/relationships/hyperlink" Target="https://bus.gov.ru/pub/info-card/53975" TargetMode="External"/><Relationship Id="rId24" Type="http://schemas.openxmlformats.org/officeDocument/2006/relationships/hyperlink" Target="https://bus.gov.ru/pub/info-card/238097" TargetMode="External"/><Relationship Id="rId5" Type="http://schemas.openxmlformats.org/officeDocument/2006/relationships/hyperlink" Target="https://bus.gov.ru/pub/info-card/7517" TargetMode="External"/><Relationship Id="rId15" Type="http://schemas.openxmlformats.org/officeDocument/2006/relationships/hyperlink" Target="https://bus.gov.ru/pub/info-card/82550" TargetMode="External"/><Relationship Id="rId23" Type="http://schemas.openxmlformats.org/officeDocument/2006/relationships/hyperlink" Target="https://bus.gov.ru/pub/info-card/228771" TargetMode="External"/><Relationship Id="rId10" Type="http://schemas.openxmlformats.org/officeDocument/2006/relationships/hyperlink" Target="https://bus.gov.ru/pub/info-card/53304" TargetMode="External"/><Relationship Id="rId19" Type="http://schemas.openxmlformats.org/officeDocument/2006/relationships/hyperlink" Target="https://bus.gov.ru/pub/info-card/104408" TargetMode="External"/><Relationship Id="rId4" Type="http://schemas.openxmlformats.org/officeDocument/2006/relationships/hyperlink" Target="https://bus.gov.ru/pub/info-card/1901833" TargetMode="External"/><Relationship Id="rId9" Type="http://schemas.openxmlformats.org/officeDocument/2006/relationships/hyperlink" Target="https://bus.gov.ru/pub/info-card/26313" TargetMode="External"/><Relationship Id="rId14" Type="http://schemas.openxmlformats.org/officeDocument/2006/relationships/hyperlink" Target="https://bus.gov.ru/pub/info-card/61866" TargetMode="External"/><Relationship Id="rId22" Type="http://schemas.openxmlformats.org/officeDocument/2006/relationships/hyperlink" Target="https://bus.gov.ru/pub/info-card/226354" TargetMode="External"/><Relationship Id="rId27"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tabSelected="1" view="pageBreakPreview" zoomScale="85" zoomScaleNormal="100" zoomScaleSheetLayoutView="85" zoomScalePageLayoutView="70" workbookViewId="0">
      <selection activeCell="G2" sqref="G2"/>
    </sheetView>
  </sheetViews>
  <sheetFormatPr defaultRowHeight="12.75" x14ac:dyDescent="0.2"/>
  <cols>
    <col min="1" max="1" width="27.7109375" style="1" customWidth="1"/>
    <col min="2" max="2" width="12.7109375" style="1" customWidth="1"/>
    <col min="3" max="3" width="20" style="1" customWidth="1"/>
    <col min="4" max="4" width="22.5703125" style="1" customWidth="1"/>
    <col min="5" max="5" width="28.7109375" style="10" customWidth="1"/>
    <col min="6" max="16384" width="9.140625" style="1"/>
  </cols>
  <sheetData>
    <row r="1" spans="1:6" ht="36.75" customHeight="1" x14ac:dyDescent="0.2">
      <c r="A1" s="304" t="s">
        <v>1128</v>
      </c>
      <c r="B1" s="304"/>
      <c r="C1" s="304"/>
      <c r="D1" s="304"/>
      <c r="E1" s="304"/>
    </row>
    <row r="2" spans="1:6" ht="15" customHeight="1" x14ac:dyDescent="0.2">
      <c r="A2" s="2" t="s">
        <v>0</v>
      </c>
      <c r="B2" s="3" t="s">
        <v>3541</v>
      </c>
      <c r="C2" s="12"/>
      <c r="D2" s="2"/>
    </row>
    <row r="3" spans="1:6" ht="183.75" customHeight="1" x14ac:dyDescent="0.2">
      <c r="A3" s="5" t="s">
        <v>5</v>
      </c>
      <c r="B3" s="5" t="s">
        <v>1</v>
      </c>
      <c r="C3" s="5" t="str">
        <f>'Показатель 1.1'!A1</f>
        <v>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3" s="5"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3" s="296" t="str">
        <f>'Раздел 2'!A1</f>
        <v>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F3" s="13"/>
    </row>
    <row r="4" spans="1:6" ht="15.95" customHeight="1" x14ac:dyDescent="0.2">
      <c r="A4" s="6" t="s">
        <v>2</v>
      </c>
      <c r="B4" s="7" t="s">
        <v>3</v>
      </c>
      <c r="C4" s="7" t="s">
        <v>3</v>
      </c>
      <c r="D4" s="14" t="s">
        <v>3</v>
      </c>
      <c r="E4" s="6" t="s">
        <v>3</v>
      </c>
    </row>
    <row r="5" spans="1:6" ht="15.95" customHeight="1" x14ac:dyDescent="0.2">
      <c r="A5" s="6" t="s">
        <v>4</v>
      </c>
      <c r="B5" s="8">
        <f>SUM(C5:E5)</f>
        <v>10</v>
      </c>
      <c r="C5" s="8">
        <f>'Методика I этап'!C9</f>
        <v>4</v>
      </c>
      <c r="D5" s="8">
        <f>'Методика I этап'!C14</f>
        <v>3</v>
      </c>
      <c r="E5" s="8">
        <f>'Методика I этап'!C21</f>
        <v>3</v>
      </c>
    </row>
    <row r="6" spans="1:6" s="20" customFormat="1" ht="15.95" customHeight="1" x14ac:dyDescent="0.2">
      <c r="A6" s="15" t="s">
        <v>6</v>
      </c>
      <c r="B6" s="17"/>
      <c r="C6" s="16"/>
      <c r="D6" s="18"/>
      <c r="E6" s="19"/>
    </row>
    <row r="7" spans="1:6" s="10" customFormat="1" ht="23.25" customHeight="1" x14ac:dyDescent="0.2">
      <c r="A7" s="58" t="s">
        <v>7</v>
      </c>
      <c r="B7" s="302">
        <f>SUM(C7:E7)</f>
        <v>10</v>
      </c>
      <c r="C7" s="303">
        <f>'Показатель 1.1'!J9</f>
        <v>4</v>
      </c>
      <c r="D7" s="299">
        <f>'Показатель 1.2'!H10</f>
        <v>3</v>
      </c>
      <c r="E7" s="299">
        <f>'Раздел 2'!D10</f>
        <v>3</v>
      </c>
    </row>
    <row r="8" spans="1:6" s="10" customFormat="1" ht="15.95" customHeight="1" x14ac:dyDescent="0.2">
      <c r="A8" s="64" t="s">
        <v>4022</v>
      </c>
      <c r="B8" s="302">
        <f>SUM(C8:E8)</f>
        <v>10</v>
      </c>
      <c r="C8" s="303">
        <f>'Показатель 1.1'!J10</f>
        <v>4</v>
      </c>
      <c r="D8" s="299">
        <f>'Показатель 1.2'!H11</f>
        <v>3</v>
      </c>
      <c r="E8" s="299">
        <f>'Раздел 2'!D11</f>
        <v>3</v>
      </c>
    </row>
    <row r="9" spans="1:6" s="10" customFormat="1" ht="15.95" customHeight="1" x14ac:dyDescent="0.2">
      <c r="A9" s="64" t="s">
        <v>9</v>
      </c>
      <c r="B9" s="302">
        <f>SUM(C9:E9)</f>
        <v>9</v>
      </c>
      <c r="C9" s="303">
        <f>'Показатель 1.1'!J11</f>
        <v>4</v>
      </c>
      <c r="D9" s="299">
        <f>'Показатель 1.2'!H12</f>
        <v>2</v>
      </c>
      <c r="E9" s="299">
        <f>'Раздел 2'!D12</f>
        <v>3</v>
      </c>
    </row>
    <row r="10" spans="1:6" s="10" customFormat="1" ht="15.95" customHeight="1" x14ac:dyDescent="0.2">
      <c r="A10" s="64" t="s">
        <v>10</v>
      </c>
      <c r="B10" s="302">
        <f>SUM(C10:E10)</f>
        <v>8</v>
      </c>
      <c r="C10" s="303">
        <f>'Показатель 1.1'!J12</f>
        <v>4</v>
      </c>
      <c r="D10" s="299">
        <f>'Показатель 1.2'!H13</f>
        <v>1</v>
      </c>
      <c r="E10" s="299">
        <f>'Раздел 2'!D13</f>
        <v>3</v>
      </c>
    </row>
    <row r="11" spans="1:6" s="21" customFormat="1" ht="15.95" customHeight="1" x14ac:dyDescent="0.2">
      <c r="A11" s="15" t="s">
        <v>11</v>
      </c>
      <c r="B11" s="207"/>
      <c r="C11" s="208"/>
      <c r="D11" s="209"/>
      <c r="E11" s="300"/>
    </row>
    <row r="12" spans="1:6" s="10" customFormat="1" ht="15.95" customHeight="1" x14ac:dyDescent="0.2">
      <c r="A12" s="58" t="s">
        <v>12</v>
      </c>
      <c r="B12" s="302">
        <f t="shared" ref="B12:B48" si="0">SUM(C12:E12)</f>
        <v>5</v>
      </c>
      <c r="C12" s="303">
        <f>'Показатель 1.1'!J14</f>
        <v>1</v>
      </c>
      <c r="D12" s="299">
        <f>'Показатель 1.2'!H15</f>
        <v>1</v>
      </c>
      <c r="E12" s="299">
        <f>'Раздел 2'!D15</f>
        <v>3</v>
      </c>
    </row>
    <row r="13" spans="1:6" s="10" customFormat="1" ht="15.95" customHeight="1" x14ac:dyDescent="0.2">
      <c r="A13" s="58" t="s">
        <v>13</v>
      </c>
      <c r="B13" s="302">
        <f t="shared" si="0"/>
        <v>7</v>
      </c>
      <c r="C13" s="303">
        <f>'Показатель 1.1'!J15</f>
        <v>1</v>
      </c>
      <c r="D13" s="299">
        <f>'Показатель 1.2'!H16</f>
        <v>3</v>
      </c>
      <c r="E13" s="299">
        <f>'Раздел 2'!D16</f>
        <v>3</v>
      </c>
    </row>
    <row r="14" spans="1:6" s="10" customFormat="1" ht="15.95" customHeight="1" x14ac:dyDescent="0.2">
      <c r="A14" s="58" t="s">
        <v>14</v>
      </c>
      <c r="B14" s="302">
        <f t="shared" si="0"/>
        <v>10</v>
      </c>
      <c r="C14" s="303">
        <f>'Показатель 1.1'!J16</f>
        <v>4</v>
      </c>
      <c r="D14" s="299">
        <f>'Показатель 1.2'!H17</f>
        <v>3</v>
      </c>
      <c r="E14" s="299">
        <f>'Раздел 2'!D17</f>
        <v>3</v>
      </c>
    </row>
    <row r="15" spans="1:6" s="10" customFormat="1" ht="15.95" customHeight="1" x14ac:dyDescent="0.2">
      <c r="A15" s="58" t="s">
        <v>15</v>
      </c>
      <c r="B15" s="302">
        <f t="shared" si="0"/>
        <v>10</v>
      </c>
      <c r="C15" s="303">
        <f>'Показатель 1.1'!J17</f>
        <v>4</v>
      </c>
      <c r="D15" s="299">
        <f>'Показатель 1.2'!H18</f>
        <v>3</v>
      </c>
      <c r="E15" s="299">
        <f>'Раздел 2'!D18</f>
        <v>3</v>
      </c>
    </row>
    <row r="16" spans="1:6" s="10" customFormat="1" ht="15.95" customHeight="1" x14ac:dyDescent="0.2">
      <c r="A16" s="58" t="s">
        <v>16</v>
      </c>
      <c r="B16" s="302">
        <f t="shared" si="0"/>
        <v>10</v>
      </c>
      <c r="C16" s="303">
        <f>'Показатель 1.1'!J18</f>
        <v>4</v>
      </c>
      <c r="D16" s="299">
        <f>'Показатель 1.2'!H19</f>
        <v>3</v>
      </c>
      <c r="E16" s="299">
        <f>'Раздел 2'!D19</f>
        <v>3</v>
      </c>
    </row>
    <row r="17" spans="1:5" s="10" customFormat="1" ht="15.95" customHeight="1" x14ac:dyDescent="0.2">
      <c r="A17" s="58" t="s">
        <v>17</v>
      </c>
      <c r="B17" s="302">
        <f t="shared" si="0"/>
        <v>10</v>
      </c>
      <c r="C17" s="303">
        <f>'Показатель 1.1'!J19</f>
        <v>4</v>
      </c>
      <c r="D17" s="299">
        <f>'Показатель 1.2'!H20</f>
        <v>3</v>
      </c>
      <c r="E17" s="299">
        <f>'Раздел 2'!D20</f>
        <v>3</v>
      </c>
    </row>
    <row r="18" spans="1:5" s="10" customFormat="1" ht="15.95" customHeight="1" x14ac:dyDescent="0.2">
      <c r="A18" s="58" t="s">
        <v>18</v>
      </c>
      <c r="B18" s="302">
        <f t="shared" si="0"/>
        <v>9</v>
      </c>
      <c r="C18" s="303">
        <f>'Показатель 1.1'!J20</f>
        <v>4</v>
      </c>
      <c r="D18" s="299">
        <f>'Показатель 1.2'!H21</f>
        <v>2</v>
      </c>
      <c r="E18" s="299">
        <f>'Раздел 2'!D21</f>
        <v>3</v>
      </c>
    </row>
    <row r="19" spans="1:5" s="10" customFormat="1" ht="15.95" customHeight="1" x14ac:dyDescent="0.2">
      <c r="A19" s="58" t="s">
        <v>19</v>
      </c>
      <c r="B19" s="302">
        <f t="shared" si="0"/>
        <v>2</v>
      </c>
      <c r="C19" s="303">
        <f>'Показатель 1.1'!J21</f>
        <v>2</v>
      </c>
      <c r="D19" s="299">
        <f>'Показатель 1.2'!H22</f>
        <v>0</v>
      </c>
      <c r="E19" s="299">
        <f>'Раздел 2'!D22</f>
        <v>0</v>
      </c>
    </row>
    <row r="20" spans="1:5" s="10" customFormat="1" ht="15.95" customHeight="1" x14ac:dyDescent="0.2">
      <c r="A20" s="58" t="s">
        <v>20</v>
      </c>
      <c r="B20" s="302">
        <f t="shared" si="0"/>
        <v>2</v>
      </c>
      <c r="C20" s="303">
        <f>'Показатель 1.1'!J22</f>
        <v>2</v>
      </c>
      <c r="D20" s="299">
        <f>'Показатель 1.2'!H23</f>
        <v>0</v>
      </c>
      <c r="E20" s="299">
        <f>'Раздел 2'!D23</f>
        <v>0</v>
      </c>
    </row>
    <row r="21" spans="1:5" s="10" customFormat="1" ht="15.95" customHeight="1" x14ac:dyDescent="0.2">
      <c r="A21" s="64" t="s">
        <v>21</v>
      </c>
      <c r="B21" s="302">
        <f t="shared" si="0"/>
        <v>9</v>
      </c>
      <c r="C21" s="303">
        <f>'Показатель 1.1'!J23</f>
        <v>4</v>
      </c>
      <c r="D21" s="299">
        <f>'Показатель 1.2'!H24</f>
        <v>2</v>
      </c>
      <c r="E21" s="299">
        <f>'Раздел 2'!D24</f>
        <v>3</v>
      </c>
    </row>
    <row r="22" spans="1:5" s="10" customFormat="1" ht="15.95" customHeight="1" x14ac:dyDescent="0.2">
      <c r="A22" s="58" t="s">
        <v>22</v>
      </c>
      <c r="B22" s="302">
        <f t="shared" si="0"/>
        <v>8.5</v>
      </c>
      <c r="C22" s="303">
        <f>'Показатель 1.1'!J24</f>
        <v>4</v>
      </c>
      <c r="D22" s="299">
        <f>'Показатель 1.2'!H25</f>
        <v>1.5</v>
      </c>
      <c r="E22" s="299">
        <f>'Раздел 2'!D25</f>
        <v>3</v>
      </c>
    </row>
    <row r="23" spans="1:5" s="10" customFormat="1" ht="18" customHeight="1" x14ac:dyDescent="0.2">
      <c r="A23" s="58" t="s">
        <v>23</v>
      </c>
      <c r="B23" s="302">
        <f t="shared" si="0"/>
        <v>3</v>
      </c>
      <c r="C23" s="303">
        <f>'Показатель 1.1'!J25</f>
        <v>2</v>
      </c>
      <c r="D23" s="299">
        <f>'Показатель 1.2'!H26</f>
        <v>0</v>
      </c>
      <c r="E23" s="299">
        <f>'Раздел 2'!D26</f>
        <v>1</v>
      </c>
    </row>
    <row r="24" spans="1:5" s="10" customFormat="1" ht="15.95" customHeight="1" x14ac:dyDescent="0.2">
      <c r="A24" s="58" t="s">
        <v>24</v>
      </c>
      <c r="B24" s="302">
        <f t="shared" si="0"/>
        <v>8</v>
      </c>
      <c r="C24" s="303">
        <f>'Показатель 1.1'!J26</f>
        <v>4</v>
      </c>
      <c r="D24" s="299">
        <f>'Показатель 1.2'!H27</f>
        <v>1</v>
      </c>
      <c r="E24" s="299">
        <f>'Раздел 2'!D27</f>
        <v>3</v>
      </c>
    </row>
    <row r="25" spans="1:5" s="10" customFormat="1" ht="15.95" customHeight="1" x14ac:dyDescent="0.2">
      <c r="A25" s="58" t="s">
        <v>25</v>
      </c>
      <c r="B25" s="302">
        <f t="shared" si="0"/>
        <v>10</v>
      </c>
      <c r="C25" s="303">
        <f>'Показатель 1.1'!J27</f>
        <v>4</v>
      </c>
      <c r="D25" s="299">
        <f>'Показатель 1.2'!H28</f>
        <v>3</v>
      </c>
      <c r="E25" s="299">
        <f>'Раздел 2'!D28</f>
        <v>3</v>
      </c>
    </row>
    <row r="26" spans="1:5" s="10" customFormat="1" ht="15.95" customHeight="1" x14ac:dyDescent="0.2">
      <c r="A26" s="58" t="s">
        <v>26</v>
      </c>
      <c r="B26" s="302">
        <f t="shared" si="0"/>
        <v>10</v>
      </c>
      <c r="C26" s="303">
        <f>'Показатель 1.1'!J28</f>
        <v>4</v>
      </c>
      <c r="D26" s="299">
        <f>'Показатель 1.2'!H29</f>
        <v>3</v>
      </c>
      <c r="E26" s="299">
        <f>'Раздел 2'!D29</f>
        <v>3</v>
      </c>
    </row>
    <row r="27" spans="1:5" s="10" customFormat="1" ht="15.95" customHeight="1" x14ac:dyDescent="0.2">
      <c r="A27" s="58" t="s">
        <v>27</v>
      </c>
      <c r="B27" s="302">
        <f t="shared" si="0"/>
        <v>5</v>
      </c>
      <c r="C27" s="303">
        <f>'Показатель 1.1'!J29</f>
        <v>2</v>
      </c>
      <c r="D27" s="299">
        <f>'Показатель 1.2'!H30</f>
        <v>0</v>
      </c>
      <c r="E27" s="299">
        <f>'Раздел 2'!D30</f>
        <v>3</v>
      </c>
    </row>
    <row r="28" spans="1:5" s="10" customFormat="1" ht="15.95" customHeight="1" x14ac:dyDescent="0.2">
      <c r="A28" s="58" t="s">
        <v>28</v>
      </c>
      <c r="B28" s="302">
        <f t="shared" si="0"/>
        <v>8</v>
      </c>
      <c r="C28" s="303">
        <f>'Показатель 1.1'!J30</f>
        <v>4</v>
      </c>
      <c r="D28" s="299">
        <f>'Показатель 1.2'!H31</f>
        <v>2</v>
      </c>
      <c r="E28" s="299">
        <f>'Раздел 2'!D31</f>
        <v>2</v>
      </c>
    </row>
    <row r="29" spans="1:5" s="10" customFormat="1" ht="16.5" customHeight="1" x14ac:dyDescent="0.2">
      <c r="A29" s="58" t="s">
        <v>29</v>
      </c>
      <c r="B29" s="302">
        <f t="shared" si="0"/>
        <v>9</v>
      </c>
      <c r="C29" s="303">
        <f>'Показатель 1.1'!J31</f>
        <v>4</v>
      </c>
      <c r="D29" s="299">
        <f>'Показатель 1.2'!H32</f>
        <v>2</v>
      </c>
      <c r="E29" s="299">
        <f>'Раздел 2'!D32</f>
        <v>3</v>
      </c>
    </row>
    <row r="30" spans="1:5" s="10" customFormat="1" ht="15.95" customHeight="1" x14ac:dyDescent="0.2">
      <c r="A30" s="58" t="s">
        <v>30</v>
      </c>
      <c r="B30" s="302">
        <f t="shared" si="0"/>
        <v>9</v>
      </c>
      <c r="C30" s="303">
        <f>'Показатель 1.1'!J32</f>
        <v>4</v>
      </c>
      <c r="D30" s="299">
        <f>'Показатель 1.2'!H33</f>
        <v>2</v>
      </c>
      <c r="E30" s="299">
        <f>'Раздел 2'!D33</f>
        <v>3</v>
      </c>
    </row>
    <row r="31" spans="1:5" s="10" customFormat="1" ht="15.95" customHeight="1" x14ac:dyDescent="0.2">
      <c r="A31" s="58" t="s">
        <v>31</v>
      </c>
      <c r="B31" s="302">
        <f t="shared" si="0"/>
        <v>9</v>
      </c>
      <c r="C31" s="303">
        <f>'Показатель 1.1'!J33</f>
        <v>4</v>
      </c>
      <c r="D31" s="299">
        <f>'Показатель 1.2'!H34</f>
        <v>3</v>
      </c>
      <c r="E31" s="299">
        <f>'Раздел 2'!D34</f>
        <v>2</v>
      </c>
    </row>
    <row r="32" spans="1:5" s="10" customFormat="1" ht="15.95" customHeight="1" x14ac:dyDescent="0.2">
      <c r="A32" s="58" t="s">
        <v>32</v>
      </c>
      <c r="B32" s="302">
        <f t="shared" si="0"/>
        <v>10</v>
      </c>
      <c r="C32" s="303">
        <f>'Показатель 1.1'!J34</f>
        <v>4</v>
      </c>
      <c r="D32" s="299">
        <f>'Показатель 1.2'!H35</f>
        <v>3</v>
      </c>
      <c r="E32" s="299">
        <f>'Раздел 2'!D35</f>
        <v>3</v>
      </c>
    </row>
    <row r="33" spans="1:5" s="10" customFormat="1" ht="15.95" customHeight="1" x14ac:dyDescent="0.2">
      <c r="A33" s="58" t="s">
        <v>33</v>
      </c>
      <c r="B33" s="302">
        <f t="shared" si="0"/>
        <v>6</v>
      </c>
      <c r="C33" s="303">
        <f>'Показатель 1.1'!J35</f>
        <v>2</v>
      </c>
      <c r="D33" s="299">
        <f>'Показатель 1.2'!H36</f>
        <v>3</v>
      </c>
      <c r="E33" s="299">
        <f>'Раздел 2'!D36</f>
        <v>1</v>
      </c>
    </row>
    <row r="34" spans="1:5" s="10" customFormat="1" ht="15.95" customHeight="1" x14ac:dyDescent="0.2">
      <c r="A34" s="58" t="s">
        <v>34</v>
      </c>
      <c r="B34" s="302">
        <f t="shared" si="0"/>
        <v>9</v>
      </c>
      <c r="C34" s="303">
        <f>'Показатель 1.1'!J36</f>
        <v>4</v>
      </c>
      <c r="D34" s="299">
        <f>'Показатель 1.2'!H37</f>
        <v>3</v>
      </c>
      <c r="E34" s="299">
        <f>'Раздел 2'!D37</f>
        <v>2</v>
      </c>
    </row>
    <row r="35" spans="1:5" s="10" customFormat="1" ht="15.95" customHeight="1" x14ac:dyDescent="0.2">
      <c r="A35" s="58" t="s">
        <v>35</v>
      </c>
      <c r="B35" s="302">
        <f t="shared" si="0"/>
        <v>10</v>
      </c>
      <c r="C35" s="303">
        <f>'Показатель 1.1'!J37</f>
        <v>4</v>
      </c>
      <c r="D35" s="299">
        <f>'Показатель 1.2'!H38</f>
        <v>3</v>
      </c>
      <c r="E35" s="299">
        <f>'Раздел 2'!D38</f>
        <v>3</v>
      </c>
    </row>
    <row r="36" spans="1:5" s="10" customFormat="1" ht="15.95" customHeight="1" x14ac:dyDescent="0.2">
      <c r="A36" s="58" t="s">
        <v>36</v>
      </c>
      <c r="B36" s="302">
        <f t="shared" si="0"/>
        <v>10</v>
      </c>
      <c r="C36" s="303">
        <f>'Показатель 1.1'!J38</f>
        <v>4</v>
      </c>
      <c r="D36" s="299">
        <f>'Показатель 1.2'!H39</f>
        <v>3</v>
      </c>
      <c r="E36" s="299">
        <f>'Раздел 2'!D39</f>
        <v>3</v>
      </c>
    </row>
    <row r="37" spans="1:5" s="10" customFormat="1" ht="15.95" customHeight="1" x14ac:dyDescent="0.2">
      <c r="A37" s="58" t="s">
        <v>37</v>
      </c>
      <c r="B37" s="302">
        <f t="shared" si="0"/>
        <v>9</v>
      </c>
      <c r="C37" s="303">
        <f>'Показатель 1.1'!J39</f>
        <v>4</v>
      </c>
      <c r="D37" s="299">
        <f>'Показатель 1.2'!H40</f>
        <v>2</v>
      </c>
      <c r="E37" s="299">
        <f>'Раздел 2'!D40</f>
        <v>3</v>
      </c>
    </row>
    <row r="38" spans="1:5" s="10" customFormat="1" ht="15.95" customHeight="1" x14ac:dyDescent="0.2">
      <c r="A38" s="58" t="s">
        <v>38</v>
      </c>
      <c r="B38" s="302">
        <f t="shared" si="0"/>
        <v>10</v>
      </c>
      <c r="C38" s="303">
        <f>'Показатель 1.1'!J40</f>
        <v>4</v>
      </c>
      <c r="D38" s="299">
        <f>'Показатель 1.2'!H41</f>
        <v>3</v>
      </c>
      <c r="E38" s="299">
        <f>'Раздел 2'!D41</f>
        <v>3</v>
      </c>
    </row>
    <row r="39" spans="1:5" s="10" customFormat="1" ht="15.95" customHeight="1" x14ac:dyDescent="0.2">
      <c r="A39" s="58" t="s">
        <v>39</v>
      </c>
      <c r="B39" s="302">
        <f t="shared" si="0"/>
        <v>10</v>
      </c>
      <c r="C39" s="303">
        <f>'Показатель 1.1'!J41</f>
        <v>4</v>
      </c>
      <c r="D39" s="299">
        <f>'Показатель 1.2'!H42</f>
        <v>3</v>
      </c>
      <c r="E39" s="299">
        <f>'Раздел 2'!D42</f>
        <v>3</v>
      </c>
    </row>
    <row r="40" spans="1:5" s="10" customFormat="1" ht="15.95" customHeight="1" x14ac:dyDescent="0.2">
      <c r="A40" s="58" t="s">
        <v>40</v>
      </c>
      <c r="B40" s="302">
        <f t="shared" si="0"/>
        <v>10</v>
      </c>
      <c r="C40" s="303">
        <f>'Показатель 1.1'!J42</f>
        <v>4</v>
      </c>
      <c r="D40" s="299">
        <f>'Показатель 1.2'!H43</f>
        <v>3</v>
      </c>
      <c r="E40" s="299">
        <f>'Раздел 2'!D43</f>
        <v>3</v>
      </c>
    </row>
    <row r="41" spans="1:5" s="10" customFormat="1" ht="15.95" customHeight="1" x14ac:dyDescent="0.2">
      <c r="A41" s="58" t="s">
        <v>41</v>
      </c>
      <c r="B41" s="302">
        <f t="shared" si="0"/>
        <v>10</v>
      </c>
      <c r="C41" s="303">
        <f>'Показатель 1.1'!J43</f>
        <v>4</v>
      </c>
      <c r="D41" s="299">
        <f>'Показатель 1.2'!H44</f>
        <v>3</v>
      </c>
      <c r="E41" s="299">
        <f>'Раздел 2'!D44</f>
        <v>3</v>
      </c>
    </row>
    <row r="42" spans="1:5" s="10" customFormat="1" ht="15.95" customHeight="1" x14ac:dyDescent="0.2">
      <c r="A42" s="58" t="s">
        <v>42</v>
      </c>
      <c r="B42" s="302">
        <f t="shared" si="0"/>
        <v>8</v>
      </c>
      <c r="C42" s="303">
        <f>'Показатель 1.1'!J44</f>
        <v>4</v>
      </c>
      <c r="D42" s="299">
        <f>'Показатель 1.2'!H45</f>
        <v>1</v>
      </c>
      <c r="E42" s="299">
        <f>'Раздел 2'!D45</f>
        <v>3</v>
      </c>
    </row>
    <row r="43" spans="1:5" s="10" customFormat="1" ht="15.95" customHeight="1" x14ac:dyDescent="0.2">
      <c r="A43" s="58" t="s">
        <v>43</v>
      </c>
      <c r="B43" s="302">
        <f t="shared" si="0"/>
        <v>9</v>
      </c>
      <c r="C43" s="303">
        <f>'Показатель 1.1'!J45</f>
        <v>4</v>
      </c>
      <c r="D43" s="299">
        <f>'Показатель 1.2'!H46</f>
        <v>2</v>
      </c>
      <c r="E43" s="299">
        <f>'Раздел 2'!D46</f>
        <v>3</v>
      </c>
    </row>
    <row r="44" spans="1:5" s="10" customFormat="1" ht="15.95" customHeight="1" x14ac:dyDescent="0.2">
      <c r="A44" s="58" t="s">
        <v>44</v>
      </c>
      <c r="B44" s="302">
        <f t="shared" si="0"/>
        <v>7</v>
      </c>
      <c r="C44" s="303">
        <f>'Показатель 1.1'!J46</f>
        <v>4</v>
      </c>
      <c r="D44" s="299">
        <f>'Показатель 1.2'!H47</f>
        <v>0</v>
      </c>
      <c r="E44" s="299">
        <f>'Раздел 2'!D47</f>
        <v>3</v>
      </c>
    </row>
    <row r="45" spans="1:5" s="10" customFormat="1" ht="15.95" customHeight="1" x14ac:dyDescent="0.2">
      <c r="A45" s="58" t="s">
        <v>45</v>
      </c>
      <c r="B45" s="302">
        <f t="shared" si="0"/>
        <v>6</v>
      </c>
      <c r="C45" s="303">
        <f>'Показатель 1.1'!J47</f>
        <v>1</v>
      </c>
      <c r="D45" s="299">
        <f>'Показатель 1.2'!H48</f>
        <v>2</v>
      </c>
      <c r="E45" s="299">
        <f>'Раздел 2'!D48</f>
        <v>3</v>
      </c>
    </row>
    <row r="46" spans="1:5" s="10" customFormat="1" ht="15.95" customHeight="1" x14ac:dyDescent="0.2">
      <c r="A46" s="58" t="s">
        <v>46</v>
      </c>
      <c r="B46" s="302">
        <f t="shared" si="0"/>
        <v>10</v>
      </c>
      <c r="C46" s="303">
        <f>'Показатель 1.1'!J48</f>
        <v>4</v>
      </c>
      <c r="D46" s="299">
        <f>'Показатель 1.2'!H49</f>
        <v>3</v>
      </c>
      <c r="E46" s="299">
        <f>'Раздел 2'!D49</f>
        <v>3</v>
      </c>
    </row>
    <row r="47" spans="1:5" s="10" customFormat="1" ht="15.95" customHeight="1" x14ac:dyDescent="0.2">
      <c r="A47" s="58" t="s">
        <v>47</v>
      </c>
      <c r="B47" s="302">
        <f t="shared" si="0"/>
        <v>8</v>
      </c>
      <c r="C47" s="303">
        <f>'Показатель 1.1'!J49</f>
        <v>4</v>
      </c>
      <c r="D47" s="299">
        <f>'Показатель 1.2'!H50</f>
        <v>1</v>
      </c>
      <c r="E47" s="299">
        <f>'Раздел 2'!D50</f>
        <v>3</v>
      </c>
    </row>
    <row r="48" spans="1:5" s="10" customFormat="1" ht="15.95" customHeight="1" x14ac:dyDescent="0.2">
      <c r="A48" s="58" t="s">
        <v>48</v>
      </c>
      <c r="B48" s="302">
        <f t="shared" si="0"/>
        <v>10</v>
      </c>
      <c r="C48" s="303">
        <f>'Показатель 1.1'!J50</f>
        <v>4</v>
      </c>
      <c r="D48" s="299">
        <f>'Показатель 1.2'!H51</f>
        <v>3</v>
      </c>
      <c r="E48" s="299">
        <f>'Раздел 2'!D51</f>
        <v>3</v>
      </c>
    </row>
    <row r="49" spans="2:2" x14ac:dyDescent="0.2">
      <c r="B49" s="11"/>
    </row>
  </sheetData>
  <dataConsolidate/>
  <mergeCells count="1">
    <mergeCell ref="A1:E1"/>
  </mergeCells>
  <pageMargins left="0.31496062992125984" right="0.31496062992125984" top="0.15748031496062992" bottom="0.15748031496062992" header="0" footer="0"/>
  <pageSetup paperSize="9"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98" zoomScaleNormal="100" zoomScaleSheetLayoutView="98" workbookViewId="0">
      <pane ySplit="5" topLeftCell="A6" activePane="bottomLeft" state="frozen"/>
      <selection activeCell="L3" sqref="L3"/>
      <selection pane="bottomLeft" activeCell="J12" sqref="J12:J13"/>
    </sheetView>
  </sheetViews>
  <sheetFormatPr defaultRowHeight="15" x14ac:dyDescent="0.25"/>
  <cols>
    <col min="1" max="1" width="3.28515625" style="22" customWidth="1"/>
    <col min="2" max="2" width="99.28515625" style="22" customWidth="1"/>
    <col min="3" max="3" width="6.28515625" style="22" customWidth="1"/>
    <col min="4" max="16384" width="9.140625" style="22"/>
  </cols>
  <sheetData>
    <row r="1" spans="1:3" ht="15.75" x14ac:dyDescent="0.25">
      <c r="A1" s="311" t="s">
        <v>49</v>
      </c>
      <c r="B1" s="311"/>
      <c r="C1" s="311"/>
    </row>
    <row r="2" spans="1:3" ht="15.75" x14ac:dyDescent="0.25">
      <c r="A2" s="23"/>
      <c r="B2" s="23"/>
      <c r="C2" s="23"/>
    </row>
    <row r="3" spans="1:3" x14ac:dyDescent="0.25">
      <c r="A3" s="24"/>
      <c r="B3" s="24"/>
      <c r="C3" s="25"/>
    </row>
    <row r="4" spans="1:3" ht="15" customHeight="1" x14ac:dyDescent="0.25">
      <c r="A4" s="312" t="s">
        <v>50</v>
      </c>
      <c r="B4" s="313" t="s">
        <v>51</v>
      </c>
      <c r="C4" s="313" t="s">
        <v>52</v>
      </c>
    </row>
    <row r="5" spans="1:3" x14ac:dyDescent="0.25">
      <c r="A5" s="312"/>
      <c r="B5" s="313"/>
      <c r="C5" s="313"/>
    </row>
    <row r="6" spans="1:3" x14ac:dyDescent="0.25">
      <c r="A6" s="26" t="s">
        <v>53</v>
      </c>
      <c r="B6" s="27" t="s">
        <v>54</v>
      </c>
      <c r="C6" s="28">
        <f>C9+C14</f>
        <v>7</v>
      </c>
    </row>
    <row r="7" spans="1:3" ht="29.25" customHeight="1" x14ac:dyDescent="0.25">
      <c r="A7" s="314" t="s">
        <v>55</v>
      </c>
      <c r="B7" s="29" t="s">
        <v>56</v>
      </c>
      <c r="C7" s="315"/>
    </row>
    <row r="8" spans="1:3" ht="104.25" customHeight="1" x14ac:dyDescent="0.25">
      <c r="A8" s="314"/>
      <c r="B8" s="30" t="s">
        <v>57</v>
      </c>
      <c r="C8" s="315"/>
    </row>
    <row r="9" spans="1:3" x14ac:dyDescent="0.25">
      <c r="A9" s="31"/>
      <c r="B9" s="32" t="s">
        <v>58</v>
      </c>
      <c r="C9" s="33">
        <v>4</v>
      </c>
    </row>
    <row r="10" spans="1:3" ht="25.5" x14ac:dyDescent="0.25">
      <c r="A10" s="31"/>
      <c r="B10" s="34" t="s">
        <v>59</v>
      </c>
      <c r="C10" s="33">
        <v>2</v>
      </c>
    </row>
    <row r="11" spans="1:3" x14ac:dyDescent="0.25">
      <c r="A11" s="31"/>
      <c r="B11" s="35" t="s">
        <v>60</v>
      </c>
      <c r="C11" s="33">
        <v>0</v>
      </c>
    </row>
    <row r="12" spans="1:3" ht="42.75" customHeight="1" x14ac:dyDescent="0.25">
      <c r="A12" s="305" t="s">
        <v>61</v>
      </c>
      <c r="B12" s="29" t="s">
        <v>62</v>
      </c>
      <c r="C12" s="306"/>
    </row>
    <row r="13" spans="1:3" ht="279.75" customHeight="1" x14ac:dyDescent="0.25">
      <c r="A13" s="305"/>
      <c r="B13" s="36" t="s">
        <v>144</v>
      </c>
      <c r="C13" s="306"/>
    </row>
    <row r="14" spans="1:3" x14ac:dyDescent="0.25">
      <c r="A14" s="37"/>
      <c r="B14" s="32" t="s">
        <v>63</v>
      </c>
      <c r="C14" s="33">
        <v>3</v>
      </c>
    </row>
    <row r="15" spans="1:3" x14ac:dyDescent="0.25">
      <c r="A15" s="37"/>
      <c r="B15" s="32" t="s">
        <v>64</v>
      </c>
      <c r="C15" s="33">
        <v>2</v>
      </c>
    </row>
    <row r="16" spans="1:3" x14ac:dyDescent="0.25">
      <c r="A16" s="37"/>
      <c r="B16" s="34" t="s">
        <v>65</v>
      </c>
      <c r="C16" s="33">
        <v>1</v>
      </c>
    </row>
    <row r="17" spans="1:3" x14ac:dyDescent="0.25">
      <c r="A17" s="37"/>
      <c r="B17" s="34" t="s">
        <v>66</v>
      </c>
      <c r="C17" s="33">
        <v>0</v>
      </c>
    </row>
    <row r="18" spans="1:3" x14ac:dyDescent="0.25">
      <c r="A18" s="38" t="s">
        <v>67</v>
      </c>
      <c r="B18" s="27" t="s">
        <v>68</v>
      </c>
      <c r="C18" s="28">
        <f>C21</f>
        <v>3</v>
      </c>
    </row>
    <row r="19" spans="1:3" ht="54.75" customHeight="1" x14ac:dyDescent="0.25">
      <c r="A19" s="307" t="s">
        <v>69</v>
      </c>
      <c r="B19" s="29" t="s">
        <v>70</v>
      </c>
      <c r="C19" s="309"/>
    </row>
    <row r="20" spans="1:3" ht="409.5" customHeight="1" x14ac:dyDescent="0.25">
      <c r="A20" s="308"/>
      <c r="B20" s="30" t="s">
        <v>145</v>
      </c>
      <c r="C20" s="310"/>
    </row>
    <row r="21" spans="1:3" x14ac:dyDescent="0.25">
      <c r="A21" s="39"/>
      <c r="B21" s="32" t="s">
        <v>71</v>
      </c>
      <c r="C21" s="33">
        <v>3</v>
      </c>
    </row>
    <row r="22" spans="1:3" x14ac:dyDescent="0.25">
      <c r="A22" s="39"/>
      <c r="B22" s="32" t="s">
        <v>72</v>
      </c>
      <c r="C22" s="33">
        <v>2</v>
      </c>
    </row>
    <row r="23" spans="1:3" x14ac:dyDescent="0.25">
      <c r="A23" s="39"/>
      <c r="B23" s="32" t="s">
        <v>73</v>
      </c>
      <c r="C23" s="33">
        <v>1</v>
      </c>
    </row>
    <row r="24" spans="1:3" ht="14.25" customHeight="1" x14ac:dyDescent="0.25">
      <c r="A24" s="39"/>
      <c r="B24" s="34" t="s">
        <v>74</v>
      </c>
      <c r="C24" s="33">
        <v>0</v>
      </c>
    </row>
    <row r="25" spans="1:3" x14ac:dyDescent="0.25">
      <c r="A25" s="40"/>
      <c r="B25" s="41" t="s">
        <v>75</v>
      </c>
      <c r="C25" s="42">
        <f>C6+C18</f>
        <v>10</v>
      </c>
    </row>
  </sheetData>
  <mergeCells count="10">
    <mergeCell ref="A12:A13"/>
    <mergeCell ref="C12:C13"/>
    <mergeCell ref="A19:A20"/>
    <mergeCell ref="C19:C20"/>
    <mergeCell ref="A1:C1"/>
    <mergeCell ref="A4:A5"/>
    <mergeCell ref="B4:B5"/>
    <mergeCell ref="C4:C5"/>
    <mergeCell ref="A7:A8"/>
    <mergeCell ref="C7:C8"/>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8" topLeftCell="A9" activePane="bottomLeft" state="frozenSplit"/>
      <selection activeCell="L3" sqref="L3"/>
      <selection pane="bottomLeft" activeCell="M4" sqref="M4"/>
    </sheetView>
  </sheetViews>
  <sheetFormatPr defaultRowHeight="12.75" x14ac:dyDescent="0.2"/>
  <cols>
    <col min="1" max="1" width="4.28515625" style="83" customWidth="1"/>
    <col min="2" max="2" width="22.7109375" style="1" customWidth="1"/>
    <col min="3" max="3" width="40.28515625" style="1" customWidth="1"/>
    <col min="4" max="4" width="16.42578125" style="1" customWidth="1"/>
    <col min="5" max="5" width="20" style="1" customWidth="1"/>
    <col min="6" max="6" width="21.5703125" style="84" customWidth="1"/>
    <col min="7" max="7" width="12.85546875" style="84" customWidth="1"/>
    <col min="8" max="9" width="10.85546875" style="84" customWidth="1"/>
    <col min="10" max="10" width="9.85546875" style="84" customWidth="1"/>
    <col min="11" max="11" width="36.140625" style="84" customWidth="1"/>
    <col min="12" max="12" width="46" style="84" customWidth="1"/>
    <col min="13" max="13" width="9.140625" style="1"/>
    <col min="14" max="14" width="40" style="45" customWidth="1"/>
    <col min="15" max="16384" width="9.140625" style="1"/>
  </cols>
  <sheetData>
    <row r="1" spans="1:14" ht="21" customHeight="1" x14ac:dyDescent="0.2">
      <c r="A1" s="43" t="s">
        <v>76</v>
      </c>
      <c r="B1" s="44"/>
      <c r="C1" s="44"/>
      <c r="D1" s="44"/>
      <c r="E1" s="44"/>
      <c r="F1" s="44"/>
      <c r="G1" s="44"/>
      <c r="H1" s="44"/>
      <c r="I1" s="44"/>
      <c r="J1" s="44"/>
      <c r="K1" s="44"/>
      <c r="L1" s="44"/>
      <c r="M1" s="45"/>
      <c r="N1" s="1"/>
    </row>
    <row r="2" spans="1:14" ht="12" customHeight="1" x14ac:dyDescent="0.2">
      <c r="A2" s="46" t="s">
        <v>77</v>
      </c>
      <c r="B2" s="46"/>
      <c r="C2" s="12"/>
      <c r="D2" s="12"/>
      <c r="E2" s="12"/>
      <c r="F2" s="12"/>
      <c r="G2" s="12"/>
      <c r="H2" s="12"/>
      <c r="I2" s="12"/>
      <c r="J2" s="12"/>
      <c r="K2" s="12"/>
      <c r="L2" s="12"/>
      <c r="M2" s="45"/>
      <c r="N2" s="1"/>
    </row>
    <row r="3" spans="1:14" ht="42.75" customHeight="1" x14ac:dyDescent="0.2">
      <c r="A3" s="318"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318"/>
      <c r="C3" s="318"/>
      <c r="D3" s="318"/>
      <c r="E3" s="318"/>
      <c r="F3" s="318"/>
      <c r="G3" s="318"/>
      <c r="H3" s="318"/>
      <c r="I3" s="318"/>
      <c r="J3" s="318"/>
      <c r="K3" s="318"/>
      <c r="L3" s="318"/>
      <c r="M3" s="45"/>
      <c r="N3" s="1"/>
    </row>
    <row r="4" spans="1:14" ht="69.75" customHeight="1" x14ac:dyDescent="0.2">
      <c r="A4" s="319" t="s">
        <v>50</v>
      </c>
      <c r="B4" s="298" t="s">
        <v>78</v>
      </c>
      <c r="C4" s="298"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298" t="s">
        <v>79</v>
      </c>
      <c r="E4" s="319" t="s">
        <v>80</v>
      </c>
      <c r="F4" s="319" t="s">
        <v>81</v>
      </c>
      <c r="G4" s="319"/>
      <c r="H4" s="319"/>
      <c r="I4" s="319"/>
      <c r="J4" s="319"/>
      <c r="K4" s="319" t="s">
        <v>82</v>
      </c>
      <c r="L4" s="319" t="s">
        <v>83</v>
      </c>
      <c r="N4" s="47"/>
    </row>
    <row r="5" spans="1:14" s="48" customFormat="1" ht="40.5" x14ac:dyDescent="0.2">
      <c r="A5" s="319"/>
      <c r="B5" s="319" t="s">
        <v>84</v>
      </c>
      <c r="C5" s="297" t="str">
        <f>'Методика I этап'!B9</f>
        <v>Опубликовано в структурированном виде с указанием полных или кратких наименований всех составляющих</v>
      </c>
      <c r="D5" s="317" t="s">
        <v>85</v>
      </c>
      <c r="E5" s="319"/>
      <c r="F5" s="316" t="s">
        <v>86</v>
      </c>
      <c r="G5" s="317" t="s">
        <v>87</v>
      </c>
      <c r="H5" s="317"/>
      <c r="I5" s="317"/>
      <c r="J5" s="316" t="s">
        <v>88</v>
      </c>
      <c r="K5" s="319"/>
      <c r="L5" s="319"/>
      <c r="N5" s="49"/>
    </row>
    <row r="6" spans="1:14" s="48" customFormat="1" ht="40.5" x14ac:dyDescent="0.2">
      <c r="A6" s="319"/>
      <c r="B6" s="319"/>
      <c r="C6" s="297" t="str">
        <f>'Методика I этап'!B10</f>
        <v>Опубликовано, но не в структурированном виде и (или) без указания полных или кратких наименований всех составляющих</v>
      </c>
      <c r="D6" s="319"/>
      <c r="E6" s="319"/>
      <c r="F6" s="316"/>
      <c r="G6" s="317" t="s">
        <v>89</v>
      </c>
      <c r="H6" s="317" t="s">
        <v>90</v>
      </c>
      <c r="I6" s="317" t="s">
        <v>91</v>
      </c>
      <c r="J6" s="316"/>
      <c r="K6" s="319"/>
      <c r="L6" s="319"/>
      <c r="N6" s="49"/>
    </row>
    <row r="7" spans="1:14" s="48" customFormat="1" ht="13.5" x14ac:dyDescent="0.2">
      <c r="A7" s="319"/>
      <c r="B7" s="319"/>
      <c r="C7" s="297" t="str">
        <f>'Методика I этап'!B11</f>
        <v>Не опубликовано</v>
      </c>
      <c r="D7" s="319"/>
      <c r="E7" s="319"/>
      <c r="F7" s="316"/>
      <c r="G7" s="317"/>
      <c r="H7" s="317"/>
      <c r="I7" s="317"/>
      <c r="J7" s="316"/>
      <c r="K7" s="319"/>
      <c r="L7" s="319"/>
      <c r="N7" s="49"/>
    </row>
    <row r="8" spans="1:14" s="55" customFormat="1" x14ac:dyDescent="0.2">
      <c r="A8" s="50"/>
      <c r="B8" s="15" t="s">
        <v>6</v>
      </c>
      <c r="C8" s="51"/>
      <c r="D8" s="52"/>
      <c r="E8" s="52"/>
      <c r="F8" s="53"/>
      <c r="G8" s="53"/>
      <c r="H8" s="53"/>
      <c r="I8" s="53"/>
      <c r="J8" s="53"/>
      <c r="K8" s="54"/>
      <c r="L8" s="54"/>
      <c r="N8" s="56"/>
    </row>
    <row r="9" spans="1:14" s="10" customFormat="1" ht="38.25" x14ac:dyDescent="0.2">
      <c r="A9" s="57">
        <v>1</v>
      </c>
      <c r="B9" s="58" t="s">
        <v>7</v>
      </c>
      <c r="C9" s="59" t="s">
        <v>58</v>
      </c>
      <c r="D9" s="60" t="s">
        <v>3917</v>
      </c>
      <c r="E9" s="61"/>
      <c r="F9" s="62">
        <f>IF(C9=C5,4,IF(C9=C6,2,0))</f>
        <v>4</v>
      </c>
      <c r="G9" s="62"/>
      <c r="H9" s="62"/>
      <c r="I9" s="62"/>
      <c r="J9" s="62">
        <f>F9*(1-G9)*(1-H9)*(1-I9)</f>
        <v>4</v>
      </c>
      <c r="K9" s="301" t="s">
        <v>3930</v>
      </c>
      <c r="L9" s="63"/>
    </row>
    <row r="10" spans="1:14" s="10" customFormat="1" ht="51" x14ac:dyDescent="0.2">
      <c r="A10" s="57">
        <v>2</v>
      </c>
      <c r="B10" s="64" t="s">
        <v>4022</v>
      </c>
      <c r="C10" s="59" t="s">
        <v>58</v>
      </c>
      <c r="D10" s="60" t="s">
        <v>3923</v>
      </c>
      <c r="E10" s="60"/>
      <c r="F10" s="62">
        <f>IF(C10=C5,4,IF(C10=C6,2,0))</f>
        <v>4</v>
      </c>
      <c r="G10" s="62"/>
      <c r="H10" s="62"/>
      <c r="I10" s="62"/>
      <c r="J10" s="62">
        <f t="shared" ref="J10:J50" si="0">F10*(1-G10)*(1-H10)*(1-I10)</f>
        <v>4</v>
      </c>
      <c r="K10" s="301" t="s">
        <v>3932</v>
      </c>
      <c r="L10" s="63"/>
    </row>
    <row r="11" spans="1:14" s="10" customFormat="1" ht="38.25" x14ac:dyDescent="0.2">
      <c r="A11" s="57">
        <v>3</v>
      </c>
      <c r="B11" s="64" t="s">
        <v>9</v>
      </c>
      <c r="C11" s="59" t="s">
        <v>58</v>
      </c>
      <c r="D11" s="61" t="s">
        <v>3936</v>
      </c>
      <c r="E11" s="65"/>
      <c r="F11" s="62">
        <f>IF(C11=C5,4,IF(C11=C6,2,0))</f>
        <v>4</v>
      </c>
      <c r="G11" s="62"/>
      <c r="H11" s="62"/>
      <c r="I11" s="62"/>
      <c r="J11" s="62">
        <f t="shared" si="0"/>
        <v>4</v>
      </c>
      <c r="K11" s="301" t="s">
        <v>3934</v>
      </c>
      <c r="L11" s="63"/>
    </row>
    <row r="12" spans="1:14" s="10" customFormat="1" ht="38.25" x14ac:dyDescent="0.2">
      <c r="A12" s="57">
        <v>4</v>
      </c>
      <c r="B12" s="64" t="s">
        <v>10</v>
      </c>
      <c r="C12" s="59" t="s">
        <v>58</v>
      </c>
      <c r="D12" s="60" t="s">
        <v>3917</v>
      </c>
      <c r="E12" s="66"/>
      <c r="F12" s="62">
        <f>IF(C12=C5,4,IF(C12=C6,2,0))</f>
        <v>4</v>
      </c>
      <c r="G12" s="62"/>
      <c r="H12" s="62"/>
      <c r="I12" s="62"/>
      <c r="J12" s="62">
        <f t="shared" si="0"/>
        <v>4</v>
      </c>
      <c r="K12" s="301" t="s">
        <v>3937</v>
      </c>
      <c r="L12" s="63" t="s">
        <v>3938</v>
      </c>
    </row>
    <row r="13" spans="1:14" s="76" customFormat="1" x14ac:dyDescent="0.2">
      <c r="A13" s="67"/>
      <c r="B13" s="15" t="s">
        <v>11</v>
      </c>
      <c r="C13" s="68"/>
      <c r="D13" s="52"/>
      <c r="E13" s="52"/>
      <c r="F13" s="69"/>
      <c r="G13" s="53"/>
      <c r="H13" s="53"/>
      <c r="I13" s="53"/>
      <c r="J13" s="69"/>
      <c r="K13" s="187"/>
      <c r="L13" s="54"/>
    </row>
    <row r="14" spans="1:14" s="71" customFormat="1" ht="68.25" customHeight="1" x14ac:dyDescent="0.2">
      <c r="A14" s="57">
        <v>5</v>
      </c>
      <c r="B14" s="58" t="s">
        <v>12</v>
      </c>
      <c r="C14" s="59" t="s">
        <v>59</v>
      </c>
      <c r="D14" s="60" t="s">
        <v>3917</v>
      </c>
      <c r="E14" s="70"/>
      <c r="F14" s="62">
        <f>IF(C14=C5,4,IF(C14=C6,2,0))</f>
        <v>2</v>
      </c>
      <c r="G14" s="62"/>
      <c r="H14" s="62"/>
      <c r="I14" s="62">
        <v>0.5</v>
      </c>
      <c r="J14" s="62">
        <f t="shared" si="0"/>
        <v>1</v>
      </c>
      <c r="K14" s="301" t="s">
        <v>3915</v>
      </c>
      <c r="L14" s="63" t="s">
        <v>3918</v>
      </c>
    </row>
    <row r="15" spans="1:14" s="71" customFormat="1" ht="51" x14ac:dyDescent="0.2">
      <c r="A15" s="57">
        <v>6</v>
      </c>
      <c r="B15" s="58" t="s">
        <v>13</v>
      </c>
      <c r="C15" s="59" t="s">
        <v>59</v>
      </c>
      <c r="D15" s="60" t="s">
        <v>3917</v>
      </c>
      <c r="E15" s="61" t="s">
        <v>3920</v>
      </c>
      <c r="F15" s="62">
        <f>IF(C15=C5,4,IF(C15=C6,2,0))</f>
        <v>2</v>
      </c>
      <c r="G15" s="62"/>
      <c r="H15" s="62">
        <v>0.5</v>
      </c>
      <c r="I15" s="62"/>
      <c r="J15" s="62">
        <f t="shared" si="0"/>
        <v>1</v>
      </c>
      <c r="K15" s="301" t="s">
        <v>3919</v>
      </c>
      <c r="L15" s="63"/>
    </row>
    <row r="16" spans="1:14" s="71" customFormat="1" ht="38.25" x14ac:dyDescent="0.2">
      <c r="A16" s="57">
        <v>7</v>
      </c>
      <c r="B16" s="58" t="s">
        <v>14</v>
      </c>
      <c r="C16" s="59" t="s">
        <v>58</v>
      </c>
      <c r="D16" s="60" t="s">
        <v>3923</v>
      </c>
      <c r="E16" s="61"/>
      <c r="F16" s="62">
        <f>IF(C16=C5,4,IF(C16=C6,2,0))</f>
        <v>4</v>
      </c>
      <c r="G16" s="62"/>
      <c r="H16" s="62"/>
      <c r="I16" s="62"/>
      <c r="J16" s="62">
        <f t="shared" si="0"/>
        <v>4</v>
      </c>
      <c r="K16" s="301" t="s">
        <v>3921</v>
      </c>
      <c r="L16" s="63"/>
    </row>
    <row r="17" spans="1:12" s="71" customFormat="1" ht="63.75" x14ac:dyDescent="0.2">
      <c r="A17" s="57">
        <v>8</v>
      </c>
      <c r="B17" s="58" t="s">
        <v>15</v>
      </c>
      <c r="C17" s="59" t="s">
        <v>58</v>
      </c>
      <c r="D17" s="60" t="s">
        <v>3925</v>
      </c>
      <c r="E17" s="61" t="s">
        <v>3926</v>
      </c>
      <c r="F17" s="62">
        <f>IF(C17=C5,4,IF(C17=C6,2,0))</f>
        <v>4</v>
      </c>
      <c r="G17" s="62"/>
      <c r="H17" s="62"/>
      <c r="I17" s="62"/>
      <c r="J17" s="62">
        <f t="shared" si="0"/>
        <v>4</v>
      </c>
      <c r="K17" s="301" t="s">
        <v>3924</v>
      </c>
      <c r="L17" s="63"/>
    </row>
    <row r="18" spans="1:12" s="71" customFormat="1" ht="38.25" x14ac:dyDescent="0.2">
      <c r="A18" s="57">
        <v>9</v>
      </c>
      <c r="B18" s="58" t="s">
        <v>16</v>
      </c>
      <c r="C18" s="59" t="s">
        <v>58</v>
      </c>
      <c r="D18" s="60" t="s">
        <v>3929</v>
      </c>
      <c r="E18" s="61"/>
      <c r="F18" s="62">
        <f>IF(C18=C5,4,IF(C18=C6,2,0))</f>
        <v>4</v>
      </c>
      <c r="G18" s="62"/>
      <c r="H18" s="62"/>
      <c r="I18" s="62"/>
      <c r="J18" s="62">
        <f t="shared" si="0"/>
        <v>4</v>
      </c>
      <c r="K18" s="301" t="s">
        <v>3928</v>
      </c>
      <c r="L18" s="63"/>
    </row>
    <row r="19" spans="1:12" s="71" customFormat="1" ht="38.25" x14ac:dyDescent="0.2">
      <c r="A19" s="57">
        <v>10</v>
      </c>
      <c r="B19" s="58" t="s">
        <v>17</v>
      </c>
      <c r="C19" s="59" t="s">
        <v>58</v>
      </c>
      <c r="D19" s="60" t="s">
        <v>3917</v>
      </c>
      <c r="E19" s="61" t="s">
        <v>3926</v>
      </c>
      <c r="F19" s="62">
        <f>IF(C19=C5,4,IF(C19=C6,2,0))</f>
        <v>4</v>
      </c>
      <c r="G19" s="62"/>
      <c r="H19" s="62"/>
      <c r="I19" s="62"/>
      <c r="J19" s="62">
        <f t="shared" si="0"/>
        <v>4</v>
      </c>
      <c r="K19" s="301" t="s">
        <v>3942</v>
      </c>
      <c r="L19" s="63"/>
    </row>
    <row r="20" spans="1:12" s="71" customFormat="1" ht="51" x14ac:dyDescent="0.2">
      <c r="A20" s="57">
        <v>11</v>
      </c>
      <c r="B20" s="58" t="s">
        <v>18</v>
      </c>
      <c r="C20" s="59" t="s">
        <v>58</v>
      </c>
      <c r="D20" s="60" t="s">
        <v>3917</v>
      </c>
      <c r="E20" s="61"/>
      <c r="F20" s="62">
        <f>IF(C20=C5,4,IF(C20=C6,2,0))</f>
        <v>4</v>
      </c>
      <c r="G20" s="62"/>
      <c r="H20" s="62"/>
      <c r="I20" s="62"/>
      <c r="J20" s="62">
        <f t="shared" si="0"/>
        <v>4</v>
      </c>
      <c r="K20" s="301" t="s">
        <v>3944</v>
      </c>
      <c r="L20" s="63" t="s">
        <v>3938</v>
      </c>
    </row>
    <row r="21" spans="1:12" s="76" customFormat="1" ht="38.25" x14ac:dyDescent="0.2">
      <c r="A21" s="72">
        <v>12</v>
      </c>
      <c r="B21" s="73" t="s">
        <v>19</v>
      </c>
      <c r="C21" s="59" t="s">
        <v>59</v>
      </c>
      <c r="D21" s="60" t="s">
        <v>3917</v>
      </c>
      <c r="E21" s="74"/>
      <c r="F21" s="75">
        <f>IF(C21=C5,4,IF(C21=C6,2,0))</f>
        <v>2</v>
      </c>
      <c r="G21" s="75"/>
      <c r="H21" s="75"/>
      <c r="I21" s="75"/>
      <c r="J21" s="75">
        <f t="shared" si="0"/>
        <v>2</v>
      </c>
      <c r="K21" s="301" t="s">
        <v>3947</v>
      </c>
      <c r="L21" s="77"/>
    </row>
    <row r="22" spans="1:12" s="71" customFormat="1" ht="38.25" x14ac:dyDescent="0.2">
      <c r="A22" s="57">
        <v>13</v>
      </c>
      <c r="B22" s="58" t="s">
        <v>20</v>
      </c>
      <c r="C22" s="59" t="s">
        <v>59</v>
      </c>
      <c r="D22" s="60" t="s">
        <v>3917</v>
      </c>
      <c r="E22" s="70"/>
      <c r="F22" s="62">
        <f>IF(C22=C5,4,IF(C22=C6,2,0))</f>
        <v>2</v>
      </c>
      <c r="G22" s="62"/>
      <c r="H22" s="62"/>
      <c r="I22" s="62"/>
      <c r="J22" s="62">
        <f t="shared" si="0"/>
        <v>2</v>
      </c>
      <c r="K22" s="301" t="s">
        <v>3949</v>
      </c>
      <c r="L22" s="63"/>
    </row>
    <row r="23" spans="1:12" s="71" customFormat="1" ht="51" x14ac:dyDescent="0.2">
      <c r="A23" s="57">
        <v>14</v>
      </c>
      <c r="B23" s="64" t="s">
        <v>21</v>
      </c>
      <c r="C23" s="59" t="s">
        <v>58</v>
      </c>
      <c r="D23" s="60" t="s">
        <v>85</v>
      </c>
      <c r="E23" s="61"/>
      <c r="F23" s="62">
        <f>IF(C23=C5,4,IF(C23=C6,2,0))</f>
        <v>4</v>
      </c>
      <c r="G23" s="62"/>
      <c r="H23" s="62"/>
      <c r="I23" s="62"/>
      <c r="J23" s="62">
        <f t="shared" si="0"/>
        <v>4</v>
      </c>
      <c r="K23" s="301" t="s">
        <v>3952</v>
      </c>
      <c r="L23" s="77"/>
    </row>
    <row r="24" spans="1:12" s="71" customFormat="1" ht="38.25" x14ac:dyDescent="0.2">
      <c r="A24" s="57">
        <v>15</v>
      </c>
      <c r="B24" s="58" t="s">
        <v>22</v>
      </c>
      <c r="C24" s="59" t="s">
        <v>58</v>
      </c>
      <c r="D24" s="60" t="s">
        <v>3925</v>
      </c>
      <c r="E24" s="60" t="s">
        <v>3926</v>
      </c>
      <c r="F24" s="62">
        <f>IF(C24=C5,4,IF(C24=C6,2,0))</f>
        <v>4</v>
      </c>
      <c r="G24" s="62"/>
      <c r="H24" s="62"/>
      <c r="I24" s="62"/>
      <c r="J24" s="62">
        <f t="shared" si="0"/>
        <v>4</v>
      </c>
      <c r="K24" s="301" t="s">
        <v>3954</v>
      </c>
      <c r="L24" s="63"/>
    </row>
    <row r="25" spans="1:12" s="71" customFormat="1" ht="38.25" x14ac:dyDescent="0.2">
      <c r="A25" s="57">
        <v>16</v>
      </c>
      <c r="B25" s="58" t="s">
        <v>23</v>
      </c>
      <c r="C25" s="59" t="s">
        <v>59</v>
      </c>
      <c r="D25" s="60" t="s">
        <v>3917</v>
      </c>
      <c r="E25" s="70"/>
      <c r="F25" s="62">
        <f>IF(C25=C5,4,IF(C25=C6,2,0))</f>
        <v>2</v>
      </c>
      <c r="G25" s="62"/>
      <c r="H25" s="62"/>
      <c r="I25" s="62"/>
      <c r="J25" s="62">
        <f t="shared" si="0"/>
        <v>2</v>
      </c>
      <c r="K25" s="301" t="s">
        <v>3958</v>
      </c>
      <c r="L25" s="63" t="s">
        <v>3959</v>
      </c>
    </row>
    <row r="26" spans="1:12" s="71" customFormat="1" ht="38.25" x14ac:dyDescent="0.2">
      <c r="A26" s="57">
        <v>17</v>
      </c>
      <c r="B26" s="58" t="s">
        <v>24</v>
      </c>
      <c r="C26" s="59" t="s">
        <v>58</v>
      </c>
      <c r="D26" s="60" t="s">
        <v>3917</v>
      </c>
      <c r="E26" s="60" t="s">
        <v>3926</v>
      </c>
      <c r="F26" s="62">
        <f>IF(C26=C5,4,IF(C26=C6,2,0))</f>
        <v>4</v>
      </c>
      <c r="G26" s="62"/>
      <c r="H26" s="62"/>
      <c r="I26" s="62"/>
      <c r="J26" s="62">
        <f t="shared" si="0"/>
        <v>4</v>
      </c>
      <c r="K26" s="301" t="s">
        <v>3963</v>
      </c>
      <c r="L26" s="63"/>
    </row>
    <row r="27" spans="1:12" s="71" customFormat="1" ht="38.25" x14ac:dyDescent="0.2">
      <c r="A27" s="57">
        <v>18</v>
      </c>
      <c r="B27" s="58" t="s">
        <v>25</v>
      </c>
      <c r="C27" s="59" t="s">
        <v>58</v>
      </c>
      <c r="D27" s="60" t="s">
        <v>3917</v>
      </c>
      <c r="E27" s="61"/>
      <c r="F27" s="62">
        <f>IF(C27=C5,4,IF(C27=C6,2,0))</f>
        <v>4</v>
      </c>
      <c r="G27" s="62"/>
      <c r="H27" s="62"/>
      <c r="I27" s="62"/>
      <c r="J27" s="62">
        <f t="shared" si="0"/>
        <v>4</v>
      </c>
      <c r="K27" s="301" t="s">
        <v>3964</v>
      </c>
      <c r="L27" s="189"/>
    </row>
    <row r="28" spans="1:12" s="10" customFormat="1" ht="38.25" x14ac:dyDescent="0.2">
      <c r="A28" s="57">
        <v>19</v>
      </c>
      <c r="B28" s="58" t="s">
        <v>26</v>
      </c>
      <c r="C28" s="59" t="s">
        <v>58</v>
      </c>
      <c r="D28" s="60" t="s">
        <v>3917</v>
      </c>
      <c r="E28" s="60"/>
      <c r="F28" s="62">
        <f>IF(C28=C5,4,IF(C28=C6,2,0))</f>
        <v>4</v>
      </c>
      <c r="G28" s="62"/>
      <c r="H28" s="62"/>
      <c r="I28" s="62"/>
      <c r="J28" s="62">
        <f t="shared" si="0"/>
        <v>4</v>
      </c>
      <c r="K28" s="301" t="s">
        <v>3966</v>
      </c>
      <c r="L28" s="78"/>
    </row>
    <row r="29" spans="1:12" s="10" customFormat="1" ht="38.25" x14ac:dyDescent="0.2">
      <c r="A29" s="57">
        <v>20</v>
      </c>
      <c r="B29" s="58" t="s">
        <v>27</v>
      </c>
      <c r="C29" s="59" t="s">
        <v>59</v>
      </c>
      <c r="D29" s="60" t="s">
        <v>3917</v>
      </c>
      <c r="E29" s="61"/>
      <c r="F29" s="62">
        <f>IF(C29=C5,4,IF(C29=C6,2,0))</f>
        <v>2</v>
      </c>
      <c r="G29" s="62"/>
      <c r="H29" s="62"/>
      <c r="I29" s="62"/>
      <c r="J29" s="62">
        <f t="shared" si="0"/>
        <v>2</v>
      </c>
      <c r="K29" s="301" t="s">
        <v>3968</v>
      </c>
      <c r="L29" s="78"/>
    </row>
    <row r="30" spans="1:12" s="10" customFormat="1" ht="38.25" x14ac:dyDescent="0.2">
      <c r="A30" s="57">
        <v>21</v>
      </c>
      <c r="B30" s="58" t="s">
        <v>28</v>
      </c>
      <c r="C30" s="59" t="s">
        <v>58</v>
      </c>
      <c r="D30" s="60" t="s">
        <v>3917</v>
      </c>
      <c r="E30" s="61"/>
      <c r="F30" s="62">
        <f>IF(C30=C5,4,IF(C30=C6,2,0))</f>
        <v>4</v>
      </c>
      <c r="G30" s="62"/>
      <c r="H30" s="62"/>
      <c r="I30" s="62"/>
      <c r="J30" s="62">
        <f t="shared" si="0"/>
        <v>4</v>
      </c>
      <c r="K30" s="301" t="s">
        <v>3971</v>
      </c>
      <c r="L30" s="63"/>
    </row>
    <row r="31" spans="1:12" s="10" customFormat="1" ht="38.25" x14ac:dyDescent="0.2">
      <c r="A31" s="57">
        <v>22</v>
      </c>
      <c r="B31" s="58" t="s">
        <v>29</v>
      </c>
      <c r="C31" s="59" t="s">
        <v>58</v>
      </c>
      <c r="D31" s="60" t="s">
        <v>3923</v>
      </c>
      <c r="E31" s="61"/>
      <c r="F31" s="62">
        <f>IF(C31=C5,4,IF(C31=C6,2,0))</f>
        <v>4</v>
      </c>
      <c r="G31" s="62"/>
      <c r="H31" s="62"/>
      <c r="I31" s="62"/>
      <c r="J31" s="62">
        <f t="shared" si="0"/>
        <v>4</v>
      </c>
      <c r="K31" s="301" t="s">
        <v>3973</v>
      </c>
      <c r="L31" s="63"/>
    </row>
    <row r="32" spans="1:12" s="10" customFormat="1" ht="51" x14ac:dyDescent="0.2">
      <c r="A32" s="57">
        <v>23</v>
      </c>
      <c r="B32" s="58" t="s">
        <v>30</v>
      </c>
      <c r="C32" s="59" t="s">
        <v>58</v>
      </c>
      <c r="D32" s="60" t="s">
        <v>3917</v>
      </c>
      <c r="E32" s="61"/>
      <c r="F32" s="62">
        <f>IF(C32=C5,4,IF(C32=C6,2,0))</f>
        <v>4</v>
      </c>
      <c r="G32" s="62"/>
      <c r="H32" s="62"/>
      <c r="I32" s="62"/>
      <c r="J32" s="62">
        <f t="shared" si="0"/>
        <v>4</v>
      </c>
      <c r="K32" s="301" t="s">
        <v>3976</v>
      </c>
      <c r="L32" s="63" t="s">
        <v>3938</v>
      </c>
    </row>
    <row r="33" spans="1:12" s="10" customFormat="1" ht="39" customHeight="1" x14ac:dyDescent="0.2">
      <c r="A33" s="57">
        <v>24</v>
      </c>
      <c r="B33" s="58" t="s">
        <v>31</v>
      </c>
      <c r="C33" s="59" t="s">
        <v>58</v>
      </c>
      <c r="D33" s="60" t="s">
        <v>3923</v>
      </c>
      <c r="E33" s="61"/>
      <c r="F33" s="62">
        <f>IF(C33=C5,4,IF(C33=C6,2,0))</f>
        <v>4</v>
      </c>
      <c r="G33" s="62"/>
      <c r="H33" s="62"/>
      <c r="I33" s="62"/>
      <c r="J33" s="62">
        <f t="shared" si="0"/>
        <v>4</v>
      </c>
      <c r="K33" s="301" t="s">
        <v>3980</v>
      </c>
      <c r="L33" s="63"/>
    </row>
    <row r="34" spans="1:12" s="10" customFormat="1" ht="51" x14ac:dyDescent="0.2">
      <c r="A34" s="57">
        <v>25</v>
      </c>
      <c r="B34" s="58" t="s">
        <v>32</v>
      </c>
      <c r="C34" s="59" t="s">
        <v>58</v>
      </c>
      <c r="D34" s="60" t="s">
        <v>3925</v>
      </c>
      <c r="E34" s="60"/>
      <c r="F34" s="62">
        <f>IF(C34=C5,4,IF(C34=C6,2,0))</f>
        <v>4</v>
      </c>
      <c r="G34" s="62"/>
      <c r="H34" s="62"/>
      <c r="I34" s="62"/>
      <c r="J34" s="62">
        <f t="shared" si="0"/>
        <v>4</v>
      </c>
      <c r="K34" s="301" t="s">
        <v>3982</v>
      </c>
      <c r="L34" s="63"/>
    </row>
    <row r="35" spans="1:12" s="76" customFormat="1" ht="38.25" x14ac:dyDescent="0.2">
      <c r="A35" s="72">
        <v>26</v>
      </c>
      <c r="B35" s="73" t="s">
        <v>33</v>
      </c>
      <c r="C35" s="59" t="s">
        <v>59</v>
      </c>
      <c r="D35" s="60" t="s">
        <v>3917</v>
      </c>
      <c r="E35" s="74"/>
      <c r="F35" s="75">
        <f>IF(C35=C5,4,IF(C35=C6,2,0))</f>
        <v>2</v>
      </c>
      <c r="G35" s="75"/>
      <c r="H35" s="75"/>
      <c r="I35" s="75"/>
      <c r="J35" s="75">
        <f t="shared" si="0"/>
        <v>2</v>
      </c>
      <c r="K35" s="301" t="s">
        <v>3984</v>
      </c>
      <c r="L35" s="77"/>
    </row>
    <row r="36" spans="1:12" s="76" customFormat="1" ht="38.25" x14ac:dyDescent="0.2">
      <c r="A36" s="72">
        <v>27</v>
      </c>
      <c r="B36" s="73" t="s">
        <v>34</v>
      </c>
      <c r="C36" s="59" t="s">
        <v>58</v>
      </c>
      <c r="D36" s="60" t="s">
        <v>3923</v>
      </c>
      <c r="E36" s="74"/>
      <c r="F36" s="75">
        <f>IF(C36=C5,4,IF(C36=C6,2,0))</f>
        <v>4</v>
      </c>
      <c r="G36" s="75"/>
      <c r="H36" s="75"/>
      <c r="I36" s="75"/>
      <c r="J36" s="75">
        <f>F36*(1-G36)*(1-H36)*(1-I36)</f>
        <v>4</v>
      </c>
      <c r="K36" s="301" t="s">
        <v>3986</v>
      </c>
      <c r="L36" s="77"/>
    </row>
    <row r="37" spans="1:12" s="10" customFormat="1" ht="38.25" x14ac:dyDescent="0.2">
      <c r="A37" s="57">
        <v>28</v>
      </c>
      <c r="B37" s="58" t="s">
        <v>35</v>
      </c>
      <c r="C37" s="59" t="s">
        <v>58</v>
      </c>
      <c r="D37" s="60" t="s">
        <v>3929</v>
      </c>
      <c r="E37" s="60" t="s">
        <v>3926</v>
      </c>
      <c r="F37" s="62">
        <f>IF(C37=C5,4,IF(C37=C6,2,0))</f>
        <v>4</v>
      </c>
      <c r="G37" s="62"/>
      <c r="H37" s="62"/>
      <c r="I37" s="62"/>
      <c r="J37" s="62">
        <f t="shared" si="0"/>
        <v>4</v>
      </c>
      <c r="K37" s="301" t="s">
        <v>3988</v>
      </c>
      <c r="L37" s="63"/>
    </row>
    <row r="38" spans="1:12" s="10" customFormat="1" ht="63.75" x14ac:dyDescent="0.2">
      <c r="A38" s="57">
        <v>29</v>
      </c>
      <c r="B38" s="58" t="s">
        <v>36</v>
      </c>
      <c r="C38" s="59" t="s">
        <v>58</v>
      </c>
      <c r="D38" s="60" t="s">
        <v>3917</v>
      </c>
      <c r="E38" s="61"/>
      <c r="F38" s="62">
        <f>IF(C38=C5,4,IF(C38=C6,2,0))</f>
        <v>4</v>
      </c>
      <c r="G38" s="62"/>
      <c r="H38" s="62"/>
      <c r="I38" s="62"/>
      <c r="J38" s="62">
        <f t="shared" si="0"/>
        <v>4</v>
      </c>
      <c r="K38" s="301" t="s">
        <v>3991</v>
      </c>
      <c r="L38" s="63"/>
    </row>
    <row r="39" spans="1:12" s="10" customFormat="1" ht="63.75" x14ac:dyDescent="0.2">
      <c r="A39" s="79">
        <v>30</v>
      </c>
      <c r="B39" s="58" t="s">
        <v>37</v>
      </c>
      <c r="C39" s="59" t="s">
        <v>58</v>
      </c>
      <c r="D39" s="60" t="s">
        <v>3917</v>
      </c>
      <c r="E39" s="61"/>
      <c r="F39" s="62">
        <f>IF(C39=C5,4,IF(C39=C6,2,0))</f>
        <v>4</v>
      </c>
      <c r="G39" s="62"/>
      <c r="H39" s="62"/>
      <c r="I39" s="62"/>
      <c r="J39" s="62">
        <f t="shared" si="0"/>
        <v>4</v>
      </c>
      <c r="K39" s="301" t="s">
        <v>3992</v>
      </c>
      <c r="L39" s="63"/>
    </row>
    <row r="40" spans="1:12" s="10" customFormat="1" ht="38.25" x14ac:dyDescent="0.2">
      <c r="A40" s="79">
        <v>31</v>
      </c>
      <c r="B40" s="58" t="s">
        <v>38</v>
      </c>
      <c r="C40" s="59" t="s">
        <v>58</v>
      </c>
      <c r="D40" s="60" t="s">
        <v>3917</v>
      </c>
      <c r="E40" s="61"/>
      <c r="F40" s="62">
        <f>IF(C40=C5,4,IF(C40=C6,2,0))</f>
        <v>4</v>
      </c>
      <c r="G40" s="62"/>
      <c r="H40" s="62"/>
      <c r="I40" s="62"/>
      <c r="J40" s="62">
        <f t="shared" si="0"/>
        <v>4</v>
      </c>
      <c r="K40" s="301" t="s">
        <v>3995</v>
      </c>
      <c r="L40" s="63"/>
    </row>
    <row r="41" spans="1:12" s="10" customFormat="1" ht="38.25" x14ac:dyDescent="0.2">
      <c r="A41" s="79">
        <v>32</v>
      </c>
      <c r="B41" s="58" t="s">
        <v>39</v>
      </c>
      <c r="C41" s="59" t="s">
        <v>58</v>
      </c>
      <c r="D41" s="60" t="s">
        <v>3929</v>
      </c>
      <c r="E41" s="61"/>
      <c r="F41" s="62">
        <f>IF(C41=C5,4,IF(C41=C6,2,0))</f>
        <v>4</v>
      </c>
      <c r="G41" s="62"/>
      <c r="H41" s="62"/>
      <c r="I41" s="62"/>
      <c r="J41" s="62">
        <f t="shared" si="0"/>
        <v>4</v>
      </c>
      <c r="K41" s="301" t="s">
        <v>3997</v>
      </c>
      <c r="L41" s="63"/>
    </row>
    <row r="42" spans="1:12" s="10" customFormat="1" ht="51" x14ac:dyDescent="0.2">
      <c r="A42" s="79">
        <v>33</v>
      </c>
      <c r="B42" s="58" t="s">
        <v>40</v>
      </c>
      <c r="C42" s="59" t="s">
        <v>58</v>
      </c>
      <c r="D42" s="60" t="s">
        <v>3917</v>
      </c>
      <c r="E42" s="61"/>
      <c r="F42" s="62">
        <f>IF(C42=C5,4,IF(C42=C6,2,0))</f>
        <v>4</v>
      </c>
      <c r="G42" s="62"/>
      <c r="H42" s="62"/>
      <c r="I42" s="62"/>
      <c r="J42" s="62">
        <f t="shared" si="0"/>
        <v>4</v>
      </c>
      <c r="K42" s="301" t="s">
        <v>3999</v>
      </c>
      <c r="L42" s="63"/>
    </row>
    <row r="43" spans="1:12" s="10" customFormat="1" ht="63.75" x14ac:dyDescent="0.2">
      <c r="A43" s="79">
        <v>34</v>
      </c>
      <c r="B43" s="58" t="s">
        <v>41</v>
      </c>
      <c r="C43" s="59" t="s">
        <v>58</v>
      </c>
      <c r="D43" s="60" t="s">
        <v>3925</v>
      </c>
      <c r="E43" s="61"/>
      <c r="F43" s="62">
        <f>IF(C43=C5,4,IF(C43=C6,2,0))</f>
        <v>4</v>
      </c>
      <c r="G43" s="62"/>
      <c r="H43" s="62"/>
      <c r="I43" s="62"/>
      <c r="J43" s="62">
        <f t="shared" si="0"/>
        <v>4</v>
      </c>
      <c r="K43" s="301" t="s">
        <v>4001</v>
      </c>
      <c r="L43" s="63"/>
    </row>
    <row r="44" spans="1:12" s="10" customFormat="1" ht="38.25" x14ac:dyDescent="0.2">
      <c r="A44" s="79">
        <v>35</v>
      </c>
      <c r="B44" s="58" t="s">
        <v>42</v>
      </c>
      <c r="C44" s="59" t="s">
        <v>58</v>
      </c>
      <c r="D44" s="60" t="s">
        <v>3929</v>
      </c>
      <c r="E44" s="60" t="s">
        <v>3926</v>
      </c>
      <c r="F44" s="62">
        <f>IF(C44=C5,4,IF(C44=C6,2,0))</f>
        <v>4</v>
      </c>
      <c r="G44" s="62"/>
      <c r="H44" s="62"/>
      <c r="I44" s="62"/>
      <c r="J44" s="62">
        <f t="shared" si="0"/>
        <v>4</v>
      </c>
      <c r="K44" s="301" t="s">
        <v>4003</v>
      </c>
      <c r="L44" s="63"/>
    </row>
    <row r="45" spans="1:12" s="10" customFormat="1" ht="38.25" x14ac:dyDescent="0.2">
      <c r="A45" s="57">
        <v>36</v>
      </c>
      <c r="B45" s="58" t="s">
        <v>43</v>
      </c>
      <c r="C45" s="59" t="s">
        <v>58</v>
      </c>
      <c r="D45" s="60" t="s">
        <v>3929</v>
      </c>
      <c r="E45" s="61"/>
      <c r="F45" s="62">
        <f>IF(C45=C5,4,IF(C45=C6,2,0))</f>
        <v>4</v>
      </c>
      <c r="G45" s="62"/>
      <c r="H45" s="62"/>
      <c r="I45" s="62"/>
      <c r="J45" s="62">
        <f t="shared" si="0"/>
        <v>4</v>
      </c>
      <c r="K45" s="301" t="s">
        <v>4006</v>
      </c>
      <c r="L45" s="63"/>
    </row>
    <row r="46" spans="1:12" s="10" customFormat="1" ht="51" x14ac:dyDescent="0.2">
      <c r="A46" s="57">
        <v>37</v>
      </c>
      <c r="B46" s="58" t="s">
        <v>44</v>
      </c>
      <c r="C46" s="59" t="s">
        <v>58</v>
      </c>
      <c r="D46" s="60" t="s">
        <v>3936</v>
      </c>
      <c r="E46" s="61"/>
      <c r="F46" s="62">
        <f>IF(C46=C5,4,IF(C46=C6,2,0))</f>
        <v>4</v>
      </c>
      <c r="G46" s="62"/>
      <c r="H46" s="62"/>
      <c r="I46" s="62"/>
      <c r="J46" s="62">
        <f t="shared" si="0"/>
        <v>4</v>
      </c>
      <c r="K46" s="301" t="s">
        <v>4009</v>
      </c>
      <c r="L46" s="63" t="s">
        <v>3938</v>
      </c>
    </row>
    <row r="47" spans="1:12" s="10" customFormat="1" ht="76.5" x14ac:dyDescent="0.2">
      <c r="A47" s="57">
        <v>38</v>
      </c>
      <c r="B47" s="58" t="s">
        <v>45</v>
      </c>
      <c r="C47" s="59" t="s">
        <v>59</v>
      </c>
      <c r="D47" s="60" t="s">
        <v>3917</v>
      </c>
      <c r="E47" s="61"/>
      <c r="F47" s="62">
        <f>IF(C47=C5,4,IF(C47=C6,2,0))</f>
        <v>2</v>
      </c>
      <c r="G47" s="62"/>
      <c r="H47" s="62"/>
      <c r="I47" s="62">
        <v>0.5</v>
      </c>
      <c r="J47" s="62">
        <f>F47*(1-G47)*(1-H47)*(1-I47)</f>
        <v>1</v>
      </c>
      <c r="K47" s="301" t="s">
        <v>4012</v>
      </c>
      <c r="L47" s="63" t="s">
        <v>4015</v>
      </c>
    </row>
    <row r="48" spans="1:12" s="10" customFormat="1" ht="38.25" x14ac:dyDescent="0.2">
      <c r="A48" s="57">
        <v>39</v>
      </c>
      <c r="B48" s="58" t="s">
        <v>46</v>
      </c>
      <c r="C48" s="59" t="s">
        <v>58</v>
      </c>
      <c r="D48" s="60" t="s">
        <v>3923</v>
      </c>
      <c r="E48" s="61"/>
      <c r="F48" s="62">
        <f>IF(C48=C5,4,IF(C48=C6,2,0))</f>
        <v>4</v>
      </c>
      <c r="G48" s="62"/>
      <c r="H48" s="62"/>
      <c r="I48" s="62"/>
      <c r="J48" s="62">
        <f t="shared" si="0"/>
        <v>4</v>
      </c>
      <c r="K48" s="301" t="s">
        <v>4016</v>
      </c>
      <c r="L48" s="63"/>
    </row>
    <row r="49" spans="1:12" s="10" customFormat="1" ht="38.25" x14ac:dyDescent="0.2">
      <c r="A49" s="57">
        <v>40</v>
      </c>
      <c r="B49" s="58" t="s">
        <v>47</v>
      </c>
      <c r="C49" s="59" t="s">
        <v>58</v>
      </c>
      <c r="D49" s="60" t="s">
        <v>3923</v>
      </c>
      <c r="E49" s="61"/>
      <c r="F49" s="62">
        <f>IF(C49=C5,4,IF(C49=C6,2,0))</f>
        <v>4</v>
      </c>
      <c r="G49" s="62"/>
      <c r="H49" s="62"/>
      <c r="I49" s="62"/>
      <c r="J49" s="62">
        <f t="shared" si="0"/>
        <v>4</v>
      </c>
      <c r="K49" s="301" t="s">
        <v>4017</v>
      </c>
      <c r="L49" s="63"/>
    </row>
    <row r="50" spans="1:12" s="10" customFormat="1" ht="38.25" x14ac:dyDescent="0.2">
      <c r="A50" s="57">
        <v>41</v>
      </c>
      <c r="B50" s="58" t="s">
        <v>48</v>
      </c>
      <c r="C50" s="59" t="s">
        <v>58</v>
      </c>
      <c r="D50" s="60" t="s">
        <v>3923</v>
      </c>
      <c r="E50" s="61"/>
      <c r="F50" s="62">
        <f>IF(C50=C5,4,IF(C50=C6,2,0))</f>
        <v>4</v>
      </c>
      <c r="G50" s="62"/>
      <c r="H50" s="62"/>
      <c r="I50" s="62"/>
      <c r="J50" s="62">
        <f t="shared" si="0"/>
        <v>4</v>
      </c>
      <c r="K50" s="301" t="s">
        <v>4020</v>
      </c>
      <c r="L50" s="63" t="s">
        <v>3938</v>
      </c>
    </row>
    <row r="53" spans="1:12" x14ac:dyDescent="0.2">
      <c r="A53" s="80"/>
      <c r="B53" s="81"/>
      <c r="C53" s="81"/>
      <c r="D53" s="81"/>
      <c r="E53" s="81"/>
      <c r="F53" s="82"/>
      <c r="G53" s="82"/>
      <c r="H53" s="82"/>
      <c r="I53" s="82"/>
      <c r="J53" s="82"/>
      <c r="K53" s="82"/>
      <c r="L53" s="82"/>
    </row>
    <row r="57" spans="1:12" x14ac:dyDescent="0.2">
      <c r="A57" s="80"/>
      <c r="B57" s="81"/>
      <c r="C57" s="81"/>
      <c r="D57" s="81"/>
      <c r="E57" s="81"/>
      <c r="F57" s="82"/>
      <c r="G57" s="82"/>
      <c r="H57" s="82"/>
      <c r="I57" s="82"/>
      <c r="J57" s="82"/>
      <c r="K57" s="82"/>
      <c r="L57" s="82"/>
    </row>
    <row r="60" spans="1:12" x14ac:dyDescent="0.2">
      <c r="A60" s="80"/>
      <c r="B60" s="81"/>
      <c r="C60" s="81"/>
      <c r="D60" s="81"/>
      <c r="E60" s="81"/>
      <c r="F60" s="82"/>
      <c r="G60" s="82"/>
      <c r="H60" s="82"/>
      <c r="I60" s="82"/>
      <c r="J60" s="82"/>
      <c r="K60" s="82"/>
      <c r="L60" s="82"/>
    </row>
    <row r="64" spans="1:12" x14ac:dyDescent="0.2">
      <c r="A64" s="80"/>
      <c r="B64" s="81"/>
      <c r="C64" s="81"/>
      <c r="D64" s="81"/>
      <c r="E64" s="81"/>
      <c r="F64" s="82"/>
      <c r="G64" s="82"/>
      <c r="H64" s="82"/>
      <c r="I64" s="82"/>
      <c r="J64" s="82"/>
      <c r="K64" s="82"/>
      <c r="L64" s="82"/>
    </row>
    <row r="67" spans="1:12" x14ac:dyDescent="0.2">
      <c r="A67" s="80"/>
      <c r="B67" s="81"/>
      <c r="C67" s="81"/>
      <c r="D67" s="81"/>
      <c r="E67" s="81"/>
      <c r="F67" s="82"/>
      <c r="G67" s="82"/>
      <c r="H67" s="82"/>
      <c r="I67" s="82"/>
      <c r="J67" s="82"/>
      <c r="K67" s="82"/>
      <c r="L67" s="82"/>
    </row>
    <row r="71" spans="1:12" x14ac:dyDescent="0.2">
      <c r="A71" s="80"/>
      <c r="B71" s="81"/>
      <c r="C71" s="81"/>
      <c r="D71" s="81"/>
      <c r="E71" s="81"/>
      <c r="F71" s="82"/>
      <c r="G71" s="82"/>
      <c r="H71" s="82"/>
      <c r="I71" s="82"/>
      <c r="J71" s="82"/>
      <c r="K71" s="82"/>
      <c r="L71" s="82"/>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4">
    <dataValidation type="list" allowBlank="1" showInputMessage="1" showErrorMessage="1" sqref="G14">
      <formula1 xml:space="preserve"> Формат</formula1>
    </dataValidation>
    <dataValidation type="list" allowBlank="1" showInputMessage="1" showErrorMessage="1" sqref="G9:I12 H14:I50 G15:G50">
      <formula1>Формат</formula1>
    </dataValidation>
    <dataValidation type="list" allowBlank="1" showInputMessage="1" showErrorMessage="1" sqref="C9:C12 C14:C29 C31:C42 C44:C47 C49:C50">
      <formula1>Выбор_1.1</formula1>
    </dataValidation>
    <dataValidation type="list" allowBlank="1" showInputMessage="1" showErrorMessage="1" sqref="C30 C43 C48">
      <formula1>$C$5:$C$7</formula1>
    </dataValidation>
  </dataValidations>
  <hyperlinks>
    <hyperlink ref="K14" r:id="rId1"/>
    <hyperlink ref="K15" r:id="rId2"/>
    <hyperlink ref="K16" r:id="rId3"/>
    <hyperlink ref="K18" r:id="rId4"/>
    <hyperlink ref="K9" r:id="rId5"/>
    <hyperlink ref="K10" r:id="rId6"/>
    <hyperlink ref="K11" r:id="rId7"/>
    <hyperlink ref="K12" r:id="rId8"/>
    <hyperlink ref="K19" r:id="rId9"/>
    <hyperlink ref="K20" r:id="rId10"/>
    <hyperlink ref="K21" r:id="rId11"/>
    <hyperlink ref="K22" r:id="rId12"/>
    <hyperlink ref="K23" r:id="rId13"/>
    <hyperlink ref="K24" r:id="rId14"/>
    <hyperlink ref="K27" r:id="rId15"/>
    <hyperlink ref="K28" r:id="rId16"/>
    <hyperlink ref="K29" r:id="rId17"/>
    <hyperlink ref="K30" r:id="rId18"/>
    <hyperlink ref="K31" r:id="rId19"/>
    <hyperlink ref="K32" r:id="rId20"/>
    <hyperlink ref="K33" r:id="rId21"/>
    <hyperlink ref="K35" r:id="rId22" display="https://novouzensk.gosuslugi.ru/ofitsialno/dokumenty/dokumenty-all_210.html"/>
    <hyperlink ref="K36" r:id="rId23"/>
    <hyperlink ref="K38" r:id="rId24"/>
    <hyperlink ref="K40" r:id="rId25"/>
    <hyperlink ref="K41" r:id="rId26"/>
    <hyperlink ref="K42" r:id="rId27"/>
    <hyperlink ref="K43" r:id="rId28"/>
    <hyperlink ref="K44" r:id="rId29"/>
    <hyperlink ref="K45" r:id="rId30"/>
    <hyperlink ref="K47" r:id="rId31"/>
    <hyperlink ref="K48" r:id="rId32"/>
    <hyperlink ref="K49" r:id="rId33"/>
    <hyperlink ref="K50" r:id="rId34"/>
  </hyperlinks>
  <pageMargins left="0.31496062992125984" right="0.31496062992125984" top="0.15748031496062992" bottom="0.15748031496062992" header="0" footer="0"/>
  <pageSetup paperSize="9" scale="56" fitToHeight="0" orientation="landscape" r:id="rId3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0"/>
  <sheetViews>
    <sheetView view="pageBreakPreview" zoomScale="85" zoomScaleNormal="100" zoomScaleSheetLayoutView="85" workbookViewId="0">
      <pane ySplit="8" topLeftCell="A9" activePane="bottomLeft" state="frozenSplit"/>
      <selection activeCell="L3" sqref="L3"/>
      <selection pane="bottomLeft" activeCell="K3" sqref="K3"/>
    </sheetView>
  </sheetViews>
  <sheetFormatPr defaultRowHeight="12.75" x14ac:dyDescent="0.2"/>
  <cols>
    <col min="1" max="1" width="3.85546875" style="101" customWidth="1"/>
    <col min="2" max="2" width="23.28515625" style="1" customWidth="1"/>
    <col min="3" max="3" width="55.140625" style="84" customWidth="1"/>
    <col min="4" max="4" width="25.28515625" style="84" customWidth="1"/>
    <col min="5" max="5" width="11" style="84" customWidth="1"/>
    <col min="6" max="6" width="10.42578125" style="84" customWidth="1"/>
    <col min="7" max="7" width="10.42578125" style="1" customWidth="1"/>
    <col min="8" max="8" width="9.140625" style="1"/>
    <col min="9" max="9" width="50.28515625" style="1" customWidth="1"/>
    <col min="10" max="10" width="53.140625" style="1" customWidth="1"/>
    <col min="11" max="11" width="62" style="1" customWidth="1"/>
    <col min="12" max="16384" width="9.140625" style="1"/>
  </cols>
  <sheetData>
    <row r="1" spans="1:10" ht="36" customHeight="1" x14ac:dyDescent="0.2">
      <c r="A1" s="320" t="s">
        <v>92</v>
      </c>
      <c r="B1" s="320"/>
      <c r="C1" s="320"/>
      <c r="D1" s="320"/>
      <c r="E1" s="320"/>
      <c r="F1" s="320"/>
      <c r="G1" s="320"/>
      <c r="H1" s="320"/>
      <c r="I1" s="320"/>
      <c r="J1" s="320"/>
    </row>
    <row r="2" spans="1:10" ht="16.5" customHeight="1" x14ac:dyDescent="0.2">
      <c r="A2" s="85" t="s">
        <v>77</v>
      </c>
      <c r="B2" s="86"/>
      <c r="C2" s="87"/>
      <c r="D2" s="87"/>
      <c r="E2" s="87"/>
      <c r="F2" s="12"/>
    </row>
    <row r="3" spans="1:10" ht="156.75" customHeight="1" x14ac:dyDescent="0.2">
      <c r="A3" s="321"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321"/>
      <c r="C3" s="321"/>
      <c r="D3" s="321"/>
      <c r="E3" s="321"/>
      <c r="F3" s="321"/>
      <c r="G3" s="321"/>
      <c r="H3" s="321"/>
      <c r="I3" s="321"/>
      <c r="J3" s="321"/>
    </row>
    <row r="4" spans="1:10" ht="60.75" customHeight="1" x14ac:dyDescent="0.2">
      <c r="A4" s="319" t="s">
        <v>50</v>
      </c>
      <c r="B4" s="184" t="s">
        <v>5</v>
      </c>
      <c r="C4" s="184"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319" t="s">
        <v>80</v>
      </c>
      <c r="E4" s="319" t="s">
        <v>93</v>
      </c>
      <c r="F4" s="319"/>
      <c r="G4" s="319"/>
      <c r="H4" s="319"/>
      <c r="I4" s="319" t="s">
        <v>82</v>
      </c>
      <c r="J4" s="319" t="s">
        <v>83</v>
      </c>
    </row>
    <row r="5" spans="1:10" s="48" customFormat="1" ht="30.75" customHeight="1" x14ac:dyDescent="0.2">
      <c r="A5" s="319"/>
      <c r="B5" s="319" t="s">
        <v>84</v>
      </c>
      <c r="C5" s="183" t="str">
        <f>'Методика I этап'!B14</f>
        <v>Опубликован и содержит информацию по всем ключевым элементам</v>
      </c>
      <c r="D5" s="319"/>
      <c r="E5" s="316" t="s">
        <v>86</v>
      </c>
      <c r="F5" s="317" t="s">
        <v>87</v>
      </c>
      <c r="G5" s="317"/>
      <c r="H5" s="316" t="s">
        <v>88</v>
      </c>
      <c r="I5" s="319"/>
      <c r="J5" s="319"/>
    </row>
    <row r="6" spans="1:10" s="48" customFormat="1" ht="25.5" customHeight="1" x14ac:dyDescent="0.2">
      <c r="A6" s="319"/>
      <c r="B6" s="319"/>
      <c r="C6" s="183" t="str">
        <f>'Методика I этап'!B15</f>
        <v>Опубликован и содержит информацию по пяти и более ключевым элементам</v>
      </c>
      <c r="D6" s="319"/>
      <c r="E6" s="316"/>
      <c r="F6" s="317" t="s">
        <v>90</v>
      </c>
      <c r="G6" s="317" t="s">
        <v>91</v>
      </c>
      <c r="H6" s="316"/>
      <c r="I6" s="319"/>
      <c r="J6" s="319"/>
    </row>
    <row r="7" spans="1:10" s="48" customFormat="1" ht="27" x14ac:dyDescent="0.2">
      <c r="A7" s="319"/>
      <c r="B7" s="319"/>
      <c r="C7" s="183" t="str">
        <f>'Методика I этап'!B16</f>
        <v>Опубликован и содержит информацию по трем и более ключевым элементам</v>
      </c>
      <c r="D7" s="319"/>
      <c r="E7" s="316"/>
      <c r="F7" s="317"/>
      <c r="G7" s="317"/>
      <c r="H7" s="316"/>
      <c r="I7" s="319"/>
      <c r="J7" s="319"/>
    </row>
    <row r="8" spans="1:10" s="48" customFormat="1" ht="27" x14ac:dyDescent="0.2">
      <c r="A8" s="319"/>
      <c r="B8" s="319"/>
      <c r="C8" s="88" t="str">
        <f>'Методика I этап'!B17</f>
        <v>Не опубликован или содержит информацию менее чем по трем ключевым элементам</v>
      </c>
      <c r="D8" s="319"/>
      <c r="E8" s="316"/>
      <c r="F8" s="317"/>
      <c r="G8" s="317"/>
      <c r="H8" s="316"/>
      <c r="I8" s="319"/>
      <c r="J8" s="319"/>
    </row>
    <row r="9" spans="1:10" s="20" customFormat="1" x14ac:dyDescent="0.2">
      <c r="A9" s="50"/>
      <c r="B9" s="15" t="s">
        <v>6</v>
      </c>
      <c r="C9" s="89"/>
      <c r="D9" s="90"/>
      <c r="E9" s="69"/>
      <c r="F9" s="69"/>
      <c r="G9" s="69"/>
      <c r="H9" s="69"/>
      <c r="I9" s="91"/>
      <c r="J9" s="40"/>
    </row>
    <row r="10" spans="1:10" s="10" customFormat="1" ht="25.5" x14ac:dyDescent="0.2">
      <c r="A10" s="57">
        <v>1</v>
      </c>
      <c r="B10" s="58" t="s">
        <v>7</v>
      </c>
      <c r="C10" s="92" t="s">
        <v>63</v>
      </c>
      <c r="D10" s="60"/>
      <c r="E10" s="62">
        <f>IF(C10=C5,3,IF(C10=C6,2,IF(C10=C7,1,0)))</f>
        <v>3</v>
      </c>
      <c r="F10" s="62"/>
      <c r="G10" s="62"/>
      <c r="H10" s="62">
        <f>E10*(1-F10)*(1-G10)</f>
        <v>3</v>
      </c>
      <c r="I10" s="301" t="s">
        <v>3931</v>
      </c>
      <c r="J10" s="59"/>
    </row>
    <row r="11" spans="1:10" s="10" customFormat="1" ht="25.5" x14ac:dyDescent="0.2">
      <c r="A11" s="57">
        <v>2</v>
      </c>
      <c r="B11" s="64" t="s">
        <v>4022</v>
      </c>
      <c r="C11" s="92" t="s">
        <v>63</v>
      </c>
      <c r="D11" s="61"/>
      <c r="E11" s="62">
        <f>IF(C11=C5,3,IF(C11=C6,2,IF(C11=C7,1,0)))</f>
        <v>3</v>
      </c>
      <c r="F11" s="62"/>
      <c r="G11" s="62"/>
      <c r="H11" s="62">
        <f t="shared" ref="H11:H51" si="0">E11*(1-F11)*(1-G11)</f>
        <v>3</v>
      </c>
      <c r="I11" s="301" t="s">
        <v>3933</v>
      </c>
      <c r="J11" s="59"/>
    </row>
    <row r="12" spans="1:10" s="10" customFormat="1" ht="25.5" x14ac:dyDescent="0.2">
      <c r="A12" s="57">
        <v>3</v>
      </c>
      <c r="B12" s="64" t="s">
        <v>9</v>
      </c>
      <c r="C12" s="92" t="s">
        <v>64</v>
      </c>
      <c r="D12" s="93"/>
      <c r="E12" s="62">
        <f>IF(C12=C5,3,IF(C12=C6,2,IF(C12=C7,1,0)))</f>
        <v>2</v>
      </c>
      <c r="F12" s="62"/>
      <c r="G12" s="62"/>
      <c r="H12" s="62">
        <f t="shared" si="0"/>
        <v>2</v>
      </c>
      <c r="I12" s="301" t="s">
        <v>3935</v>
      </c>
      <c r="J12" s="59" t="s">
        <v>3946</v>
      </c>
    </row>
    <row r="13" spans="1:10" s="10" customFormat="1" ht="102" x14ac:dyDescent="0.2">
      <c r="A13" s="57">
        <v>4</v>
      </c>
      <c r="B13" s="64" t="s">
        <v>10</v>
      </c>
      <c r="C13" s="92" t="s">
        <v>64</v>
      </c>
      <c r="D13" s="60"/>
      <c r="E13" s="62">
        <f>IF(C13=C5,3,IF(C13=C6,2,IF(C13=C7,1,0)))</f>
        <v>2</v>
      </c>
      <c r="F13" s="62"/>
      <c r="G13" s="62">
        <v>0.5</v>
      </c>
      <c r="H13" s="62">
        <f t="shared" si="0"/>
        <v>1</v>
      </c>
      <c r="I13" s="301" t="s">
        <v>3939</v>
      </c>
      <c r="J13" s="63" t="s">
        <v>3941</v>
      </c>
    </row>
    <row r="14" spans="1:10" s="96" customFormat="1" x14ac:dyDescent="0.2">
      <c r="A14" s="67"/>
      <c r="B14" s="15" t="s">
        <v>11</v>
      </c>
      <c r="C14" s="94"/>
      <c r="D14" s="52"/>
      <c r="E14" s="69"/>
      <c r="F14" s="69"/>
      <c r="G14" s="69"/>
      <c r="H14" s="69"/>
      <c r="I14" s="69"/>
      <c r="J14" s="95"/>
    </row>
    <row r="15" spans="1:10" s="11" customFormat="1" ht="140.25" x14ac:dyDescent="0.2">
      <c r="A15" s="57">
        <v>5</v>
      </c>
      <c r="B15" s="58" t="s">
        <v>12</v>
      </c>
      <c r="C15" s="92" t="s">
        <v>64</v>
      </c>
      <c r="D15" s="61"/>
      <c r="E15" s="62">
        <f>IF(C15=C5,3,IF(C15=C6,2,IF(C15=C7,1,0)))</f>
        <v>2</v>
      </c>
      <c r="F15" s="62"/>
      <c r="G15" s="62">
        <v>0.5</v>
      </c>
      <c r="H15" s="62">
        <f t="shared" si="0"/>
        <v>1</v>
      </c>
      <c r="I15" s="301" t="s">
        <v>3916</v>
      </c>
      <c r="J15" s="98" t="s">
        <v>3940</v>
      </c>
    </row>
    <row r="16" spans="1:10" s="11" customFormat="1" ht="25.5" x14ac:dyDescent="0.2">
      <c r="A16" s="57">
        <v>6</v>
      </c>
      <c r="B16" s="58" t="s">
        <v>13</v>
      </c>
      <c r="C16" s="92" t="s">
        <v>63</v>
      </c>
      <c r="D16" s="70"/>
      <c r="E16" s="62">
        <f>IF(C16=C5,3,IF(C16=C6,2,IF(C16=C7,1,0)))</f>
        <v>3</v>
      </c>
      <c r="F16" s="62"/>
      <c r="G16" s="62"/>
      <c r="H16" s="62">
        <f t="shared" si="0"/>
        <v>3</v>
      </c>
      <c r="I16" s="301" t="s">
        <v>3919</v>
      </c>
      <c r="J16" s="59"/>
    </row>
    <row r="17" spans="1:11" s="11" customFormat="1" ht="25.5" x14ac:dyDescent="0.2">
      <c r="A17" s="57">
        <v>7</v>
      </c>
      <c r="B17" s="58" t="s">
        <v>14</v>
      </c>
      <c r="C17" s="92" t="s">
        <v>63</v>
      </c>
      <c r="D17" s="61"/>
      <c r="E17" s="62">
        <f>IF(C17=C5,3,IF(C17=C6,2,IF(C17=C7,1,0)))</f>
        <v>3</v>
      </c>
      <c r="F17" s="62"/>
      <c r="G17" s="62"/>
      <c r="H17" s="62">
        <f t="shared" si="0"/>
        <v>3</v>
      </c>
      <c r="I17" s="301" t="s">
        <v>3922</v>
      </c>
      <c r="J17" s="63"/>
    </row>
    <row r="18" spans="1:11" s="11" customFormat="1" ht="51" x14ac:dyDescent="0.2">
      <c r="A18" s="57">
        <v>8</v>
      </c>
      <c r="B18" s="58" t="s">
        <v>15</v>
      </c>
      <c r="C18" s="92" t="s">
        <v>63</v>
      </c>
      <c r="D18" s="61"/>
      <c r="E18" s="62">
        <f>IF(C18=C5,3,IF(C18=C6,2,IF(C18=C7,1,0)))</f>
        <v>3</v>
      </c>
      <c r="F18" s="62"/>
      <c r="G18" s="62"/>
      <c r="H18" s="62">
        <f t="shared" si="0"/>
        <v>3</v>
      </c>
      <c r="I18" s="301" t="s">
        <v>3927</v>
      </c>
      <c r="J18" s="59"/>
    </row>
    <row r="19" spans="1:11" s="11" customFormat="1" ht="25.5" x14ac:dyDescent="0.2">
      <c r="A19" s="57">
        <v>9</v>
      </c>
      <c r="B19" s="58" t="s">
        <v>16</v>
      </c>
      <c r="C19" s="92" t="s">
        <v>63</v>
      </c>
      <c r="D19" s="61"/>
      <c r="E19" s="62">
        <f>IF(C19=C5,3,IF(C19=C6,2,IF(C19=C7,1,0)))</f>
        <v>3</v>
      </c>
      <c r="F19" s="62"/>
      <c r="G19" s="62"/>
      <c r="H19" s="62">
        <f t="shared" si="0"/>
        <v>3</v>
      </c>
      <c r="I19" s="301" t="s">
        <v>3928</v>
      </c>
      <c r="J19" s="59"/>
      <c r="K19" s="97"/>
    </row>
    <row r="20" spans="1:11" s="10" customFormat="1" ht="25.5" x14ac:dyDescent="0.2">
      <c r="A20" s="57">
        <v>10</v>
      </c>
      <c r="B20" s="58" t="s">
        <v>17</v>
      </c>
      <c r="C20" s="92" t="s">
        <v>63</v>
      </c>
      <c r="D20" s="61"/>
      <c r="E20" s="62">
        <f>IF(C20=C5,3,IF(C20=C6,2,IF(C20=C7,1,0)))</f>
        <v>3</v>
      </c>
      <c r="F20" s="62"/>
      <c r="G20" s="62"/>
      <c r="H20" s="62">
        <f t="shared" si="0"/>
        <v>3</v>
      </c>
      <c r="I20" s="301" t="s">
        <v>3943</v>
      </c>
      <c r="J20" s="59"/>
    </row>
    <row r="21" spans="1:11" s="10" customFormat="1" ht="25.5" x14ac:dyDescent="0.2">
      <c r="A21" s="57">
        <v>11</v>
      </c>
      <c r="B21" s="58" t="s">
        <v>18</v>
      </c>
      <c r="C21" s="92" t="s">
        <v>64</v>
      </c>
      <c r="D21" s="61"/>
      <c r="E21" s="62">
        <f>IF(C21=C5,3,IF(C21=C6,2,IF(C21=C7,1,0)))</f>
        <v>2</v>
      </c>
      <c r="F21" s="62"/>
      <c r="G21" s="62"/>
      <c r="H21" s="62">
        <f t="shared" si="0"/>
        <v>2</v>
      </c>
      <c r="I21" s="301" t="s">
        <v>3945</v>
      </c>
      <c r="J21" s="59" t="s">
        <v>3946</v>
      </c>
    </row>
    <row r="22" spans="1:11" s="10" customFormat="1" ht="38.25" x14ac:dyDescent="0.2">
      <c r="A22" s="57">
        <v>12</v>
      </c>
      <c r="B22" s="58" t="s">
        <v>19</v>
      </c>
      <c r="C22" s="92" t="s">
        <v>66</v>
      </c>
      <c r="D22" s="61"/>
      <c r="E22" s="62">
        <f>IF(C22=C5,3,IF(C22=C6,2,IF(C22=C7,1,0)))</f>
        <v>0</v>
      </c>
      <c r="F22" s="62"/>
      <c r="G22" s="62"/>
      <c r="H22" s="62">
        <f t="shared" si="0"/>
        <v>0</v>
      </c>
      <c r="I22" s="186"/>
      <c r="J22" s="63" t="s">
        <v>3948</v>
      </c>
    </row>
    <row r="23" spans="1:11" s="10" customFormat="1" ht="76.5" x14ac:dyDescent="0.2">
      <c r="A23" s="57">
        <v>13</v>
      </c>
      <c r="B23" s="58" t="s">
        <v>20</v>
      </c>
      <c r="C23" s="92" t="s">
        <v>66</v>
      </c>
      <c r="D23" s="61"/>
      <c r="E23" s="62">
        <f>IF(C23=C5,3,IF(C23=C6,2,IF(C23=C7,1,0)))</f>
        <v>0</v>
      </c>
      <c r="F23" s="62"/>
      <c r="G23" s="62"/>
      <c r="H23" s="62">
        <f t="shared" si="0"/>
        <v>0</v>
      </c>
      <c r="I23" s="301" t="s">
        <v>3950</v>
      </c>
      <c r="J23" s="98" t="s">
        <v>3956</v>
      </c>
    </row>
    <row r="24" spans="1:11" s="10" customFormat="1" ht="38.25" x14ac:dyDescent="0.2">
      <c r="A24" s="57">
        <v>14</v>
      </c>
      <c r="B24" s="64" t="s">
        <v>21</v>
      </c>
      <c r="C24" s="92" t="s">
        <v>64</v>
      </c>
      <c r="D24" s="61"/>
      <c r="E24" s="62">
        <f>IF(C24=C5,3,IF(C24=C6,2,IF(C24=C7,1,0)))</f>
        <v>2</v>
      </c>
      <c r="F24" s="62"/>
      <c r="G24" s="62"/>
      <c r="H24" s="62">
        <f t="shared" si="0"/>
        <v>2</v>
      </c>
      <c r="I24" s="301" t="s">
        <v>3951</v>
      </c>
      <c r="J24" s="98" t="s">
        <v>3953</v>
      </c>
    </row>
    <row r="25" spans="1:11" s="10" customFormat="1" ht="89.25" x14ac:dyDescent="0.2">
      <c r="A25" s="57">
        <v>15</v>
      </c>
      <c r="B25" s="58" t="s">
        <v>22</v>
      </c>
      <c r="C25" s="92" t="s">
        <v>63</v>
      </c>
      <c r="D25" s="61"/>
      <c r="E25" s="62">
        <f>IF(C25=C5,3,IF(C25=C6,2,IF(C25=C7,1,0)))</f>
        <v>3</v>
      </c>
      <c r="F25" s="62"/>
      <c r="G25" s="62">
        <v>0.5</v>
      </c>
      <c r="H25" s="62">
        <f t="shared" si="0"/>
        <v>1.5</v>
      </c>
      <c r="I25" s="301" t="s">
        <v>3955</v>
      </c>
      <c r="J25" s="59" t="s">
        <v>3957</v>
      </c>
    </row>
    <row r="26" spans="1:11" s="10" customFormat="1" ht="51" x14ac:dyDescent="0.2">
      <c r="A26" s="57">
        <v>16</v>
      </c>
      <c r="B26" s="58" t="s">
        <v>23</v>
      </c>
      <c r="C26" s="92" t="s">
        <v>66</v>
      </c>
      <c r="D26" s="61"/>
      <c r="E26" s="62">
        <f>IF(C26=C5,3,IF(C26=C6,2,IF(C26=C7,1,0)))</f>
        <v>0</v>
      </c>
      <c r="F26" s="62"/>
      <c r="G26" s="62"/>
      <c r="H26" s="62">
        <f t="shared" si="0"/>
        <v>0</v>
      </c>
      <c r="I26" s="301" t="s">
        <v>3958</v>
      </c>
      <c r="J26" s="59" t="s">
        <v>3960</v>
      </c>
    </row>
    <row r="27" spans="1:11" s="11" customFormat="1" ht="63.75" x14ac:dyDescent="0.2">
      <c r="A27" s="57">
        <v>17</v>
      </c>
      <c r="B27" s="58" t="s">
        <v>24</v>
      </c>
      <c r="C27" s="92" t="s">
        <v>65</v>
      </c>
      <c r="D27" s="61"/>
      <c r="E27" s="62">
        <f>IF(C27=C5,3,IF(C27=C6,2,IF(C27=C7,1,0)))</f>
        <v>1</v>
      </c>
      <c r="F27" s="62"/>
      <c r="G27" s="62"/>
      <c r="H27" s="62">
        <f t="shared" si="0"/>
        <v>1</v>
      </c>
      <c r="I27" s="301" t="s">
        <v>3961</v>
      </c>
      <c r="J27" s="59" t="s">
        <v>3962</v>
      </c>
    </row>
    <row r="28" spans="1:11" s="99" customFormat="1" ht="25.5" x14ac:dyDescent="0.2">
      <c r="A28" s="57">
        <v>18</v>
      </c>
      <c r="B28" s="58" t="s">
        <v>25</v>
      </c>
      <c r="C28" s="92" t="s">
        <v>63</v>
      </c>
      <c r="D28" s="61"/>
      <c r="E28" s="62">
        <f>IF(C28=C5,3,IF(C28=C6,2,IF(C28=C7,1,0)))</f>
        <v>3</v>
      </c>
      <c r="F28" s="62"/>
      <c r="G28" s="62"/>
      <c r="H28" s="62">
        <f t="shared" si="0"/>
        <v>3</v>
      </c>
      <c r="I28" s="301" t="s">
        <v>3965</v>
      </c>
      <c r="J28" s="59"/>
    </row>
    <row r="29" spans="1:11" s="99" customFormat="1" ht="25.5" x14ac:dyDescent="0.2">
      <c r="A29" s="72">
        <v>19</v>
      </c>
      <c r="B29" s="73" t="s">
        <v>26</v>
      </c>
      <c r="C29" s="92" t="s">
        <v>63</v>
      </c>
      <c r="D29" s="74"/>
      <c r="E29" s="75">
        <f>IF(C29=C5,3,IF(C29=C6,2,IF(C29=C7,1,0)))</f>
        <v>3</v>
      </c>
      <c r="F29" s="75"/>
      <c r="G29" s="75"/>
      <c r="H29" s="75">
        <f t="shared" si="0"/>
        <v>3</v>
      </c>
      <c r="I29" s="301" t="s">
        <v>3967</v>
      </c>
      <c r="J29" s="59"/>
    </row>
    <row r="30" spans="1:11" s="11" customFormat="1" ht="114.75" x14ac:dyDescent="0.2">
      <c r="A30" s="57">
        <v>20</v>
      </c>
      <c r="B30" s="58" t="s">
        <v>27</v>
      </c>
      <c r="C30" s="92" t="s">
        <v>66</v>
      </c>
      <c r="D30" s="61"/>
      <c r="E30" s="62">
        <f>IF(C30=C5,3,IF(C30=C6,2,IF(C30=C7,1,0)))</f>
        <v>0</v>
      </c>
      <c r="F30" s="62"/>
      <c r="G30" s="62"/>
      <c r="H30" s="62">
        <f t="shared" si="0"/>
        <v>0</v>
      </c>
      <c r="I30" s="301" t="s">
        <v>3969</v>
      </c>
      <c r="J30" s="59" t="s">
        <v>3970</v>
      </c>
    </row>
    <row r="31" spans="1:11" s="11" customFormat="1" ht="51" x14ac:dyDescent="0.2">
      <c r="A31" s="57">
        <v>21</v>
      </c>
      <c r="B31" s="58" t="s">
        <v>28</v>
      </c>
      <c r="C31" s="92" t="s">
        <v>64</v>
      </c>
      <c r="D31" s="61"/>
      <c r="E31" s="62">
        <f>IF(C31=C5,3,IF(C31=C6,2,IF(C31=C7,1,0)))</f>
        <v>2</v>
      </c>
      <c r="F31" s="62"/>
      <c r="G31" s="62"/>
      <c r="H31" s="62">
        <f t="shared" si="0"/>
        <v>2</v>
      </c>
      <c r="I31" s="301" t="s">
        <v>3972</v>
      </c>
      <c r="J31" s="59" t="s">
        <v>3978</v>
      </c>
    </row>
    <row r="32" spans="1:11" s="11" customFormat="1" ht="25.5" x14ac:dyDescent="0.2">
      <c r="A32" s="57">
        <v>22</v>
      </c>
      <c r="B32" s="58" t="s">
        <v>29</v>
      </c>
      <c r="C32" s="92" t="s">
        <v>64</v>
      </c>
      <c r="D32" s="61"/>
      <c r="E32" s="62">
        <f>IF(C32=C5,3,IF(C32=C6,2,IF(C32=C7,1,0)))</f>
        <v>2</v>
      </c>
      <c r="F32" s="62"/>
      <c r="G32" s="62"/>
      <c r="H32" s="62">
        <f t="shared" si="0"/>
        <v>2</v>
      </c>
      <c r="I32" s="301" t="s">
        <v>3974</v>
      </c>
      <c r="J32" s="190" t="s">
        <v>3975</v>
      </c>
    </row>
    <row r="33" spans="1:10" s="100" customFormat="1" ht="40.5" customHeight="1" x14ac:dyDescent="0.2">
      <c r="A33" s="72">
        <v>23</v>
      </c>
      <c r="B33" s="73" t="s">
        <v>30</v>
      </c>
      <c r="C33" s="92" t="s">
        <v>64</v>
      </c>
      <c r="D33" s="74"/>
      <c r="E33" s="75">
        <f>IF(C33=C5,3,IF(C33=C6,2,IF(C33=C7,1,0)))</f>
        <v>2</v>
      </c>
      <c r="F33" s="75"/>
      <c r="G33" s="75"/>
      <c r="H33" s="75">
        <f t="shared" si="0"/>
        <v>2</v>
      </c>
      <c r="I33" s="301" t="s">
        <v>3977</v>
      </c>
      <c r="J33" s="59" t="s">
        <v>3979</v>
      </c>
    </row>
    <row r="34" spans="1:10" s="11" customFormat="1" ht="25.5" x14ac:dyDescent="0.2">
      <c r="A34" s="57">
        <v>24</v>
      </c>
      <c r="B34" s="58" t="s">
        <v>31</v>
      </c>
      <c r="C34" s="92" t="s">
        <v>63</v>
      </c>
      <c r="D34" s="61"/>
      <c r="E34" s="62">
        <f>IF(C34=C5,3,IF(C34=C6,2,IF(C34=C7,1,0)))</f>
        <v>3</v>
      </c>
      <c r="F34" s="62"/>
      <c r="G34" s="62"/>
      <c r="H34" s="62">
        <f t="shared" si="0"/>
        <v>3</v>
      </c>
      <c r="I34" s="301" t="s">
        <v>3981</v>
      </c>
      <c r="J34" s="59"/>
    </row>
    <row r="35" spans="1:10" s="11" customFormat="1" ht="25.5" x14ac:dyDescent="0.2">
      <c r="A35" s="57">
        <v>25</v>
      </c>
      <c r="B35" s="58" t="s">
        <v>32</v>
      </c>
      <c r="C35" s="92" t="s">
        <v>63</v>
      </c>
      <c r="D35" s="61"/>
      <c r="E35" s="62">
        <f>IF(C35=C5,3,IF(C35=C6,2,IF(C35=C7,1,0)))</f>
        <v>3</v>
      </c>
      <c r="F35" s="62"/>
      <c r="G35" s="62"/>
      <c r="H35" s="62">
        <f>E35*(1-F35)*(1-G35)</f>
        <v>3</v>
      </c>
      <c r="I35" s="301" t="s">
        <v>3983</v>
      </c>
      <c r="J35" s="59"/>
    </row>
    <row r="36" spans="1:10" s="11" customFormat="1" ht="25.5" x14ac:dyDescent="0.2">
      <c r="A36" s="57">
        <v>26</v>
      </c>
      <c r="B36" s="58" t="s">
        <v>33</v>
      </c>
      <c r="C36" s="92" t="s">
        <v>63</v>
      </c>
      <c r="D36" s="61"/>
      <c r="E36" s="62">
        <f>IF(C36=C5,3,IF(C36=C6,2,IF(C36=C7,1,0)))</f>
        <v>3</v>
      </c>
      <c r="F36" s="62"/>
      <c r="G36" s="62"/>
      <c r="H36" s="62">
        <f t="shared" si="0"/>
        <v>3</v>
      </c>
      <c r="I36" s="301" t="s">
        <v>3985</v>
      </c>
      <c r="J36" s="59"/>
    </row>
    <row r="37" spans="1:10" s="11" customFormat="1" ht="25.5" x14ac:dyDescent="0.2">
      <c r="A37" s="57">
        <v>27</v>
      </c>
      <c r="B37" s="58" t="s">
        <v>34</v>
      </c>
      <c r="C37" s="92" t="s">
        <v>63</v>
      </c>
      <c r="D37" s="61"/>
      <c r="E37" s="62">
        <f>IF(C37=C5,3,IF(C37=C6,2,IF(C37=C7,1,0)))</f>
        <v>3</v>
      </c>
      <c r="F37" s="62"/>
      <c r="G37" s="62"/>
      <c r="H37" s="62">
        <f t="shared" si="0"/>
        <v>3</v>
      </c>
      <c r="I37" s="301" t="s">
        <v>3987</v>
      </c>
      <c r="J37" s="59"/>
    </row>
    <row r="38" spans="1:10" s="11" customFormat="1" ht="25.5" x14ac:dyDescent="0.2">
      <c r="A38" s="57">
        <v>28</v>
      </c>
      <c r="B38" s="58" t="s">
        <v>35</v>
      </c>
      <c r="C38" s="92" t="s">
        <v>63</v>
      </c>
      <c r="D38" s="61"/>
      <c r="E38" s="62">
        <f>IF(C38=C5,3,IF(C38=C6,2,IF(C38=C7,1,0)))</f>
        <v>3</v>
      </c>
      <c r="F38" s="62"/>
      <c r="G38" s="62"/>
      <c r="H38" s="62">
        <f t="shared" si="0"/>
        <v>3</v>
      </c>
      <c r="I38" s="301" t="s">
        <v>3989</v>
      </c>
      <c r="J38" s="59"/>
    </row>
    <row r="39" spans="1:10" s="11" customFormat="1" ht="38.25" x14ac:dyDescent="0.2">
      <c r="A39" s="57">
        <v>29</v>
      </c>
      <c r="B39" s="58" t="s">
        <v>36</v>
      </c>
      <c r="C39" s="92" t="s">
        <v>63</v>
      </c>
      <c r="D39" s="60"/>
      <c r="E39" s="62">
        <f>IF(C39=C5,3,IF(C39=C6,2,IF(C39=C7,1,0)))</f>
        <v>3</v>
      </c>
      <c r="F39" s="62"/>
      <c r="G39" s="62"/>
      <c r="H39" s="62">
        <f t="shared" si="0"/>
        <v>3</v>
      </c>
      <c r="I39" s="301" t="s">
        <v>3990</v>
      </c>
      <c r="J39" s="59"/>
    </row>
    <row r="40" spans="1:10" s="99" customFormat="1" ht="38.25" x14ac:dyDescent="0.2">
      <c r="A40" s="79">
        <v>30</v>
      </c>
      <c r="B40" s="58" t="s">
        <v>37</v>
      </c>
      <c r="C40" s="92" t="s">
        <v>64</v>
      </c>
      <c r="D40" s="61"/>
      <c r="E40" s="62">
        <f>IF(C40=C5,3,IF(C40=C6,2,IF(C40=C7,1,0)))</f>
        <v>2</v>
      </c>
      <c r="F40" s="62"/>
      <c r="G40" s="62"/>
      <c r="H40" s="62">
        <f t="shared" si="0"/>
        <v>2</v>
      </c>
      <c r="I40" s="301" t="s">
        <v>3993</v>
      </c>
      <c r="J40" s="59" t="s">
        <v>3994</v>
      </c>
    </row>
    <row r="41" spans="1:10" s="11" customFormat="1" ht="25.5" x14ac:dyDescent="0.2">
      <c r="A41" s="79">
        <v>31</v>
      </c>
      <c r="B41" s="58" t="s">
        <v>38</v>
      </c>
      <c r="C41" s="92" t="s">
        <v>63</v>
      </c>
      <c r="D41" s="61"/>
      <c r="E41" s="62">
        <f>IF(C41=C5,3,IF(C41=C6,2,IF(C41=C7,1,0)))</f>
        <v>3</v>
      </c>
      <c r="F41" s="62"/>
      <c r="G41" s="62"/>
      <c r="H41" s="62">
        <f t="shared" si="0"/>
        <v>3</v>
      </c>
      <c r="I41" s="301" t="s">
        <v>3996</v>
      </c>
      <c r="J41" s="59"/>
    </row>
    <row r="42" spans="1:10" s="11" customFormat="1" ht="25.5" x14ac:dyDescent="0.2">
      <c r="A42" s="79">
        <v>32</v>
      </c>
      <c r="B42" s="58" t="s">
        <v>39</v>
      </c>
      <c r="C42" s="92" t="s">
        <v>63</v>
      </c>
      <c r="D42" s="61"/>
      <c r="E42" s="62">
        <f>IF(C42=C5,3,IF(C42=C6,2,IF(C42=C7,1,0)))</f>
        <v>3</v>
      </c>
      <c r="F42" s="62"/>
      <c r="G42" s="62"/>
      <c r="H42" s="62">
        <f t="shared" si="0"/>
        <v>3</v>
      </c>
      <c r="I42" s="301" t="s">
        <v>3998</v>
      </c>
      <c r="J42" s="59"/>
    </row>
    <row r="43" spans="1:10" s="11" customFormat="1" ht="38.25" x14ac:dyDescent="0.2">
      <c r="A43" s="79">
        <v>33</v>
      </c>
      <c r="B43" s="58" t="s">
        <v>40</v>
      </c>
      <c r="C43" s="92" t="s">
        <v>63</v>
      </c>
      <c r="D43" s="61"/>
      <c r="E43" s="62">
        <f>IF(C43=C5,3,IF(C43=C6,2,IF(C43=C7,1,0)))</f>
        <v>3</v>
      </c>
      <c r="F43" s="62"/>
      <c r="G43" s="62"/>
      <c r="H43" s="62">
        <f t="shared" si="0"/>
        <v>3</v>
      </c>
      <c r="I43" s="301" t="s">
        <v>4000</v>
      </c>
      <c r="J43" s="63"/>
    </row>
    <row r="44" spans="1:10" s="11" customFormat="1" ht="25.5" x14ac:dyDescent="0.2">
      <c r="A44" s="79">
        <v>34</v>
      </c>
      <c r="B44" s="58" t="s">
        <v>41</v>
      </c>
      <c r="C44" s="92" t="s">
        <v>63</v>
      </c>
      <c r="D44" s="61"/>
      <c r="E44" s="62">
        <f>IF(C44=C5,3,IF(C44=C6,2,IF(C44=C7,1,0)))</f>
        <v>3</v>
      </c>
      <c r="F44" s="62"/>
      <c r="G44" s="62"/>
      <c r="H44" s="62">
        <f t="shared" si="0"/>
        <v>3</v>
      </c>
      <c r="I44" s="301" t="s">
        <v>4002</v>
      </c>
      <c r="J44" s="59"/>
    </row>
    <row r="45" spans="1:10" s="11" customFormat="1" ht="76.5" x14ac:dyDescent="0.2">
      <c r="A45" s="79">
        <v>35</v>
      </c>
      <c r="B45" s="58" t="s">
        <v>42</v>
      </c>
      <c r="C45" s="92" t="s">
        <v>65</v>
      </c>
      <c r="D45" s="61"/>
      <c r="E45" s="62">
        <f>IF(C45=C5,3,IF(C45=C6,2,IF(C45=C7,1,0)))</f>
        <v>1</v>
      </c>
      <c r="F45" s="62"/>
      <c r="G45" s="62"/>
      <c r="H45" s="62">
        <f t="shared" si="0"/>
        <v>1</v>
      </c>
      <c r="I45" s="301" t="s">
        <v>4004</v>
      </c>
      <c r="J45" s="59" t="s">
        <v>4005</v>
      </c>
    </row>
    <row r="46" spans="1:10" s="99" customFormat="1" ht="51" x14ac:dyDescent="0.2">
      <c r="A46" s="57">
        <v>36</v>
      </c>
      <c r="B46" s="58" t="s">
        <v>43</v>
      </c>
      <c r="C46" s="92" t="s">
        <v>64</v>
      </c>
      <c r="D46" s="60"/>
      <c r="E46" s="62">
        <f>IF(C46=C5,3,IF(C46=C6,2,IF(C46=C7,1,0)))</f>
        <v>2</v>
      </c>
      <c r="F46" s="62"/>
      <c r="G46" s="62"/>
      <c r="H46" s="62">
        <f t="shared" si="0"/>
        <v>2</v>
      </c>
      <c r="I46" s="301" t="s">
        <v>4007</v>
      </c>
      <c r="J46" s="63" t="s">
        <v>4008</v>
      </c>
    </row>
    <row r="47" spans="1:10" s="11" customFormat="1" ht="102" x14ac:dyDescent="0.2">
      <c r="A47" s="57">
        <v>37</v>
      </c>
      <c r="B47" s="58" t="s">
        <v>44</v>
      </c>
      <c r="C47" s="92" t="s">
        <v>66</v>
      </c>
      <c r="D47" s="61"/>
      <c r="E47" s="62">
        <f>IF(C47=C5,3,IF(C47=C6,2,IF(C47=C7,1,0)))</f>
        <v>0</v>
      </c>
      <c r="F47" s="62"/>
      <c r="G47" s="62"/>
      <c r="H47" s="62">
        <f t="shared" si="0"/>
        <v>0</v>
      </c>
      <c r="I47" s="301" t="s">
        <v>4010</v>
      </c>
      <c r="J47" s="63" t="s">
        <v>4011</v>
      </c>
    </row>
    <row r="48" spans="1:10" s="11" customFormat="1" ht="51" x14ac:dyDescent="0.2">
      <c r="A48" s="57">
        <v>38</v>
      </c>
      <c r="B48" s="58" t="s">
        <v>45</v>
      </c>
      <c r="C48" s="92" t="s">
        <v>64</v>
      </c>
      <c r="D48" s="61"/>
      <c r="E48" s="62">
        <f>IF(C48=C5,3,IF(C48=C6,2,IF(C48=C7,1,0)))</f>
        <v>2</v>
      </c>
      <c r="F48" s="62"/>
      <c r="G48" s="62"/>
      <c r="H48" s="62">
        <f t="shared" si="0"/>
        <v>2</v>
      </c>
      <c r="I48" s="301" t="s">
        <v>4013</v>
      </c>
      <c r="J48" s="59" t="s">
        <v>4014</v>
      </c>
    </row>
    <row r="49" spans="1:10" s="11" customFormat="1" ht="25.5" x14ac:dyDescent="0.2">
      <c r="A49" s="57">
        <v>39</v>
      </c>
      <c r="B49" s="58" t="s">
        <v>46</v>
      </c>
      <c r="C49" s="92" t="s">
        <v>63</v>
      </c>
      <c r="D49" s="61"/>
      <c r="E49" s="62">
        <f>IF(C49=C5,3,IF(C49=C6,2,IF(C49=C7,1,0)))</f>
        <v>3</v>
      </c>
      <c r="F49" s="62"/>
      <c r="G49" s="62"/>
      <c r="H49" s="62">
        <f t="shared" si="0"/>
        <v>3</v>
      </c>
      <c r="I49" s="301" t="s">
        <v>4016</v>
      </c>
      <c r="J49" s="59"/>
    </row>
    <row r="50" spans="1:10" s="11" customFormat="1" ht="89.25" x14ac:dyDescent="0.2">
      <c r="A50" s="57">
        <v>40</v>
      </c>
      <c r="B50" s="58" t="s">
        <v>47</v>
      </c>
      <c r="C50" s="92" t="s">
        <v>64</v>
      </c>
      <c r="D50" s="196"/>
      <c r="E50" s="62">
        <f>IF(C50=C5,3,IF(C50=C6,2,IF(C50=C7,1,0)))</f>
        <v>2</v>
      </c>
      <c r="F50" s="62"/>
      <c r="G50" s="62">
        <v>0.5</v>
      </c>
      <c r="H50" s="62">
        <f t="shared" si="0"/>
        <v>1</v>
      </c>
      <c r="I50" s="301" t="s">
        <v>4018</v>
      </c>
      <c r="J50" s="63" t="s">
        <v>4019</v>
      </c>
    </row>
    <row r="51" spans="1:10" s="11" customFormat="1" ht="25.5" x14ac:dyDescent="0.2">
      <c r="A51" s="57">
        <v>41</v>
      </c>
      <c r="B51" s="58" t="s">
        <v>48</v>
      </c>
      <c r="C51" s="92" t="s">
        <v>63</v>
      </c>
      <c r="D51" s="197"/>
      <c r="E51" s="62">
        <f>IF(C51=C5,3,IF(C51=C6,2,IF(C51=C7,1,0)))</f>
        <v>3</v>
      </c>
      <c r="F51" s="62"/>
      <c r="G51" s="62"/>
      <c r="H51" s="62">
        <f t="shared" si="0"/>
        <v>3</v>
      </c>
      <c r="I51" s="301" t="s">
        <v>4021</v>
      </c>
      <c r="J51" s="59"/>
    </row>
    <row r="52" spans="1:10" x14ac:dyDescent="0.2">
      <c r="C52" s="102"/>
      <c r="D52" s="102"/>
      <c r="E52" s="102"/>
      <c r="F52" s="102"/>
      <c r="J52" s="103"/>
    </row>
    <row r="53" spans="1:10" x14ac:dyDescent="0.2">
      <c r="C53" s="102"/>
      <c r="D53" s="102"/>
      <c r="E53" s="102"/>
      <c r="F53" s="102"/>
    </row>
    <row r="55" spans="1:10" x14ac:dyDescent="0.2">
      <c r="A55" s="104"/>
      <c r="B55" s="81"/>
      <c r="C55" s="82"/>
      <c r="D55" s="82"/>
      <c r="E55" s="82"/>
      <c r="F55" s="82"/>
    </row>
    <row r="62" spans="1:10" x14ac:dyDescent="0.2">
      <c r="A62" s="104"/>
      <c r="B62" s="81"/>
      <c r="C62" s="82"/>
      <c r="D62" s="82"/>
      <c r="E62" s="82"/>
      <c r="F62" s="82"/>
    </row>
    <row r="66" spans="1:6" x14ac:dyDescent="0.2">
      <c r="A66" s="104"/>
      <c r="B66" s="81"/>
      <c r="C66" s="82"/>
      <c r="D66" s="82"/>
      <c r="E66" s="82"/>
      <c r="F66" s="82"/>
    </row>
    <row r="69" spans="1:6" x14ac:dyDescent="0.2">
      <c r="A69" s="104"/>
      <c r="B69" s="81"/>
      <c r="C69" s="82"/>
      <c r="D69" s="82"/>
      <c r="E69" s="82"/>
      <c r="F69" s="82"/>
    </row>
    <row r="73" spans="1:6" x14ac:dyDescent="0.2">
      <c r="A73" s="104"/>
      <c r="B73" s="81"/>
      <c r="C73" s="82"/>
      <c r="D73" s="82"/>
      <c r="E73" s="82"/>
      <c r="F73" s="82"/>
    </row>
    <row r="76" spans="1:6" x14ac:dyDescent="0.2">
      <c r="A76" s="104"/>
      <c r="B76" s="81"/>
      <c r="C76" s="82"/>
      <c r="D76" s="82"/>
      <c r="E76" s="82"/>
      <c r="F76" s="82"/>
    </row>
    <row r="80" spans="1:6" x14ac:dyDescent="0.2">
      <c r="A80" s="104"/>
      <c r="B80" s="81"/>
      <c r="C80" s="82"/>
      <c r="D80" s="82"/>
      <c r="E80" s="82"/>
      <c r="F80" s="82"/>
    </row>
  </sheetData>
  <mergeCells count="13">
    <mergeCell ref="H5:H8"/>
    <mergeCell ref="F6:F8"/>
    <mergeCell ref="G6:G8"/>
    <mergeCell ref="A1:J1"/>
    <mergeCell ref="A3:J3"/>
    <mergeCell ref="A4:A8"/>
    <mergeCell ref="D4:D8"/>
    <mergeCell ref="E4:H4"/>
    <mergeCell ref="I4:I8"/>
    <mergeCell ref="J4:J8"/>
    <mergeCell ref="B5:B8"/>
    <mergeCell ref="E5:E8"/>
    <mergeCell ref="F5:G5"/>
  </mergeCells>
  <dataValidations count="3">
    <dataValidation type="list" allowBlank="1" showInputMessage="1" showErrorMessage="1" sqref="C51:D51 C10:C13 C15:C50">
      <formula1>$C$5:$C$8</formula1>
    </dataValidation>
    <dataValidation type="list" allowBlank="1" showInputMessage="1" showErrorMessage="1" sqref="C14">
      <formula1>Выбор_1.2</formula1>
    </dataValidation>
    <dataValidation type="list" allowBlank="1" showInputMessage="1" showErrorMessage="1" sqref="F9:G51">
      <formula1>Формат</formula1>
    </dataValidation>
  </dataValidations>
  <hyperlinks>
    <hyperlink ref="I15" r:id="rId1"/>
    <hyperlink ref="I16" r:id="rId2"/>
    <hyperlink ref="I18" r:id="rId3"/>
    <hyperlink ref="I19" r:id="rId4"/>
    <hyperlink ref="I10" r:id="rId5"/>
    <hyperlink ref="I11" r:id="rId6"/>
    <hyperlink ref="I13" r:id="rId7"/>
    <hyperlink ref="I20" r:id="rId8"/>
    <hyperlink ref="I21" r:id="rId9"/>
    <hyperlink ref="I25" r:id="rId10"/>
    <hyperlink ref="I27" r:id="rId11"/>
    <hyperlink ref="I29" r:id="rId12"/>
    <hyperlink ref="I30" r:id="rId13"/>
    <hyperlink ref="I31" r:id="rId14" display="https://krasny-kut.ru/finansy/novosti/"/>
    <hyperlink ref="I32" r:id="rId15"/>
    <hyperlink ref="I33" r:id="rId16"/>
    <hyperlink ref="I34" r:id="rId17"/>
    <hyperlink ref="I36" r:id="rId18"/>
    <hyperlink ref="I37" r:id="rId19"/>
    <hyperlink ref="I39" r:id="rId20"/>
    <hyperlink ref="I41" r:id="rId21" display="https://pugachev-adm.gosuslugi.ru/ofitsialno/byudzhet-rayona/byudzhet-dlya-grazhdan/2024-god/"/>
    <hyperlink ref="I42" r:id="rId22"/>
    <hyperlink ref="I44" r:id="rId23"/>
    <hyperlink ref="I45" r:id="rId24"/>
    <hyperlink ref="I48" r:id="rId25"/>
    <hyperlink ref="I49" r:id="rId26"/>
    <hyperlink ref="I50" r:id="rId27"/>
  </hyperlinks>
  <pageMargins left="0.31496062992125984" right="0.31496062992125984" top="0.15748031496062992" bottom="0.15748031496062992" header="0" footer="0"/>
  <pageSetup paperSize="9" scale="55" fitToHeight="0" orientation="landscape" r:id="rId2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0"/>
  <sheetViews>
    <sheetView view="pageBreakPreview" zoomScale="85" zoomScaleNormal="100" zoomScaleSheetLayoutView="85" workbookViewId="0">
      <pane ySplit="8" topLeftCell="A9" activePane="bottomLeft" state="frozenSplit"/>
      <selection activeCell="L3" sqref="L3"/>
      <selection pane="bottomLeft" activeCell="F11" sqref="F11"/>
    </sheetView>
  </sheetViews>
  <sheetFormatPr defaultRowHeight="12.75" x14ac:dyDescent="0.2"/>
  <cols>
    <col min="1" max="1" width="4.28515625" style="1" customWidth="1"/>
    <col min="2" max="2" width="33.42578125" style="1" customWidth="1"/>
    <col min="3" max="3" width="52.85546875" style="108" customWidth="1"/>
    <col min="4" max="4" width="31.85546875" style="108" customWidth="1"/>
    <col min="5" max="253" width="9.140625" style="1"/>
    <col min="254" max="254" width="33.42578125" style="1" customWidth="1"/>
    <col min="255" max="255" width="41.5703125" style="1" customWidth="1"/>
    <col min="256" max="256" width="15.7109375" style="1" customWidth="1"/>
    <col min="257" max="257" width="41" style="1" customWidth="1"/>
    <col min="258" max="258" width="15.7109375" style="1" customWidth="1"/>
    <col min="259" max="259" width="36.7109375" style="1" customWidth="1"/>
    <col min="260" max="260" width="15.7109375" style="1" customWidth="1"/>
    <col min="261" max="509" width="9.140625" style="1"/>
    <col min="510" max="510" width="33.42578125" style="1" customWidth="1"/>
    <col min="511" max="511" width="41.5703125" style="1" customWidth="1"/>
    <col min="512" max="512" width="15.7109375" style="1" customWidth="1"/>
    <col min="513" max="513" width="41" style="1" customWidth="1"/>
    <col min="514" max="514" width="15.7109375" style="1" customWidth="1"/>
    <col min="515" max="515" width="36.7109375" style="1" customWidth="1"/>
    <col min="516" max="516" width="15.7109375" style="1" customWidth="1"/>
    <col min="517" max="765" width="9.140625" style="1"/>
    <col min="766" max="766" width="33.42578125" style="1" customWidth="1"/>
    <col min="767" max="767" width="41.5703125" style="1" customWidth="1"/>
    <col min="768" max="768" width="15.7109375" style="1" customWidth="1"/>
    <col min="769" max="769" width="41" style="1" customWidth="1"/>
    <col min="770" max="770" width="15.7109375" style="1" customWidth="1"/>
    <col min="771" max="771" width="36.7109375" style="1" customWidth="1"/>
    <col min="772" max="772" width="15.7109375" style="1" customWidth="1"/>
    <col min="773" max="1021" width="9.140625" style="1"/>
    <col min="1022" max="1022" width="33.42578125" style="1" customWidth="1"/>
    <col min="1023" max="1023" width="41.5703125" style="1" customWidth="1"/>
    <col min="1024" max="1024" width="15.7109375" style="1" customWidth="1"/>
    <col min="1025" max="1025" width="41" style="1" customWidth="1"/>
    <col min="1026" max="1026" width="15.7109375" style="1" customWidth="1"/>
    <col min="1027" max="1027" width="36.7109375" style="1" customWidth="1"/>
    <col min="1028" max="1028" width="15.7109375" style="1" customWidth="1"/>
    <col min="1029" max="1277" width="9.140625" style="1"/>
    <col min="1278" max="1278" width="33.42578125" style="1" customWidth="1"/>
    <col min="1279" max="1279" width="41.5703125" style="1" customWidth="1"/>
    <col min="1280" max="1280" width="15.7109375" style="1" customWidth="1"/>
    <col min="1281" max="1281" width="41" style="1" customWidth="1"/>
    <col min="1282" max="1282" width="15.7109375" style="1" customWidth="1"/>
    <col min="1283" max="1283" width="36.7109375" style="1" customWidth="1"/>
    <col min="1284" max="1284" width="15.7109375" style="1" customWidth="1"/>
    <col min="1285" max="1533" width="9.140625" style="1"/>
    <col min="1534" max="1534" width="33.42578125" style="1" customWidth="1"/>
    <col min="1535" max="1535" width="41.5703125" style="1" customWidth="1"/>
    <col min="1536" max="1536" width="15.7109375" style="1" customWidth="1"/>
    <col min="1537" max="1537" width="41" style="1" customWidth="1"/>
    <col min="1538" max="1538" width="15.7109375" style="1" customWidth="1"/>
    <col min="1539" max="1539" width="36.7109375" style="1" customWidth="1"/>
    <col min="1540" max="1540" width="15.7109375" style="1" customWidth="1"/>
    <col min="1541" max="1789" width="9.140625" style="1"/>
    <col min="1790" max="1790" width="33.42578125" style="1" customWidth="1"/>
    <col min="1791" max="1791" width="41.5703125" style="1" customWidth="1"/>
    <col min="1792" max="1792" width="15.7109375" style="1" customWidth="1"/>
    <col min="1793" max="1793" width="41" style="1" customWidth="1"/>
    <col min="1794" max="1794" width="15.7109375" style="1" customWidth="1"/>
    <col min="1795" max="1795" width="36.7109375" style="1" customWidth="1"/>
    <col min="1796" max="1796" width="15.7109375" style="1" customWidth="1"/>
    <col min="1797" max="2045" width="9.140625" style="1"/>
    <col min="2046" max="2046" width="33.42578125" style="1" customWidth="1"/>
    <col min="2047" max="2047" width="41.5703125" style="1" customWidth="1"/>
    <col min="2048" max="2048" width="15.7109375" style="1" customWidth="1"/>
    <col min="2049" max="2049" width="41" style="1" customWidth="1"/>
    <col min="2050" max="2050" width="15.7109375" style="1" customWidth="1"/>
    <col min="2051" max="2051" width="36.7109375" style="1" customWidth="1"/>
    <col min="2052" max="2052" width="15.7109375" style="1" customWidth="1"/>
    <col min="2053" max="2301" width="9.140625" style="1"/>
    <col min="2302" max="2302" width="33.42578125" style="1" customWidth="1"/>
    <col min="2303" max="2303" width="41.5703125" style="1" customWidth="1"/>
    <col min="2304" max="2304" width="15.7109375" style="1" customWidth="1"/>
    <col min="2305" max="2305" width="41" style="1" customWidth="1"/>
    <col min="2306" max="2306" width="15.7109375" style="1" customWidth="1"/>
    <col min="2307" max="2307" width="36.7109375" style="1" customWidth="1"/>
    <col min="2308" max="2308" width="15.7109375" style="1" customWidth="1"/>
    <col min="2309" max="2557" width="9.140625" style="1"/>
    <col min="2558" max="2558" width="33.42578125" style="1" customWidth="1"/>
    <col min="2559" max="2559" width="41.5703125" style="1" customWidth="1"/>
    <col min="2560" max="2560" width="15.7109375" style="1" customWidth="1"/>
    <col min="2561" max="2561" width="41" style="1" customWidth="1"/>
    <col min="2562" max="2562" width="15.7109375" style="1" customWidth="1"/>
    <col min="2563" max="2563" width="36.7109375" style="1" customWidth="1"/>
    <col min="2564" max="2564" width="15.7109375" style="1" customWidth="1"/>
    <col min="2565" max="2813" width="9.140625" style="1"/>
    <col min="2814" max="2814" width="33.42578125" style="1" customWidth="1"/>
    <col min="2815" max="2815" width="41.5703125" style="1" customWidth="1"/>
    <col min="2816" max="2816" width="15.7109375" style="1" customWidth="1"/>
    <col min="2817" max="2817" width="41" style="1" customWidth="1"/>
    <col min="2818" max="2818" width="15.7109375" style="1" customWidth="1"/>
    <col min="2819" max="2819" width="36.7109375" style="1" customWidth="1"/>
    <col min="2820" max="2820" width="15.7109375" style="1" customWidth="1"/>
    <col min="2821" max="3069" width="9.140625" style="1"/>
    <col min="3070" max="3070" width="33.42578125" style="1" customWidth="1"/>
    <col min="3071" max="3071" width="41.5703125" style="1" customWidth="1"/>
    <col min="3072" max="3072" width="15.7109375" style="1" customWidth="1"/>
    <col min="3073" max="3073" width="41" style="1" customWidth="1"/>
    <col min="3074" max="3074" width="15.7109375" style="1" customWidth="1"/>
    <col min="3075" max="3075" width="36.7109375" style="1" customWidth="1"/>
    <col min="3076" max="3076" width="15.7109375" style="1" customWidth="1"/>
    <col min="3077" max="3325" width="9.140625" style="1"/>
    <col min="3326" max="3326" width="33.42578125" style="1" customWidth="1"/>
    <col min="3327" max="3327" width="41.5703125" style="1" customWidth="1"/>
    <col min="3328" max="3328" width="15.7109375" style="1" customWidth="1"/>
    <col min="3329" max="3329" width="41" style="1" customWidth="1"/>
    <col min="3330" max="3330" width="15.7109375" style="1" customWidth="1"/>
    <col min="3331" max="3331" width="36.7109375" style="1" customWidth="1"/>
    <col min="3332" max="3332" width="15.7109375" style="1" customWidth="1"/>
    <col min="3333" max="3581" width="9.140625" style="1"/>
    <col min="3582" max="3582" width="33.42578125" style="1" customWidth="1"/>
    <col min="3583" max="3583" width="41.5703125" style="1" customWidth="1"/>
    <col min="3584" max="3584" width="15.7109375" style="1" customWidth="1"/>
    <col min="3585" max="3585" width="41" style="1" customWidth="1"/>
    <col min="3586" max="3586" width="15.7109375" style="1" customWidth="1"/>
    <col min="3587" max="3587" width="36.7109375" style="1" customWidth="1"/>
    <col min="3588" max="3588" width="15.7109375" style="1" customWidth="1"/>
    <col min="3589" max="3837" width="9.140625" style="1"/>
    <col min="3838" max="3838" width="33.42578125" style="1" customWidth="1"/>
    <col min="3839" max="3839" width="41.5703125" style="1" customWidth="1"/>
    <col min="3840" max="3840" width="15.7109375" style="1" customWidth="1"/>
    <col min="3841" max="3841" width="41" style="1" customWidth="1"/>
    <col min="3842" max="3842" width="15.7109375" style="1" customWidth="1"/>
    <col min="3843" max="3843" width="36.7109375" style="1" customWidth="1"/>
    <col min="3844" max="3844" width="15.7109375" style="1" customWidth="1"/>
    <col min="3845" max="4093" width="9.140625" style="1"/>
    <col min="4094" max="4094" width="33.42578125" style="1" customWidth="1"/>
    <col min="4095" max="4095" width="41.5703125" style="1" customWidth="1"/>
    <col min="4096" max="4096" width="15.7109375" style="1" customWidth="1"/>
    <col min="4097" max="4097" width="41" style="1" customWidth="1"/>
    <col min="4098" max="4098" width="15.7109375" style="1" customWidth="1"/>
    <col min="4099" max="4099" width="36.7109375" style="1" customWidth="1"/>
    <col min="4100" max="4100" width="15.7109375" style="1" customWidth="1"/>
    <col min="4101" max="4349" width="9.140625" style="1"/>
    <col min="4350" max="4350" width="33.42578125" style="1" customWidth="1"/>
    <col min="4351" max="4351" width="41.5703125" style="1" customWidth="1"/>
    <col min="4352" max="4352" width="15.7109375" style="1" customWidth="1"/>
    <col min="4353" max="4353" width="41" style="1" customWidth="1"/>
    <col min="4354" max="4354" width="15.7109375" style="1" customWidth="1"/>
    <col min="4355" max="4355" width="36.7109375" style="1" customWidth="1"/>
    <col min="4356" max="4356" width="15.7109375" style="1" customWidth="1"/>
    <col min="4357" max="4605" width="9.140625" style="1"/>
    <col min="4606" max="4606" width="33.42578125" style="1" customWidth="1"/>
    <col min="4607" max="4607" width="41.5703125" style="1" customWidth="1"/>
    <col min="4608" max="4608" width="15.7109375" style="1" customWidth="1"/>
    <col min="4609" max="4609" width="41" style="1" customWidth="1"/>
    <col min="4610" max="4610" width="15.7109375" style="1" customWidth="1"/>
    <col min="4611" max="4611" width="36.7109375" style="1" customWidth="1"/>
    <col min="4612" max="4612" width="15.7109375" style="1" customWidth="1"/>
    <col min="4613" max="4861" width="9.140625" style="1"/>
    <col min="4862" max="4862" width="33.42578125" style="1" customWidth="1"/>
    <col min="4863" max="4863" width="41.5703125" style="1" customWidth="1"/>
    <col min="4864" max="4864" width="15.7109375" style="1" customWidth="1"/>
    <col min="4865" max="4865" width="41" style="1" customWidth="1"/>
    <col min="4866" max="4866" width="15.7109375" style="1" customWidth="1"/>
    <col min="4867" max="4867" width="36.7109375" style="1" customWidth="1"/>
    <col min="4868" max="4868" width="15.7109375" style="1" customWidth="1"/>
    <col min="4869" max="5117" width="9.140625" style="1"/>
    <col min="5118" max="5118" width="33.42578125" style="1" customWidth="1"/>
    <col min="5119" max="5119" width="41.5703125" style="1" customWidth="1"/>
    <col min="5120" max="5120" width="15.7109375" style="1" customWidth="1"/>
    <col min="5121" max="5121" width="41" style="1" customWidth="1"/>
    <col min="5122" max="5122" width="15.7109375" style="1" customWidth="1"/>
    <col min="5123" max="5123" width="36.7109375" style="1" customWidth="1"/>
    <col min="5124" max="5124" width="15.7109375" style="1" customWidth="1"/>
    <col min="5125" max="5373" width="9.140625" style="1"/>
    <col min="5374" max="5374" width="33.42578125" style="1" customWidth="1"/>
    <col min="5375" max="5375" width="41.5703125" style="1" customWidth="1"/>
    <col min="5376" max="5376" width="15.7109375" style="1" customWidth="1"/>
    <col min="5377" max="5377" width="41" style="1" customWidth="1"/>
    <col min="5378" max="5378" width="15.7109375" style="1" customWidth="1"/>
    <col min="5379" max="5379" width="36.7109375" style="1" customWidth="1"/>
    <col min="5380" max="5380" width="15.7109375" style="1" customWidth="1"/>
    <col min="5381" max="5629" width="9.140625" style="1"/>
    <col min="5630" max="5630" width="33.42578125" style="1" customWidth="1"/>
    <col min="5631" max="5631" width="41.5703125" style="1" customWidth="1"/>
    <col min="5632" max="5632" width="15.7109375" style="1" customWidth="1"/>
    <col min="5633" max="5633" width="41" style="1" customWidth="1"/>
    <col min="5634" max="5634" width="15.7109375" style="1" customWidth="1"/>
    <col min="5635" max="5635" width="36.7109375" style="1" customWidth="1"/>
    <col min="5636" max="5636" width="15.7109375" style="1" customWidth="1"/>
    <col min="5637" max="5885" width="9.140625" style="1"/>
    <col min="5886" max="5886" width="33.42578125" style="1" customWidth="1"/>
    <col min="5887" max="5887" width="41.5703125" style="1" customWidth="1"/>
    <col min="5888" max="5888" width="15.7109375" style="1" customWidth="1"/>
    <col min="5889" max="5889" width="41" style="1" customWidth="1"/>
    <col min="5890" max="5890" width="15.7109375" style="1" customWidth="1"/>
    <col min="5891" max="5891" width="36.7109375" style="1" customWidth="1"/>
    <col min="5892" max="5892" width="15.7109375" style="1" customWidth="1"/>
    <col min="5893" max="6141" width="9.140625" style="1"/>
    <col min="6142" max="6142" width="33.42578125" style="1" customWidth="1"/>
    <col min="6143" max="6143" width="41.5703125" style="1" customWidth="1"/>
    <col min="6144" max="6144" width="15.7109375" style="1" customWidth="1"/>
    <col min="6145" max="6145" width="41" style="1" customWidth="1"/>
    <col min="6146" max="6146" width="15.7109375" style="1" customWidth="1"/>
    <col min="6147" max="6147" width="36.7109375" style="1" customWidth="1"/>
    <col min="6148" max="6148" width="15.7109375" style="1" customWidth="1"/>
    <col min="6149" max="6397" width="9.140625" style="1"/>
    <col min="6398" max="6398" width="33.42578125" style="1" customWidth="1"/>
    <col min="6399" max="6399" width="41.5703125" style="1" customWidth="1"/>
    <col min="6400" max="6400" width="15.7109375" style="1" customWidth="1"/>
    <col min="6401" max="6401" width="41" style="1" customWidth="1"/>
    <col min="6402" max="6402" width="15.7109375" style="1" customWidth="1"/>
    <col min="6403" max="6403" width="36.7109375" style="1" customWidth="1"/>
    <col min="6404" max="6404" width="15.7109375" style="1" customWidth="1"/>
    <col min="6405" max="6653" width="9.140625" style="1"/>
    <col min="6654" max="6654" width="33.42578125" style="1" customWidth="1"/>
    <col min="6655" max="6655" width="41.5703125" style="1" customWidth="1"/>
    <col min="6656" max="6656" width="15.7109375" style="1" customWidth="1"/>
    <col min="6657" max="6657" width="41" style="1" customWidth="1"/>
    <col min="6658" max="6658" width="15.7109375" style="1" customWidth="1"/>
    <col min="6659" max="6659" width="36.7109375" style="1" customWidth="1"/>
    <col min="6660" max="6660" width="15.7109375" style="1" customWidth="1"/>
    <col min="6661" max="6909" width="9.140625" style="1"/>
    <col min="6910" max="6910" width="33.42578125" style="1" customWidth="1"/>
    <col min="6911" max="6911" width="41.5703125" style="1" customWidth="1"/>
    <col min="6912" max="6912" width="15.7109375" style="1" customWidth="1"/>
    <col min="6913" max="6913" width="41" style="1" customWidth="1"/>
    <col min="6914" max="6914" width="15.7109375" style="1" customWidth="1"/>
    <col min="6915" max="6915" width="36.7109375" style="1" customWidth="1"/>
    <col min="6916" max="6916" width="15.7109375" style="1" customWidth="1"/>
    <col min="6917" max="7165" width="9.140625" style="1"/>
    <col min="7166" max="7166" width="33.42578125" style="1" customWidth="1"/>
    <col min="7167" max="7167" width="41.5703125" style="1" customWidth="1"/>
    <col min="7168" max="7168" width="15.7109375" style="1" customWidth="1"/>
    <col min="7169" max="7169" width="41" style="1" customWidth="1"/>
    <col min="7170" max="7170" width="15.7109375" style="1" customWidth="1"/>
    <col min="7171" max="7171" width="36.7109375" style="1" customWidth="1"/>
    <col min="7172" max="7172" width="15.7109375" style="1" customWidth="1"/>
    <col min="7173" max="7421" width="9.140625" style="1"/>
    <col min="7422" max="7422" width="33.42578125" style="1" customWidth="1"/>
    <col min="7423" max="7423" width="41.5703125" style="1" customWidth="1"/>
    <col min="7424" max="7424" width="15.7109375" style="1" customWidth="1"/>
    <col min="7425" max="7425" width="41" style="1" customWidth="1"/>
    <col min="7426" max="7426" width="15.7109375" style="1" customWidth="1"/>
    <col min="7427" max="7427" width="36.7109375" style="1" customWidth="1"/>
    <col min="7428" max="7428" width="15.7109375" style="1" customWidth="1"/>
    <col min="7429" max="7677" width="9.140625" style="1"/>
    <col min="7678" max="7678" width="33.42578125" style="1" customWidth="1"/>
    <col min="7679" max="7679" width="41.5703125" style="1" customWidth="1"/>
    <col min="7680" max="7680" width="15.7109375" style="1" customWidth="1"/>
    <col min="7681" max="7681" width="41" style="1" customWidth="1"/>
    <col min="7682" max="7682" width="15.7109375" style="1" customWidth="1"/>
    <col min="7683" max="7683" width="36.7109375" style="1" customWidth="1"/>
    <col min="7684" max="7684" width="15.7109375" style="1" customWidth="1"/>
    <col min="7685" max="7933" width="9.140625" style="1"/>
    <col min="7934" max="7934" width="33.42578125" style="1" customWidth="1"/>
    <col min="7935" max="7935" width="41.5703125" style="1" customWidth="1"/>
    <col min="7936" max="7936" width="15.7109375" style="1" customWidth="1"/>
    <col min="7937" max="7937" width="41" style="1" customWidth="1"/>
    <col min="7938" max="7938" width="15.7109375" style="1" customWidth="1"/>
    <col min="7939" max="7939" width="36.7109375" style="1" customWidth="1"/>
    <col min="7940" max="7940" width="15.7109375" style="1" customWidth="1"/>
    <col min="7941" max="8189" width="9.140625" style="1"/>
    <col min="8190" max="8190" width="33.42578125" style="1" customWidth="1"/>
    <col min="8191" max="8191" width="41.5703125" style="1" customWidth="1"/>
    <col min="8192" max="8192" width="15.7109375" style="1" customWidth="1"/>
    <col min="8193" max="8193" width="41" style="1" customWidth="1"/>
    <col min="8194" max="8194" width="15.7109375" style="1" customWidth="1"/>
    <col min="8195" max="8195" width="36.7109375" style="1" customWidth="1"/>
    <col min="8196" max="8196" width="15.7109375" style="1" customWidth="1"/>
    <col min="8197" max="8445" width="9.140625" style="1"/>
    <col min="8446" max="8446" width="33.42578125" style="1" customWidth="1"/>
    <col min="8447" max="8447" width="41.5703125" style="1" customWidth="1"/>
    <col min="8448" max="8448" width="15.7109375" style="1" customWidth="1"/>
    <col min="8449" max="8449" width="41" style="1" customWidth="1"/>
    <col min="8450" max="8450" width="15.7109375" style="1" customWidth="1"/>
    <col min="8451" max="8451" width="36.7109375" style="1" customWidth="1"/>
    <col min="8452" max="8452" width="15.7109375" style="1" customWidth="1"/>
    <col min="8453" max="8701" width="9.140625" style="1"/>
    <col min="8702" max="8702" width="33.42578125" style="1" customWidth="1"/>
    <col min="8703" max="8703" width="41.5703125" style="1" customWidth="1"/>
    <col min="8704" max="8704" width="15.7109375" style="1" customWidth="1"/>
    <col min="8705" max="8705" width="41" style="1" customWidth="1"/>
    <col min="8706" max="8706" width="15.7109375" style="1" customWidth="1"/>
    <col min="8707" max="8707" width="36.7109375" style="1" customWidth="1"/>
    <col min="8708" max="8708" width="15.7109375" style="1" customWidth="1"/>
    <col min="8709" max="8957" width="9.140625" style="1"/>
    <col min="8958" max="8958" width="33.42578125" style="1" customWidth="1"/>
    <col min="8959" max="8959" width="41.5703125" style="1" customWidth="1"/>
    <col min="8960" max="8960" width="15.7109375" style="1" customWidth="1"/>
    <col min="8961" max="8961" width="41" style="1" customWidth="1"/>
    <col min="8962" max="8962" width="15.7109375" style="1" customWidth="1"/>
    <col min="8963" max="8963" width="36.7109375" style="1" customWidth="1"/>
    <col min="8964" max="8964" width="15.7109375" style="1" customWidth="1"/>
    <col min="8965" max="9213" width="9.140625" style="1"/>
    <col min="9214" max="9214" width="33.42578125" style="1" customWidth="1"/>
    <col min="9215" max="9215" width="41.5703125" style="1" customWidth="1"/>
    <col min="9216" max="9216" width="15.7109375" style="1" customWidth="1"/>
    <col min="9217" max="9217" width="41" style="1" customWidth="1"/>
    <col min="9218" max="9218" width="15.7109375" style="1" customWidth="1"/>
    <col min="9219" max="9219" width="36.7109375" style="1" customWidth="1"/>
    <col min="9220" max="9220" width="15.7109375" style="1" customWidth="1"/>
    <col min="9221" max="9469" width="9.140625" style="1"/>
    <col min="9470" max="9470" width="33.42578125" style="1" customWidth="1"/>
    <col min="9471" max="9471" width="41.5703125" style="1" customWidth="1"/>
    <col min="9472" max="9472" width="15.7109375" style="1" customWidth="1"/>
    <col min="9473" max="9473" width="41" style="1" customWidth="1"/>
    <col min="9474" max="9474" width="15.7109375" style="1" customWidth="1"/>
    <col min="9475" max="9475" width="36.7109375" style="1" customWidth="1"/>
    <col min="9476" max="9476" width="15.7109375" style="1" customWidth="1"/>
    <col min="9477" max="9725" width="9.140625" style="1"/>
    <col min="9726" max="9726" width="33.42578125" style="1" customWidth="1"/>
    <col min="9727" max="9727" width="41.5703125" style="1" customWidth="1"/>
    <col min="9728" max="9728" width="15.7109375" style="1" customWidth="1"/>
    <col min="9729" max="9729" width="41" style="1" customWidth="1"/>
    <col min="9730" max="9730" width="15.7109375" style="1" customWidth="1"/>
    <col min="9731" max="9731" width="36.7109375" style="1" customWidth="1"/>
    <col min="9732" max="9732" width="15.7109375" style="1" customWidth="1"/>
    <col min="9733" max="9981" width="9.140625" style="1"/>
    <col min="9982" max="9982" width="33.42578125" style="1" customWidth="1"/>
    <col min="9983" max="9983" width="41.5703125" style="1" customWidth="1"/>
    <col min="9984" max="9984" width="15.7109375" style="1" customWidth="1"/>
    <col min="9985" max="9985" width="41" style="1" customWidth="1"/>
    <col min="9986" max="9986" width="15.7109375" style="1" customWidth="1"/>
    <col min="9987" max="9987" width="36.7109375" style="1" customWidth="1"/>
    <col min="9988" max="9988" width="15.7109375" style="1" customWidth="1"/>
    <col min="9989" max="10237" width="9.140625" style="1"/>
    <col min="10238" max="10238" width="33.42578125" style="1" customWidth="1"/>
    <col min="10239" max="10239" width="41.5703125" style="1" customWidth="1"/>
    <col min="10240" max="10240" width="15.7109375" style="1" customWidth="1"/>
    <col min="10241" max="10241" width="41" style="1" customWidth="1"/>
    <col min="10242" max="10242" width="15.7109375" style="1" customWidth="1"/>
    <col min="10243" max="10243" width="36.7109375" style="1" customWidth="1"/>
    <col min="10244" max="10244" width="15.7109375" style="1" customWidth="1"/>
    <col min="10245" max="10493" width="9.140625" style="1"/>
    <col min="10494" max="10494" width="33.42578125" style="1" customWidth="1"/>
    <col min="10495" max="10495" width="41.5703125" style="1" customWidth="1"/>
    <col min="10496" max="10496" width="15.7109375" style="1" customWidth="1"/>
    <col min="10497" max="10497" width="41" style="1" customWidth="1"/>
    <col min="10498" max="10498" width="15.7109375" style="1" customWidth="1"/>
    <col min="10499" max="10499" width="36.7109375" style="1" customWidth="1"/>
    <col min="10500" max="10500" width="15.7109375" style="1" customWidth="1"/>
    <col min="10501" max="10749" width="9.140625" style="1"/>
    <col min="10750" max="10750" width="33.42578125" style="1" customWidth="1"/>
    <col min="10751" max="10751" width="41.5703125" style="1" customWidth="1"/>
    <col min="10752" max="10752" width="15.7109375" style="1" customWidth="1"/>
    <col min="10753" max="10753" width="41" style="1" customWidth="1"/>
    <col min="10754" max="10754" width="15.7109375" style="1" customWidth="1"/>
    <col min="10755" max="10755" width="36.7109375" style="1" customWidth="1"/>
    <col min="10756" max="10756" width="15.7109375" style="1" customWidth="1"/>
    <col min="10757" max="11005" width="9.140625" style="1"/>
    <col min="11006" max="11006" width="33.42578125" style="1" customWidth="1"/>
    <col min="11007" max="11007" width="41.5703125" style="1" customWidth="1"/>
    <col min="11008" max="11008" width="15.7109375" style="1" customWidth="1"/>
    <col min="11009" max="11009" width="41" style="1" customWidth="1"/>
    <col min="11010" max="11010" width="15.7109375" style="1" customWidth="1"/>
    <col min="11011" max="11011" width="36.7109375" style="1" customWidth="1"/>
    <col min="11012" max="11012" width="15.7109375" style="1" customWidth="1"/>
    <col min="11013" max="11261" width="9.140625" style="1"/>
    <col min="11262" max="11262" width="33.42578125" style="1" customWidth="1"/>
    <col min="11263" max="11263" width="41.5703125" style="1" customWidth="1"/>
    <col min="11264" max="11264" width="15.7109375" style="1" customWidth="1"/>
    <col min="11265" max="11265" width="41" style="1" customWidth="1"/>
    <col min="11266" max="11266" width="15.7109375" style="1" customWidth="1"/>
    <col min="11267" max="11267" width="36.7109375" style="1" customWidth="1"/>
    <col min="11268" max="11268" width="15.7109375" style="1" customWidth="1"/>
    <col min="11269" max="11517" width="9.140625" style="1"/>
    <col min="11518" max="11518" width="33.42578125" style="1" customWidth="1"/>
    <col min="11519" max="11519" width="41.5703125" style="1" customWidth="1"/>
    <col min="11520" max="11520" width="15.7109375" style="1" customWidth="1"/>
    <col min="11521" max="11521" width="41" style="1" customWidth="1"/>
    <col min="11522" max="11522" width="15.7109375" style="1" customWidth="1"/>
    <col min="11523" max="11523" width="36.7109375" style="1" customWidth="1"/>
    <col min="11524" max="11524" width="15.7109375" style="1" customWidth="1"/>
    <col min="11525" max="11773" width="9.140625" style="1"/>
    <col min="11774" max="11774" width="33.42578125" style="1" customWidth="1"/>
    <col min="11775" max="11775" width="41.5703125" style="1" customWidth="1"/>
    <col min="11776" max="11776" width="15.7109375" style="1" customWidth="1"/>
    <col min="11777" max="11777" width="41" style="1" customWidth="1"/>
    <col min="11778" max="11778" width="15.7109375" style="1" customWidth="1"/>
    <col min="11779" max="11779" width="36.7109375" style="1" customWidth="1"/>
    <col min="11780" max="11780" width="15.7109375" style="1" customWidth="1"/>
    <col min="11781" max="12029" width="9.140625" style="1"/>
    <col min="12030" max="12030" width="33.42578125" style="1" customWidth="1"/>
    <col min="12031" max="12031" width="41.5703125" style="1" customWidth="1"/>
    <col min="12032" max="12032" width="15.7109375" style="1" customWidth="1"/>
    <col min="12033" max="12033" width="41" style="1" customWidth="1"/>
    <col min="12034" max="12034" width="15.7109375" style="1" customWidth="1"/>
    <col min="12035" max="12035" width="36.7109375" style="1" customWidth="1"/>
    <col min="12036" max="12036" width="15.7109375" style="1" customWidth="1"/>
    <col min="12037" max="12285" width="9.140625" style="1"/>
    <col min="12286" max="12286" width="33.42578125" style="1" customWidth="1"/>
    <col min="12287" max="12287" width="41.5703125" style="1" customWidth="1"/>
    <col min="12288" max="12288" width="15.7109375" style="1" customWidth="1"/>
    <col min="12289" max="12289" width="41" style="1" customWidth="1"/>
    <col min="12290" max="12290" width="15.7109375" style="1" customWidth="1"/>
    <col min="12291" max="12291" width="36.7109375" style="1" customWidth="1"/>
    <col min="12292" max="12292" width="15.7109375" style="1" customWidth="1"/>
    <col min="12293" max="12541" width="9.140625" style="1"/>
    <col min="12542" max="12542" width="33.42578125" style="1" customWidth="1"/>
    <col min="12543" max="12543" width="41.5703125" style="1" customWidth="1"/>
    <col min="12544" max="12544" width="15.7109375" style="1" customWidth="1"/>
    <col min="12545" max="12545" width="41" style="1" customWidth="1"/>
    <col min="12546" max="12546" width="15.7109375" style="1" customWidth="1"/>
    <col min="12547" max="12547" width="36.7109375" style="1" customWidth="1"/>
    <col min="12548" max="12548" width="15.7109375" style="1" customWidth="1"/>
    <col min="12549" max="12797" width="9.140625" style="1"/>
    <col min="12798" max="12798" width="33.42578125" style="1" customWidth="1"/>
    <col min="12799" max="12799" width="41.5703125" style="1" customWidth="1"/>
    <col min="12800" max="12800" width="15.7109375" style="1" customWidth="1"/>
    <col min="12801" max="12801" width="41" style="1" customWidth="1"/>
    <col min="12802" max="12802" width="15.7109375" style="1" customWidth="1"/>
    <col min="12803" max="12803" width="36.7109375" style="1" customWidth="1"/>
    <col min="12804" max="12804" width="15.7109375" style="1" customWidth="1"/>
    <col min="12805" max="13053" width="9.140625" style="1"/>
    <col min="13054" max="13054" width="33.42578125" style="1" customWidth="1"/>
    <col min="13055" max="13055" width="41.5703125" style="1" customWidth="1"/>
    <col min="13056" max="13056" width="15.7109375" style="1" customWidth="1"/>
    <col min="13057" max="13057" width="41" style="1" customWidth="1"/>
    <col min="13058" max="13058" width="15.7109375" style="1" customWidth="1"/>
    <col min="13059" max="13059" width="36.7109375" style="1" customWidth="1"/>
    <col min="13060" max="13060" width="15.7109375" style="1" customWidth="1"/>
    <col min="13061" max="13309" width="9.140625" style="1"/>
    <col min="13310" max="13310" width="33.42578125" style="1" customWidth="1"/>
    <col min="13311" max="13311" width="41.5703125" style="1" customWidth="1"/>
    <col min="13312" max="13312" width="15.7109375" style="1" customWidth="1"/>
    <col min="13313" max="13313" width="41" style="1" customWidth="1"/>
    <col min="13314" max="13314" width="15.7109375" style="1" customWidth="1"/>
    <col min="13315" max="13315" width="36.7109375" style="1" customWidth="1"/>
    <col min="13316" max="13316" width="15.7109375" style="1" customWidth="1"/>
    <col min="13317" max="13565" width="9.140625" style="1"/>
    <col min="13566" max="13566" width="33.42578125" style="1" customWidth="1"/>
    <col min="13567" max="13567" width="41.5703125" style="1" customWidth="1"/>
    <col min="13568" max="13568" width="15.7109375" style="1" customWidth="1"/>
    <col min="13569" max="13569" width="41" style="1" customWidth="1"/>
    <col min="13570" max="13570" width="15.7109375" style="1" customWidth="1"/>
    <col min="13571" max="13571" width="36.7109375" style="1" customWidth="1"/>
    <col min="13572" max="13572" width="15.7109375" style="1" customWidth="1"/>
    <col min="13573" max="13821" width="9.140625" style="1"/>
    <col min="13822" max="13822" width="33.42578125" style="1" customWidth="1"/>
    <col min="13823" max="13823" width="41.5703125" style="1" customWidth="1"/>
    <col min="13824" max="13824" width="15.7109375" style="1" customWidth="1"/>
    <col min="13825" max="13825" width="41" style="1" customWidth="1"/>
    <col min="13826" max="13826" width="15.7109375" style="1" customWidth="1"/>
    <col min="13827" max="13827" width="36.7109375" style="1" customWidth="1"/>
    <col min="13828" max="13828" width="15.7109375" style="1" customWidth="1"/>
    <col min="13829" max="14077" width="9.140625" style="1"/>
    <col min="14078" max="14078" width="33.42578125" style="1" customWidth="1"/>
    <col min="14079" max="14079" width="41.5703125" style="1" customWidth="1"/>
    <col min="14080" max="14080" width="15.7109375" style="1" customWidth="1"/>
    <col min="14081" max="14081" width="41" style="1" customWidth="1"/>
    <col min="14082" max="14082" width="15.7109375" style="1" customWidth="1"/>
    <col min="14083" max="14083" width="36.7109375" style="1" customWidth="1"/>
    <col min="14084" max="14084" width="15.7109375" style="1" customWidth="1"/>
    <col min="14085" max="14333" width="9.140625" style="1"/>
    <col min="14334" max="14334" width="33.42578125" style="1" customWidth="1"/>
    <col min="14335" max="14335" width="41.5703125" style="1" customWidth="1"/>
    <col min="14336" max="14336" width="15.7109375" style="1" customWidth="1"/>
    <col min="14337" max="14337" width="41" style="1" customWidth="1"/>
    <col min="14338" max="14338" width="15.7109375" style="1" customWidth="1"/>
    <col min="14339" max="14339" width="36.7109375" style="1" customWidth="1"/>
    <col min="14340" max="14340" width="15.7109375" style="1" customWidth="1"/>
    <col min="14341" max="14589" width="9.140625" style="1"/>
    <col min="14590" max="14590" width="33.42578125" style="1" customWidth="1"/>
    <col min="14591" max="14591" width="41.5703125" style="1" customWidth="1"/>
    <col min="14592" max="14592" width="15.7109375" style="1" customWidth="1"/>
    <col min="14593" max="14593" width="41" style="1" customWidth="1"/>
    <col min="14594" max="14594" width="15.7109375" style="1" customWidth="1"/>
    <col min="14595" max="14595" width="36.7109375" style="1" customWidth="1"/>
    <col min="14596" max="14596" width="15.7109375" style="1" customWidth="1"/>
    <col min="14597" max="14845" width="9.140625" style="1"/>
    <col min="14846" max="14846" width="33.42578125" style="1" customWidth="1"/>
    <col min="14847" max="14847" width="41.5703125" style="1" customWidth="1"/>
    <col min="14848" max="14848" width="15.7109375" style="1" customWidth="1"/>
    <col min="14849" max="14849" width="41" style="1" customWidth="1"/>
    <col min="14850" max="14850" width="15.7109375" style="1" customWidth="1"/>
    <col min="14851" max="14851" width="36.7109375" style="1" customWidth="1"/>
    <col min="14852" max="14852" width="15.7109375" style="1" customWidth="1"/>
    <col min="14853" max="15101" width="9.140625" style="1"/>
    <col min="15102" max="15102" width="33.42578125" style="1" customWidth="1"/>
    <col min="15103" max="15103" width="41.5703125" style="1" customWidth="1"/>
    <col min="15104" max="15104" width="15.7109375" style="1" customWidth="1"/>
    <col min="15105" max="15105" width="41" style="1" customWidth="1"/>
    <col min="15106" max="15106" width="15.7109375" style="1" customWidth="1"/>
    <col min="15107" max="15107" width="36.7109375" style="1" customWidth="1"/>
    <col min="15108" max="15108" width="15.7109375" style="1" customWidth="1"/>
    <col min="15109" max="15357" width="9.140625" style="1"/>
    <col min="15358" max="15358" width="33.42578125" style="1" customWidth="1"/>
    <col min="15359" max="15359" width="41.5703125" style="1" customWidth="1"/>
    <col min="15360" max="15360" width="15.7109375" style="1" customWidth="1"/>
    <col min="15361" max="15361" width="41" style="1" customWidth="1"/>
    <col min="15362" max="15362" width="15.7109375" style="1" customWidth="1"/>
    <col min="15363" max="15363" width="36.7109375" style="1" customWidth="1"/>
    <col min="15364" max="15364" width="15.7109375" style="1" customWidth="1"/>
    <col min="15365" max="15613" width="9.140625" style="1"/>
    <col min="15614" max="15614" width="33.42578125" style="1" customWidth="1"/>
    <col min="15615" max="15615" width="41.5703125" style="1" customWidth="1"/>
    <col min="15616" max="15616" width="15.7109375" style="1" customWidth="1"/>
    <col min="15617" max="15617" width="41" style="1" customWidth="1"/>
    <col min="15618" max="15618" width="15.7109375" style="1" customWidth="1"/>
    <col min="15619" max="15619" width="36.7109375" style="1" customWidth="1"/>
    <col min="15620" max="15620" width="15.7109375" style="1" customWidth="1"/>
    <col min="15621" max="15869" width="9.140625" style="1"/>
    <col min="15870" max="15870" width="33.42578125" style="1" customWidth="1"/>
    <col min="15871" max="15871" width="41.5703125" style="1" customWidth="1"/>
    <col min="15872" max="15872" width="15.7109375" style="1" customWidth="1"/>
    <col min="15873" max="15873" width="41" style="1" customWidth="1"/>
    <col min="15874" max="15874" width="15.7109375" style="1" customWidth="1"/>
    <col min="15875" max="15875" width="36.7109375" style="1" customWidth="1"/>
    <col min="15876" max="15876" width="15.7109375" style="1" customWidth="1"/>
    <col min="15877" max="16125" width="9.140625" style="1"/>
    <col min="16126" max="16126" width="33.42578125" style="1" customWidth="1"/>
    <col min="16127" max="16127" width="41.5703125" style="1" customWidth="1"/>
    <col min="16128" max="16128" width="15.7109375" style="1" customWidth="1"/>
    <col min="16129" max="16129" width="41" style="1" customWidth="1"/>
    <col min="16130" max="16130" width="15.7109375" style="1" customWidth="1"/>
    <col min="16131" max="16131" width="36.7109375" style="1" customWidth="1"/>
    <col min="16132" max="16132" width="15.7109375" style="1" customWidth="1"/>
    <col min="16133" max="16384" width="9.140625" style="1"/>
  </cols>
  <sheetData>
    <row r="1" spans="1:4" ht="66" customHeight="1" x14ac:dyDescent="0.2">
      <c r="A1" s="322" t="s">
        <v>94</v>
      </c>
      <c r="B1" s="322"/>
      <c r="C1" s="322"/>
      <c r="D1" s="322"/>
    </row>
    <row r="2" spans="1:4" ht="85.5" customHeight="1" x14ac:dyDescent="0.2">
      <c r="A2" s="105" t="s">
        <v>95</v>
      </c>
      <c r="B2" s="105"/>
      <c r="C2" s="323" t="s">
        <v>96</v>
      </c>
      <c r="D2" s="323"/>
    </row>
    <row r="3" spans="1:4" ht="15.75" customHeight="1" x14ac:dyDescent="0.2">
      <c r="A3" s="105" t="s">
        <v>97</v>
      </c>
      <c r="B3" s="105"/>
      <c r="C3" s="126" t="s">
        <v>3914</v>
      </c>
      <c r="D3" s="4"/>
    </row>
    <row r="4" spans="1:4" ht="90.75" customHeight="1" x14ac:dyDescent="0.2">
      <c r="A4" s="319" t="s">
        <v>50</v>
      </c>
      <c r="B4" s="319" t="s">
        <v>5</v>
      </c>
      <c r="C4" s="5" t="str">
        <f>'Методика I этап'!B19</f>
        <v>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D4" s="5" t="s">
        <v>98</v>
      </c>
    </row>
    <row r="5" spans="1:4" ht="17.25" customHeight="1" x14ac:dyDescent="0.2">
      <c r="A5" s="319"/>
      <c r="B5" s="319"/>
      <c r="C5" s="5" t="s">
        <v>71</v>
      </c>
      <c r="D5" s="319" t="s">
        <v>86</v>
      </c>
    </row>
    <row r="6" spans="1:4" ht="14.25" customHeight="1" x14ac:dyDescent="0.2">
      <c r="A6" s="319"/>
      <c r="B6" s="319"/>
      <c r="C6" s="5" t="s">
        <v>72</v>
      </c>
      <c r="D6" s="319"/>
    </row>
    <row r="7" spans="1:4" ht="14.25" customHeight="1" x14ac:dyDescent="0.2">
      <c r="A7" s="319"/>
      <c r="B7" s="319"/>
      <c r="C7" s="5" t="s">
        <v>73</v>
      </c>
      <c r="D7" s="319"/>
    </row>
    <row r="8" spans="1:4" ht="14.25" customHeight="1" x14ac:dyDescent="0.2">
      <c r="A8" s="319"/>
      <c r="B8" s="319"/>
      <c r="C8" s="5" t="s">
        <v>74</v>
      </c>
      <c r="D8" s="319"/>
    </row>
    <row r="9" spans="1:4" s="20" customFormat="1" ht="15.95" customHeight="1" x14ac:dyDescent="0.2">
      <c r="A9" s="40"/>
      <c r="B9" s="16" t="s">
        <v>6</v>
      </c>
      <c r="C9" s="19"/>
      <c r="D9" s="19"/>
    </row>
    <row r="10" spans="1:4" s="10" customFormat="1" ht="15.95" customHeight="1" x14ac:dyDescent="0.2">
      <c r="A10" s="57">
        <v>1</v>
      </c>
      <c r="B10" s="64" t="s">
        <v>7</v>
      </c>
      <c r="C10" s="267">
        <f>'Раздел 2. г. Саратов'!I431</f>
        <v>0.99905437352245863</v>
      </c>
      <c r="D10" s="268">
        <f>IF(C10&gt;=0.95,3,IF(C10&gt;=0.9,2,IF(C10&gt;=0.8,1,0)))</f>
        <v>3</v>
      </c>
    </row>
    <row r="11" spans="1:4" s="10" customFormat="1" ht="15.95" customHeight="1" x14ac:dyDescent="0.2">
      <c r="A11" s="57">
        <v>2</v>
      </c>
      <c r="B11" s="64" t="s">
        <v>8</v>
      </c>
      <c r="C11" s="267">
        <f>'Раздел 2. п. Михайловский'!I15</f>
        <v>1</v>
      </c>
      <c r="D11" s="268">
        <f t="shared" ref="D11:D45" si="0">IF(C11&gt;=0.95,3,IF(C11&gt;=0.9,2,IF(C11&gt;=0.8,1,0)))</f>
        <v>3</v>
      </c>
    </row>
    <row r="12" spans="1:4" s="10" customFormat="1" ht="15.95" customHeight="1" x14ac:dyDescent="0.2">
      <c r="A12" s="57">
        <v>3</v>
      </c>
      <c r="B12" s="64" t="s">
        <v>9</v>
      </c>
      <c r="C12" s="267">
        <f>'Раздел 2. ЗАТО Светлый'!I20</f>
        <v>1</v>
      </c>
      <c r="D12" s="268">
        <f t="shared" si="0"/>
        <v>3</v>
      </c>
    </row>
    <row r="13" spans="1:4" s="10" customFormat="1" ht="15.95" customHeight="1" x14ac:dyDescent="0.2">
      <c r="A13" s="57">
        <v>4</v>
      </c>
      <c r="B13" s="64" t="s">
        <v>10</v>
      </c>
      <c r="C13" s="267">
        <f>'Раздел 2. г. Шиханы'!I18</f>
        <v>1</v>
      </c>
      <c r="D13" s="268">
        <f t="shared" si="0"/>
        <v>3</v>
      </c>
    </row>
    <row r="14" spans="1:4" s="21" customFormat="1" ht="15.75" customHeight="1" x14ac:dyDescent="0.2">
      <c r="A14" s="67"/>
      <c r="B14" s="16" t="s">
        <v>11</v>
      </c>
      <c r="C14" s="269"/>
      <c r="D14" s="269"/>
    </row>
    <row r="15" spans="1:4" s="10" customFormat="1" ht="15.95" customHeight="1" x14ac:dyDescent="0.2">
      <c r="A15" s="57">
        <v>5</v>
      </c>
      <c r="B15" s="64" t="s">
        <v>12</v>
      </c>
      <c r="C15" s="267">
        <f>'Раздел 2.Александрово-Гайский '!I30</f>
        <v>0.98181818181818192</v>
      </c>
      <c r="D15" s="268">
        <f t="shared" si="0"/>
        <v>3</v>
      </c>
    </row>
    <row r="16" spans="1:4" s="10" customFormat="1" ht="15.95" customHeight="1" x14ac:dyDescent="0.2">
      <c r="A16" s="57">
        <v>6</v>
      </c>
      <c r="B16" s="64" t="s">
        <v>13</v>
      </c>
      <c r="C16" s="267">
        <f>'Раздел 2. Аркадский '!I36</f>
        <v>1</v>
      </c>
      <c r="D16" s="268">
        <f t="shared" si="0"/>
        <v>3</v>
      </c>
    </row>
    <row r="17" spans="1:4" s="10" customFormat="1" ht="15.95" customHeight="1" x14ac:dyDescent="0.2">
      <c r="A17" s="57">
        <v>7</v>
      </c>
      <c r="B17" s="64" t="s">
        <v>14</v>
      </c>
      <c r="C17" s="267">
        <f>'Раздел 2. Аткарский'!I26</f>
        <v>0.95555555555555549</v>
      </c>
      <c r="D17" s="268">
        <f t="shared" si="0"/>
        <v>3</v>
      </c>
    </row>
    <row r="18" spans="1:4" s="10" customFormat="1" ht="15.95" customHeight="1" x14ac:dyDescent="0.2">
      <c r="A18" s="57">
        <v>8</v>
      </c>
      <c r="B18" s="64" t="s">
        <v>15</v>
      </c>
      <c r="C18" s="267">
        <f>'Раздел 2. Базарно-Карабулакский'!I56</f>
        <v>1</v>
      </c>
      <c r="D18" s="268">
        <f t="shared" si="0"/>
        <v>3</v>
      </c>
    </row>
    <row r="19" spans="1:4" s="10" customFormat="1" ht="15.95" customHeight="1" x14ac:dyDescent="0.2">
      <c r="A19" s="57">
        <v>9</v>
      </c>
      <c r="B19" s="64" t="s">
        <v>16</v>
      </c>
      <c r="C19" s="267">
        <f>'Раздел 2. Балаковский'!I119</f>
        <v>1</v>
      </c>
      <c r="D19" s="268">
        <f t="shared" si="0"/>
        <v>3</v>
      </c>
    </row>
    <row r="20" spans="1:4" s="10" customFormat="1" ht="15.95" customHeight="1" x14ac:dyDescent="0.2">
      <c r="A20" s="57">
        <v>10</v>
      </c>
      <c r="B20" s="64" t="s">
        <v>17</v>
      </c>
      <c r="C20" s="267">
        <f>'Раздел 2. Балашовский'!I72</f>
        <v>0.99375000000000002</v>
      </c>
      <c r="D20" s="268">
        <f t="shared" si="0"/>
        <v>3</v>
      </c>
    </row>
    <row r="21" spans="1:4" s="10" customFormat="1" ht="15.95" customHeight="1" x14ac:dyDescent="0.2">
      <c r="A21" s="57">
        <v>11</v>
      </c>
      <c r="B21" s="64" t="s">
        <v>18</v>
      </c>
      <c r="C21" s="267">
        <f>'Раздел 2. Балтайский'!I28</f>
        <v>1</v>
      </c>
      <c r="D21" s="268">
        <f t="shared" si="0"/>
        <v>3</v>
      </c>
    </row>
    <row r="22" spans="1:4" s="10" customFormat="1" ht="15.95" customHeight="1" x14ac:dyDescent="0.2">
      <c r="A22" s="57">
        <v>12</v>
      </c>
      <c r="B22" s="64" t="s">
        <v>19</v>
      </c>
      <c r="C22" s="267">
        <f>'Раздел 2. Вольский '!I55</f>
        <v>0.77021276595744737</v>
      </c>
      <c r="D22" s="268">
        <f t="shared" si="0"/>
        <v>0</v>
      </c>
    </row>
    <row r="23" spans="1:4" s="10" customFormat="1" ht="15.95" customHeight="1" x14ac:dyDescent="0.2">
      <c r="A23" s="57">
        <v>13</v>
      </c>
      <c r="B23" s="64" t="s">
        <v>20</v>
      </c>
      <c r="C23" s="267">
        <f>'Раздел 2. Воскресенский'!I30</f>
        <v>0.74545454545454526</v>
      </c>
      <c r="D23" s="268">
        <f t="shared" si="0"/>
        <v>0</v>
      </c>
    </row>
    <row r="24" spans="1:4" s="10" customFormat="1" ht="15.95" customHeight="1" x14ac:dyDescent="0.2">
      <c r="A24" s="57">
        <v>14</v>
      </c>
      <c r="B24" s="64" t="s">
        <v>21</v>
      </c>
      <c r="C24" s="267">
        <f>'Раздел 2. Дергачевский'!I32</f>
        <v>1</v>
      </c>
      <c r="D24" s="268">
        <f t="shared" si="0"/>
        <v>3</v>
      </c>
    </row>
    <row r="25" spans="1:4" s="76" customFormat="1" ht="15.95" customHeight="1" x14ac:dyDescent="0.2">
      <c r="A25" s="72">
        <v>15</v>
      </c>
      <c r="B25" s="132" t="s">
        <v>22</v>
      </c>
      <c r="C25" s="295">
        <f>'Раздел 2. Духовницкий'!I27</f>
        <v>1</v>
      </c>
      <c r="D25" s="268">
        <f t="shared" si="0"/>
        <v>3</v>
      </c>
    </row>
    <row r="26" spans="1:4" s="76" customFormat="1" ht="15.95" customHeight="1" x14ac:dyDescent="0.2">
      <c r="A26" s="72">
        <v>16</v>
      </c>
      <c r="B26" s="132" t="s">
        <v>23</v>
      </c>
      <c r="C26" s="295">
        <f>'Раздел 2. Екатериновский'!I45</f>
        <v>0.81081081081081086</v>
      </c>
      <c r="D26" s="268">
        <f t="shared" si="0"/>
        <v>1</v>
      </c>
    </row>
    <row r="27" spans="1:4" s="76" customFormat="1" ht="15.95" customHeight="1" x14ac:dyDescent="0.2">
      <c r="A27" s="72">
        <v>17</v>
      </c>
      <c r="B27" s="132" t="s">
        <v>24</v>
      </c>
      <c r="C27" s="295">
        <f>'Раздел 2. Ершовский'!I39</f>
        <v>1</v>
      </c>
      <c r="D27" s="268">
        <f t="shared" si="0"/>
        <v>3</v>
      </c>
    </row>
    <row r="28" spans="1:4" s="76" customFormat="1" ht="15.95" customHeight="1" x14ac:dyDescent="0.2">
      <c r="A28" s="72">
        <v>18</v>
      </c>
      <c r="B28" s="132" t="s">
        <v>25</v>
      </c>
      <c r="C28" s="295">
        <f>'Раздел 2. Ивантеевский'!I30</f>
        <v>1</v>
      </c>
      <c r="D28" s="268">
        <f t="shared" si="0"/>
        <v>3</v>
      </c>
    </row>
    <row r="29" spans="1:4" s="76" customFormat="1" ht="15.95" customHeight="1" x14ac:dyDescent="0.2">
      <c r="A29" s="72">
        <v>19</v>
      </c>
      <c r="B29" s="132" t="s">
        <v>26</v>
      </c>
      <c r="C29" s="295">
        <f>'Раздел 2. Калининский'!I44</f>
        <v>1</v>
      </c>
      <c r="D29" s="268">
        <f t="shared" si="0"/>
        <v>3</v>
      </c>
    </row>
    <row r="30" spans="1:4" s="76" customFormat="1" ht="15.95" customHeight="1" x14ac:dyDescent="0.2">
      <c r="A30" s="72">
        <v>20</v>
      </c>
      <c r="B30" s="132" t="s">
        <v>27</v>
      </c>
      <c r="C30" s="295">
        <f>'Раздел 2. Красноармейский'!I54</f>
        <v>0.97826086956521741</v>
      </c>
      <c r="D30" s="268">
        <f t="shared" si="0"/>
        <v>3</v>
      </c>
    </row>
    <row r="31" spans="1:4" s="76" customFormat="1" ht="15.95" customHeight="1" x14ac:dyDescent="0.2">
      <c r="A31" s="72">
        <v>21</v>
      </c>
      <c r="B31" s="132" t="s">
        <v>28</v>
      </c>
      <c r="C31" s="295">
        <f>'Раздел 2. Краснокутский'!I50</f>
        <v>0.93333333333333335</v>
      </c>
      <c r="D31" s="268">
        <f t="shared" si="0"/>
        <v>2</v>
      </c>
    </row>
    <row r="32" spans="1:4" s="76" customFormat="1" ht="15.95" customHeight="1" x14ac:dyDescent="0.2">
      <c r="A32" s="72">
        <v>22</v>
      </c>
      <c r="B32" s="132" t="s">
        <v>29</v>
      </c>
      <c r="C32" s="295">
        <f>'Раздел 2. Краснопартизанский'!I28</f>
        <v>1</v>
      </c>
      <c r="D32" s="268">
        <f t="shared" si="0"/>
        <v>3</v>
      </c>
    </row>
    <row r="33" spans="1:4" s="10" customFormat="1" ht="15.95" customHeight="1" x14ac:dyDescent="0.2">
      <c r="A33" s="57">
        <v>23</v>
      </c>
      <c r="B33" s="64" t="s">
        <v>30</v>
      </c>
      <c r="C33" s="267">
        <f>'Раздел 2. Лысогорский'!I26</f>
        <v>1</v>
      </c>
      <c r="D33" s="268">
        <f t="shared" si="0"/>
        <v>3</v>
      </c>
    </row>
    <row r="34" spans="1:4" s="10" customFormat="1" ht="15.95" customHeight="1" x14ac:dyDescent="0.2">
      <c r="A34" s="57">
        <v>24</v>
      </c>
      <c r="B34" s="64" t="s">
        <v>31</v>
      </c>
      <c r="C34" s="267">
        <f>'Раздел 2. Марксовский'!I64</f>
        <v>0.9464285714285714</v>
      </c>
      <c r="D34" s="268">
        <f t="shared" si="0"/>
        <v>2</v>
      </c>
    </row>
    <row r="35" spans="1:4" s="10" customFormat="1" ht="15.95" customHeight="1" x14ac:dyDescent="0.2">
      <c r="A35" s="57">
        <v>25</v>
      </c>
      <c r="B35" s="64" t="s">
        <v>32</v>
      </c>
      <c r="C35" s="267">
        <f>'Раздел 2. Новобурасский'!I38</f>
        <v>1</v>
      </c>
      <c r="D35" s="268">
        <f t="shared" si="0"/>
        <v>3</v>
      </c>
    </row>
    <row r="36" spans="1:4" s="10" customFormat="1" ht="15.95" customHeight="1" x14ac:dyDescent="0.2">
      <c r="A36" s="57">
        <v>26</v>
      </c>
      <c r="B36" s="64" t="s">
        <v>33</v>
      </c>
      <c r="C36" s="267">
        <f>'Раздел 2. Новоузенский'!I62</f>
        <v>0.89259259259259294</v>
      </c>
      <c r="D36" s="268">
        <f t="shared" si="0"/>
        <v>1</v>
      </c>
    </row>
    <row r="37" spans="1:4" s="10" customFormat="1" ht="15.95" customHeight="1" x14ac:dyDescent="0.2">
      <c r="A37" s="57">
        <v>27</v>
      </c>
      <c r="B37" s="64" t="s">
        <v>34</v>
      </c>
      <c r="C37" s="267">
        <f>'Раздел 2. Озинский'!I41</f>
        <v>0.92727272727272736</v>
      </c>
      <c r="D37" s="268">
        <f t="shared" si="0"/>
        <v>2</v>
      </c>
    </row>
    <row r="38" spans="1:4" s="10" customFormat="1" ht="15.95" customHeight="1" x14ac:dyDescent="0.2">
      <c r="A38" s="57">
        <v>28</v>
      </c>
      <c r="B38" s="64" t="s">
        <v>35</v>
      </c>
      <c r="C38" s="267">
        <f>'Раздел 2. Перелюбский'!I34</f>
        <v>0.96923076923076934</v>
      </c>
      <c r="D38" s="268">
        <f t="shared" si="0"/>
        <v>3</v>
      </c>
    </row>
    <row r="39" spans="1:4" s="10" customFormat="1" ht="15.95" customHeight="1" x14ac:dyDescent="0.2">
      <c r="A39" s="57">
        <v>29</v>
      </c>
      <c r="B39" s="64" t="s">
        <v>36</v>
      </c>
      <c r="C39" s="267">
        <f>'Раздел 2. Петровский'!I45</f>
        <v>1</v>
      </c>
      <c r="D39" s="268">
        <f t="shared" si="0"/>
        <v>3</v>
      </c>
    </row>
    <row r="40" spans="1:4" s="10" customFormat="1" ht="15.95" customHeight="1" x14ac:dyDescent="0.2">
      <c r="A40" s="79">
        <v>30</v>
      </c>
      <c r="B40" s="64" t="s">
        <v>37</v>
      </c>
      <c r="C40" s="267">
        <f>'Раздел 2. Питерский'!I33</f>
        <v>1</v>
      </c>
      <c r="D40" s="268">
        <f t="shared" si="0"/>
        <v>3</v>
      </c>
    </row>
    <row r="41" spans="1:4" s="10" customFormat="1" ht="15.95" customHeight="1" x14ac:dyDescent="0.2">
      <c r="A41" s="79">
        <v>31</v>
      </c>
      <c r="B41" s="64" t="s">
        <v>38</v>
      </c>
      <c r="C41" s="267">
        <f>'Раздел 2. Пугачевский'!I53</f>
        <v>0.99111111111111116</v>
      </c>
      <c r="D41" s="268">
        <f t="shared" si="0"/>
        <v>3</v>
      </c>
    </row>
    <row r="42" spans="1:4" s="10" customFormat="1" ht="15.95" customHeight="1" x14ac:dyDescent="0.2">
      <c r="A42" s="79">
        <v>32</v>
      </c>
      <c r="B42" s="64" t="s">
        <v>39</v>
      </c>
      <c r="C42" s="267">
        <f>'Раздел 2. Ровенский'!I41</f>
        <v>1</v>
      </c>
      <c r="D42" s="268">
        <f t="shared" si="0"/>
        <v>3</v>
      </c>
    </row>
    <row r="43" spans="1:4" s="10" customFormat="1" ht="15.95" customHeight="1" x14ac:dyDescent="0.2">
      <c r="A43" s="79">
        <v>33</v>
      </c>
      <c r="B43" s="64" t="s">
        <v>40</v>
      </c>
      <c r="C43" s="267">
        <f>'Раздел 2. Романовский'!I27</f>
        <v>1</v>
      </c>
      <c r="D43" s="268">
        <f t="shared" si="0"/>
        <v>3</v>
      </c>
    </row>
    <row r="44" spans="1:4" s="10" customFormat="1" ht="15.95" customHeight="1" x14ac:dyDescent="0.2">
      <c r="A44" s="79">
        <v>34</v>
      </c>
      <c r="B44" s="64" t="s">
        <v>41</v>
      </c>
      <c r="C44" s="267">
        <f>'Раздел 2. Ртищевский'!I61</f>
        <v>1</v>
      </c>
      <c r="D44" s="268">
        <f t="shared" si="0"/>
        <v>3</v>
      </c>
    </row>
    <row r="45" spans="1:4" s="10" customFormat="1" ht="15.95" customHeight="1" x14ac:dyDescent="0.2">
      <c r="A45" s="79">
        <v>35</v>
      </c>
      <c r="B45" s="64" t="s">
        <v>42</v>
      </c>
      <c r="C45" s="267">
        <f>'Раздел 2. Самойловский'!I29</f>
        <v>1</v>
      </c>
      <c r="D45" s="268">
        <f t="shared" si="0"/>
        <v>3</v>
      </c>
    </row>
    <row r="46" spans="1:4" s="10" customFormat="1" ht="15.95" customHeight="1" x14ac:dyDescent="0.2">
      <c r="A46" s="57">
        <v>36</v>
      </c>
      <c r="B46" s="64" t="s">
        <v>43</v>
      </c>
      <c r="C46" s="267">
        <f>'Раздел 2. Советский'!I33</f>
        <v>1</v>
      </c>
      <c r="D46" s="268">
        <f t="shared" ref="D46:D51" si="1">IF(C46&gt;=0.95,3,IF(C46&gt;=0.9,2,IF(C46&gt;=0.8,1,0)))</f>
        <v>3</v>
      </c>
    </row>
    <row r="47" spans="1:4" s="10" customFormat="1" ht="15.95" customHeight="1" x14ac:dyDescent="0.2">
      <c r="A47" s="57">
        <v>37</v>
      </c>
      <c r="B47" s="64" t="s">
        <v>44</v>
      </c>
      <c r="C47" s="267">
        <f>'Раздел 2. Татищевский'!I37</f>
        <v>1</v>
      </c>
      <c r="D47" s="268">
        <f t="shared" si="1"/>
        <v>3</v>
      </c>
    </row>
    <row r="48" spans="1:4" s="10" customFormat="1" ht="15.95" customHeight="1" x14ac:dyDescent="0.2">
      <c r="A48" s="57">
        <v>38</v>
      </c>
      <c r="B48" s="64" t="s">
        <v>45</v>
      </c>
      <c r="C48" s="267">
        <f>'Раздел 2. Турковский'!I27</f>
        <v>1</v>
      </c>
      <c r="D48" s="268">
        <f t="shared" si="1"/>
        <v>3</v>
      </c>
    </row>
    <row r="49" spans="1:4" s="10" customFormat="1" ht="15.95" customHeight="1" x14ac:dyDescent="0.2">
      <c r="A49" s="57">
        <v>39</v>
      </c>
      <c r="B49" s="64" t="s">
        <v>46</v>
      </c>
      <c r="C49" s="267">
        <f>'Раздел 2. Федоровский'!I27</f>
        <v>1</v>
      </c>
      <c r="D49" s="268">
        <f t="shared" si="1"/>
        <v>3</v>
      </c>
    </row>
    <row r="50" spans="1:4" s="10" customFormat="1" ht="15.95" customHeight="1" x14ac:dyDescent="0.2">
      <c r="A50" s="57">
        <v>40</v>
      </c>
      <c r="B50" s="64" t="s">
        <v>47</v>
      </c>
      <c r="C50" s="267">
        <f>'Раздел 2. Хвалынский'!I28</f>
        <v>1</v>
      </c>
      <c r="D50" s="268">
        <f t="shared" si="1"/>
        <v>3</v>
      </c>
    </row>
    <row r="51" spans="1:4" s="10" customFormat="1" ht="15.95" customHeight="1" x14ac:dyDescent="0.2">
      <c r="A51" s="57">
        <v>41</v>
      </c>
      <c r="B51" s="64" t="s">
        <v>48</v>
      </c>
      <c r="C51" s="267">
        <f>'Раздел 2. Энгельсский'!I181</f>
        <v>1</v>
      </c>
      <c r="D51" s="268">
        <f t="shared" si="1"/>
        <v>3</v>
      </c>
    </row>
    <row r="55" spans="1:4" x14ac:dyDescent="0.2">
      <c r="B55" s="81"/>
      <c r="C55" s="107"/>
      <c r="D55" s="107"/>
    </row>
    <row r="62" spans="1:4" x14ac:dyDescent="0.2">
      <c r="B62" s="81"/>
      <c r="C62" s="107"/>
      <c r="D62" s="107"/>
    </row>
    <row r="66" spans="2:4" x14ac:dyDescent="0.2">
      <c r="B66" s="81"/>
      <c r="C66" s="107"/>
      <c r="D66" s="107"/>
    </row>
    <row r="69" spans="2:4" x14ac:dyDescent="0.2">
      <c r="B69" s="81"/>
      <c r="C69" s="107"/>
      <c r="D69" s="107"/>
    </row>
    <row r="73" spans="2:4" x14ac:dyDescent="0.2">
      <c r="B73" s="81"/>
      <c r="C73" s="107"/>
      <c r="D73" s="107"/>
    </row>
    <row r="76" spans="2:4" x14ac:dyDescent="0.2">
      <c r="B76" s="81"/>
      <c r="C76" s="107"/>
      <c r="D76" s="107"/>
    </row>
    <row r="80" spans="2:4" x14ac:dyDescent="0.2">
      <c r="B80" s="81"/>
      <c r="C80" s="107"/>
      <c r="D80" s="107"/>
    </row>
  </sheetData>
  <mergeCells count="5">
    <mergeCell ref="A1:D1"/>
    <mergeCell ref="C2:D2"/>
    <mergeCell ref="A4:A8"/>
    <mergeCell ref="B4:B8"/>
    <mergeCell ref="D5:D8"/>
  </mergeCells>
  <printOptions horizontalCentered="1"/>
  <pageMargins left="0.31496062992125984" right="0.31496062992125984" top="0.35433070866141736" bottom="0.35433070866141736" header="0" footer="0"/>
  <pageSetup paperSize="9"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K460"/>
  <sheetViews>
    <sheetView view="pageBreakPreview" zoomScale="70" zoomScaleNormal="100" zoomScaleSheetLayoutView="70" workbookViewId="0">
      <pane ySplit="7" topLeftCell="A8" activePane="bottomLeft" state="frozenSplit"/>
      <selection activeCell="B8" sqref="A8:H433"/>
      <selection pane="bottomLeft" activeCell="O404" sqref="O404"/>
    </sheetView>
  </sheetViews>
  <sheetFormatPr defaultRowHeight="12.75" x14ac:dyDescent="0.2"/>
  <cols>
    <col min="1" max="1" width="4.28515625" style="10"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21.7109375" style="18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7" customHeight="1" x14ac:dyDescent="0.2">
      <c r="A1" s="322" t="s">
        <v>94</v>
      </c>
      <c r="B1" s="322"/>
      <c r="C1" s="322"/>
      <c r="D1" s="322"/>
      <c r="E1" s="322"/>
      <c r="F1" s="322"/>
      <c r="G1" s="322"/>
      <c r="H1" s="322"/>
      <c r="I1" s="322"/>
      <c r="J1" s="322"/>
    </row>
    <row r="2" spans="1:10" ht="30.75" customHeight="1" x14ac:dyDescent="0.2">
      <c r="A2" s="105" t="s">
        <v>99</v>
      </c>
      <c r="B2" s="105"/>
      <c r="C2" s="323" t="s">
        <v>7</v>
      </c>
      <c r="D2" s="323"/>
      <c r="E2" s="323"/>
      <c r="F2" s="323"/>
      <c r="G2" s="323"/>
      <c r="H2" s="323"/>
      <c r="I2" s="323"/>
      <c r="J2" s="323"/>
    </row>
    <row r="3" spans="1:10" ht="15.75" customHeight="1" x14ac:dyDescent="0.2">
      <c r="A3" s="105" t="s">
        <v>97</v>
      </c>
      <c r="B3" s="105"/>
      <c r="C3" s="126">
        <v>45412</v>
      </c>
      <c r="D3" s="106"/>
      <c r="E3" s="106"/>
      <c r="F3" s="106"/>
      <c r="G3" s="106"/>
      <c r="H3" s="106"/>
      <c r="I3" s="106"/>
    </row>
    <row r="4" spans="1:10" ht="17.25" customHeight="1" x14ac:dyDescent="0.2">
      <c r="A4" s="109" t="s">
        <v>77</v>
      </c>
      <c r="B4" s="105"/>
      <c r="C4" s="106"/>
      <c r="D4" s="106"/>
      <c r="E4" s="106"/>
      <c r="F4" s="106"/>
      <c r="G4" s="106"/>
      <c r="H4" s="106"/>
      <c r="I4" s="106"/>
    </row>
    <row r="5" spans="1:10" ht="55.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s="11" customFormat="1" ht="51" x14ac:dyDescent="0.2">
      <c r="A8" s="57">
        <v>1</v>
      </c>
      <c r="B8" s="238" t="s">
        <v>2278</v>
      </c>
      <c r="C8" s="239" t="s">
        <v>2279</v>
      </c>
      <c r="D8" s="239" t="s">
        <v>220</v>
      </c>
      <c r="E8" s="74"/>
      <c r="F8" s="79">
        <v>1</v>
      </c>
      <c r="G8" s="79">
        <v>1</v>
      </c>
      <c r="H8" s="79">
        <v>1</v>
      </c>
      <c r="I8" s="79">
        <f>F8*0.2+G8*0.4+H8*0.4</f>
        <v>1</v>
      </c>
      <c r="J8" s="79"/>
    </row>
    <row r="9" spans="1:10" s="11" customFormat="1" ht="114.75" x14ac:dyDescent="0.2">
      <c r="A9" s="57">
        <v>2</v>
      </c>
      <c r="B9" s="238" t="s">
        <v>2280</v>
      </c>
      <c r="C9" s="239" t="s">
        <v>2281</v>
      </c>
      <c r="D9" s="239" t="s">
        <v>220</v>
      </c>
      <c r="E9" s="111"/>
      <c r="F9" s="266">
        <v>1</v>
      </c>
      <c r="G9" s="79">
        <v>1</v>
      </c>
      <c r="H9" s="79">
        <v>1</v>
      </c>
      <c r="I9" s="79">
        <f t="shared" ref="I9:I72" si="0">F9*0.2+G9*0.4+H9*0.4</f>
        <v>1</v>
      </c>
      <c r="J9" s="74" t="s">
        <v>3911</v>
      </c>
    </row>
    <row r="10" spans="1:10" s="11" customFormat="1" ht="38.25" x14ac:dyDescent="0.2">
      <c r="A10" s="57">
        <v>3</v>
      </c>
      <c r="B10" s="238" t="s">
        <v>2282</v>
      </c>
      <c r="C10" s="239" t="s">
        <v>2283</v>
      </c>
      <c r="D10" s="239" t="s">
        <v>220</v>
      </c>
      <c r="E10" s="112"/>
      <c r="F10" s="79">
        <v>1</v>
      </c>
      <c r="G10" s="79">
        <v>1</v>
      </c>
      <c r="H10" s="79">
        <v>1</v>
      </c>
      <c r="I10" s="79">
        <f t="shared" si="0"/>
        <v>1</v>
      </c>
      <c r="J10" s="79"/>
    </row>
    <row r="11" spans="1:10" s="11" customFormat="1" ht="38.25" x14ac:dyDescent="0.2">
      <c r="A11" s="57">
        <v>4</v>
      </c>
      <c r="B11" s="238" t="s">
        <v>2284</v>
      </c>
      <c r="C11" s="239" t="s">
        <v>2285</v>
      </c>
      <c r="D11" s="239" t="s">
        <v>220</v>
      </c>
      <c r="E11" s="74"/>
      <c r="F11" s="79">
        <v>1</v>
      </c>
      <c r="G11" s="79">
        <v>1</v>
      </c>
      <c r="H11" s="79">
        <v>1</v>
      </c>
      <c r="I11" s="79">
        <f t="shared" si="0"/>
        <v>1</v>
      </c>
      <c r="J11" s="79"/>
    </row>
    <row r="12" spans="1:10" s="11" customFormat="1" ht="38.25" x14ac:dyDescent="0.2">
      <c r="A12" s="57">
        <v>5</v>
      </c>
      <c r="B12" s="238" t="s">
        <v>2286</v>
      </c>
      <c r="C12" s="239" t="s">
        <v>2287</v>
      </c>
      <c r="D12" s="239" t="s">
        <v>220</v>
      </c>
      <c r="E12" s="74"/>
      <c r="F12" s="79">
        <v>1</v>
      </c>
      <c r="G12" s="79">
        <v>1</v>
      </c>
      <c r="H12" s="79">
        <v>1</v>
      </c>
      <c r="I12" s="79">
        <f t="shared" si="0"/>
        <v>1</v>
      </c>
      <c r="J12" s="79"/>
    </row>
    <row r="13" spans="1:10" s="11" customFormat="1" ht="38.25" x14ac:dyDescent="0.2">
      <c r="A13" s="57">
        <v>6</v>
      </c>
      <c r="B13" s="238" t="s">
        <v>2288</v>
      </c>
      <c r="C13" s="239" t="s">
        <v>2289</v>
      </c>
      <c r="D13" s="239" t="s">
        <v>220</v>
      </c>
      <c r="E13" s="74"/>
      <c r="F13" s="79">
        <v>1</v>
      </c>
      <c r="G13" s="79">
        <v>1</v>
      </c>
      <c r="H13" s="79">
        <v>1</v>
      </c>
      <c r="I13" s="79">
        <f t="shared" si="0"/>
        <v>1</v>
      </c>
      <c r="J13" s="79"/>
    </row>
    <row r="14" spans="1:10" s="10" customFormat="1" ht="38.25" x14ac:dyDescent="0.2">
      <c r="A14" s="57">
        <v>7</v>
      </c>
      <c r="B14" s="238" t="s">
        <v>2290</v>
      </c>
      <c r="C14" s="239" t="s">
        <v>2291</v>
      </c>
      <c r="D14" s="239" t="s">
        <v>220</v>
      </c>
      <c r="E14" s="111"/>
      <c r="F14" s="79">
        <v>1</v>
      </c>
      <c r="G14" s="79">
        <v>1</v>
      </c>
      <c r="H14" s="79">
        <v>1</v>
      </c>
      <c r="I14" s="79">
        <f t="shared" si="0"/>
        <v>1</v>
      </c>
      <c r="J14" s="79"/>
    </row>
    <row r="15" spans="1:10" s="11" customFormat="1" ht="102" x14ac:dyDescent="0.2">
      <c r="A15" s="57">
        <v>8</v>
      </c>
      <c r="B15" s="238" t="s">
        <v>2292</v>
      </c>
      <c r="C15" s="239" t="s">
        <v>2293</v>
      </c>
      <c r="D15" s="239" t="s">
        <v>220</v>
      </c>
      <c r="E15" s="74"/>
      <c r="F15" s="266">
        <v>1</v>
      </c>
      <c r="G15" s="79">
        <v>1</v>
      </c>
      <c r="H15" s="79">
        <v>1</v>
      </c>
      <c r="I15" s="79">
        <f t="shared" si="0"/>
        <v>1</v>
      </c>
      <c r="J15" s="74" t="s">
        <v>3912</v>
      </c>
    </row>
    <row r="16" spans="1:10" s="11" customFormat="1" ht="38.25" x14ac:dyDescent="0.2">
      <c r="A16" s="57">
        <v>9</v>
      </c>
      <c r="B16" s="238" t="s">
        <v>2294</v>
      </c>
      <c r="C16" s="239" t="s">
        <v>2295</v>
      </c>
      <c r="D16" s="239" t="s">
        <v>220</v>
      </c>
      <c r="E16" s="74"/>
      <c r="F16" s="79">
        <v>1</v>
      </c>
      <c r="G16" s="79">
        <v>1</v>
      </c>
      <c r="H16" s="79">
        <v>1</v>
      </c>
      <c r="I16" s="79">
        <f t="shared" si="0"/>
        <v>1</v>
      </c>
      <c r="J16" s="79"/>
    </row>
    <row r="17" spans="1:10" s="11" customFormat="1" ht="38.25" x14ac:dyDescent="0.2">
      <c r="A17" s="57">
        <v>10</v>
      </c>
      <c r="B17" s="238" t="s">
        <v>2296</v>
      </c>
      <c r="C17" s="239" t="s">
        <v>2297</v>
      </c>
      <c r="D17" s="239" t="s">
        <v>220</v>
      </c>
      <c r="E17" s="111"/>
      <c r="F17" s="79">
        <v>1</v>
      </c>
      <c r="G17" s="79">
        <v>1</v>
      </c>
      <c r="H17" s="79">
        <v>1</v>
      </c>
      <c r="I17" s="79">
        <f t="shared" si="0"/>
        <v>1</v>
      </c>
      <c r="J17" s="79"/>
    </row>
    <row r="18" spans="1:10" s="11" customFormat="1" ht="38.25" x14ac:dyDescent="0.2">
      <c r="A18" s="57">
        <v>11</v>
      </c>
      <c r="B18" s="238" t="s">
        <v>2298</v>
      </c>
      <c r="C18" s="239" t="s">
        <v>2299</v>
      </c>
      <c r="D18" s="239" t="s">
        <v>220</v>
      </c>
      <c r="E18" s="113"/>
      <c r="F18" s="79">
        <v>1</v>
      </c>
      <c r="G18" s="79">
        <v>1</v>
      </c>
      <c r="H18" s="79">
        <v>1</v>
      </c>
      <c r="I18" s="79">
        <f t="shared" si="0"/>
        <v>1</v>
      </c>
      <c r="J18" s="79"/>
    </row>
    <row r="19" spans="1:10" s="11" customFormat="1" ht="38.25" x14ac:dyDescent="0.2">
      <c r="A19" s="57">
        <v>12</v>
      </c>
      <c r="B19" s="238" t="s">
        <v>2300</v>
      </c>
      <c r="C19" s="239" t="s">
        <v>2301</v>
      </c>
      <c r="D19" s="239" t="s">
        <v>220</v>
      </c>
      <c r="E19" s="113"/>
      <c r="F19" s="79">
        <v>1</v>
      </c>
      <c r="G19" s="79">
        <v>1</v>
      </c>
      <c r="H19" s="79">
        <v>1</v>
      </c>
      <c r="I19" s="79">
        <f t="shared" si="0"/>
        <v>1</v>
      </c>
      <c r="J19" s="79"/>
    </row>
    <row r="20" spans="1:10" s="11" customFormat="1" ht="38.25" x14ac:dyDescent="0.2">
      <c r="A20" s="57">
        <v>13</v>
      </c>
      <c r="B20" s="238" t="s">
        <v>2302</v>
      </c>
      <c r="C20" s="239" t="s">
        <v>2303</v>
      </c>
      <c r="D20" s="239" t="s">
        <v>220</v>
      </c>
      <c r="E20" s="111"/>
      <c r="F20" s="79">
        <v>1</v>
      </c>
      <c r="G20" s="79">
        <v>1</v>
      </c>
      <c r="H20" s="79">
        <v>1</v>
      </c>
      <c r="I20" s="79">
        <f t="shared" si="0"/>
        <v>1</v>
      </c>
      <c r="J20" s="79"/>
    </row>
    <row r="21" spans="1:10" s="11" customFormat="1" ht="38.25" x14ac:dyDescent="0.2">
      <c r="A21" s="57">
        <v>14</v>
      </c>
      <c r="B21" s="238" t="s">
        <v>2304</v>
      </c>
      <c r="C21" s="239" t="s">
        <v>2305</v>
      </c>
      <c r="D21" s="239" t="s">
        <v>220</v>
      </c>
      <c r="E21" s="113"/>
      <c r="F21" s="79">
        <v>1</v>
      </c>
      <c r="G21" s="79">
        <v>1</v>
      </c>
      <c r="H21" s="79">
        <v>1</v>
      </c>
      <c r="I21" s="79">
        <f t="shared" si="0"/>
        <v>1</v>
      </c>
      <c r="J21" s="79"/>
    </row>
    <row r="22" spans="1:10" s="11" customFormat="1" ht="38.25" x14ac:dyDescent="0.2">
      <c r="A22" s="57">
        <v>15</v>
      </c>
      <c r="B22" s="238" t="s">
        <v>2306</v>
      </c>
      <c r="C22" s="239" t="s">
        <v>2307</v>
      </c>
      <c r="D22" s="239" t="s">
        <v>220</v>
      </c>
      <c r="E22" s="74"/>
      <c r="F22" s="79">
        <v>1</v>
      </c>
      <c r="G22" s="79">
        <v>1</v>
      </c>
      <c r="H22" s="79">
        <v>1</v>
      </c>
      <c r="I22" s="79">
        <f t="shared" si="0"/>
        <v>1</v>
      </c>
      <c r="J22" s="79"/>
    </row>
    <row r="23" spans="1:10" s="11" customFormat="1" ht="51" x14ac:dyDescent="0.2">
      <c r="A23" s="57">
        <v>16</v>
      </c>
      <c r="B23" s="238" t="s">
        <v>2308</v>
      </c>
      <c r="C23" s="239" t="s">
        <v>2309</v>
      </c>
      <c r="D23" s="239" t="s">
        <v>220</v>
      </c>
      <c r="E23" s="114"/>
      <c r="F23" s="79">
        <v>1</v>
      </c>
      <c r="G23" s="79">
        <v>1</v>
      </c>
      <c r="H23" s="79">
        <v>1</v>
      </c>
      <c r="I23" s="79">
        <f t="shared" si="0"/>
        <v>1</v>
      </c>
      <c r="J23" s="79"/>
    </row>
    <row r="24" spans="1:10" s="11" customFormat="1" ht="38.25" x14ac:dyDescent="0.2">
      <c r="A24" s="57">
        <v>17</v>
      </c>
      <c r="B24" s="238" t="s">
        <v>2310</v>
      </c>
      <c r="C24" s="239" t="s">
        <v>2311</v>
      </c>
      <c r="D24" s="239" t="s">
        <v>220</v>
      </c>
      <c r="E24" s="111"/>
      <c r="F24" s="79">
        <v>1</v>
      </c>
      <c r="G24" s="79">
        <v>1</v>
      </c>
      <c r="H24" s="79">
        <v>1</v>
      </c>
      <c r="I24" s="79">
        <f t="shared" si="0"/>
        <v>1</v>
      </c>
      <c r="J24" s="79"/>
    </row>
    <row r="25" spans="1:10" s="11" customFormat="1" ht="51" x14ac:dyDescent="0.2">
      <c r="A25" s="57">
        <v>18</v>
      </c>
      <c r="B25" s="238" t="s">
        <v>2312</v>
      </c>
      <c r="C25" s="239" t="s">
        <v>2313</v>
      </c>
      <c r="D25" s="239" t="s">
        <v>220</v>
      </c>
      <c r="E25" s="74"/>
      <c r="F25" s="266">
        <v>1</v>
      </c>
      <c r="G25" s="79">
        <v>1</v>
      </c>
      <c r="H25" s="79">
        <v>1</v>
      </c>
      <c r="I25" s="79">
        <f t="shared" si="0"/>
        <v>1</v>
      </c>
      <c r="J25" s="210" t="s">
        <v>3889</v>
      </c>
    </row>
    <row r="26" spans="1:10" s="10" customFormat="1" ht="38.25" x14ac:dyDescent="0.2">
      <c r="A26" s="57">
        <v>19</v>
      </c>
      <c r="B26" s="238" t="s">
        <v>2314</v>
      </c>
      <c r="C26" s="239" t="s">
        <v>2315</v>
      </c>
      <c r="D26" s="239" t="s">
        <v>220</v>
      </c>
      <c r="E26" s="115"/>
      <c r="F26" s="79">
        <v>1</v>
      </c>
      <c r="G26" s="79">
        <v>1</v>
      </c>
      <c r="H26" s="79">
        <v>1</v>
      </c>
      <c r="I26" s="79">
        <f t="shared" si="0"/>
        <v>1</v>
      </c>
      <c r="J26" s="79"/>
    </row>
    <row r="27" spans="1:10" s="11" customFormat="1" ht="38.25" x14ac:dyDescent="0.2">
      <c r="A27" s="57">
        <v>20</v>
      </c>
      <c r="B27" s="238" t="s">
        <v>2316</v>
      </c>
      <c r="C27" s="239" t="s">
        <v>2317</v>
      </c>
      <c r="D27" s="239" t="s">
        <v>220</v>
      </c>
      <c r="E27" s="116"/>
      <c r="F27" s="79">
        <v>1</v>
      </c>
      <c r="G27" s="79">
        <v>1</v>
      </c>
      <c r="H27" s="79">
        <v>1</v>
      </c>
      <c r="I27" s="79">
        <f t="shared" si="0"/>
        <v>1</v>
      </c>
      <c r="J27" s="79"/>
    </row>
    <row r="28" spans="1:10" s="11" customFormat="1" ht="38.25" x14ac:dyDescent="0.2">
      <c r="A28" s="57">
        <v>21</v>
      </c>
      <c r="B28" s="238" t="s">
        <v>2318</v>
      </c>
      <c r="C28" s="239" t="s">
        <v>2319</v>
      </c>
      <c r="D28" s="239" t="s">
        <v>220</v>
      </c>
      <c r="E28" s="74"/>
      <c r="F28" s="79">
        <v>1</v>
      </c>
      <c r="G28" s="79">
        <v>1</v>
      </c>
      <c r="H28" s="79">
        <v>1</v>
      </c>
      <c r="I28" s="79">
        <f t="shared" si="0"/>
        <v>1</v>
      </c>
      <c r="J28" s="79"/>
    </row>
    <row r="29" spans="1:10" s="11" customFormat="1" ht="38.25" x14ac:dyDescent="0.2">
      <c r="A29" s="57">
        <v>22</v>
      </c>
      <c r="B29" s="238" t="s">
        <v>2320</v>
      </c>
      <c r="C29" s="239" t="s">
        <v>2321</v>
      </c>
      <c r="D29" s="239" t="s">
        <v>220</v>
      </c>
      <c r="E29" s="111"/>
      <c r="F29" s="79">
        <v>1</v>
      </c>
      <c r="G29" s="79">
        <v>1</v>
      </c>
      <c r="H29" s="79">
        <v>1</v>
      </c>
      <c r="I29" s="79">
        <f t="shared" si="0"/>
        <v>1</v>
      </c>
      <c r="J29" s="79"/>
    </row>
    <row r="30" spans="1:10" s="11" customFormat="1" ht="38.25" x14ac:dyDescent="0.2">
      <c r="A30" s="57">
        <v>23</v>
      </c>
      <c r="B30" s="238" t="s">
        <v>2322</v>
      </c>
      <c r="C30" s="239" t="s">
        <v>2323</v>
      </c>
      <c r="D30" s="239" t="s">
        <v>220</v>
      </c>
      <c r="E30" s="74"/>
      <c r="F30" s="79">
        <v>1</v>
      </c>
      <c r="G30" s="79">
        <v>1</v>
      </c>
      <c r="H30" s="79">
        <v>1</v>
      </c>
      <c r="I30" s="79">
        <f t="shared" si="0"/>
        <v>1</v>
      </c>
      <c r="J30" s="74"/>
    </row>
    <row r="31" spans="1:10" s="11" customFormat="1" ht="63.75" x14ac:dyDescent="0.2">
      <c r="A31" s="57">
        <v>24</v>
      </c>
      <c r="B31" s="238" t="s">
        <v>2324</v>
      </c>
      <c r="C31" s="239" t="s">
        <v>2325</v>
      </c>
      <c r="D31" s="239" t="s">
        <v>217</v>
      </c>
      <c r="E31" s="74"/>
      <c r="F31" s="79">
        <v>1</v>
      </c>
      <c r="G31" s="79">
        <v>1</v>
      </c>
      <c r="H31" s="79">
        <v>1</v>
      </c>
      <c r="I31" s="79">
        <f t="shared" si="0"/>
        <v>1</v>
      </c>
      <c r="J31" s="79"/>
    </row>
    <row r="32" spans="1:10" s="11" customFormat="1" ht="51" x14ac:dyDescent="0.2">
      <c r="A32" s="57">
        <v>25</v>
      </c>
      <c r="B32" s="238" t="s">
        <v>3748</v>
      </c>
      <c r="C32" s="239" t="s">
        <v>3749</v>
      </c>
      <c r="D32" s="239" t="s">
        <v>220</v>
      </c>
      <c r="E32" s="74"/>
      <c r="F32" s="79">
        <v>1</v>
      </c>
      <c r="G32" s="79">
        <v>1</v>
      </c>
      <c r="H32" s="79">
        <v>1</v>
      </c>
      <c r="I32" s="79">
        <f t="shared" si="0"/>
        <v>1</v>
      </c>
      <c r="J32" s="79"/>
    </row>
    <row r="33" spans="1:10" s="11" customFormat="1" ht="51" x14ac:dyDescent="0.2">
      <c r="A33" s="57">
        <v>26</v>
      </c>
      <c r="B33" s="238" t="s">
        <v>2326</v>
      </c>
      <c r="C33" s="239" t="s">
        <v>2327</v>
      </c>
      <c r="D33" s="239" t="s">
        <v>220</v>
      </c>
      <c r="E33" s="111"/>
      <c r="F33" s="79">
        <v>1</v>
      </c>
      <c r="G33" s="79">
        <v>1</v>
      </c>
      <c r="H33" s="79">
        <v>1</v>
      </c>
      <c r="I33" s="79">
        <f t="shared" si="0"/>
        <v>1</v>
      </c>
      <c r="J33" s="79"/>
    </row>
    <row r="34" spans="1:10" s="11" customFormat="1" ht="38.25" x14ac:dyDescent="0.2">
      <c r="A34" s="57">
        <v>27</v>
      </c>
      <c r="B34" s="238" t="s">
        <v>2328</v>
      </c>
      <c r="C34" s="239" t="s">
        <v>2329</v>
      </c>
      <c r="D34" s="239" t="s">
        <v>220</v>
      </c>
      <c r="E34" s="111"/>
      <c r="F34" s="79">
        <v>1</v>
      </c>
      <c r="G34" s="79">
        <v>1</v>
      </c>
      <c r="H34" s="79">
        <v>1</v>
      </c>
      <c r="I34" s="79">
        <f t="shared" si="0"/>
        <v>1</v>
      </c>
      <c r="J34" s="79"/>
    </row>
    <row r="35" spans="1:10" s="11" customFormat="1" ht="25.5" x14ac:dyDescent="0.2">
      <c r="A35" s="57">
        <v>28</v>
      </c>
      <c r="B35" s="238" t="s">
        <v>2330</v>
      </c>
      <c r="C35" s="239" t="s">
        <v>2331</v>
      </c>
      <c r="D35" s="239" t="s">
        <v>220</v>
      </c>
      <c r="E35" s="111"/>
      <c r="F35" s="79">
        <v>1</v>
      </c>
      <c r="G35" s="79">
        <v>1</v>
      </c>
      <c r="H35" s="79">
        <v>1</v>
      </c>
      <c r="I35" s="79">
        <f t="shared" si="0"/>
        <v>1</v>
      </c>
      <c r="J35" s="79"/>
    </row>
    <row r="36" spans="1:10" s="11" customFormat="1" ht="25.5" x14ac:dyDescent="0.2">
      <c r="A36" s="57">
        <v>29</v>
      </c>
      <c r="B36" s="238" t="s">
        <v>2332</v>
      </c>
      <c r="C36" s="239" t="s">
        <v>2333</v>
      </c>
      <c r="D36" s="239" t="s">
        <v>220</v>
      </c>
      <c r="E36" s="111"/>
      <c r="F36" s="79">
        <v>1</v>
      </c>
      <c r="G36" s="79">
        <v>1</v>
      </c>
      <c r="H36" s="79">
        <v>1</v>
      </c>
      <c r="I36" s="79">
        <f t="shared" si="0"/>
        <v>1</v>
      </c>
      <c r="J36" s="79"/>
    </row>
    <row r="37" spans="1:10" s="11" customFormat="1" ht="25.5" x14ac:dyDescent="0.2">
      <c r="A37" s="79">
        <v>30</v>
      </c>
      <c r="B37" s="238" t="s">
        <v>2334</v>
      </c>
      <c r="C37" s="239" t="s">
        <v>2335</v>
      </c>
      <c r="D37" s="239" t="s">
        <v>220</v>
      </c>
      <c r="E37" s="74"/>
      <c r="F37" s="79">
        <v>1</v>
      </c>
      <c r="G37" s="79">
        <v>1</v>
      </c>
      <c r="H37" s="79">
        <v>1</v>
      </c>
      <c r="I37" s="79">
        <f t="shared" si="0"/>
        <v>1</v>
      </c>
      <c r="J37" s="79"/>
    </row>
    <row r="38" spans="1:10" s="11" customFormat="1" ht="25.5" x14ac:dyDescent="0.2">
      <c r="A38" s="79">
        <v>31</v>
      </c>
      <c r="B38" s="238" t="s">
        <v>2336</v>
      </c>
      <c r="C38" s="239" t="s">
        <v>2337</v>
      </c>
      <c r="D38" s="239" t="s">
        <v>220</v>
      </c>
      <c r="E38" s="111"/>
      <c r="F38" s="79">
        <v>1</v>
      </c>
      <c r="G38" s="79">
        <v>1</v>
      </c>
      <c r="H38" s="79">
        <v>1</v>
      </c>
      <c r="I38" s="79">
        <f t="shared" si="0"/>
        <v>1</v>
      </c>
      <c r="J38" s="79"/>
    </row>
    <row r="39" spans="1:10" s="11" customFormat="1" ht="25.5" x14ac:dyDescent="0.2">
      <c r="A39" s="79">
        <v>32</v>
      </c>
      <c r="B39" s="238" t="s">
        <v>2338</v>
      </c>
      <c r="C39" s="239" t="s">
        <v>2339</v>
      </c>
      <c r="D39" s="239" t="s">
        <v>220</v>
      </c>
      <c r="E39" s="74"/>
      <c r="F39" s="79">
        <v>1</v>
      </c>
      <c r="G39" s="79">
        <v>1</v>
      </c>
      <c r="H39" s="79">
        <v>1</v>
      </c>
      <c r="I39" s="79">
        <f t="shared" si="0"/>
        <v>1</v>
      </c>
      <c r="J39" s="79"/>
    </row>
    <row r="40" spans="1:10" s="11" customFormat="1" ht="25.5" x14ac:dyDescent="0.2">
      <c r="A40" s="79">
        <v>33</v>
      </c>
      <c r="B40" s="238" t="s">
        <v>2340</v>
      </c>
      <c r="C40" s="239" t="s">
        <v>2341</v>
      </c>
      <c r="D40" s="239" t="s">
        <v>220</v>
      </c>
      <c r="E40" s="74"/>
      <c r="F40" s="79">
        <v>1</v>
      </c>
      <c r="G40" s="79">
        <v>1</v>
      </c>
      <c r="H40" s="79">
        <v>1</v>
      </c>
      <c r="I40" s="79">
        <f t="shared" si="0"/>
        <v>1</v>
      </c>
      <c r="J40" s="79"/>
    </row>
    <row r="41" spans="1:10" s="11" customFormat="1" ht="25.5" x14ac:dyDescent="0.2">
      <c r="A41" s="79">
        <v>34</v>
      </c>
      <c r="B41" s="238" t="s">
        <v>2342</v>
      </c>
      <c r="C41" s="239" t="s">
        <v>2343</v>
      </c>
      <c r="D41" s="239" t="s">
        <v>220</v>
      </c>
      <c r="E41" s="74"/>
      <c r="F41" s="79">
        <v>1</v>
      </c>
      <c r="G41" s="79">
        <v>1</v>
      </c>
      <c r="H41" s="79">
        <v>1</v>
      </c>
      <c r="I41" s="79">
        <f t="shared" si="0"/>
        <v>1</v>
      </c>
      <c r="J41" s="79"/>
    </row>
    <row r="42" spans="1:10" s="11" customFormat="1" ht="38.25" x14ac:dyDescent="0.2">
      <c r="A42" s="79">
        <v>35</v>
      </c>
      <c r="B42" s="238" t="s">
        <v>2344</v>
      </c>
      <c r="C42" s="239" t="s">
        <v>2345</v>
      </c>
      <c r="D42" s="239" t="s">
        <v>220</v>
      </c>
      <c r="E42" s="111"/>
      <c r="F42" s="79">
        <v>1</v>
      </c>
      <c r="G42" s="79">
        <v>1</v>
      </c>
      <c r="H42" s="79">
        <v>1</v>
      </c>
      <c r="I42" s="79">
        <f t="shared" si="0"/>
        <v>1</v>
      </c>
      <c r="J42" s="79"/>
    </row>
    <row r="43" spans="1:10" s="11" customFormat="1" ht="38.25" x14ac:dyDescent="0.2">
      <c r="A43" s="57">
        <v>36</v>
      </c>
      <c r="B43" s="238" t="s">
        <v>2346</v>
      </c>
      <c r="C43" s="239" t="s">
        <v>2347</v>
      </c>
      <c r="D43" s="239" t="s">
        <v>220</v>
      </c>
      <c r="E43" s="74"/>
      <c r="F43" s="79">
        <v>1</v>
      </c>
      <c r="G43" s="79">
        <v>1</v>
      </c>
      <c r="H43" s="79">
        <v>1</v>
      </c>
      <c r="I43" s="79">
        <f t="shared" si="0"/>
        <v>1</v>
      </c>
      <c r="J43" s="79"/>
    </row>
    <row r="44" spans="1:10" s="11" customFormat="1" ht="25.5" x14ac:dyDescent="0.2">
      <c r="A44" s="57">
        <v>37</v>
      </c>
      <c r="B44" s="238" t="s">
        <v>2348</v>
      </c>
      <c r="C44" s="239" t="s">
        <v>3750</v>
      </c>
      <c r="D44" s="239" t="s">
        <v>220</v>
      </c>
      <c r="E44" s="74"/>
      <c r="F44" s="79">
        <v>1</v>
      </c>
      <c r="G44" s="79">
        <v>1</v>
      </c>
      <c r="H44" s="79">
        <v>1</v>
      </c>
      <c r="I44" s="79">
        <f t="shared" si="0"/>
        <v>1</v>
      </c>
      <c r="J44" s="79"/>
    </row>
    <row r="45" spans="1:10" s="11" customFormat="1" ht="38.25" x14ac:dyDescent="0.2">
      <c r="A45" s="57">
        <v>38</v>
      </c>
      <c r="B45" s="238" t="s">
        <v>2349</v>
      </c>
      <c r="C45" s="239" t="s">
        <v>2350</v>
      </c>
      <c r="D45" s="239" t="s">
        <v>220</v>
      </c>
      <c r="E45" s="111"/>
      <c r="F45" s="79">
        <v>1</v>
      </c>
      <c r="G45" s="79">
        <v>1</v>
      </c>
      <c r="H45" s="79">
        <v>1</v>
      </c>
      <c r="I45" s="79">
        <f t="shared" si="0"/>
        <v>1</v>
      </c>
      <c r="J45" s="79"/>
    </row>
    <row r="46" spans="1:10" s="10" customFormat="1" ht="33.75" customHeight="1" x14ac:dyDescent="0.2">
      <c r="A46" s="57">
        <v>39</v>
      </c>
      <c r="B46" s="238" t="s">
        <v>2351</v>
      </c>
      <c r="C46" s="239" t="s">
        <v>2352</v>
      </c>
      <c r="D46" s="239" t="s">
        <v>220</v>
      </c>
      <c r="E46" s="74"/>
      <c r="F46" s="79">
        <v>1</v>
      </c>
      <c r="G46" s="79">
        <v>1</v>
      </c>
      <c r="H46" s="79">
        <v>1</v>
      </c>
      <c r="I46" s="79">
        <f t="shared" si="0"/>
        <v>1</v>
      </c>
      <c r="J46" s="79"/>
    </row>
    <row r="47" spans="1:10" s="11" customFormat="1" ht="25.5" x14ac:dyDescent="0.2">
      <c r="A47" s="57">
        <v>40</v>
      </c>
      <c r="B47" s="238" t="s">
        <v>2353</v>
      </c>
      <c r="C47" s="239" t="s">
        <v>2354</v>
      </c>
      <c r="D47" s="239" t="s">
        <v>220</v>
      </c>
      <c r="E47" s="111"/>
      <c r="F47" s="79">
        <v>1</v>
      </c>
      <c r="G47" s="79">
        <v>1</v>
      </c>
      <c r="H47" s="79">
        <v>1</v>
      </c>
      <c r="I47" s="79">
        <f t="shared" si="0"/>
        <v>1</v>
      </c>
      <c r="J47" s="79"/>
    </row>
    <row r="48" spans="1:10" s="10" customFormat="1" ht="38.25" x14ac:dyDescent="0.2">
      <c r="A48" s="57">
        <v>41</v>
      </c>
      <c r="B48" s="238" t="s">
        <v>3751</v>
      </c>
      <c r="C48" s="239" t="s">
        <v>3752</v>
      </c>
      <c r="D48" s="239" t="s">
        <v>220</v>
      </c>
      <c r="E48" s="74"/>
      <c r="F48" s="79">
        <v>1</v>
      </c>
      <c r="G48" s="79">
        <v>1</v>
      </c>
      <c r="H48" s="79">
        <v>1</v>
      </c>
      <c r="I48" s="79">
        <f t="shared" si="0"/>
        <v>1</v>
      </c>
      <c r="J48" s="79"/>
    </row>
    <row r="49" spans="1:10" s="11" customFormat="1" ht="51" x14ac:dyDescent="0.2">
      <c r="A49" s="57">
        <v>42</v>
      </c>
      <c r="B49" s="238" t="s">
        <v>2355</v>
      </c>
      <c r="C49" s="239" t="s">
        <v>2356</v>
      </c>
      <c r="D49" s="239" t="s">
        <v>217</v>
      </c>
      <c r="E49" s="111"/>
      <c r="F49" s="79">
        <v>1</v>
      </c>
      <c r="G49" s="79">
        <v>1</v>
      </c>
      <c r="H49" s="79">
        <v>1</v>
      </c>
      <c r="I49" s="79">
        <f t="shared" si="0"/>
        <v>1</v>
      </c>
      <c r="J49" s="79"/>
    </row>
    <row r="50" spans="1:10" s="11" customFormat="1" ht="25.5" x14ac:dyDescent="0.2">
      <c r="A50" s="57">
        <v>43</v>
      </c>
      <c r="B50" s="238" t="s">
        <v>2357</v>
      </c>
      <c r="C50" s="239" t="s">
        <v>2358</v>
      </c>
      <c r="D50" s="239" t="s">
        <v>220</v>
      </c>
      <c r="E50" s="74"/>
      <c r="F50" s="79">
        <v>1</v>
      </c>
      <c r="G50" s="79">
        <v>1</v>
      </c>
      <c r="H50" s="79">
        <v>1</v>
      </c>
      <c r="I50" s="79">
        <f t="shared" si="0"/>
        <v>1</v>
      </c>
      <c r="J50" s="79"/>
    </row>
    <row r="51" spans="1:10" s="11" customFormat="1" ht="51" x14ac:dyDescent="0.2">
      <c r="A51" s="57">
        <v>44</v>
      </c>
      <c r="B51" s="238" t="s">
        <v>2359</v>
      </c>
      <c r="C51" s="239" t="s">
        <v>2360</v>
      </c>
      <c r="D51" s="233" t="s">
        <v>217</v>
      </c>
      <c r="E51" s="118"/>
      <c r="F51" s="79">
        <v>1</v>
      </c>
      <c r="G51" s="79">
        <v>1</v>
      </c>
      <c r="H51" s="79">
        <v>1</v>
      </c>
      <c r="I51" s="79">
        <f t="shared" si="0"/>
        <v>1</v>
      </c>
      <c r="J51" s="79"/>
    </row>
    <row r="52" spans="1:10" s="11" customFormat="1" ht="25.5" x14ac:dyDescent="0.2">
      <c r="A52" s="57">
        <v>45</v>
      </c>
      <c r="B52" s="238" t="s">
        <v>2361</v>
      </c>
      <c r="C52" s="239" t="s">
        <v>2362</v>
      </c>
      <c r="D52" s="233" t="s">
        <v>220</v>
      </c>
      <c r="E52" s="112"/>
      <c r="F52" s="79">
        <v>1</v>
      </c>
      <c r="G52" s="79">
        <v>1</v>
      </c>
      <c r="H52" s="79">
        <v>1</v>
      </c>
      <c r="I52" s="79">
        <f t="shared" si="0"/>
        <v>1</v>
      </c>
      <c r="J52" s="79"/>
    </row>
    <row r="53" spans="1:10" s="11" customFormat="1" ht="51" x14ac:dyDescent="0.2">
      <c r="A53" s="57">
        <v>46</v>
      </c>
      <c r="B53" s="238" t="s">
        <v>2363</v>
      </c>
      <c r="C53" s="239" t="s">
        <v>2364</v>
      </c>
      <c r="D53" s="233" t="s">
        <v>220</v>
      </c>
      <c r="E53" s="112"/>
      <c r="F53" s="79">
        <v>1</v>
      </c>
      <c r="G53" s="79">
        <v>1</v>
      </c>
      <c r="H53" s="79">
        <v>1</v>
      </c>
      <c r="I53" s="79">
        <f t="shared" si="0"/>
        <v>1</v>
      </c>
      <c r="J53" s="79"/>
    </row>
    <row r="54" spans="1:10" s="11" customFormat="1" ht="38.25" x14ac:dyDescent="0.2">
      <c r="A54" s="57">
        <v>47</v>
      </c>
      <c r="B54" s="238" t="s">
        <v>2365</v>
      </c>
      <c r="C54" s="239" t="s">
        <v>2366</v>
      </c>
      <c r="D54" s="233" t="s">
        <v>217</v>
      </c>
      <c r="E54" s="112"/>
      <c r="F54" s="79">
        <v>1</v>
      </c>
      <c r="G54" s="79">
        <v>1</v>
      </c>
      <c r="H54" s="79">
        <v>1</v>
      </c>
      <c r="I54" s="79">
        <f t="shared" si="0"/>
        <v>1</v>
      </c>
      <c r="J54" s="79"/>
    </row>
    <row r="55" spans="1:10" s="11" customFormat="1" ht="38.25" x14ac:dyDescent="0.2">
      <c r="A55" s="57">
        <v>48</v>
      </c>
      <c r="B55" s="238" t="s">
        <v>2367</v>
      </c>
      <c r="C55" s="239" t="s">
        <v>2368</v>
      </c>
      <c r="D55" s="233" t="s">
        <v>220</v>
      </c>
      <c r="E55" s="112"/>
      <c r="F55" s="79">
        <v>1</v>
      </c>
      <c r="G55" s="79">
        <v>1</v>
      </c>
      <c r="H55" s="79">
        <v>1</v>
      </c>
      <c r="I55" s="79">
        <f t="shared" si="0"/>
        <v>1</v>
      </c>
      <c r="J55" s="79"/>
    </row>
    <row r="56" spans="1:10" s="11" customFormat="1" ht="51" x14ac:dyDescent="0.2">
      <c r="A56" s="57">
        <v>49</v>
      </c>
      <c r="B56" s="232" t="s">
        <v>3013</v>
      </c>
      <c r="C56" s="239" t="s">
        <v>3014</v>
      </c>
      <c r="D56" s="233" t="s">
        <v>217</v>
      </c>
      <c r="E56" s="112"/>
      <c r="F56" s="266">
        <v>1</v>
      </c>
      <c r="G56" s="79">
        <v>1</v>
      </c>
      <c r="H56" s="79">
        <v>1</v>
      </c>
      <c r="I56" s="79">
        <f t="shared" si="0"/>
        <v>1</v>
      </c>
      <c r="J56" s="117" t="s">
        <v>3866</v>
      </c>
    </row>
    <row r="57" spans="1:10" s="11" customFormat="1" ht="51" x14ac:dyDescent="0.2">
      <c r="A57" s="57">
        <v>50</v>
      </c>
      <c r="B57" s="232" t="s">
        <v>3753</v>
      </c>
      <c r="C57" s="239" t="s">
        <v>3754</v>
      </c>
      <c r="D57" s="233" t="s">
        <v>220</v>
      </c>
      <c r="E57" s="112"/>
      <c r="F57" s="266">
        <v>1</v>
      </c>
      <c r="G57" s="79">
        <v>1</v>
      </c>
      <c r="H57" s="79">
        <v>1</v>
      </c>
      <c r="I57" s="79">
        <f t="shared" si="0"/>
        <v>1</v>
      </c>
      <c r="J57" s="117" t="s">
        <v>3866</v>
      </c>
    </row>
    <row r="58" spans="1:10" s="11" customFormat="1" ht="51" x14ac:dyDescent="0.2">
      <c r="A58" s="57">
        <v>51</v>
      </c>
      <c r="B58" s="232" t="s">
        <v>3755</v>
      </c>
      <c r="C58" s="239" t="s">
        <v>3756</v>
      </c>
      <c r="D58" s="233" t="s">
        <v>217</v>
      </c>
      <c r="E58" s="112"/>
      <c r="F58" s="266">
        <v>1</v>
      </c>
      <c r="G58" s="79">
        <v>1</v>
      </c>
      <c r="H58" s="79">
        <v>1</v>
      </c>
      <c r="I58" s="79">
        <f t="shared" si="0"/>
        <v>1</v>
      </c>
      <c r="J58" s="117" t="s">
        <v>3866</v>
      </c>
    </row>
    <row r="59" spans="1:10" s="11" customFormat="1" ht="51" x14ac:dyDescent="0.2">
      <c r="A59" s="57">
        <v>52</v>
      </c>
      <c r="B59" s="232" t="s">
        <v>3757</v>
      </c>
      <c r="C59" s="239" t="s">
        <v>3758</v>
      </c>
      <c r="D59" s="233" t="s">
        <v>220</v>
      </c>
      <c r="E59" s="112"/>
      <c r="F59" s="266">
        <v>1</v>
      </c>
      <c r="G59" s="79">
        <v>1</v>
      </c>
      <c r="H59" s="79">
        <v>1</v>
      </c>
      <c r="I59" s="79">
        <f t="shared" si="0"/>
        <v>1</v>
      </c>
      <c r="J59" s="117" t="s">
        <v>3866</v>
      </c>
    </row>
    <row r="60" spans="1:10" s="11" customFormat="1" ht="51" x14ac:dyDescent="0.2">
      <c r="A60" s="57">
        <v>53</v>
      </c>
      <c r="B60" s="232" t="s">
        <v>3759</v>
      </c>
      <c r="C60" s="239" t="s">
        <v>3760</v>
      </c>
      <c r="D60" s="233" t="s">
        <v>220</v>
      </c>
      <c r="E60" s="112"/>
      <c r="F60" s="266">
        <v>1</v>
      </c>
      <c r="G60" s="79">
        <v>1</v>
      </c>
      <c r="H60" s="79">
        <v>1</v>
      </c>
      <c r="I60" s="79">
        <f t="shared" si="0"/>
        <v>1</v>
      </c>
      <c r="J60" s="117" t="s">
        <v>3866</v>
      </c>
    </row>
    <row r="61" spans="1:10" s="11" customFormat="1" ht="51" x14ac:dyDescent="0.2">
      <c r="A61" s="57">
        <v>54</v>
      </c>
      <c r="B61" s="232" t="s">
        <v>3761</v>
      </c>
      <c r="C61" s="239" t="s">
        <v>3762</v>
      </c>
      <c r="D61" s="233" t="s">
        <v>220</v>
      </c>
      <c r="E61" s="112"/>
      <c r="F61" s="266">
        <v>1</v>
      </c>
      <c r="G61" s="79">
        <v>1</v>
      </c>
      <c r="H61" s="79">
        <v>1</v>
      </c>
      <c r="I61" s="79">
        <f t="shared" si="0"/>
        <v>1</v>
      </c>
      <c r="J61" s="117" t="s">
        <v>3866</v>
      </c>
    </row>
    <row r="62" spans="1:10" s="11" customFormat="1" ht="51" x14ac:dyDescent="0.2">
      <c r="A62" s="57">
        <v>55</v>
      </c>
      <c r="B62" s="240" t="s">
        <v>2369</v>
      </c>
      <c r="C62" s="248" t="s">
        <v>2370</v>
      </c>
      <c r="D62" s="233" t="s">
        <v>220</v>
      </c>
      <c r="E62" s="112"/>
      <c r="F62" s="266">
        <v>1</v>
      </c>
      <c r="G62" s="79">
        <v>1</v>
      </c>
      <c r="H62" s="79">
        <v>1</v>
      </c>
      <c r="I62" s="79">
        <f t="shared" si="0"/>
        <v>1</v>
      </c>
      <c r="J62" s="117" t="s">
        <v>3866</v>
      </c>
    </row>
    <row r="63" spans="1:10" s="11" customFormat="1" ht="51" x14ac:dyDescent="0.2">
      <c r="A63" s="57">
        <v>56</v>
      </c>
      <c r="B63" s="238" t="s">
        <v>2371</v>
      </c>
      <c r="C63" s="239" t="s">
        <v>2372</v>
      </c>
      <c r="D63" s="233" t="s">
        <v>217</v>
      </c>
      <c r="E63" s="112"/>
      <c r="F63" s="79">
        <v>1</v>
      </c>
      <c r="G63" s="79">
        <v>1</v>
      </c>
      <c r="H63" s="79">
        <v>1</v>
      </c>
      <c r="I63" s="79">
        <f t="shared" si="0"/>
        <v>1</v>
      </c>
      <c r="J63" s="79"/>
    </row>
    <row r="64" spans="1:10" s="11" customFormat="1" ht="51" x14ac:dyDescent="0.2">
      <c r="A64" s="57">
        <v>57</v>
      </c>
      <c r="B64" s="238" t="s">
        <v>2373</v>
      </c>
      <c r="C64" s="239" t="s">
        <v>2374</v>
      </c>
      <c r="D64" s="233" t="s">
        <v>217</v>
      </c>
      <c r="E64" s="112"/>
      <c r="F64" s="79">
        <v>1</v>
      </c>
      <c r="G64" s="79">
        <v>1</v>
      </c>
      <c r="H64" s="79">
        <v>1</v>
      </c>
      <c r="I64" s="79">
        <f t="shared" si="0"/>
        <v>1</v>
      </c>
      <c r="J64" s="79"/>
    </row>
    <row r="65" spans="1:10" s="10" customFormat="1" ht="51" x14ac:dyDescent="0.2">
      <c r="A65" s="57">
        <v>58</v>
      </c>
      <c r="B65" s="238" t="s">
        <v>2375</v>
      </c>
      <c r="C65" s="239" t="s">
        <v>2376</v>
      </c>
      <c r="D65" s="233" t="s">
        <v>217</v>
      </c>
      <c r="E65" s="112"/>
      <c r="F65" s="266">
        <v>1</v>
      </c>
      <c r="G65" s="79">
        <v>1</v>
      </c>
      <c r="H65" s="79">
        <v>1</v>
      </c>
      <c r="I65" s="79">
        <f t="shared" si="0"/>
        <v>1</v>
      </c>
      <c r="J65" s="210" t="s">
        <v>3889</v>
      </c>
    </row>
    <row r="66" spans="1:10" s="11" customFormat="1" ht="51" x14ac:dyDescent="0.2">
      <c r="A66" s="57">
        <v>59</v>
      </c>
      <c r="B66" s="238" t="s">
        <v>2377</v>
      </c>
      <c r="C66" s="239" t="s">
        <v>2378</v>
      </c>
      <c r="D66" s="233" t="s">
        <v>217</v>
      </c>
      <c r="E66" s="112"/>
      <c r="F66" s="79">
        <v>1</v>
      </c>
      <c r="G66" s="79">
        <v>1</v>
      </c>
      <c r="H66" s="79">
        <v>1</v>
      </c>
      <c r="I66" s="79">
        <f t="shared" si="0"/>
        <v>1</v>
      </c>
      <c r="J66" s="79"/>
    </row>
    <row r="67" spans="1:10" s="11" customFormat="1" ht="51" x14ac:dyDescent="0.2">
      <c r="A67" s="57">
        <v>60</v>
      </c>
      <c r="B67" s="238" t="s">
        <v>2379</v>
      </c>
      <c r="C67" s="239" t="s">
        <v>2380</v>
      </c>
      <c r="D67" s="233" t="s">
        <v>217</v>
      </c>
      <c r="E67" s="112"/>
      <c r="F67" s="79">
        <v>1</v>
      </c>
      <c r="G67" s="79">
        <v>1</v>
      </c>
      <c r="H67" s="79">
        <v>1</v>
      </c>
      <c r="I67" s="79">
        <f t="shared" si="0"/>
        <v>1</v>
      </c>
      <c r="J67" s="79"/>
    </row>
    <row r="68" spans="1:10" s="11" customFormat="1" ht="25.5" x14ac:dyDescent="0.2">
      <c r="A68" s="57">
        <v>61</v>
      </c>
      <c r="B68" s="238" t="s">
        <v>2381</v>
      </c>
      <c r="C68" s="239" t="s">
        <v>2382</v>
      </c>
      <c r="D68" s="233" t="s">
        <v>217</v>
      </c>
      <c r="E68" s="112"/>
      <c r="F68" s="79">
        <v>1</v>
      </c>
      <c r="G68" s="79">
        <v>1</v>
      </c>
      <c r="H68" s="79">
        <v>1</v>
      </c>
      <c r="I68" s="79">
        <f t="shared" si="0"/>
        <v>1</v>
      </c>
      <c r="J68" s="79"/>
    </row>
    <row r="69" spans="1:10" s="11" customFormat="1" ht="51" x14ac:dyDescent="0.2">
      <c r="A69" s="57">
        <v>62</v>
      </c>
      <c r="B69" s="238" t="s">
        <v>2383</v>
      </c>
      <c r="C69" s="239" t="s">
        <v>2384</v>
      </c>
      <c r="D69" s="233" t="s">
        <v>217</v>
      </c>
      <c r="E69" s="112"/>
      <c r="F69" s="79">
        <v>1</v>
      </c>
      <c r="G69" s="79">
        <v>1</v>
      </c>
      <c r="H69" s="79">
        <v>1</v>
      </c>
      <c r="I69" s="79">
        <f t="shared" si="0"/>
        <v>1</v>
      </c>
      <c r="J69" s="194"/>
    </row>
    <row r="70" spans="1:10" s="11" customFormat="1" ht="51" x14ac:dyDescent="0.2">
      <c r="A70" s="57">
        <v>63</v>
      </c>
      <c r="B70" s="238" t="s">
        <v>2385</v>
      </c>
      <c r="C70" s="239" t="s">
        <v>2386</v>
      </c>
      <c r="D70" s="233" t="s">
        <v>220</v>
      </c>
      <c r="E70" s="112"/>
      <c r="F70" s="79">
        <v>1</v>
      </c>
      <c r="G70" s="79">
        <v>1</v>
      </c>
      <c r="H70" s="79">
        <v>1</v>
      </c>
      <c r="I70" s="79">
        <f t="shared" si="0"/>
        <v>1</v>
      </c>
      <c r="J70" s="79"/>
    </row>
    <row r="71" spans="1:10" s="11" customFormat="1" ht="51" x14ac:dyDescent="0.2">
      <c r="A71" s="57">
        <v>64</v>
      </c>
      <c r="B71" s="238" t="s">
        <v>2387</v>
      </c>
      <c r="C71" s="239" t="s">
        <v>2388</v>
      </c>
      <c r="D71" s="233" t="s">
        <v>220</v>
      </c>
      <c r="E71" s="112"/>
      <c r="F71" s="79">
        <v>1</v>
      </c>
      <c r="G71" s="79">
        <v>1</v>
      </c>
      <c r="H71" s="79">
        <v>1</v>
      </c>
      <c r="I71" s="79">
        <f t="shared" si="0"/>
        <v>1</v>
      </c>
      <c r="J71" s="79"/>
    </row>
    <row r="72" spans="1:10" s="11" customFormat="1" ht="38.25" x14ac:dyDescent="0.2">
      <c r="A72" s="57">
        <v>65</v>
      </c>
      <c r="B72" s="238" t="s">
        <v>2389</v>
      </c>
      <c r="C72" s="239" t="s">
        <v>2390</v>
      </c>
      <c r="D72" s="233" t="s">
        <v>220</v>
      </c>
      <c r="E72" s="112"/>
      <c r="F72" s="79">
        <v>1</v>
      </c>
      <c r="G72" s="79">
        <v>1</v>
      </c>
      <c r="H72" s="79">
        <v>1</v>
      </c>
      <c r="I72" s="79">
        <f t="shared" si="0"/>
        <v>1</v>
      </c>
      <c r="J72" s="79"/>
    </row>
    <row r="73" spans="1:10" s="11" customFormat="1" ht="38.25" x14ac:dyDescent="0.2">
      <c r="A73" s="57">
        <v>66</v>
      </c>
      <c r="B73" s="238" t="s">
        <v>2391</v>
      </c>
      <c r="C73" s="239" t="s">
        <v>2392</v>
      </c>
      <c r="D73" s="233" t="s">
        <v>220</v>
      </c>
      <c r="E73" s="112"/>
      <c r="F73" s="79">
        <v>1</v>
      </c>
      <c r="G73" s="79">
        <v>1</v>
      </c>
      <c r="H73" s="79">
        <v>1</v>
      </c>
      <c r="I73" s="79">
        <f t="shared" ref="I73:I136" si="1">F73*0.2+G73*0.4+H73*0.4</f>
        <v>1</v>
      </c>
      <c r="J73" s="79"/>
    </row>
    <row r="74" spans="1:10" s="11" customFormat="1" ht="38.25" x14ac:dyDescent="0.2">
      <c r="A74" s="57">
        <v>67</v>
      </c>
      <c r="B74" s="238" t="s">
        <v>2393</v>
      </c>
      <c r="C74" s="239" t="s">
        <v>2394</v>
      </c>
      <c r="D74" s="233" t="s">
        <v>220</v>
      </c>
      <c r="E74" s="112"/>
      <c r="F74" s="79">
        <v>1</v>
      </c>
      <c r="G74" s="79">
        <v>1</v>
      </c>
      <c r="H74" s="79">
        <v>1</v>
      </c>
      <c r="I74" s="79">
        <f t="shared" si="1"/>
        <v>1</v>
      </c>
      <c r="J74" s="79"/>
    </row>
    <row r="75" spans="1:10" s="11" customFormat="1" ht="38.25" x14ac:dyDescent="0.2">
      <c r="A75" s="57">
        <v>68</v>
      </c>
      <c r="B75" s="238" t="s">
        <v>2395</v>
      </c>
      <c r="C75" s="239" t="s">
        <v>2396</v>
      </c>
      <c r="D75" s="233" t="s">
        <v>220</v>
      </c>
      <c r="E75" s="112"/>
      <c r="F75" s="79">
        <v>1</v>
      </c>
      <c r="G75" s="79">
        <v>1</v>
      </c>
      <c r="H75" s="79">
        <v>1</v>
      </c>
      <c r="I75" s="79">
        <f t="shared" si="1"/>
        <v>1</v>
      </c>
      <c r="J75" s="79"/>
    </row>
    <row r="76" spans="1:10" s="11" customFormat="1" ht="38.25" x14ac:dyDescent="0.2">
      <c r="A76" s="57">
        <v>69</v>
      </c>
      <c r="B76" s="238" t="s">
        <v>2397</v>
      </c>
      <c r="C76" s="239" t="s">
        <v>2398</v>
      </c>
      <c r="D76" s="233" t="s">
        <v>220</v>
      </c>
      <c r="E76" s="112"/>
      <c r="F76" s="79">
        <v>1</v>
      </c>
      <c r="G76" s="79">
        <v>1</v>
      </c>
      <c r="H76" s="79">
        <v>1</v>
      </c>
      <c r="I76" s="79">
        <f t="shared" si="1"/>
        <v>1</v>
      </c>
      <c r="J76" s="79"/>
    </row>
    <row r="77" spans="1:10" s="11" customFormat="1" ht="38.25" x14ac:dyDescent="0.2">
      <c r="A77" s="57">
        <v>70</v>
      </c>
      <c r="B77" s="238" t="s">
        <v>2399</v>
      </c>
      <c r="C77" s="239" t="s">
        <v>2400</v>
      </c>
      <c r="D77" s="233" t="s">
        <v>220</v>
      </c>
      <c r="E77" s="112"/>
      <c r="F77" s="79">
        <v>1</v>
      </c>
      <c r="G77" s="79">
        <v>1</v>
      </c>
      <c r="H77" s="79">
        <v>1</v>
      </c>
      <c r="I77" s="79">
        <f t="shared" si="1"/>
        <v>1</v>
      </c>
      <c r="J77" s="79"/>
    </row>
    <row r="78" spans="1:10" s="11" customFormat="1" ht="38.25" x14ac:dyDescent="0.2">
      <c r="A78" s="57">
        <v>71</v>
      </c>
      <c r="B78" s="238" t="s">
        <v>2401</v>
      </c>
      <c r="C78" s="239" t="s">
        <v>2402</v>
      </c>
      <c r="D78" s="233" t="s">
        <v>220</v>
      </c>
      <c r="E78" s="112"/>
      <c r="F78" s="79">
        <v>1</v>
      </c>
      <c r="G78" s="79">
        <v>1</v>
      </c>
      <c r="H78" s="79">
        <v>1</v>
      </c>
      <c r="I78" s="79">
        <f t="shared" si="1"/>
        <v>1</v>
      </c>
      <c r="J78" s="79"/>
    </row>
    <row r="79" spans="1:10" s="11" customFormat="1" ht="38.25" x14ac:dyDescent="0.2">
      <c r="A79" s="57">
        <v>72</v>
      </c>
      <c r="B79" s="238" t="s">
        <v>2403</v>
      </c>
      <c r="C79" s="239" t="s">
        <v>2404</v>
      </c>
      <c r="D79" s="233" t="s">
        <v>220</v>
      </c>
      <c r="E79" s="112"/>
      <c r="F79" s="79">
        <v>1</v>
      </c>
      <c r="G79" s="79">
        <v>1</v>
      </c>
      <c r="H79" s="79">
        <v>1</v>
      </c>
      <c r="I79" s="79">
        <f t="shared" si="1"/>
        <v>1</v>
      </c>
      <c r="J79" s="79"/>
    </row>
    <row r="80" spans="1:10" s="10" customFormat="1" ht="51" x14ac:dyDescent="0.2">
      <c r="A80" s="57">
        <v>73</v>
      </c>
      <c r="B80" s="238" t="s">
        <v>2405</v>
      </c>
      <c r="C80" s="239" t="s">
        <v>2406</v>
      </c>
      <c r="D80" s="233" t="s">
        <v>217</v>
      </c>
      <c r="E80" s="112"/>
      <c r="F80" s="79">
        <v>1</v>
      </c>
      <c r="G80" s="79">
        <v>1</v>
      </c>
      <c r="H80" s="79">
        <v>1</v>
      </c>
      <c r="I80" s="79">
        <f t="shared" si="1"/>
        <v>1</v>
      </c>
      <c r="J80" s="74"/>
    </row>
    <row r="81" spans="1:10" s="11" customFormat="1" ht="38.25" x14ac:dyDescent="0.2">
      <c r="A81" s="57">
        <v>74</v>
      </c>
      <c r="B81" s="238" t="s">
        <v>2407</v>
      </c>
      <c r="C81" s="239" t="s">
        <v>2408</v>
      </c>
      <c r="D81" s="233" t="s">
        <v>220</v>
      </c>
      <c r="E81" s="112"/>
      <c r="F81" s="266">
        <v>1</v>
      </c>
      <c r="G81" s="79">
        <v>1</v>
      </c>
      <c r="H81" s="79">
        <v>1</v>
      </c>
      <c r="I81" s="79">
        <f t="shared" si="1"/>
        <v>1</v>
      </c>
      <c r="J81" s="210" t="s">
        <v>3889</v>
      </c>
    </row>
    <row r="82" spans="1:10" s="11" customFormat="1" ht="51" x14ac:dyDescent="0.2">
      <c r="A82" s="57">
        <v>75</v>
      </c>
      <c r="B82" s="238" t="s">
        <v>2409</v>
      </c>
      <c r="C82" s="239" t="s">
        <v>2410</v>
      </c>
      <c r="D82" s="233" t="s">
        <v>220</v>
      </c>
      <c r="E82" s="112"/>
      <c r="F82" s="79">
        <v>1</v>
      </c>
      <c r="G82" s="79">
        <v>1</v>
      </c>
      <c r="H82" s="79">
        <v>1</v>
      </c>
      <c r="I82" s="79">
        <f t="shared" si="1"/>
        <v>1</v>
      </c>
      <c r="J82" s="79"/>
    </row>
    <row r="83" spans="1:10" s="11" customFormat="1" ht="38.25" x14ac:dyDescent="0.2">
      <c r="A83" s="57">
        <v>76</v>
      </c>
      <c r="B83" s="238" t="s">
        <v>2411</v>
      </c>
      <c r="C83" s="239" t="s">
        <v>2412</v>
      </c>
      <c r="D83" s="233" t="s">
        <v>220</v>
      </c>
      <c r="E83" s="112"/>
      <c r="F83" s="79">
        <v>1</v>
      </c>
      <c r="G83" s="79">
        <v>1</v>
      </c>
      <c r="H83" s="79">
        <v>1</v>
      </c>
      <c r="I83" s="79">
        <f t="shared" si="1"/>
        <v>1</v>
      </c>
      <c r="J83" s="79"/>
    </row>
    <row r="84" spans="1:10" s="11" customFormat="1" ht="51" x14ac:dyDescent="0.2">
      <c r="A84" s="57">
        <v>77</v>
      </c>
      <c r="B84" s="238" t="s">
        <v>2413</v>
      </c>
      <c r="C84" s="239" t="s">
        <v>2414</v>
      </c>
      <c r="D84" s="233" t="s">
        <v>220</v>
      </c>
      <c r="E84" s="112"/>
      <c r="F84" s="79">
        <v>1</v>
      </c>
      <c r="G84" s="79">
        <v>1</v>
      </c>
      <c r="H84" s="79">
        <v>1</v>
      </c>
      <c r="I84" s="79">
        <f t="shared" si="1"/>
        <v>1</v>
      </c>
      <c r="J84" s="79"/>
    </row>
    <row r="85" spans="1:10" s="11" customFormat="1" ht="51" x14ac:dyDescent="0.2">
      <c r="A85" s="57">
        <v>78</v>
      </c>
      <c r="B85" s="238" t="s">
        <v>2415</v>
      </c>
      <c r="C85" s="239" t="s">
        <v>2416</v>
      </c>
      <c r="D85" s="233" t="s">
        <v>220</v>
      </c>
      <c r="E85" s="112"/>
      <c r="F85" s="79">
        <v>1</v>
      </c>
      <c r="G85" s="79">
        <v>1</v>
      </c>
      <c r="H85" s="79">
        <v>1</v>
      </c>
      <c r="I85" s="79">
        <f t="shared" si="1"/>
        <v>1</v>
      </c>
      <c r="J85" s="79"/>
    </row>
    <row r="86" spans="1:10" s="11" customFormat="1" ht="51" x14ac:dyDescent="0.2">
      <c r="A86" s="57">
        <v>79</v>
      </c>
      <c r="B86" s="238" t="s">
        <v>2417</v>
      </c>
      <c r="C86" s="239" t="s">
        <v>2418</v>
      </c>
      <c r="D86" s="233" t="s">
        <v>220</v>
      </c>
      <c r="E86" s="112"/>
      <c r="F86" s="79">
        <v>1</v>
      </c>
      <c r="G86" s="79">
        <v>1</v>
      </c>
      <c r="H86" s="79">
        <v>1</v>
      </c>
      <c r="I86" s="79">
        <f t="shared" si="1"/>
        <v>1</v>
      </c>
      <c r="J86" s="194"/>
    </row>
    <row r="87" spans="1:10" s="11" customFormat="1" ht="51" x14ac:dyDescent="0.2">
      <c r="A87" s="57">
        <v>80</v>
      </c>
      <c r="B87" s="238" t="s">
        <v>2419</v>
      </c>
      <c r="C87" s="239" t="s">
        <v>2420</v>
      </c>
      <c r="D87" s="233" t="s">
        <v>220</v>
      </c>
      <c r="E87" s="112"/>
      <c r="F87" s="79">
        <v>1</v>
      </c>
      <c r="G87" s="79">
        <v>1</v>
      </c>
      <c r="H87" s="79">
        <v>1</v>
      </c>
      <c r="I87" s="79">
        <f t="shared" si="1"/>
        <v>1</v>
      </c>
      <c r="J87" s="79"/>
    </row>
    <row r="88" spans="1:10" s="11" customFormat="1" ht="51" x14ac:dyDescent="0.2">
      <c r="A88" s="57">
        <v>81</v>
      </c>
      <c r="B88" s="238" t="s">
        <v>2421</v>
      </c>
      <c r="C88" s="239" t="s">
        <v>2422</v>
      </c>
      <c r="D88" s="233" t="s">
        <v>220</v>
      </c>
      <c r="E88" s="112"/>
      <c r="F88" s="79">
        <v>1</v>
      </c>
      <c r="G88" s="79">
        <v>1</v>
      </c>
      <c r="H88" s="79">
        <v>1</v>
      </c>
      <c r="I88" s="79">
        <f t="shared" si="1"/>
        <v>1</v>
      </c>
      <c r="J88" s="79"/>
    </row>
    <row r="89" spans="1:10" s="11" customFormat="1" ht="38.25" x14ac:dyDescent="0.2">
      <c r="A89" s="57">
        <v>82</v>
      </c>
      <c r="B89" s="238" t="s">
        <v>2423</v>
      </c>
      <c r="C89" s="239" t="s">
        <v>2424</v>
      </c>
      <c r="D89" s="233" t="s">
        <v>220</v>
      </c>
      <c r="E89" s="112"/>
      <c r="F89" s="79">
        <v>1</v>
      </c>
      <c r="G89" s="79">
        <v>1</v>
      </c>
      <c r="H89" s="79">
        <v>1</v>
      </c>
      <c r="I89" s="79">
        <f t="shared" si="1"/>
        <v>1</v>
      </c>
      <c r="J89" s="79"/>
    </row>
    <row r="90" spans="1:10" s="11" customFormat="1" ht="51" x14ac:dyDescent="0.2">
      <c r="A90" s="57">
        <v>83</v>
      </c>
      <c r="B90" s="238" t="s">
        <v>2425</v>
      </c>
      <c r="C90" s="239" t="s">
        <v>2426</v>
      </c>
      <c r="D90" s="233" t="s">
        <v>220</v>
      </c>
      <c r="E90" s="112"/>
      <c r="F90" s="79">
        <v>1</v>
      </c>
      <c r="G90" s="79">
        <v>1</v>
      </c>
      <c r="H90" s="79">
        <v>1</v>
      </c>
      <c r="I90" s="79">
        <f t="shared" si="1"/>
        <v>1</v>
      </c>
      <c r="J90" s="194"/>
    </row>
    <row r="91" spans="1:10" s="11" customFormat="1" ht="51" x14ac:dyDescent="0.2">
      <c r="A91" s="57">
        <v>84</v>
      </c>
      <c r="B91" s="238" t="s">
        <v>2427</v>
      </c>
      <c r="C91" s="239" t="s">
        <v>2428</v>
      </c>
      <c r="D91" s="233" t="s">
        <v>220</v>
      </c>
      <c r="E91" s="112"/>
      <c r="F91" s="79">
        <v>1</v>
      </c>
      <c r="G91" s="79">
        <v>1</v>
      </c>
      <c r="H91" s="79">
        <v>1</v>
      </c>
      <c r="I91" s="79">
        <f t="shared" si="1"/>
        <v>1</v>
      </c>
      <c r="J91" s="79"/>
    </row>
    <row r="92" spans="1:10" s="11" customFormat="1" ht="38.25" x14ac:dyDescent="0.2">
      <c r="A92" s="57">
        <v>85</v>
      </c>
      <c r="B92" s="238" t="s">
        <v>2429</v>
      </c>
      <c r="C92" s="239" t="s">
        <v>2430</v>
      </c>
      <c r="D92" s="233" t="s">
        <v>220</v>
      </c>
      <c r="E92" s="112"/>
      <c r="F92" s="79">
        <v>1</v>
      </c>
      <c r="G92" s="79">
        <v>1</v>
      </c>
      <c r="H92" s="79">
        <v>1</v>
      </c>
      <c r="I92" s="79">
        <f t="shared" si="1"/>
        <v>1</v>
      </c>
      <c r="J92" s="79"/>
    </row>
    <row r="93" spans="1:10" s="11" customFormat="1" ht="51" x14ac:dyDescent="0.2">
      <c r="A93" s="57">
        <v>86</v>
      </c>
      <c r="B93" s="238" t="s">
        <v>2431</v>
      </c>
      <c r="C93" s="239" t="s">
        <v>2432</v>
      </c>
      <c r="D93" s="233" t="s">
        <v>220</v>
      </c>
      <c r="E93" s="112"/>
      <c r="F93" s="79">
        <v>1</v>
      </c>
      <c r="G93" s="79">
        <v>1</v>
      </c>
      <c r="H93" s="79">
        <v>1</v>
      </c>
      <c r="I93" s="79">
        <f t="shared" si="1"/>
        <v>1</v>
      </c>
      <c r="J93" s="79"/>
    </row>
    <row r="94" spans="1:10" s="11" customFormat="1" ht="51" x14ac:dyDescent="0.2">
      <c r="A94" s="57">
        <v>87</v>
      </c>
      <c r="B94" s="238" t="s">
        <v>2433</v>
      </c>
      <c r="C94" s="239" t="s">
        <v>2434</v>
      </c>
      <c r="D94" s="233" t="s">
        <v>220</v>
      </c>
      <c r="E94" s="112"/>
      <c r="F94" s="79">
        <v>1</v>
      </c>
      <c r="G94" s="79">
        <v>1</v>
      </c>
      <c r="H94" s="79">
        <v>1</v>
      </c>
      <c r="I94" s="79">
        <f t="shared" si="1"/>
        <v>1</v>
      </c>
      <c r="J94" s="79"/>
    </row>
    <row r="95" spans="1:10" s="11" customFormat="1" ht="51" x14ac:dyDescent="0.2">
      <c r="A95" s="57">
        <v>88</v>
      </c>
      <c r="B95" s="238" t="s">
        <v>2435</v>
      </c>
      <c r="C95" s="239" t="s">
        <v>2436</v>
      </c>
      <c r="D95" s="233" t="s">
        <v>220</v>
      </c>
      <c r="E95" s="112"/>
      <c r="F95" s="79">
        <v>1</v>
      </c>
      <c r="G95" s="79">
        <v>1</v>
      </c>
      <c r="H95" s="79">
        <v>1</v>
      </c>
      <c r="I95" s="79">
        <f t="shared" si="1"/>
        <v>1</v>
      </c>
      <c r="J95" s="79"/>
    </row>
    <row r="96" spans="1:10" s="11" customFormat="1" ht="51" x14ac:dyDescent="0.2">
      <c r="A96" s="57">
        <v>89</v>
      </c>
      <c r="B96" s="238" t="s">
        <v>2437</v>
      </c>
      <c r="C96" s="239" t="s">
        <v>2438</v>
      </c>
      <c r="D96" s="233" t="s">
        <v>220</v>
      </c>
      <c r="E96" s="112"/>
      <c r="F96" s="79">
        <v>1</v>
      </c>
      <c r="G96" s="79">
        <v>1</v>
      </c>
      <c r="H96" s="79">
        <v>1</v>
      </c>
      <c r="I96" s="79">
        <f t="shared" si="1"/>
        <v>1</v>
      </c>
      <c r="J96" s="79"/>
    </row>
    <row r="97" spans="1:10" s="11" customFormat="1" ht="51" x14ac:dyDescent="0.2">
      <c r="A97" s="57">
        <v>90</v>
      </c>
      <c r="B97" s="238" t="s">
        <v>2439</v>
      </c>
      <c r="C97" s="239" t="s">
        <v>2440</v>
      </c>
      <c r="D97" s="233" t="s">
        <v>220</v>
      </c>
      <c r="E97" s="112"/>
      <c r="F97" s="79">
        <v>1</v>
      </c>
      <c r="G97" s="79">
        <v>1</v>
      </c>
      <c r="H97" s="79">
        <v>1</v>
      </c>
      <c r="I97" s="79">
        <f t="shared" si="1"/>
        <v>1</v>
      </c>
      <c r="J97" s="79"/>
    </row>
    <row r="98" spans="1:10" s="11" customFormat="1" ht="51" x14ac:dyDescent="0.2">
      <c r="A98" s="57">
        <v>91</v>
      </c>
      <c r="B98" s="238" t="s">
        <v>2441</v>
      </c>
      <c r="C98" s="239" t="s">
        <v>2442</v>
      </c>
      <c r="D98" s="233" t="s">
        <v>220</v>
      </c>
      <c r="E98" s="112"/>
      <c r="F98" s="79">
        <v>1</v>
      </c>
      <c r="G98" s="79">
        <v>1</v>
      </c>
      <c r="H98" s="79">
        <v>1</v>
      </c>
      <c r="I98" s="79">
        <f t="shared" si="1"/>
        <v>1</v>
      </c>
      <c r="J98" s="79"/>
    </row>
    <row r="99" spans="1:10" s="11" customFormat="1" ht="51" x14ac:dyDescent="0.2">
      <c r="A99" s="57">
        <v>92</v>
      </c>
      <c r="B99" s="238" t="s">
        <v>2443</v>
      </c>
      <c r="C99" s="239" t="s">
        <v>2444</v>
      </c>
      <c r="D99" s="233" t="s">
        <v>220</v>
      </c>
      <c r="E99" s="112"/>
      <c r="F99" s="79">
        <v>1</v>
      </c>
      <c r="G99" s="79">
        <v>1</v>
      </c>
      <c r="H99" s="79">
        <v>1</v>
      </c>
      <c r="I99" s="79">
        <f t="shared" si="1"/>
        <v>1</v>
      </c>
      <c r="J99" s="79"/>
    </row>
    <row r="100" spans="1:10" s="11" customFormat="1" ht="63.75" x14ac:dyDescent="0.2">
      <c r="A100" s="57">
        <v>93</v>
      </c>
      <c r="B100" s="241" t="s">
        <v>2445</v>
      </c>
      <c r="C100" s="249" t="s">
        <v>2446</v>
      </c>
      <c r="D100" s="233" t="s">
        <v>220</v>
      </c>
      <c r="E100" s="112"/>
      <c r="F100" s="79">
        <v>1</v>
      </c>
      <c r="G100" s="79">
        <v>1</v>
      </c>
      <c r="H100" s="79">
        <v>1</v>
      </c>
      <c r="I100" s="79">
        <f t="shared" si="1"/>
        <v>1</v>
      </c>
      <c r="J100" s="79"/>
    </row>
    <row r="101" spans="1:10" s="11" customFormat="1" ht="51" x14ac:dyDescent="0.2">
      <c r="A101" s="57">
        <v>94</v>
      </c>
      <c r="B101" s="238" t="s">
        <v>2447</v>
      </c>
      <c r="C101" s="239" t="s">
        <v>2448</v>
      </c>
      <c r="D101" s="233" t="s">
        <v>220</v>
      </c>
      <c r="E101" s="112"/>
      <c r="F101" s="79">
        <v>1</v>
      </c>
      <c r="G101" s="79">
        <v>1</v>
      </c>
      <c r="H101" s="79">
        <v>1</v>
      </c>
      <c r="I101" s="79">
        <f t="shared" si="1"/>
        <v>1</v>
      </c>
      <c r="J101" s="79"/>
    </row>
    <row r="102" spans="1:10" s="11" customFormat="1" ht="51" x14ac:dyDescent="0.2">
      <c r="A102" s="57">
        <v>95</v>
      </c>
      <c r="B102" s="238" t="s">
        <v>2449</v>
      </c>
      <c r="C102" s="239" t="s">
        <v>2450</v>
      </c>
      <c r="D102" s="233" t="s">
        <v>220</v>
      </c>
      <c r="E102" s="112"/>
      <c r="F102" s="79">
        <v>1</v>
      </c>
      <c r="G102" s="79">
        <v>1</v>
      </c>
      <c r="H102" s="79">
        <v>1</v>
      </c>
      <c r="I102" s="79">
        <f t="shared" si="1"/>
        <v>1</v>
      </c>
      <c r="J102" s="79"/>
    </row>
    <row r="103" spans="1:10" s="10" customFormat="1" ht="38.25" x14ac:dyDescent="0.2">
      <c r="A103" s="57">
        <v>96</v>
      </c>
      <c r="B103" s="238" t="s">
        <v>2451</v>
      </c>
      <c r="C103" s="239" t="s">
        <v>2452</v>
      </c>
      <c r="D103" s="233" t="s">
        <v>220</v>
      </c>
      <c r="E103" s="112"/>
      <c r="F103" s="79">
        <v>1</v>
      </c>
      <c r="G103" s="79">
        <v>1</v>
      </c>
      <c r="H103" s="79">
        <v>1</v>
      </c>
      <c r="I103" s="79">
        <f t="shared" si="1"/>
        <v>1</v>
      </c>
      <c r="J103" s="79"/>
    </row>
    <row r="104" spans="1:10" s="11" customFormat="1" ht="51" x14ac:dyDescent="0.2">
      <c r="A104" s="57">
        <v>97</v>
      </c>
      <c r="B104" s="238" t="s">
        <v>2453</v>
      </c>
      <c r="C104" s="239" t="s">
        <v>2454</v>
      </c>
      <c r="D104" s="233" t="s">
        <v>220</v>
      </c>
      <c r="E104" s="112"/>
      <c r="F104" s="79">
        <v>1</v>
      </c>
      <c r="G104" s="79">
        <v>1</v>
      </c>
      <c r="H104" s="79">
        <v>1</v>
      </c>
      <c r="I104" s="79">
        <f t="shared" si="1"/>
        <v>1</v>
      </c>
      <c r="J104" s="79"/>
    </row>
    <row r="105" spans="1:10" s="11" customFormat="1" ht="51" x14ac:dyDescent="0.2">
      <c r="A105" s="57">
        <v>98</v>
      </c>
      <c r="B105" s="238" t="s">
        <v>2455</v>
      </c>
      <c r="C105" s="239" t="s">
        <v>2456</v>
      </c>
      <c r="D105" s="233" t="s">
        <v>220</v>
      </c>
      <c r="E105" s="112"/>
      <c r="F105" s="79">
        <v>1</v>
      </c>
      <c r="G105" s="79">
        <v>1</v>
      </c>
      <c r="H105" s="79">
        <v>1</v>
      </c>
      <c r="I105" s="79">
        <f t="shared" si="1"/>
        <v>1</v>
      </c>
      <c r="J105" s="79"/>
    </row>
    <row r="106" spans="1:10" s="11" customFormat="1" ht="51" x14ac:dyDescent="0.2">
      <c r="A106" s="57">
        <v>99</v>
      </c>
      <c r="B106" s="238" t="s">
        <v>2457</v>
      </c>
      <c r="C106" s="239" t="s">
        <v>2458</v>
      </c>
      <c r="D106" s="233" t="s">
        <v>220</v>
      </c>
      <c r="E106" s="112"/>
      <c r="F106" s="79">
        <v>1</v>
      </c>
      <c r="G106" s="79">
        <v>1</v>
      </c>
      <c r="H106" s="79">
        <v>1</v>
      </c>
      <c r="I106" s="79">
        <f t="shared" si="1"/>
        <v>1</v>
      </c>
      <c r="J106" s="79"/>
    </row>
    <row r="107" spans="1:10" s="10" customFormat="1" ht="51" x14ac:dyDescent="0.2">
      <c r="A107" s="57">
        <v>100</v>
      </c>
      <c r="B107" s="238" t="s">
        <v>2459</v>
      </c>
      <c r="C107" s="239" t="s">
        <v>2460</v>
      </c>
      <c r="D107" s="233" t="s">
        <v>220</v>
      </c>
      <c r="E107" s="112"/>
      <c r="F107" s="79">
        <v>1</v>
      </c>
      <c r="G107" s="79">
        <v>1</v>
      </c>
      <c r="H107" s="79">
        <v>1</v>
      </c>
      <c r="I107" s="79">
        <f t="shared" si="1"/>
        <v>1</v>
      </c>
      <c r="J107" s="79"/>
    </row>
    <row r="108" spans="1:10" s="11" customFormat="1" ht="51" x14ac:dyDescent="0.2">
      <c r="A108" s="57">
        <v>101</v>
      </c>
      <c r="B108" s="238" t="s">
        <v>2461</v>
      </c>
      <c r="C108" s="239" t="s">
        <v>2462</v>
      </c>
      <c r="D108" s="233" t="s">
        <v>220</v>
      </c>
      <c r="E108" s="112"/>
      <c r="F108" s="79">
        <v>1</v>
      </c>
      <c r="G108" s="79">
        <v>1</v>
      </c>
      <c r="H108" s="79">
        <v>1</v>
      </c>
      <c r="I108" s="79">
        <f t="shared" si="1"/>
        <v>1</v>
      </c>
      <c r="J108" s="79"/>
    </row>
    <row r="109" spans="1:10" s="10" customFormat="1" ht="51" x14ac:dyDescent="0.2">
      <c r="A109" s="57">
        <v>102</v>
      </c>
      <c r="B109" s="238" t="s">
        <v>2463</v>
      </c>
      <c r="C109" s="239" t="s">
        <v>2464</v>
      </c>
      <c r="D109" s="233" t="s">
        <v>220</v>
      </c>
      <c r="E109" s="112"/>
      <c r="F109" s="79">
        <v>1</v>
      </c>
      <c r="G109" s="79">
        <v>1</v>
      </c>
      <c r="H109" s="79">
        <v>1</v>
      </c>
      <c r="I109" s="79">
        <f t="shared" si="1"/>
        <v>1</v>
      </c>
      <c r="J109" s="74"/>
    </row>
    <row r="110" spans="1:10" s="10" customFormat="1" ht="51" x14ac:dyDescent="0.2">
      <c r="A110" s="57">
        <v>103</v>
      </c>
      <c r="B110" s="238" t="s">
        <v>2465</v>
      </c>
      <c r="C110" s="239" t="s">
        <v>2466</v>
      </c>
      <c r="D110" s="233" t="s">
        <v>220</v>
      </c>
      <c r="E110" s="112"/>
      <c r="F110" s="79">
        <v>1</v>
      </c>
      <c r="G110" s="79">
        <v>1</v>
      </c>
      <c r="H110" s="79">
        <v>1</v>
      </c>
      <c r="I110" s="79">
        <f t="shared" si="1"/>
        <v>1</v>
      </c>
      <c r="J110" s="194"/>
    </row>
    <row r="111" spans="1:10" s="10" customFormat="1" ht="51" x14ac:dyDescent="0.2">
      <c r="A111" s="57">
        <v>104</v>
      </c>
      <c r="B111" s="238" t="s">
        <v>2467</v>
      </c>
      <c r="C111" s="239" t="s">
        <v>2468</v>
      </c>
      <c r="D111" s="233" t="s">
        <v>220</v>
      </c>
      <c r="E111" s="112"/>
      <c r="F111" s="79">
        <v>1</v>
      </c>
      <c r="G111" s="79">
        <v>1</v>
      </c>
      <c r="H111" s="79">
        <v>1</v>
      </c>
      <c r="I111" s="79">
        <f t="shared" si="1"/>
        <v>1</v>
      </c>
      <c r="J111" s="74"/>
    </row>
    <row r="112" spans="1:10" s="10" customFormat="1" ht="38.25" x14ac:dyDescent="0.2">
      <c r="A112" s="57">
        <v>105</v>
      </c>
      <c r="B112" s="238" t="s">
        <v>2469</v>
      </c>
      <c r="C112" s="239" t="s">
        <v>2470</v>
      </c>
      <c r="D112" s="233" t="s">
        <v>220</v>
      </c>
      <c r="E112" s="112"/>
      <c r="F112" s="79">
        <v>1</v>
      </c>
      <c r="G112" s="79">
        <v>1</v>
      </c>
      <c r="H112" s="79">
        <v>1</v>
      </c>
      <c r="I112" s="79">
        <f t="shared" si="1"/>
        <v>1</v>
      </c>
      <c r="J112" s="194"/>
    </row>
    <row r="113" spans="1:10" s="10" customFormat="1" ht="38.25" x14ac:dyDescent="0.2">
      <c r="A113" s="57">
        <v>106</v>
      </c>
      <c r="B113" s="238" t="s">
        <v>2471</v>
      </c>
      <c r="C113" s="239" t="s">
        <v>2472</v>
      </c>
      <c r="D113" s="233" t="s">
        <v>220</v>
      </c>
      <c r="E113" s="112"/>
      <c r="F113" s="79">
        <v>1</v>
      </c>
      <c r="G113" s="79">
        <v>1</v>
      </c>
      <c r="H113" s="79">
        <v>1</v>
      </c>
      <c r="I113" s="79">
        <f t="shared" si="1"/>
        <v>1</v>
      </c>
      <c r="J113" s="79"/>
    </row>
    <row r="114" spans="1:10" s="10" customFormat="1" ht="51" x14ac:dyDescent="0.2">
      <c r="A114" s="57">
        <v>107</v>
      </c>
      <c r="B114" s="238" t="s">
        <v>2473</v>
      </c>
      <c r="C114" s="239" t="s">
        <v>2474</v>
      </c>
      <c r="D114" s="233" t="s">
        <v>220</v>
      </c>
      <c r="E114" s="112"/>
      <c r="F114" s="79">
        <v>1</v>
      </c>
      <c r="G114" s="79">
        <v>1</v>
      </c>
      <c r="H114" s="79">
        <v>1</v>
      </c>
      <c r="I114" s="79">
        <f t="shared" si="1"/>
        <v>1</v>
      </c>
      <c r="J114" s="79"/>
    </row>
    <row r="115" spans="1:10" s="10" customFormat="1" ht="51" x14ac:dyDescent="0.2">
      <c r="A115" s="57">
        <v>108</v>
      </c>
      <c r="B115" s="238" t="s">
        <v>2475</v>
      </c>
      <c r="C115" s="239" t="s">
        <v>2476</v>
      </c>
      <c r="D115" s="233" t="s">
        <v>220</v>
      </c>
      <c r="E115" s="112"/>
      <c r="F115" s="79">
        <v>1</v>
      </c>
      <c r="G115" s="79">
        <v>1</v>
      </c>
      <c r="H115" s="79">
        <v>1</v>
      </c>
      <c r="I115" s="79">
        <f t="shared" si="1"/>
        <v>1</v>
      </c>
      <c r="J115" s="79"/>
    </row>
    <row r="116" spans="1:10" s="10" customFormat="1" ht="51" x14ac:dyDescent="0.2">
      <c r="A116" s="57">
        <v>109</v>
      </c>
      <c r="B116" s="238" t="s">
        <v>2477</v>
      </c>
      <c r="C116" s="239" t="s">
        <v>2478</v>
      </c>
      <c r="D116" s="233" t="s">
        <v>220</v>
      </c>
      <c r="E116" s="112"/>
      <c r="F116" s="79">
        <v>1</v>
      </c>
      <c r="G116" s="79">
        <v>1</v>
      </c>
      <c r="H116" s="79">
        <v>1</v>
      </c>
      <c r="I116" s="79">
        <f t="shared" si="1"/>
        <v>1</v>
      </c>
      <c r="J116" s="194"/>
    </row>
    <row r="117" spans="1:10" s="10" customFormat="1" ht="38.25" x14ac:dyDescent="0.2">
      <c r="A117" s="57">
        <v>110</v>
      </c>
      <c r="B117" s="238" t="s">
        <v>2479</v>
      </c>
      <c r="C117" s="239" t="s">
        <v>2480</v>
      </c>
      <c r="D117" s="233" t="s">
        <v>220</v>
      </c>
      <c r="E117" s="112"/>
      <c r="F117" s="79">
        <v>1</v>
      </c>
      <c r="G117" s="79">
        <v>1</v>
      </c>
      <c r="H117" s="79">
        <v>1</v>
      </c>
      <c r="I117" s="79">
        <f t="shared" si="1"/>
        <v>1</v>
      </c>
      <c r="J117" s="79"/>
    </row>
    <row r="118" spans="1:10" s="10" customFormat="1" ht="51" x14ac:dyDescent="0.2">
      <c r="A118" s="57">
        <v>111</v>
      </c>
      <c r="B118" s="238" t="s">
        <v>2481</v>
      </c>
      <c r="C118" s="239" t="s">
        <v>2482</v>
      </c>
      <c r="D118" s="233" t="s">
        <v>220</v>
      </c>
      <c r="E118" s="112"/>
      <c r="F118" s="79">
        <v>1</v>
      </c>
      <c r="G118" s="79">
        <v>1</v>
      </c>
      <c r="H118" s="79">
        <v>1</v>
      </c>
      <c r="I118" s="79">
        <f t="shared" si="1"/>
        <v>1</v>
      </c>
      <c r="J118" s="79"/>
    </row>
    <row r="119" spans="1:10" s="71" customFormat="1" ht="42" customHeight="1" x14ac:dyDescent="0.2">
      <c r="A119" s="119">
        <v>112</v>
      </c>
      <c r="B119" s="238" t="s">
        <v>2483</v>
      </c>
      <c r="C119" s="239" t="s">
        <v>2484</v>
      </c>
      <c r="D119" s="233" t="s">
        <v>220</v>
      </c>
      <c r="E119" s="112"/>
      <c r="F119" s="79">
        <v>1</v>
      </c>
      <c r="G119" s="79">
        <v>1</v>
      </c>
      <c r="H119" s="79">
        <v>1</v>
      </c>
      <c r="I119" s="79">
        <f t="shared" si="1"/>
        <v>1</v>
      </c>
      <c r="J119" s="74"/>
    </row>
    <row r="120" spans="1:10" s="10" customFormat="1" ht="76.5" x14ac:dyDescent="0.2">
      <c r="A120" s="57">
        <v>113</v>
      </c>
      <c r="B120" s="238" t="s">
        <v>2485</v>
      </c>
      <c r="C120" s="239" t="s">
        <v>2486</v>
      </c>
      <c r="D120" s="233" t="s">
        <v>217</v>
      </c>
      <c r="E120" s="112"/>
      <c r="F120" s="79">
        <v>1</v>
      </c>
      <c r="G120" s="266">
        <v>1</v>
      </c>
      <c r="H120" s="79">
        <v>1</v>
      </c>
      <c r="I120" s="79">
        <f t="shared" si="1"/>
        <v>1</v>
      </c>
      <c r="J120" s="74" t="s">
        <v>3909</v>
      </c>
    </row>
    <row r="121" spans="1:10" s="10" customFormat="1" ht="76.5" x14ac:dyDescent="0.2">
      <c r="A121" s="57">
        <v>114</v>
      </c>
      <c r="B121" s="238" t="s">
        <v>2487</v>
      </c>
      <c r="C121" s="239" t="s">
        <v>2488</v>
      </c>
      <c r="D121" s="233" t="s">
        <v>220</v>
      </c>
      <c r="E121" s="112"/>
      <c r="F121" s="79">
        <v>1</v>
      </c>
      <c r="G121" s="266">
        <v>1</v>
      </c>
      <c r="H121" s="79">
        <v>1</v>
      </c>
      <c r="I121" s="79">
        <f t="shared" si="1"/>
        <v>1</v>
      </c>
      <c r="J121" s="74" t="s">
        <v>3909</v>
      </c>
    </row>
    <row r="122" spans="1:10" s="10" customFormat="1" ht="63.75" x14ac:dyDescent="0.2">
      <c r="A122" s="57">
        <v>115</v>
      </c>
      <c r="B122" s="238" t="s">
        <v>2489</v>
      </c>
      <c r="C122" s="239" t="s">
        <v>2490</v>
      </c>
      <c r="D122" s="233" t="s">
        <v>220</v>
      </c>
      <c r="E122" s="112"/>
      <c r="F122" s="79">
        <v>1</v>
      </c>
      <c r="G122" s="79">
        <v>1</v>
      </c>
      <c r="H122" s="79">
        <v>1</v>
      </c>
      <c r="I122" s="79">
        <f t="shared" si="1"/>
        <v>1</v>
      </c>
      <c r="J122" s="79"/>
    </row>
    <row r="123" spans="1:10" s="10" customFormat="1" ht="51" x14ac:dyDescent="0.2">
      <c r="A123" s="57">
        <v>116</v>
      </c>
      <c r="B123" s="238" t="s">
        <v>2491</v>
      </c>
      <c r="C123" s="239" t="s">
        <v>2492</v>
      </c>
      <c r="D123" s="233" t="s">
        <v>217</v>
      </c>
      <c r="E123" s="112"/>
      <c r="F123" s="79">
        <v>1</v>
      </c>
      <c r="G123" s="79">
        <v>1</v>
      </c>
      <c r="H123" s="79">
        <v>1</v>
      </c>
      <c r="I123" s="79">
        <f t="shared" si="1"/>
        <v>1</v>
      </c>
      <c r="J123" s="79"/>
    </row>
    <row r="124" spans="1:10" s="10" customFormat="1" ht="51" x14ac:dyDescent="0.2">
      <c r="A124" s="57">
        <v>117</v>
      </c>
      <c r="B124" s="238" t="s">
        <v>2493</v>
      </c>
      <c r="C124" s="239" t="s">
        <v>2494</v>
      </c>
      <c r="D124" s="233" t="s">
        <v>217</v>
      </c>
      <c r="E124" s="112"/>
      <c r="F124" s="79">
        <v>1</v>
      </c>
      <c r="G124" s="79">
        <v>1</v>
      </c>
      <c r="H124" s="79">
        <v>1</v>
      </c>
      <c r="I124" s="79">
        <f t="shared" si="1"/>
        <v>1</v>
      </c>
      <c r="J124" s="79"/>
    </row>
    <row r="125" spans="1:10" s="10" customFormat="1" ht="63.75" x14ac:dyDescent="0.2">
      <c r="A125" s="57">
        <v>118</v>
      </c>
      <c r="B125" s="238" t="s">
        <v>2495</v>
      </c>
      <c r="C125" s="239" t="s">
        <v>2496</v>
      </c>
      <c r="D125" s="233" t="s">
        <v>217</v>
      </c>
      <c r="E125" s="112"/>
      <c r="F125" s="79">
        <v>1</v>
      </c>
      <c r="G125" s="79">
        <v>1</v>
      </c>
      <c r="H125" s="79">
        <v>1</v>
      </c>
      <c r="I125" s="79">
        <f t="shared" si="1"/>
        <v>1</v>
      </c>
      <c r="J125" s="74"/>
    </row>
    <row r="126" spans="1:10" s="10" customFormat="1" ht="51" x14ac:dyDescent="0.2">
      <c r="A126" s="57">
        <v>119</v>
      </c>
      <c r="B126" s="238" t="s">
        <v>2497</v>
      </c>
      <c r="C126" s="239" t="s">
        <v>2498</v>
      </c>
      <c r="D126" s="233" t="s">
        <v>217</v>
      </c>
      <c r="E126" s="112"/>
      <c r="F126" s="79">
        <v>1</v>
      </c>
      <c r="G126" s="79">
        <v>1</v>
      </c>
      <c r="H126" s="79">
        <v>1</v>
      </c>
      <c r="I126" s="79">
        <f t="shared" si="1"/>
        <v>1</v>
      </c>
      <c r="J126" s="79"/>
    </row>
    <row r="127" spans="1:10" s="10" customFormat="1" ht="51" x14ac:dyDescent="0.2">
      <c r="A127" s="57">
        <v>120</v>
      </c>
      <c r="B127" s="238" t="s">
        <v>2499</v>
      </c>
      <c r="C127" s="239" t="s">
        <v>2500</v>
      </c>
      <c r="D127" s="233" t="s">
        <v>217</v>
      </c>
      <c r="E127" s="112"/>
      <c r="F127" s="79">
        <v>1</v>
      </c>
      <c r="G127" s="79">
        <v>1</v>
      </c>
      <c r="H127" s="79">
        <v>1</v>
      </c>
      <c r="I127" s="79">
        <f t="shared" si="1"/>
        <v>1</v>
      </c>
      <c r="J127" s="194"/>
    </row>
    <row r="128" spans="1:10" s="10" customFormat="1" ht="51" x14ac:dyDescent="0.2">
      <c r="A128" s="57">
        <v>121</v>
      </c>
      <c r="B128" s="238" t="s">
        <v>2501</v>
      </c>
      <c r="C128" s="239" t="s">
        <v>2502</v>
      </c>
      <c r="D128" s="233" t="s">
        <v>217</v>
      </c>
      <c r="E128" s="112"/>
      <c r="F128" s="79">
        <v>1</v>
      </c>
      <c r="G128" s="79">
        <v>1</v>
      </c>
      <c r="H128" s="79">
        <v>1</v>
      </c>
      <c r="I128" s="79">
        <f t="shared" si="1"/>
        <v>1</v>
      </c>
      <c r="J128" s="74"/>
    </row>
    <row r="129" spans="1:10" s="10" customFormat="1" ht="51" x14ac:dyDescent="0.2">
      <c r="A129" s="57">
        <v>122</v>
      </c>
      <c r="B129" s="238" t="s">
        <v>2503</v>
      </c>
      <c r="C129" s="239" t="s">
        <v>2504</v>
      </c>
      <c r="D129" s="233" t="s">
        <v>217</v>
      </c>
      <c r="E129" s="112"/>
      <c r="F129" s="79">
        <v>1</v>
      </c>
      <c r="G129" s="79">
        <v>1</v>
      </c>
      <c r="H129" s="79">
        <v>1</v>
      </c>
      <c r="I129" s="79">
        <f t="shared" si="1"/>
        <v>1</v>
      </c>
      <c r="J129" s="74"/>
    </row>
    <row r="130" spans="1:10" s="10" customFormat="1" ht="51" x14ac:dyDescent="0.2">
      <c r="A130" s="57">
        <v>123</v>
      </c>
      <c r="B130" s="238" t="s">
        <v>2505</v>
      </c>
      <c r="C130" s="239" t="s">
        <v>2506</v>
      </c>
      <c r="D130" s="233" t="s">
        <v>217</v>
      </c>
      <c r="E130" s="112"/>
      <c r="F130" s="79">
        <v>1</v>
      </c>
      <c r="G130" s="79">
        <v>1</v>
      </c>
      <c r="H130" s="79">
        <v>1</v>
      </c>
      <c r="I130" s="79">
        <f t="shared" si="1"/>
        <v>1</v>
      </c>
      <c r="J130" s="79"/>
    </row>
    <row r="131" spans="1:10" s="10" customFormat="1" ht="51" x14ac:dyDescent="0.2">
      <c r="A131" s="57">
        <v>124</v>
      </c>
      <c r="B131" s="238" t="s">
        <v>2507</v>
      </c>
      <c r="C131" s="239" t="s">
        <v>2508</v>
      </c>
      <c r="D131" s="233" t="s">
        <v>217</v>
      </c>
      <c r="E131" s="112"/>
      <c r="F131" s="79">
        <v>1</v>
      </c>
      <c r="G131" s="79">
        <v>1</v>
      </c>
      <c r="H131" s="79">
        <v>1</v>
      </c>
      <c r="I131" s="79">
        <f t="shared" si="1"/>
        <v>1</v>
      </c>
      <c r="J131" s="79"/>
    </row>
    <row r="132" spans="1:10" s="10" customFormat="1" ht="76.5" x14ac:dyDescent="0.2">
      <c r="A132" s="57">
        <v>125</v>
      </c>
      <c r="B132" s="238" t="s">
        <v>2509</v>
      </c>
      <c r="C132" s="239" t="s">
        <v>2510</v>
      </c>
      <c r="D132" s="233" t="s">
        <v>217</v>
      </c>
      <c r="E132" s="112"/>
      <c r="F132" s="79">
        <v>1</v>
      </c>
      <c r="G132" s="266">
        <v>1</v>
      </c>
      <c r="H132" s="79">
        <v>1</v>
      </c>
      <c r="I132" s="79">
        <f t="shared" si="1"/>
        <v>1</v>
      </c>
      <c r="J132" s="74" t="s">
        <v>3909</v>
      </c>
    </row>
    <row r="133" spans="1:10" s="10" customFormat="1" ht="38.25" x14ac:dyDescent="0.2">
      <c r="A133" s="57">
        <v>126</v>
      </c>
      <c r="B133" s="238" t="s">
        <v>2511</v>
      </c>
      <c r="C133" s="239" t="s">
        <v>2512</v>
      </c>
      <c r="D133" s="233" t="s">
        <v>217</v>
      </c>
      <c r="E133" s="112"/>
      <c r="F133" s="79">
        <v>1</v>
      </c>
      <c r="G133" s="79">
        <v>1</v>
      </c>
      <c r="H133" s="79">
        <v>1</v>
      </c>
      <c r="I133" s="79">
        <f t="shared" si="1"/>
        <v>1</v>
      </c>
      <c r="J133" s="79"/>
    </row>
    <row r="134" spans="1:10" s="10" customFormat="1" ht="63.75" x14ac:dyDescent="0.2">
      <c r="A134" s="57">
        <v>127</v>
      </c>
      <c r="B134" s="238" t="s">
        <v>2513</v>
      </c>
      <c r="C134" s="239" t="s">
        <v>2514</v>
      </c>
      <c r="D134" s="233" t="s">
        <v>217</v>
      </c>
      <c r="E134" s="112"/>
      <c r="F134" s="79">
        <v>1</v>
      </c>
      <c r="G134" s="79">
        <v>1</v>
      </c>
      <c r="H134" s="79">
        <v>1</v>
      </c>
      <c r="I134" s="79">
        <f t="shared" si="1"/>
        <v>1</v>
      </c>
      <c r="J134" s="79"/>
    </row>
    <row r="135" spans="1:10" s="10" customFormat="1" ht="63.75" x14ac:dyDescent="0.2">
      <c r="A135" s="57">
        <v>128</v>
      </c>
      <c r="B135" s="238" t="s">
        <v>2515</v>
      </c>
      <c r="C135" s="239" t="s">
        <v>2516</v>
      </c>
      <c r="D135" s="233" t="s">
        <v>217</v>
      </c>
      <c r="E135" s="112"/>
      <c r="F135" s="79">
        <v>1</v>
      </c>
      <c r="G135" s="79">
        <v>1</v>
      </c>
      <c r="H135" s="79">
        <v>1</v>
      </c>
      <c r="I135" s="79">
        <f t="shared" si="1"/>
        <v>1</v>
      </c>
      <c r="J135" s="74"/>
    </row>
    <row r="136" spans="1:10" s="10" customFormat="1" ht="63.75" x14ac:dyDescent="0.2">
      <c r="A136" s="57">
        <v>129</v>
      </c>
      <c r="B136" s="238" t="s">
        <v>2517</v>
      </c>
      <c r="C136" s="239" t="s">
        <v>2518</v>
      </c>
      <c r="D136" s="233" t="s">
        <v>217</v>
      </c>
      <c r="E136" s="112"/>
      <c r="F136" s="79">
        <v>1</v>
      </c>
      <c r="G136" s="79">
        <v>1</v>
      </c>
      <c r="H136" s="79">
        <v>1</v>
      </c>
      <c r="I136" s="79">
        <f t="shared" si="1"/>
        <v>1</v>
      </c>
      <c r="J136" s="79"/>
    </row>
    <row r="137" spans="1:10" s="10" customFormat="1" ht="76.5" x14ac:dyDescent="0.2">
      <c r="A137" s="57">
        <v>130</v>
      </c>
      <c r="B137" s="238" t="s">
        <v>2519</v>
      </c>
      <c r="C137" s="239" t="s">
        <v>2520</v>
      </c>
      <c r="D137" s="233" t="s">
        <v>217</v>
      </c>
      <c r="E137" s="112"/>
      <c r="F137" s="79">
        <v>1</v>
      </c>
      <c r="G137" s="79">
        <v>1</v>
      </c>
      <c r="H137" s="79">
        <v>1</v>
      </c>
      <c r="I137" s="79">
        <f t="shared" ref="I137:I200" si="2">F137*0.2+G137*0.4+H137*0.4</f>
        <v>1</v>
      </c>
      <c r="J137" s="74"/>
    </row>
    <row r="138" spans="1:10" s="10" customFormat="1" ht="76.5" x14ac:dyDescent="0.2">
      <c r="A138" s="57">
        <v>131</v>
      </c>
      <c r="B138" s="238" t="s">
        <v>2521</v>
      </c>
      <c r="C138" s="239" t="s">
        <v>2522</v>
      </c>
      <c r="D138" s="233" t="s">
        <v>217</v>
      </c>
      <c r="E138" s="112"/>
      <c r="F138" s="79">
        <v>1</v>
      </c>
      <c r="G138" s="79">
        <v>1</v>
      </c>
      <c r="H138" s="79">
        <v>1</v>
      </c>
      <c r="I138" s="79">
        <f t="shared" si="2"/>
        <v>1</v>
      </c>
      <c r="J138" s="74"/>
    </row>
    <row r="139" spans="1:10" s="10" customFormat="1" ht="76.5" x14ac:dyDescent="0.2">
      <c r="A139" s="57">
        <v>132</v>
      </c>
      <c r="B139" s="238" t="s">
        <v>2523</v>
      </c>
      <c r="C139" s="239" t="s">
        <v>2524</v>
      </c>
      <c r="D139" s="233" t="s">
        <v>217</v>
      </c>
      <c r="E139" s="112"/>
      <c r="F139" s="79">
        <v>1</v>
      </c>
      <c r="G139" s="79">
        <v>1</v>
      </c>
      <c r="H139" s="79">
        <v>1</v>
      </c>
      <c r="I139" s="79">
        <f t="shared" si="2"/>
        <v>1</v>
      </c>
      <c r="J139" s="79"/>
    </row>
    <row r="140" spans="1:10" s="10" customFormat="1" ht="51" x14ac:dyDescent="0.2">
      <c r="A140" s="57">
        <v>133</v>
      </c>
      <c r="B140" s="238" t="s">
        <v>2525</v>
      </c>
      <c r="C140" s="239" t="s">
        <v>2526</v>
      </c>
      <c r="D140" s="233" t="s">
        <v>217</v>
      </c>
      <c r="E140" s="112"/>
      <c r="F140" s="79">
        <v>1</v>
      </c>
      <c r="G140" s="79">
        <v>1</v>
      </c>
      <c r="H140" s="79">
        <v>1</v>
      </c>
      <c r="I140" s="79">
        <f t="shared" si="2"/>
        <v>1</v>
      </c>
      <c r="J140" s="79"/>
    </row>
    <row r="141" spans="1:10" s="10" customFormat="1" ht="76.5" x14ac:dyDescent="0.2">
      <c r="A141" s="57">
        <v>134</v>
      </c>
      <c r="B141" s="238" t="s">
        <v>2527</v>
      </c>
      <c r="C141" s="239" t="s">
        <v>2528</v>
      </c>
      <c r="D141" s="233" t="s">
        <v>217</v>
      </c>
      <c r="E141" s="112"/>
      <c r="F141" s="79">
        <v>1</v>
      </c>
      <c r="G141" s="266">
        <v>1</v>
      </c>
      <c r="H141" s="79">
        <v>1</v>
      </c>
      <c r="I141" s="79">
        <f t="shared" si="2"/>
        <v>1</v>
      </c>
      <c r="J141" s="74" t="s">
        <v>3909</v>
      </c>
    </row>
    <row r="142" spans="1:10" s="10" customFormat="1" ht="63.75" x14ac:dyDescent="0.2">
      <c r="A142" s="57">
        <v>135</v>
      </c>
      <c r="B142" s="238" t="s">
        <v>2529</v>
      </c>
      <c r="C142" s="239" t="s">
        <v>2530</v>
      </c>
      <c r="D142" s="233" t="s">
        <v>217</v>
      </c>
      <c r="E142" s="112"/>
      <c r="F142" s="79">
        <v>1</v>
      </c>
      <c r="G142" s="79">
        <v>1</v>
      </c>
      <c r="H142" s="79">
        <v>1</v>
      </c>
      <c r="I142" s="79">
        <f t="shared" si="2"/>
        <v>1</v>
      </c>
      <c r="J142" s="79"/>
    </row>
    <row r="143" spans="1:10" s="10" customFormat="1" ht="51" x14ac:dyDescent="0.2">
      <c r="A143" s="57">
        <v>136</v>
      </c>
      <c r="B143" s="238" t="s">
        <v>2531</v>
      </c>
      <c r="C143" s="239" t="s">
        <v>2532</v>
      </c>
      <c r="D143" s="233" t="s">
        <v>217</v>
      </c>
      <c r="E143" s="112"/>
      <c r="F143" s="79">
        <v>1</v>
      </c>
      <c r="G143" s="79">
        <v>1</v>
      </c>
      <c r="H143" s="79">
        <v>1</v>
      </c>
      <c r="I143" s="79">
        <f t="shared" si="2"/>
        <v>1</v>
      </c>
      <c r="J143" s="79"/>
    </row>
    <row r="144" spans="1:10" s="10" customFormat="1" ht="38.25" x14ac:dyDescent="0.2">
      <c r="A144" s="57">
        <v>137</v>
      </c>
      <c r="B144" s="238" t="s">
        <v>2533</v>
      </c>
      <c r="C144" s="239" t="s">
        <v>2534</v>
      </c>
      <c r="D144" s="233" t="s">
        <v>217</v>
      </c>
      <c r="E144" s="112"/>
      <c r="F144" s="79">
        <v>1</v>
      </c>
      <c r="G144" s="79">
        <v>1</v>
      </c>
      <c r="H144" s="79">
        <v>1</v>
      </c>
      <c r="I144" s="79">
        <f t="shared" si="2"/>
        <v>1</v>
      </c>
      <c r="J144" s="74"/>
    </row>
    <row r="145" spans="1:10" s="10" customFormat="1" ht="38.25" x14ac:dyDescent="0.2">
      <c r="A145" s="57">
        <v>138</v>
      </c>
      <c r="B145" s="238" t="s">
        <v>2535</v>
      </c>
      <c r="C145" s="239" t="s">
        <v>2536</v>
      </c>
      <c r="D145" s="233" t="s">
        <v>217</v>
      </c>
      <c r="E145" s="112"/>
      <c r="F145" s="79">
        <v>1</v>
      </c>
      <c r="G145" s="79">
        <v>1</v>
      </c>
      <c r="H145" s="79">
        <v>1</v>
      </c>
      <c r="I145" s="79">
        <f t="shared" si="2"/>
        <v>1</v>
      </c>
      <c r="J145" s="74"/>
    </row>
    <row r="146" spans="1:10" s="10" customFormat="1" ht="51" x14ac:dyDescent="0.2">
      <c r="A146" s="57">
        <v>139</v>
      </c>
      <c r="B146" s="238" t="s">
        <v>2537</v>
      </c>
      <c r="C146" s="239" t="s">
        <v>2538</v>
      </c>
      <c r="D146" s="233" t="s">
        <v>217</v>
      </c>
      <c r="E146" s="112"/>
      <c r="F146" s="79">
        <v>1</v>
      </c>
      <c r="G146" s="79">
        <v>1</v>
      </c>
      <c r="H146" s="79">
        <v>1</v>
      </c>
      <c r="I146" s="79">
        <f t="shared" si="2"/>
        <v>1</v>
      </c>
      <c r="J146" s="194"/>
    </row>
    <row r="147" spans="1:10" s="10" customFormat="1" ht="51" x14ac:dyDescent="0.2">
      <c r="A147" s="57">
        <v>140</v>
      </c>
      <c r="B147" s="238" t="s">
        <v>2539</v>
      </c>
      <c r="C147" s="239" t="s">
        <v>2540</v>
      </c>
      <c r="D147" s="233" t="s">
        <v>217</v>
      </c>
      <c r="E147" s="112"/>
      <c r="F147" s="79">
        <v>1</v>
      </c>
      <c r="G147" s="79">
        <v>1</v>
      </c>
      <c r="H147" s="79">
        <v>1</v>
      </c>
      <c r="I147" s="79">
        <f t="shared" si="2"/>
        <v>1</v>
      </c>
      <c r="J147" s="194"/>
    </row>
    <row r="148" spans="1:10" s="10" customFormat="1" ht="51" x14ac:dyDescent="0.2">
      <c r="A148" s="57">
        <v>141</v>
      </c>
      <c r="B148" s="238" t="s">
        <v>2541</v>
      </c>
      <c r="C148" s="239" t="s">
        <v>2542</v>
      </c>
      <c r="D148" s="233" t="s">
        <v>217</v>
      </c>
      <c r="E148" s="112"/>
      <c r="F148" s="79">
        <v>1</v>
      </c>
      <c r="G148" s="79">
        <v>1</v>
      </c>
      <c r="H148" s="79">
        <v>1</v>
      </c>
      <c r="I148" s="79">
        <f t="shared" si="2"/>
        <v>1</v>
      </c>
      <c r="J148" s="79"/>
    </row>
    <row r="149" spans="1:10" s="10" customFormat="1" ht="51" x14ac:dyDescent="0.2">
      <c r="A149" s="57">
        <v>142</v>
      </c>
      <c r="B149" s="238" t="s">
        <v>2543</v>
      </c>
      <c r="C149" s="239" t="s">
        <v>2544</v>
      </c>
      <c r="D149" s="233" t="s">
        <v>217</v>
      </c>
      <c r="E149" s="112"/>
      <c r="F149" s="79">
        <v>1</v>
      </c>
      <c r="G149" s="79">
        <v>1</v>
      </c>
      <c r="H149" s="79">
        <v>1</v>
      </c>
      <c r="I149" s="79">
        <f t="shared" si="2"/>
        <v>1</v>
      </c>
      <c r="J149" s="79"/>
    </row>
    <row r="150" spans="1:10" s="10" customFormat="1" ht="51" x14ac:dyDescent="0.2">
      <c r="A150" s="57">
        <v>143</v>
      </c>
      <c r="B150" s="238" t="s">
        <v>2545</v>
      </c>
      <c r="C150" s="239" t="s">
        <v>2546</v>
      </c>
      <c r="D150" s="233" t="s">
        <v>217</v>
      </c>
      <c r="E150" s="112"/>
      <c r="F150" s="79">
        <v>1</v>
      </c>
      <c r="G150" s="79">
        <v>1</v>
      </c>
      <c r="H150" s="79">
        <v>1</v>
      </c>
      <c r="I150" s="79">
        <f t="shared" si="2"/>
        <v>1</v>
      </c>
      <c r="J150" s="74"/>
    </row>
    <row r="151" spans="1:10" s="10" customFormat="1" ht="51" x14ac:dyDescent="0.2">
      <c r="A151" s="57">
        <v>144</v>
      </c>
      <c r="B151" s="238" t="s">
        <v>2547</v>
      </c>
      <c r="C151" s="239" t="s">
        <v>2548</v>
      </c>
      <c r="D151" s="233" t="s">
        <v>217</v>
      </c>
      <c r="E151" s="112"/>
      <c r="F151" s="79">
        <v>1</v>
      </c>
      <c r="G151" s="79">
        <v>1</v>
      </c>
      <c r="H151" s="79">
        <v>1</v>
      </c>
      <c r="I151" s="79">
        <f t="shared" si="2"/>
        <v>1</v>
      </c>
      <c r="J151" s="74"/>
    </row>
    <row r="152" spans="1:10" s="10" customFormat="1" ht="38.25" x14ac:dyDescent="0.2">
      <c r="A152" s="57">
        <v>145</v>
      </c>
      <c r="B152" s="238" t="s">
        <v>2549</v>
      </c>
      <c r="C152" s="239" t="s">
        <v>2550</v>
      </c>
      <c r="D152" s="233" t="s">
        <v>220</v>
      </c>
      <c r="E152" s="112"/>
      <c r="F152" s="79">
        <v>1</v>
      </c>
      <c r="G152" s="79">
        <v>1</v>
      </c>
      <c r="H152" s="79">
        <v>1</v>
      </c>
      <c r="I152" s="79">
        <f t="shared" si="2"/>
        <v>1</v>
      </c>
      <c r="J152" s="194"/>
    </row>
    <row r="153" spans="1:10" s="10" customFormat="1" ht="51" x14ac:dyDescent="0.2">
      <c r="A153" s="57">
        <v>146</v>
      </c>
      <c r="B153" s="238" t="s">
        <v>2551</v>
      </c>
      <c r="C153" s="239" t="s">
        <v>2552</v>
      </c>
      <c r="D153" s="233" t="s">
        <v>217</v>
      </c>
      <c r="E153" s="112"/>
      <c r="F153" s="79">
        <v>1</v>
      </c>
      <c r="G153" s="79">
        <v>1</v>
      </c>
      <c r="H153" s="79">
        <v>1</v>
      </c>
      <c r="I153" s="79">
        <f t="shared" si="2"/>
        <v>1</v>
      </c>
      <c r="J153" s="79"/>
    </row>
    <row r="154" spans="1:10" s="10" customFormat="1" ht="51" x14ac:dyDescent="0.2">
      <c r="A154" s="57">
        <v>147</v>
      </c>
      <c r="B154" s="238" t="s">
        <v>2553</v>
      </c>
      <c r="C154" s="239" t="s">
        <v>2554</v>
      </c>
      <c r="D154" s="233" t="s">
        <v>217</v>
      </c>
      <c r="E154" s="112"/>
      <c r="F154" s="79">
        <v>1</v>
      </c>
      <c r="G154" s="79">
        <v>1</v>
      </c>
      <c r="H154" s="79">
        <v>1</v>
      </c>
      <c r="I154" s="79">
        <f t="shared" si="2"/>
        <v>1</v>
      </c>
      <c r="J154" s="79"/>
    </row>
    <row r="155" spans="1:10" s="10" customFormat="1" ht="51" x14ac:dyDescent="0.2">
      <c r="A155" s="57">
        <v>148</v>
      </c>
      <c r="B155" s="238" t="s">
        <v>2555</v>
      </c>
      <c r="C155" s="239" t="s">
        <v>2556</v>
      </c>
      <c r="D155" s="233" t="s">
        <v>217</v>
      </c>
      <c r="E155" s="112"/>
      <c r="F155" s="79">
        <v>1</v>
      </c>
      <c r="G155" s="79">
        <v>1</v>
      </c>
      <c r="H155" s="79">
        <v>1</v>
      </c>
      <c r="I155" s="79">
        <f t="shared" si="2"/>
        <v>1</v>
      </c>
      <c r="J155" s="74"/>
    </row>
    <row r="156" spans="1:10" s="10" customFormat="1" ht="51" x14ac:dyDescent="0.2">
      <c r="A156" s="57">
        <v>149</v>
      </c>
      <c r="B156" s="238" t="s">
        <v>2557</v>
      </c>
      <c r="C156" s="239" t="s">
        <v>2558</v>
      </c>
      <c r="D156" s="233" t="s">
        <v>217</v>
      </c>
      <c r="E156" s="112"/>
      <c r="F156" s="79">
        <v>1</v>
      </c>
      <c r="G156" s="79">
        <v>1</v>
      </c>
      <c r="H156" s="79">
        <v>1</v>
      </c>
      <c r="I156" s="79">
        <f t="shared" si="2"/>
        <v>1</v>
      </c>
      <c r="J156" s="79"/>
    </row>
    <row r="157" spans="1:10" s="10" customFormat="1" ht="51" x14ac:dyDescent="0.2">
      <c r="A157" s="57">
        <v>150</v>
      </c>
      <c r="B157" s="238" t="s">
        <v>3763</v>
      </c>
      <c r="C157" s="239" t="s">
        <v>3764</v>
      </c>
      <c r="D157" s="233" t="s">
        <v>220</v>
      </c>
      <c r="E157" s="112"/>
      <c r="F157" s="79">
        <v>1</v>
      </c>
      <c r="G157" s="79">
        <v>1</v>
      </c>
      <c r="H157" s="79">
        <v>1</v>
      </c>
      <c r="I157" s="79">
        <f t="shared" si="2"/>
        <v>1</v>
      </c>
      <c r="J157" s="79"/>
    </row>
    <row r="158" spans="1:10" s="10" customFormat="1" ht="51" x14ac:dyDescent="0.2">
      <c r="A158" s="57">
        <v>151</v>
      </c>
      <c r="B158" s="238" t="s">
        <v>2559</v>
      </c>
      <c r="C158" s="239" t="s">
        <v>2560</v>
      </c>
      <c r="D158" s="233" t="s">
        <v>220</v>
      </c>
      <c r="E158" s="112"/>
      <c r="F158" s="79">
        <v>1</v>
      </c>
      <c r="G158" s="79">
        <v>1</v>
      </c>
      <c r="H158" s="79">
        <v>1</v>
      </c>
      <c r="I158" s="79">
        <f t="shared" si="2"/>
        <v>1</v>
      </c>
      <c r="J158" s="74"/>
    </row>
    <row r="159" spans="1:10" s="10" customFormat="1" ht="51" x14ac:dyDescent="0.2">
      <c r="A159" s="57">
        <v>152</v>
      </c>
      <c r="B159" s="238" t="s">
        <v>2561</v>
      </c>
      <c r="C159" s="239" t="s">
        <v>2562</v>
      </c>
      <c r="D159" s="233" t="s">
        <v>217</v>
      </c>
      <c r="E159" s="112"/>
      <c r="F159" s="79">
        <v>1</v>
      </c>
      <c r="G159" s="79">
        <v>1</v>
      </c>
      <c r="H159" s="79">
        <v>1</v>
      </c>
      <c r="I159" s="79">
        <f t="shared" si="2"/>
        <v>1</v>
      </c>
      <c r="J159" s="74"/>
    </row>
    <row r="160" spans="1:10" s="10" customFormat="1" ht="76.5" x14ac:dyDescent="0.2">
      <c r="A160" s="57">
        <v>153</v>
      </c>
      <c r="B160" s="238" t="s">
        <v>3765</v>
      </c>
      <c r="C160" s="239" t="s">
        <v>3766</v>
      </c>
      <c r="D160" s="233" t="s">
        <v>217</v>
      </c>
      <c r="E160" s="112"/>
      <c r="F160" s="79">
        <v>1</v>
      </c>
      <c r="G160" s="266">
        <v>1</v>
      </c>
      <c r="H160" s="79">
        <v>1</v>
      </c>
      <c r="I160" s="79">
        <f t="shared" si="2"/>
        <v>1</v>
      </c>
      <c r="J160" s="74" t="s">
        <v>3909</v>
      </c>
    </row>
    <row r="161" spans="1:10" s="10" customFormat="1" ht="51" x14ac:dyDescent="0.2">
      <c r="A161" s="57">
        <v>154</v>
      </c>
      <c r="B161" s="238" t="s">
        <v>2563</v>
      </c>
      <c r="C161" s="239" t="s">
        <v>2564</v>
      </c>
      <c r="D161" s="233" t="s">
        <v>220</v>
      </c>
      <c r="E161" s="112"/>
      <c r="F161" s="79">
        <v>1</v>
      </c>
      <c r="G161" s="79">
        <v>1</v>
      </c>
      <c r="H161" s="79">
        <v>1</v>
      </c>
      <c r="I161" s="79">
        <f t="shared" si="2"/>
        <v>1</v>
      </c>
      <c r="J161" s="79"/>
    </row>
    <row r="162" spans="1:10" s="10" customFormat="1" ht="51" x14ac:dyDescent="0.2">
      <c r="A162" s="57">
        <v>155</v>
      </c>
      <c r="B162" s="238" t="s">
        <v>2565</v>
      </c>
      <c r="C162" s="239" t="s">
        <v>2566</v>
      </c>
      <c r="D162" s="233" t="s">
        <v>220</v>
      </c>
      <c r="E162" s="112"/>
      <c r="F162" s="79">
        <v>1</v>
      </c>
      <c r="G162" s="79">
        <v>1</v>
      </c>
      <c r="H162" s="79">
        <v>1</v>
      </c>
      <c r="I162" s="79">
        <f t="shared" si="2"/>
        <v>1</v>
      </c>
      <c r="J162" s="74"/>
    </row>
    <row r="163" spans="1:10" s="10" customFormat="1" ht="38.25" x14ac:dyDescent="0.2">
      <c r="A163" s="57">
        <v>156</v>
      </c>
      <c r="B163" s="238" t="s">
        <v>2567</v>
      </c>
      <c r="C163" s="239" t="s">
        <v>2568</v>
      </c>
      <c r="D163" s="233" t="s">
        <v>220</v>
      </c>
      <c r="E163" s="112"/>
      <c r="F163" s="79">
        <v>1</v>
      </c>
      <c r="G163" s="79">
        <v>1</v>
      </c>
      <c r="H163" s="79">
        <v>1</v>
      </c>
      <c r="I163" s="79">
        <f t="shared" si="2"/>
        <v>1</v>
      </c>
      <c r="J163" s="74"/>
    </row>
    <row r="164" spans="1:10" s="10" customFormat="1" ht="51" x14ac:dyDescent="0.2">
      <c r="A164" s="57">
        <v>157</v>
      </c>
      <c r="B164" s="238" t="s">
        <v>2569</v>
      </c>
      <c r="C164" s="239" t="s">
        <v>2570</v>
      </c>
      <c r="D164" s="233" t="s">
        <v>220</v>
      </c>
      <c r="E164" s="112"/>
      <c r="F164" s="79">
        <v>1</v>
      </c>
      <c r="G164" s="79">
        <v>1</v>
      </c>
      <c r="H164" s="79">
        <v>1</v>
      </c>
      <c r="I164" s="79">
        <f t="shared" si="2"/>
        <v>1</v>
      </c>
      <c r="J164" s="74"/>
    </row>
    <row r="165" spans="1:10" s="10" customFormat="1" ht="51" x14ac:dyDescent="0.2">
      <c r="A165" s="57">
        <v>158</v>
      </c>
      <c r="B165" s="238" t="s">
        <v>2571</v>
      </c>
      <c r="C165" s="239" t="s">
        <v>2572</v>
      </c>
      <c r="D165" s="233" t="s">
        <v>220</v>
      </c>
      <c r="E165" s="112"/>
      <c r="F165" s="79">
        <v>1</v>
      </c>
      <c r="G165" s="79">
        <v>1</v>
      </c>
      <c r="H165" s="79">
        <v>1</v>
      </c>
      <c r="I165" s="79">
        <f t="shared" si="2"/>
        <v>1</v>
      </c>
      <c r="J165" s="79"/>
    </row>
    <row r="166" spans="1:10" s="10" customFormat="1" ht="51" x14ac:dyDescent="0.2">
      <c r="A166" s="57">
        <v>159</v>
      </c>
      <c r="B166" s="238" t="s">
        <v>2573</v>
      </c>
      <c r="C166" s="239" t="s">
        <v>2574</v>
      </c>
      <c r="D166" s="233" t="s">
        <v>220</v>
      </c>
      <c r="E166" s="112"/>
      <c r="F166" s="79">
        <v>1</v>
      </c>
      <c r="G166" s="79">
        <v>1</v>
      </c>
      <c r="H166" s="79">
        <v>1</v>
      </c>
      <c r="I166" s="79">
        <f t="shared" si="2"/>
        <v>1</v>
      </c>
      <c r="J166" s="79"/>
    </row>
    <row r="167" spans="1:10" s="10" customFormat="1" ht="51" x14ac:dyDescent="0.2">
      <c r="A167" s="57">
        <v>160</v>
      </c>
      <c r="B167" s="238" t="s">
        <v>2575</v>
      </c>
      <c r="C167" s="239" t="s">
        <v>2576</v>
      </c>
      <c r="D167" s="233" t="s">
        <v>220</v>
      </c>
      <c r="E167" s="112"/>
      <c r="F167" s="79">
        <v>1</v>
      </c>
      <c r="G167" s="79">
        <v>1</v>
      </c>
      <c r="H167" s="79">
        <v>1</v>
      </c>
      <c r="I167" s="79">
        <f t="shared" si="2"/>
        <v>1</v>
      </c>
      <c r="J167" s="79"/>
    </row>
    <row r="168" spans="1:10" s="10" customFormat="1" ht="51" x14ac:dyDescent="0.2">
      <c r="A168" s="57">
        <v>161</v>
      </c>
      <c r="B168" s="238" t="s">
        <v>2577</v>
      </c>
      <c r="C168" s="239" t="s">
        <v>2578</v>
      </c>
      <c r="D168" s="233" t="s">
        <v>220</v>
      </c>
      <c r="E168" s="112"/>
      <c r="F168" s="79">
        <v>1</v>
      </c>
      <c r="G168" s="79">
        <v>1</v>
      </c>
      <c r="H168" s="79">
        <v>1</v>
      </c>
      <c r="I168" s="79">
        <f t="shared" si="2"/>
        <v>1</v>
      </c>
      <c r="J168" s="79"/>
    </row>
    <row r="169" spans="1:10" s="10" customFormat="1" ht="51" x14ac:dyDescent="0.2">
      <c r="A169" s="57">
        <v>162</v>
      </c>
      <c r="B169" s="238" t="s">
        <v>2579</v>
      </c>
      <c r="C169" s="239" t="s">
        <v>2580</v>
      </c>
      <c r="D169" s="233" t="s">
        <v>220</v>
      </c>
      <c r="E169" s="112"/>
      <c r="F169" s="79">
        <v>1</v>
      </c>
      <c r="G169" s="79">
        <v>1</v>
      </c>
      <c r="H169" s="79">
        <v>1</v>
      </c>
      <c r="I169" s="79">
        <f t="shared" si="2"/>
        <v>1</v>
      </c>
      <c r="J169" s="74"/>
    </row>
    <row r="170" spans="1:10" s="10" customFormat="1" ht="51" x14ac:dyDescent="0.2">
      <c r="A170" s="57">
        <v>163</v>
      </c>
      <c r="B170" s="238" t="s">
        <v>2581</v>
      </c>
      <c r="C170" s="239" t="s">
        <v>2582</v>
      </c>
      <c r="D170" s="233" t="s">
        <v>220</v>
      </c>
      <c r="E170" s="112"/>
      <c r="F170" s="79">
        <v>1</v>
      </c>
      <c r="G170" s="79">
        <v>1</v>
      </c>
      <c r="H170" s="79">
        <v>1</v>
      </c>
      <c r="I170" s="79">
        <f t="shared" si="2"/>
        <v>1</v>
      </c>
      <c r="J170" s="74"/>
    </row>
    <row r="171" spans="1:10" s="10" customFormat="1" ht="51" x14ac:dyDescent="0.2">
      <c r="A171" s="57">
        <v>164</v>
      </c>
      <c r="B171" s="238" t="s">
        <v>2583</v>
      </c>
      <c r="C171" s="239" t="s">
        <v>2584</v>
      </c>
      <c r="D171" s="233" t="s">
        <v>220</v>
      </c>
      <c r="E171" s="112"/>
      <c r="F171" s="79">
        <v>1</v>
      </c>
      <c r="G171" s="79">
        <v>1</v>
      </c>
      <c r="H171" s="79">
        <v>1</v>
      </c>
      <c r="I171" s="79">
        <f t="shared" si="2"/>
        <v>1</v>
      </c>
      <c r="J171" s="74"/>
    </row>
    <row r="172" spans="1:10" s="10" customFormat="1" ht="51" x14ac:dyDescent="0.2">
      <c r="A172" s="57">
        <v>165</v>
      </c>
      <c r="B172" s="238" t="s">
        <v>2585</v>
      </c>
      <c r="C172" s="239" t="s">
        <v>2586</v>
      </c>
      <c r="D172" s="233" t="s">
        <v>220</v>
      </c>
      <c r="E172" s="112"/>
      <c r="F172" s="79">
        <v>1</v>
      </c>
      <c r="G172" s="79">
        <v>1</v>
      </c>
      <c r="H172" s="79">
        <v>1</v>
      </c>
      <c r="I172" s="79">
        <f t="shared" si="2"/>
        <v>1</v>
      </c>
      <c r="J172" s="74"/>
    </row>
    <row r="173" spans="1:10" s="10" customFormat="1" ht="51" x14ac:dyDescent="0.2">
      <c r="A173" s="57">
        <v>166</v>
      </c>
      <c r="B173" s="238" t="s">
        <v>2587</v>
      </c>
      <c r="C173" s="239" t="s">
        <v>2588</v>
      </c>
      <c r="D173" s="233" t="s">
        <v>220</v>
      </c>
      <c r="E173" s="112"/>
      <c r="F173" s="79">
        <v>1</v>
      </c>
      <c r="G173" s="79">
        <v>1</v>
      </c>
      <c r="H173" s="79">
        <v>1</v>
      </c>
      <c r="I173" s="79">
        <f t="shared" si="2"/>
        <v>1</v>
      </c>
      <c r="J173" s="74"/>
    </row>
    <row r="174" spans="1:10" s="10" customFormat="1" ht="51" x14ac:dyDescent="0.2">
      <c r="A174" s="57">
        <v>167</v>
      </c>
      <c r="B174" s="238" t="s">
        <v>2589</v>
      </c>
      <c r="C174" s="239" t="s">
        <v>2590</v>
      </c>
      <c r="D174" s="233" t="s">
        <v>220</v>
      </c>
      <c r="E174" s="112"/>
      <c r="F174" s="79">
        <v>1</v>
      </c>
      <c r="G174" s="79">
        <v>1</v>
      </c>
      <c r="H174" s="79">
        <v>1</v>
      </c>
      <c r="I174" s="79">
        <f t="shared" si="2"/>
        <v>1</v>
      </c>
      <c r="J174" s="74"/>
    </row>
    <row r="175" spans="1:10" s="10" customFormat="1" ht="51" x14ac:dyDescent="0.2">
      <c r="A175" s="57">
        <v>168</v>
      </c>
      <c r="B175" s="238" t="s">
        <v>2591</v>
      </c>
      <c r="C175" s="239" t="s">
        <v>2592</v>
      </c>
      <c r="D175" s="233" t="s">
        <v>220</v>
      </c>
      <c r="E175" s="112"/>
      <c r="F175" s="79">
        <v>1</v>
      </c>
      <c r="G175" s="79">
        <v>1</v>
      </c>
      <c r="H175" s="79">
        <v>1</v>
      </c>
      <c r="I175" s="79">
        <f t="shared" si="2"/>
        <v>1</v>
      </c>
      <c r="J175" s="194"/>
    </row>
    <row r="176" spans="1:10" s="10" customFormat="1" ht="51" x14ac:dyDescent="0.2">
      <c r="A176" s="57">
        <v>169</v>
      </c>
      <c r="B176" s="242" t="s">
        <v>2593</v>
      </c>
      <c r="C176" s="250" t="s">
        <v>2594</v>
      </c>
      <c r="D176" s="233" t="s">
        <v>220</v>
      </c>
      <c r="E176" s="112"/>
      <c r="F176" s="79">
        <v>1</v>
      </c>
      <c r="G176" s="79">
        <v>1</v>
      </c>
      <c r="H176" s="79">
        <v>1</v>
      </c>
      <c r="I176" s="79">
        <f t="shared" si="2"/>
        <v>1</v>
      </c>
      <c r="J176" s="79"/>
    </row>
    <row r="177" spans="1:10" s="10" customFormat="1" ht="51" x14ac:dyDescent="0.2">
      <c r="A177" s="57">
        <v>170</v>
      </c>
      <c r="B177" s="242" t="s">
        <v>2595</v>
      </c>
      <c r="C177" s="250" t="s">
        <v>2596</v>
      </c>
      <c r="D177" s="233" t="s">
        <v>220</v>
      </c>
      <c r="E177" s="112"/>
      <c r="F177" s="79">
        <v>1</v>
      </c>
      <c r="G177" s="79">
        <v>1</v>
      </c>
      <c r="H177" s="79">
        <v>1</v>
      </c>
      <c r="I177" s="79">
        <f t="shared" si="2"/>
        <v>1</v>
      </c>
      <c r="J177" s="74"/>
    </row>
    <row r="178" spans="1:10" s="10" customFormat="1" ht="51" x14ac:dyDescent="0.2">
      <c r="A178" s="57">
        <v>171</v>
      </c>
      <c r="B178" s="242" t="s">
        <v>2599</v>
      </c>
      <c r="C178" s="250" t="s">
        <v>2600</v>
      </c>
      <c r="D178" s="233" t="s">
        <v>220</v>
      </c>
      <c r="E178" s="112"/>
      <c r="F178" s="266">
        <v>1</v>
      </c>
      <c r="G178" s="79">
        <v>1</v>
      </c>
      <c r="H178" s="79">
        <v>1</v>
      </c>
      <c r="I178" s="79">
        <f t="shared" si="2"/>
        <v>1</v>
      </c>
      <c r="J178" s="117" t="s">
        <v>3866</v>
      </c>
    </row>
    <row r="179" spans="1:10" s="10" customFormat="1" ht="25.5" x14ac:dyDescent="0.2">
      <c r="A179" s="57">
        <v>172</v>
      </c>
      <c r="B179" s="238" t="s">
        <v>2597</v>
      </c>
      <c r="C179" s="239" t="s">
        <v>2598</v>
      </c>
      <c r="D179" s="233" t="s">
        <v>220</v>
      </c>
      <c r="E179" s="112"/>
      <c r="F179" s="79">
        <v>1</v>
      </c>
      <c r="G179" s="79">
        <v>1</v>
      </c>
      <c r="H179" s="79">
        <v>1</v>
      </c>
      <c r="I179" s="79">
        <f t="shared" si="2"/>
        <v>1</v>
      </c>
      <c r="J179" s="210"/>
    </row>
    <row r="180" spans="1:10" s="10" customFormat="1" ht="76.5" x14ac:dyDescent="0.2">
      <c r="A180" s="57">
        <v>173</v>
      </c>
      <c r="B180" s="238" t="s">
        <v>2601</v>
      </c>
      <c r="C180" s="239" t="s">
        <v>2602</v>
      </c>
      <c r="D180" s="233" t="s">
        <v>220</v>
      </c>
      <c r="E180" s="112"/>
      <c r="F180" s="79">
        <v>1</v>
      </c>
      <c r="G180" s="266">
        <v>1</v>
      </c>
      <c r="H180" s="79">
        <v>1</v>
      </c>
      <c r="I180" s="79">
        <f t="shared" si="2"/>
        <v>1</v>
      </c>
      <c r="J180" s="74" t="s">
        <v>3909</v>
      </c>
    </row>
    <row r="181" spans="1:10" s="10" customFormat="1" ht="51" x14ac:dyDescent="0.2">
      <c r="A181" s="57">
        <v>174</v>
      </c>
      <c r="B181" s="238" t="s">
        <v>2603</v>
      </c>
      <c r="C181" s="239" t="s">
        <v>2604</v>
      </c>
      <c r="D181" s="233" t="s">
        <v>220</v>
      </c>
      <c r="E181" s="112"/>
      <c r="F181" s="79">
        <v>1</v>
      </c>
      <c r="G181" s="79">
        <v>1</v>
      </c>
      <c r="H181" s="79">
        <v>1</v>
      </c>
      <c r="I181" s="79">
        <f t="shared" si="2"/>
        <v>1</v>
      </c>
      <c r="J181" s="79"/>
    </row>
    <row r="182" spans="1:10" s="10" customFormat="1" ht="51" x14ac:dyDescent="0.2">
      <c r="A182" s="57">
        <v>175</v>
      </c>
      <c r="B182" s="238" t="s">
        <v>2605</v>
      </c>
      <c r="C182" s="239" t="s">
        <v>2606</v>
      </c>
      <c r="D182" s="233" t="s">
        <v>220</v>
      </c>
      <c r="E182" s="112"/>
      <c r="F182" s="79">
        <v>1</v>
      </c>
      <c r="G182" s="79">
        <v>1</v>
      </c>
      <c r="H182" s="79">
        <v>1</v>
      </c>
      <c r="I182" s="79">
        <f t="shared" si="2"/>
        <v>1</v>
      </c>
      <c r="J182" s="74"/>
    </row>
    <row r="183" spans="1:10" s="10" customFormat="1" ht="38.25" x14ac:dyDescent="0.2">
      <c r="A183" s="57">
        <v>176</v>
      </c>
      <c r="B183" s="238" t="s">
        <v>2607</v>
      </c>
      <c r="C183" s="239" t="s">
        <v>2608</v>
      </c>
      <c r="D183" s="233" t="s">
        <v>220</v>
      </c>
      <c r="E183" s="112"/>
      <c r="F183" s="79">
        <v>1</v>
      </c>
      <c r="G183" s="79">
        <v>1</v>
      </c>
      <c r="H183" s="79">
        <v>1</v>
      </c>
      <c r="I183" s="79">
        <f t="shared" si="2"/>
        <v>1</v>
      </c>
      <c r="J183" s="79"/>
    </row>
    <row r="184" spans="1:10" s="10" customFormat="1" ht="38.25" x14ac:dyDescent="0.2">
      <c r="A184" s="57">
        <v>177</v>
      </c>
      <c r="B184" s="238" t="s">
        <v>2609</v>
      </c>
      <c r="C184" s="239" t="s">
        <v>2610</v>
      </c>
      <c r="D184" s="233" t="s">
        <v>220</v>
      </c>
      <c r="E184" s="112"/>
      <c r="F184" s="79">
        <v>1</v>
      </c>
      <c r="G184" s="79">
        <v>1</v>
      </c>
      <c r="H184" s="79">
        <v>1</v>
      </c>
      <c r="I184" s="79">
        <f t="shared" si="2"/>
        <v>1</v>
      </c>
      <c r="J184" s="74"/>
    </row>
    <row r="185" spans="1:10" s="10" customFormat="1" ht="51" x14ac:dyDescent="0.2">
      <c r="A185" s="57">
        <v>178</v>
      </c>
      <c r="B185" s="238" t="s">
        <v>2611</v>
      </c>
      <c r="C185" s="239" t="s">
        <v>2612</v>
      </c>
      <c r="D185" s="233" t="s">
        <v>220</v>
      </c>
      <c r="E185" s="112"/>
      <c r="F185" s="79">
        <v>1</v>
      </c>
      <c r="G185" s="79">
        <v>1</v>
      </c>
      <c r="H185" s="79">
        <v>1</v>
      </c>
      <c r="I185" s="79">
        <f t="shared" si="2"/>
        <v>1</v>
      </c>
      <c r="J185" s="74"/>
    </row>
    <row r="186" spans="1:10" s="10" customFormat="1" ht="38.25" x14ac:dyDescent="0.2">
      <c r="A186" s="57">
        <v>179</v>
      </c>
      <c r="B186" s="238" t="s">
        <v>2613</v>
      </c>
      <c r="C186" s="239" t="s">
        <v>2614</v>
      </c>
      <c r="D186" s="233" t="s">
        <v>220</v>
      </c>
      <c r="E186" s="112"/>
      <c r="F186" s="79">
        <v>1</v>
      </c>
      <c r="G186" s="79">
        <v>1</v>
      </c>
      <c r="H186" s="79">
        <v>1</v>
      </c>
      <c r="I186" s="79">
        <f t="shared" si="2"/>
        <v>1</v>
      </c>
      <c r="J186" s="79"/>
    </row>
    <row r="187" spans="1:10" s="10" customFormat="1" ht="38.25" x14ac:dyDescent="0.2">
      <c r="A187" s="57">
        <v>180</v>
      </c>
      <c r="B187" s="238" t="s">
        <v>2615</v>
      </c>
      <c r="C187" s="239" t="s">
        <v>2616</v>
      </c>
      <c r="D187" s="233" t="s">
        <v>220</v>
      </c>
      <c r="E187" s="112"/>
      <c r="F187" s="79">
        <v>1</v>
      </c>
      <c r="G187" s="79">
        <v>1</v>
      </c>
      <c r="H187" s="79">
        <v>1</v>
      </c>
      <c r="I187" s="79">
        <f t="shared" si="2"/>
        <v>1</v>
      </c>
      <c r="J187" s="74"/>
    </row>
    <row r="188" spans="1:10" s="10" customFormat="1" ht="51" x14ac:dyDescent="0.2">
      <c r="A188" s="57">
        <v>181</v>
      </c>
      <c r="B188" s="238" t="s">
        <v>2617</v>
      </c>
      <c r="C188" s="239" t="s">
        <v>2618</v>
      </c>
      <c r="D188" s="233" t="s">
        <v>220</v>
      </c>
      <c r="E188" s="112"/>
      <c r="F188" s="266">
        <v>1</v>
      </c>
      <c r="G188" s="79">
        <v>1</v>
      </c>
      <c r="H188" s="79">
        <v>1</v>
      </c>
      <c r="I188" s="79">
        <f t="shared" si="2"/>
        <v>1</v>
      </c>
      <c r="J188" s="210" t="s">
        <v>3889</v>
      </c>
    </row>
    <row r="189" spans="1:10" s="10" customFormat="1" ht="38.25" x14ac:dyDescent="0.2">
      <c r="A189" s="57">
        <v>182</v>
      </c>
      <c r="B189" s="238" t="s">
        <v>2619</v>
      </c>
      <c r="C189" s="239" t="s">
        <v>2620</v>
      </c>
      <c r="D189" s="233" t="s">
        <v>220</v>
      </c>
      <c r="E189" s="112"/>
      <c r="F189" s="79">
        <v>1</v>
      </c>
      <c r="G189" s="79">
        <v>1</v>
      </c>
      <c r="H189" s="79">
        <v>1</v>
      </c>
      <c r="I189" s="79">
        <f t="shared" si="2"/>
        <v>1</v>
      </c>
      <c r="J189" s="74"/>
    </row>
    <row r="190" spans="1:10" s="10" customFormat="1" ht="51" x14ac:dyDescent="0.2">
      <c r="A190" s="57">
        <v>183</v>
      </c>
      <c r="B190" s="238" t="s">
        <v>2621</v>
      </c>
      <c r="C190" s="239" t="s">
        <v>2622</v>
      </c>
      <c r="D190" s="233" t="s">
        <v>220</v>
      </c>
      <c r="E190" s="112"/>
      <c r="F190" s="79">
        <v>1</v>
      </c>
      <c r="G190" s="79">
        <v>1</v>
      </c>
      <c r="H190" s="79">
        <v>1</v>
      </c>
      <c r="I190" s="79">
        <f t="shared" si="2"/>
        <v>1</v>
      </c>
      <c r="J190" s="74"/>
    </row>
    <row r="191" spans="1:10" s="10" customFormat="1" ht="38.25" x14ac:dyDescent="0.2">
      <c r="A191" s="57">
        <v>184</v>
      </c>
      <c r="B191" s="238" t="s">
        <v>2623</v>
      </c>
      <c r="C191" s="239" t="s">
        <v>2624</v>
      </c>
      <c r="D191" s="233" t="s">
        <v>220</v>
      </c>
      <c r="E191" s="112"/>
      <c r="F191" s="79">
        <v>1</v>
      </c>
      <c r="G191" s="79">
        <v>1</v>
      </c>
      <c r="H191" s="79">
        <v>1</v>
      </c>
      <c r="I191" s="79">
        <f t="shared" si="2"/>
        <v>1</v>
      </c>
      <c r="J191" s="74"/>
    </row>
    <row r="192" spans="1:10" s="10" customFormat="1" ht="51" x14ac:dyDescent="0.2">
      <c r="A192" s="57">
        <v>185</v>
      </c>
      <c r="B192" s="238" t="s">
        <v>2625</v>
      </c>
      <c r="C192" s="239" t="s">
        <v>2626</v>
      </c>
      <c r="D192" s="233" t="s">
        <v>220</v>
      </c>
      <c r="E192" s="112"/>
      <c r="F192" s="79">
        <v>1</v>
      </c>
      <c r="G192" s="79">
        <v>1</v>
      </c>
      <c r="H192" s="79">
        <v>1</v>
      </c>
      <c r="I192" s="79">
        <f t="shared" si="2"/>
        <v>1</v>
      </c>
      <c r="J192" s="79"/>
    </row>
    <row r="193" spans="1:10" s="10" customFormat="1" ht="51" x14ac:dyDescent="0.2">
      <c r="A193" s="57">
        <v>186</v>
      </c>
      <c r="B193" s="238" t="s">
        <v>2627</v>
      </c>
      <c r="C193" s="239" t="s">
        <v>2628</v>
      </c>
      <c r="D193" s="233" t="s">
        <v>220</v>
      </c>
      <c r="E193" s="112"/>
      <c r="F193" s="79">
        <v>1</v>
      </c>
      <c r="G193" s="79">
        <v>1</v>
      </c>
      <c r="H193" s="79">
        <v>1</v>
      </c>
      <c r="I193" s="79">
        <f t="shared" si="2"/>
        <v>1</v>
      </c>
      <c r="J193" s="79"/>
    </row>
    <row r="194" spans="1:10" s="10" customFormat="1" ht="51" x14ac:dyDescent="0.2">
      <c r="A194" s="57">
        <v>187</v>
      </c>
      <c r="B194" s="238" t="s">
        <v>2629</v>
      </c>
      <c r="C194" s="239" t="s">
        <v>2630</v>
      </c>
      <c r="D194" s="233" t="s">
        <v>220</v>
      </c>
      <c r="E194" s="112"/>
      <c r="F194" s="79">
        <v>1</v>
      </c>
      <c r="G194" s="79">
        <v>1</v>
      </c>
      <c r="H194" s="79">
        <v>1</v>
      </c>
      <c r="I194" s="79">
        <f t="shared" si="2"/>
        <v>1</v>
      </c>
      <c r="J194" s="79"/>
    </row>
    <row r="195" spans="1:10" s="10" customFormat="1" ht="38.25" x14ac:dyDescent="0.2">
      <c r="A195" s="57">
        <v>188</v>
      </c>
      <c r="B195" s="238" t="s">
        <v>2631</v>
      </c>
      <c r="C195" s="239" t="s">
        <v>2632</v>
      </c>
      <c r="D195" s="233" t="s">
        <v>220</v>
      </c>
      <c r="E195" s="112"/>
      <c r="F195" s="79">
        <v>1</v>
      </c>
      <c r="G195" s="79">
        <v>1</v>
      </c>
      <c r="H195" s="79">
        <v>1</v>
      </c>
      <c r="I195" s="79">
        <f t="shared" si="2"/>
        <v>1</v>
      </c>
      <c r="J195" s="79"/>
    </row>
    <row r="196" spans="1:10" s="10" customFormat="1" ht="51" x14ac:dyDescent="0.2">
      <c r="A196" s="57">
        <v>189</v>
      </c>
      <c r="B196" s="238" t="s">
        <v>2633</v>
      </c>
      <c r="C196" s="239" t="s">
        <v>2634</v>
      </c>
      <c r="D196" s="233" t="s">
        <v>220</v>
      </c>
      <c r="E196" s="112"/>
      <c r="F196" s="79">
        <v>1</v>
      </c>
      <c r="G196" s="79">
        <v>1</v>
      </c>
      <c r="H196" s="79">
        <v>1</v>
      </c>
      <c r="I196" s="79">
        <f t="shared" si="2"/>
        <v>1</v>
      </c>
      <c r="J196" s="74"/>
    </row>
    <row r="197" spans="1:10" s="10" customFormat="1" ht="38.25" x14ac:dyDescent="0.2">
      <c r="A197" s="57">
        <v>190</v>
      </c>
      <c r="B197" s="243" t="s">
        <v>2635</v>
      </c>
      <c r="C197" s="210" t="s">
        <v>2636</v>
      </c>
      <c r="D197" s="233" t="s">
        <v>217</v>
      </c>
      <c r="E197" s="112"/>
      <c r="F197" s="266">
        <v>1</v>
      </c>
      <c r="G197" s="79">
        <v>1</v>
      </c>
      <c r="H197" s="79">
        <v>1</v>
      </c>
      <c r="I197" s="79">
        <f t="shared" si="2"/>
        <v>1</v>
      </c>
      <c r="J197" s="210" t="s">
        <v>3889</v>
      </c>
    </row>
    <row r="198" spans="1:10" s="10" customFormat="1" ht="38.25" x14ac:dyDescent="0.2">
      <c r="A198" s="57">
        <v>191</v>
      </c>
      <c r="B198" s="238" t="s">
        <v>2637</v>
      </c>
      <c r="C198" s="239" t="s">
        <v>2638</v>
      </c>
      <c r="D198" s="233" t="s">
        <v>220</v>
      </c>
      <c r="E198" s="112"/>
      <c r="F198" s="79">
        <v>1</v>
      </c>
      <c r="G198" s="79">
        <v>1</v>
      </c>
      <c r="H198" s="79">
        <v>1</v>
      </c>
      <c r="I198" s="79">
        <f t="shared" si="2"/>
        <v>1</v>
      </c>
      <c r="J198" s="79"/>
    </row>
    <row r="199" spans="1:10" s="10" customFormat="1" ht="51" x14ac:dyDescent="0.2">
      <c r="A199" s="57">
        <v>192</v>
      </c>
      <c r="B199" s="238" t="s">
        <v>2639</v>
      </c>
      <c r="C199" s="239" t="s">
        <v>2640</v>
      </c>
      <c r="D199" s="233" t="s">
        <v>220</v>
      </c>
      <c r="E199" s="112"/>
      <c r="F199" s="79">
        <v>1</v>
      </c>
      <c r="G199" s="79">
        <v>1</v>
      </c>
      <c r="H199" s="79">
        <v>1</v>
      </c>
      <c r="I199" s="79">
        <f t="shared" si="2"/>
        <v>1</v>
      </c>
      <c r="J199" s="74"/>
    </row>
    <row r="200" spans="1:10" s="10" customFormat="1" ht="38.25" x14ac:dyDescent="0.2">
      <c r="A200" s="57">
        <v>193</v>
      </c>
      <c r="B200" s="238" t="s">
        <v>2641</v>
      </c>
      <c r="C200" s="239" t="s">
        <v>2642</v>
      </c>
      <c r="D200" s="233" t="s">
        <v>220</v>
      </c>
      <c r="E200" s="112"/>
      <c r="F200" s="79">
        <v>1</v>
      </c>
      <c r="G200" s="79">
        <v>1</v>
      </c>
      <c r="H200" s="79">
        <v>1</v>
      </c>
      <c r="I200" s="79">
        <f t="shared" si="2"/>
        <v>1</v>
      </c>
      <c r="J200" s="74"/>
    </row>
    <row r="201" spans="1:10" s="10" customFormat="1" ht="51" x14ac:dyDescent="0.2">
      <c r="A201" s="57">
        <v>194</v>
      </c>
      <c r="B201" s="238" t="s">
        <v>2643</v>
      </c>
      <c r="C201" s="239" t="s">
        <v>2644</v>
      </c>
      <c r="D201" s="233" t="s">
        <v>220</v>
      </c>
      <c r="E201" s="112"/>
      <c r="F201" s="79">
        <v>1</v>
      </c>
      <c r="G201" s="79">
        <v>1</v>
      </c>
      <c r="H201" s="79">
        <v>1</v>
      </c>
      <c r="I201" s="79">
        <f t="shared" ref="I201:I264" si="3">F201*0.2+G201*0.4+H201*0.4</f>
        <v>1</v>
      </c>
      <c r="J201" s="79"/>
    </row>
    <row r="202" spans="1:10" s="10" customFormat="1" ht="38.25" x14ac:dyDescent="0.2">
      <c r="A202" s="57">
        <v>195</v>
      </c>
      <c r="B202" s="238" t="s">
        <v>2645</v>
      </c>
      <c r="C202" s="239" t="s">
        <v>2646</v>
      </c>
      <c r="D202" s="233" t="s">
        <v>220</v>
      </c>
      <c r="E202" s="112"/>
      <c r="F202" s="79">
        <v>1</v>
      </c>
      <c r="G202" s="79">
        <v>1</v>
      </c>
      <c r="H202" s="79">
        <v>1</v>
      </c>
      <c r="I202" s="79">
        <f t="shared" si="3"/>
        <v>1</v>
      </c>
      <c r="J202" s="74"/>
    </row>
    <row r="203" spans="1:10" s="10" customFormat="1" ht="38.25" x14ac:dyDescent="0.2">
      <c r="A203" s="57">
        <v>196</v>
      </c>
      <c r="B203" s="238" t="s">
        <v>2647</v>
      </c>
      <c r="C203" s="239" t="s">
        <v>2648</v>
      </c>
      <c r="D203" s="233" t="s">
        <v>220</v>
      </c>
      <c r="E203" s="112"/>
      <c r="F203" s="79">
        <v>1</v>
      </c>
      <c r="G203" s="79">
        <v>1</v>
      </c>
      <c r="H203" s="79">
        <v>1</v>
      </c>
      <c r="I203" s="79">
        <f t="shared" si="3"/>
        <v>1</v>
      </c>
      <c r="J203" s="74"/>
    </row>
    <row r="204" spans="1:10" s="10" customFormat="1" ht="51" x14ac:dyDescent="0.2">
      <c r="A204" s="57">
        <v>197</v>
      </c>
      <c r="B204" s="238" t="s">
        <v>2649</v>
      </c>
      <c r="C204" s="239" t="s">
        <v>2650</v>
      </c>
      <c r="D204" s="233" t="s">
        <v>220</v>
      </c>
      <c r="E204" s="112"/>
      <c r="F204" s="79">
        <v>1</v>
      </c>
      <c r="G204" s="79">
        <v>1</v>
      </c>
      <c r="H204" s="79">
        <v>1</v>
      </c>
      <c r="I204" s="79">
        <f t="shared" si="3"/>
        <v>1</v>
      </c>
      <c r="J204" s="79"/>
    </row>
    <row r="205" spans="1:10" s="10" customFormat="1" ht="51" x14ac:dyDescent="0.2">
      <c r="A205" s="57">
        <v>198</v>
      </c>
      <c r="B205" s="238" t="s">
        <v>2651</v>
      </c>
      <c r="C205" s="239" t="s">
        <v>2652</v>
      </c>
      <c r="D205" s="233" t="s">
        <v>220</v>
      </c>
      <c r="E205" s="112"/>
      <c r="F205" s="79">
        <v>1</v>
      </c>
      <c r="G205" s="79">
        <v>1</v>
      </c>
      <c r="H205" s="79">
        <v>1</v>
      </c>
      <c r="I205" s="79">
        <f t="shared" si="3"/>
        <v>1</v>
      </c>
      <c r="J205" s="74"/>
    </row>
    <row r="206" spans="1:10" s="10" customFormat="1" ht="51" x14ac:dyDescent="0.2">
      <c r="A206" s="57">
        <v>199</v>
      </c>
      <c r="B206" s="238" t="s">
        <v>2653</v>
      </c>
      <c r="C206" s="239" t="s">
        <v>2654</v>
      </c>
      <c r="D206" s="233" t="s">
        <v>220</v>
      </c>
      <c r="E206" s="112"/>
      <c r="F206" s="79">
        <v>1</v>
      </c>
      <c r="G206" s="79">
        <v>1</v>
      </c>
      <c r="H206" s="79">
        <v>1</v>
      </c>
      <c r="I206" s="79">
        <f t="shared" si="3"/>
        <v>1</v>
      </c>
      <c r="J206" s="79"/>
    </row>
    <row r="207" spans="1:10" s="10" customFormat="1" ht="51" x14ac:dyDescent="0.2">
      <c r="A207" s="57">
        <v>200</v>
      </c>
      <c r="B207" s="238" t="s">
        <v>2655</v>
      </c>
      <c r="C207" s="239" t="s">
        <v>2656</v>
      </c>
      <c r="D207" s="233" t="s">
        <v>220</v>
      </c>
      <c r="E207" s="112"/>
      <c r="F207" s="79">
        <v>1</v>
      </c>
      <c r="G207" s="79">
        <v>1</v>
      </c>
      <c r="H207" s="79">
        <v>1</v>
      </c>
      <c r="I207" s="79">
        <f t="shared" si="3"/>
        <v>1</v>
      </c>
      <c r="J207" s="79"/>
    </row>
    <row r="208" spans="1:10" s="10" customFormat="1" ht="51" x14ac:dyDescent="0.2">
      <c r="A208" s="57">
        <v>201</v>
      </c>
      <c r="B208" s="238" t="s">
        <v>2657</v>
      </c>
      <c r="C208" s="239" t="s">
        <v>2658</v>
      </c>
      <c r="D208" s="233" t="s">
        <v>220</v>
      </c>
      <c r="E208" s="112"/>
      <c r="F208" s="79">
        <v>1</v>
      </c>
      <c r="G208" s="79">
        <v>1</v>
      </c>
      <c r="H208" s="79">
        <v>1</v>
      </c>
      <c r="I208" s="79">
        <f t="shared" si="3"/>
        <v>1</v>
      </c>
      <c r="J208" s="79"/>
    </row>
    <row r="209" spans="1:10" s="10" customFormat="1" ht="38.25" x14ac:dyDescent="0.2">
      <c r="A209" s="57">
        <v>202</v>
      </c>
      <c r="B209" s="238" t="s">
        <v>2659</v>
      </c>
      <c r="C209" s="239" t="s">
        <v>2660</v>
      </c>
      <c r="D209" s="233" t="s">
        <v>220</v>
      </c>
      <c r="E209" s="112"/>
      <c r="F209" s="79">
        <v>1</v>
      </c>
      <c r="G209" s="79">
        <v>1</v>
      </c>
      <c r="H209" s="79">
        <v>1</v>
      </c>
      <c r="I209" s="79">
        <f t="shared" si="3"/>
        <v>1</v>
      </c>
      <c r="J209" s="79"/>
    </row>
    <row r="210" spans="1:10" s="10" customFormat="1" ht="51" x14ac:dyDescent="0.2">
      <c r="A210" s="57">
        <v>203</v>
      </c>
      <c r="B210" s="238" t="s">
        <v>2661</v>
      </c>
      <c r="C210" s="239" t="s">
        <v>2662</v>
      </c>
      <c r="D210" s="233" t="s">
        <v>220</v>
      </c>
      <c r="E210" s="112"/>
      <c r="F210" s="79">
        <v>1</v>
      </c>
      <c r="G210" s="79">
        <v>1</v>
      </c>
      <c r="H210" s="79">
        <v>1</v>
      </c>
      <c r="I210" s="79">
        <f t="shared" si="3"/>
        <v>1</v>
      </c>
      <c r="J210" s="74"/>
    </row>
    <row r="211" spans="1:10" s="10" customFormat="1" ht="51" x14ac:dyDescent="0.2">
      <c r="A211" s="57">
        <v>204</v>
      </c>
      <c r="B211" s="238" t="s">
        <v>2663</v>
      </c>
      <c r="C211" s="239" t="s">
        <v>2664</v>
      </c>
      <c r="D211" s="233" t="s">
        <v>220</v>
      </c>
      <c r="E211" s="112"/>
      <c r="F211" s="79">
        <v>1</v>
      </c>
      <c r="G211" s="79">
        <v>1</v>
      </c>
      <c r="H211" s="79">
        <v>1</v>
      </c>
      <c r="I211" s="79">
        <f t="shared" si="3"/>
        <v>1</v>
      </c>
      <c r="J211" s="79"/>
    </row>
    <row r="212" spans="1:10" s="10" customFormat="1" ht="38.25" x14ac:dyDescent="0.2">
      <c r="A212" s="57">
        <v>205</v>
      </c>
      <c r="B212" s="238" t="s">
        <v>2665</v>
      </c>
      <c r="C212" s="239" t="s">
        <v>2666</v>
      </c>
      <c r="D212" s="233" t="s">
        <v>217</v>
      </c>
      <c r="E212" s="112"/>
      <c r="F212" s="266">
        <v>1</v>
      </c>
      <c r="G212" s="79">
        <v>1</v>
      </c>
      <c r="H212" s="79">
        <v>1</v>
      </c>
      <c r="I212" s="79">
        <f t="shared" si="3"/>
        <v>1</v>
      </c>
      <c r="J212" s="210" t="s">
        <v>3889</v>
      </c>
    </row>
    <row r="213" spans="1:10" s="10" customFormat="1" ht="38.25" x14ac:dyDescent="0.2">
      <c r="A213" s="57">
        <v>206</v>
      </c>
      <c r="B213" s="238" t="s">
        <v>2667</v>
      </c>
      <c r="C213" s="239" t="s">
        <v>2668</v>
      </c>
      <c r="D213" s="233" t="s">
        <v>217</v>
      </c>
      <c r="E213" s="112"/>
      <c r="F213" s="79">
        <v>1</v>
      </c>
      <c r="G213" s="79">
        <v>1</v>
      </c>
      <c r="H213" s="79">
        <v>1</v>
      </c>
      <c r="I213" s="79">
        <f t="shared" si="3"/>
        <v>1</v>
      </c>
      <c r="J213" s="79"/>
    </row>
    <row r="214" spans="1:10" s="10" customFormat="1" ht="38.25" x14ac:dyDescent="0.2">
      <c r="A214" s="57">
        <v>207</v>
      </c>
      <c r="B214" s="238" t="s">
        <v>2669</v>
      </c>
      <c r="C214" s="239" t="s">
        <v>2670</v>
      </c>
      <c r="D214" s="233" t="s">
        <v>217</v>
      </c>
      <c r="E214" s="112"/>
      <c r="F214" s="79">
        <v>1</v>
      </c>
      <c r="G214" s="79">
        <v>1</v>
      </c>
      <c r="H214" s="79">
        <v>1</v>
      </c>
      <c r="I214" s="79">
        <f t="shared" si="3"/>
        <v>1</v>
      </c>
      <c r="J214" s="79"/>
    </row>
    <row r="215" spans="1:10" s="10" customFormat="1" ht="51" x14ac:dyDescent="0.2">
      <c r="A215" s="57">
        <v>208</v>
      </c>
      <c r="B215" s="238" t="s">
        <v>2671</v>
      </c>
      <c r="C215" s="239" t="s">
        <v>2672</v>
      </c>
      <c r="D215" s="233" t="s">
        <v>217</v>
      </c>
      <c r="E215" s="112"/>
      <c r="F215" s="79">
        <v>1</v>
      </c>
      <c r="G215" s="79">
        <v>1</v>
      </c>
      <c r="H215" s="79">
        <v>1</v>
      </c>
      <c r="I215" s="79">
        <f t="shared" si="3"/>
        <v>1</v>
      </c>
      <c r="J215" s="79"/>
    </row>
    <row r="216" spans="1:10" s="10" customFormat="1" ht="63.75" x14ac:dyDescent="0.2">
      <c r="A216" s="57">
        <v>209</v>
      </c>
      <c r="B216" s="238" t="s">
        <v>2673</v>
      </c>
      <c r="C216" s="239" t="s">
        <v>2674</v>
      </c>
      <c r="D216" s="233" t="s">
        <v>217</v>
      </c>
      <c r="E216" s="112"/>
      <c r="F216" s="79">
        <v>1</v>
      </c>
      <c r="G216" s="79">
        <v>1</v>
      </c>
      <c r="H216" s="79">
        <v>1</v>
      </c>
      <c r="I216" s="79">
        <f t="shared" si="3"/>
        <v>1</v>
      </c>
      <c r="J216" s="74"/>
    </row>
    <row r="217" spans="1:10" s="10" customFormat="1" ht="63.75" x14ac:dyDescent="0.2">
      <c r="A217" s="57">
        <v>210</v>
      </c>
      <c r="B217" s="240" t="s">
        <v>2675</v>
      </c>
      <c r="C217" s="248" t="s">
        <v>2676</v>
      </c>
      <c r="D217" s="233" t="s">
        <v>217</v>
      </c>
      <c r="E217" s="112"/>
      <c r="F217" s="79">
        <v>1</v>
      </c>
      <c r="G217" s="79">
        <v>1</v>
      </c>
      <c r="H217" s="79">
        <v>1</v>
      </c>
      <c r="I217" s="79">
        <f t="shared" si="3"/>
        <v>1</v>
      </c>
      <c r="J217" s="79"/>
    </row>
    <row r="218" spans="1:10" s="10" customFormat="1" ht="127.5" x14ac:dyDescent="0.2">
      <c r="A218" s="57">
        <v>211</v>
      </c>
      <c r="B218" s="238" t="s">
        <v>2677</v>
      </c>
      <c r="C218" s="239" t="s">
        <v>2678</v>
      </c>
      <c r="D218" s="233" t="s">
        <v>217</v>
      </c>
      <c r="E218" s="112"/>
      <c r="F218" s="266">
        <v>1</v>
      </c>
      <c r="G218" s="79">
        <v>1</v>
      </c>
      <c r="H218" s="79">
        <v>1</v>
      </c>
      <c r="I218" s="79">
        <f t="shared" si="3"/>
        <v>1</v>
      </c>
      <c r="J218" s="74" t="s">
        <v>3910</v>
      </c>
    </row>
    <row r="219" spans="1:10" s="10" customFormat="1" ht="38.25" x14ac:dyDescent="0.2">
      <c r="A219" s="57">
        <v>212</v>
      </c>
      <c r="B219" s="240" t="s">
        <v>2679</v>
      </c>
      <c r="C219" s="248" t="s">
        <v>2680</v>
      </c>
      <c r="D219" s="233" t="s">
        <v>217</v>
      </c>
      <c r="E219" s="112"/>
      <c r="F219" s="79">
        <v>1</v>
      </c>
      <c r="G219" s="79">
        <v>1</v>
      </c>
      <c r="H219" s="79">
        <v>1</v>
      </c>
      <c r="I219" s="79">
        <f t="shared" si="3"/>
        <v>1</v>
      </c>
      <c r="J219" s="79"/>
    </row>
    <row r="220" spans="1:10" s="10" customFormat="1" ht="38.25" x14ac:dyDescent="0.2">
      <c r="A220" s="57">
        <v>213</v>
      </c>
      <c r="B220" s="238" t="s">
        <v>2681</v>
      </c>
      <c r="C220" s="239" t="s">
        <v>2682</v>
      </c>
      <c r="D220" s="233" t="s">
        <v>217</v>
      </c>
      <c r="E220" s="112"/>
      <c r="F220" s="79">
        <v>1</v>
      </c>
      <c r="G220" s="79">
        <v>1</v>
      </c>
      <c r="H220" s="79">
        <v>1</v>
      </c>
      <c r="I220" s="79">
        <f t="shared" si="3"/>
        <v>1</v>
      </c>
      <c r="J220" s="79"/>
    </row>
    <row r="221" spans="1:10" s="10" customFormat="1" ht="63.75" x14ac:dyDescent="0.2">
      <c r="A221" s="57">
        <v>214</v>
      </c>
      <c r="B221" s="238" t="s">
        <v>2683</v>
      </c>
      <c r="C221" s="239" t="s">
        <v>2684</v>
      </c>
      <c r="D221" s="233" t="s">
        <v>217</v>
      </c>
      <c r="E221" s="112"/>
      <c r="F221" s="79">
        <v>1</v>
      </c>
      <c r="G221" s="79">
        <v>1</v>
      </c>
      <c r="H221" s="79">
        <v>1</v>
      </c>
      <c r="I221" s="79">
        <f t="shared" si="3"/>
        <v>1</v>
      </c>
      <c r="J221" s="79"/>
    </row>
    <row r="222" spans="1:10" s="10" customFormat="1" ht="25.5" x14ac:dyDescent="0.2">
      <c r="A222" s="57">
        <v>215</v>
      </c>
      <c r="B222" s="238" t="s">
        <v>2685</v>
      </c>
      <c r="C222" s="239" t="s">
        <v>2686</v>
      </c>
      <c r="D222" s="233" t="s">
        <v>217</v>
      </c>
      <c r="E222" s="112"/>
      <c r="F222" s="79">
        <v>1</v>
      </c>
      <c r="G222" s="79">
        <v>1</v>
      </c>
      <c r="H222" s="79">
        <v>1</v>
      </c>
      <c r="I222" s="79">
        <f t="shared" si="3"/>
        <v>1</v>
      </c>
      <c r="J222" s="79"/>
    </row>
    <row r="223" spans="1:10" s="10" customFormat="1" ht="38.25" x14ac:dyDescent="0.2">
      <c r="A223" s="57">
        <v>216</v>
      </c>
      <c r="B223" s="238" t="s">
        <v>2687</v>
      </c>
      <c r="C223" s="239" t="s">
        <v>2688</v>
      </c>
      <c r="D223" s="233" t="s">
        <v>217</v>
      </c>
      <c r="E223" s="112"/>
      <c r="F223" s="79">
        <v>1</v>
      </c>
      <c r="G223" s="79">
        <v>1</v>
      </c>
      <c r="H223" s="79">
        <v>1</v>
      </c>
      <c r="I223" s="79">
        <f t="shared" si="3"/>
        <v>1</v>
      </c>
      <c r="J223" s="79"/>
    </row>
    <row r="224" spans="1:10" s="10" customFormat="1" ht="51" x14ac:dyDescent="0.2">
      <c r="A224" s="57">
        <v>217</v>
      </c>
      <c r="B224" s="238" t="s">
        <v>2689</v>
      </c>
      <c r="C224" s="239" t="s">
        <v>2690</v>
      </c>
      <c r="D224" s="233" t="s">
        <v>217</v>
      </c>
      <c r="E224" s="112"/>
      <c r="F224" s="79">
        <v>1</v>
      </c>
      <c r="G224" s="79">
        <v>1</v>
      </c>
      <c r="H224" s="79">
        <v>1</v>
      </c>
      <c r="I224" s="79">
        <f t="shared" si="3"/>
        <v>1</v>
      </c>
      <c r="J224" s="79"/>
    </row>
    <row r="225" spans="1:10" s="10" customFormat="1" ht="63.75" x14ac:dyDescent="0.2">
      <c r="A225" s="57">
        <v>218</v>
      </c>
      <c r="B225" s="238" t="s">
        <v>2691</v>
      </c>
      <c r="C225" s="239" t="s">
        <v>2692</v>
      </c>
      <c r="D225" s="233" t="s">
        <v>217</v>
      </c>
      <c r="E225" s="112"/>
      <c r="F225" s="79">
        <v>1</v>
      </c>
      <c r="G225" s="79">
        <v>1</v>
      </c>
      <c r="H225" s="79">
        <v>1</v>
      </c>
      <c r="I225" s="79">
        <f t="shared" si="3"/>
        <v>1</v>
      </c>
      <c r="J225" s="79"/>
    </row>
    <row r="226" spans="1:10" s="10" customFormat="1" ht="38.25" x14ac:dyDescent="0.2">
      <c r="A226" s="57">
        <v>219</v>
      </c>
      <c r="B226" s="238" t="s">
        <v>2693</v>
      </c>
      <c r="C226" s="239" t="s">
        <v>2694</v>
      </c>
      <c r="D226" s="233" t="s">
        <v>217</v>
      </c>
      <c r="E226" s="112"/>
      <c r="F226" s="79">
        <v>1</v>
      </c>
      <c r="G226" s="79">
        <v>1</v>
      </c>
      <c r="H226" s="79">
        <v>1</v>
      </c>
      <c r="I226" s="79">
        <f t="shared" si="3"/>
        <v>1</v>
      </c>
      <c r="J226" s="79"/>
    </row>
    <row r="227" spans="1:10" s="10" customFormat="1" ht="38.25" x14ac:dyDescent="0.2">
      <c r="A227" s="57">
        <v>220</v>
      </c>
      <c r="B227" s="238" t="s">
        <v>2695</v>
      </c>
      <c r="C227" s="239" t="s">
        <v>2696</v>
      </c>
      <c r="D227" s="233" t="s">
        <v>217</v>
      </c>
      <c r="E227" s="112"/>
      <c r="F227" s="79">
        <v>1</v>
      </c>
      <c r="G227" s="79">
        <v>1</v>
      </c>
      <c r="H227" s="79">
        <v>1</v>
      </c>
      <c r="I227" s="79">
        <f t="shared" si="3"/>
        <v>1</v>
      </c>
      <c r="J227" s="79"/>
    </row>
    <row r="228" spans="1:10" s="10" customFormat="1" ht="63.75" x14ac:dyDescent="0.2">
      <c r="A228" s="57">
        <v>221</v>
      </c>
      <c r="B228" s="238" t="s">
        <v>2697</v>
      </c>
      <c r="C228" s="239" t="s">
        <v>2698</v>
      </c>
      <c r="D228" s="233" t="s">
        <v>217</v>
      </c>
      <c r="E228" s="112"/>
      <c r="F228" s="79">
        <v>1</v>
      </c>
      <c r="G228" s="79">
        <v>1</v>
      </c>
      <c r="H228" s="79">
        <v>1</v>
      </c>
      <c r="I228" s="79">
        <f t="shared" si="3"/>
        <v>1</v>
      </c>
      <c r="J228" s="74"/>
    </row>
    <row r="229" spans="1:10" s="10" customFormat="1" ht="51" x14ac:dyDescent="0.2">
      <c r="A229" s="57">
        <v>222</v>
      </c>
      <c r="B229" s="238" t="s">
        <v>2699</v>
      </c>
      <c r="C229" s="239" t="s">
        <v>3767</v>
      </c>
      <c r="D229" s="233" t="s">
        <v>217</v>
      </c>
      <c r="E229" s="112"/>
      <c r="F229" s="79">
        <v>1</v>
      </c>
      <c r="G229" s="79">
        <v>1</v>
      </c>
      <c r="H229" s="79">
        <v>1</v>
      </c>
      <c r="I229" s="79">
        <f t="shared" si="3"/>
        <v>1</v>
      </c>
      <c r="J229" s="79"/>
    </row>
    <row r="230" spans="1:10" s="10" customFormat="1" ht="51" x14ac:dyDescent="0.2">
      <c r="A230" s="57">
        <v>223</v>
      </c>
      <c r="B230" s="238" t="s">
        <v>2700</v>
      </c>
      <c r="C230" s="239" t="s">
        <v>2701</v>
      </c>
      <c r="D230" s="233" t="s">
        <v>217</v>
      </c>
      <c r="E230" s="112"/>
      <c r="F230" s="79">
        <v>1</v>
      </c>
      <c r="G230" s="79">
        <v>1</v>
      </c>
      <c r="H230" s="79">
        <v>1</v>
      </c>
      <c r="I230" s="79">
        <f t="shared" si="3"/>
        <v>1</v>
      </c>
      <c r="J230" s="210"/>
    </row>
    <row r="231" spans="1:10" s="10" customFormat="1" ht="63.75" x14ac:dyDescent="0.2">
      <c r="A231" s="57">
        <v>224</v>
      </c>
      <c r="B231" s="238" t="s">
        <v>2702</v>
      </c>
      <c r="C231" s="239" t="s">
        <v>2703</v>
      </c>
      <c r="D231" s="233" t="s">
        <v>217</v>
      </c>
      <c r="E231" s="112"/>
      <c r="F231" s="79">
        <v>1</v>
      </c>
      <c r="G231" s="79">
        <v>1</v>
      </c>
      <c r="H231" s="79">
        <v>1</v>
      </c>
      <c r="I231" s="79">
        <f t="shared" si="3"/>
        <v>1</v>
      </c>
      <c r="J231" s="74"/>
    </row>
    <row r="232" spans="1:10" s="10" customFormat="1" ht="38.25" x14ac:dyDescent="0.2">
      <c r="A232" s="57">
        <v>225</v>
      </c>
      <c r="B232" s="238" t="s">
        <v>2704</v>
      </c>
      <c r="C232" s="239" t="s">
        <v>2705</v>
      </c>
      <c r="D232" s="233" t="s">
        <v>220</v>
      </c>
      <c r="E232" s="112"/>
      <c r="F232" s="79">
        <v>1</v>
      </c>
      <c r="G232" s="79">
        <v>1</v>
      </c>
      <c r="H232" s="79">
        <v>1</v>
      </c>
      <c r="I232" s="79">
        <f t="shared" si="3"/>
        <v>1</v>
      </c>
      <c r="J232" s="74"/>
    </row>
    <row r="233" spans="1:10" s="10" customFormat="1" ht="51" x14ac:dyDescent="0.2">
      <c r="A233" s="57">
        <v>226</v>
      </c>
      <c r="B233" s="243" t="s">
        <v>2706</v>
      </c>
      <c r="C233" s="210" t="s">
        <v>2707</v>
      </c>
      <c r="D233" s="233" t="s">
        <v>217</v>
      </c>
      <c r="E233" s="112"/>
      <c r="F233" s="79">
        <v>1</v>
      </c>
      <c r="G233" s="79">
        <v>1</v>
      </c>
      <c r="H233" s="79">
        <v>1</v>
      </c>
      <c r="I233" s="79">
        <f t="shared" si="3"/>
        <v>1</v>
      </c>
      <c r="J233" s="74"/>
    </row>
    <row r="234" spans="1:10" s="10" customFormat="1" ht="38.25" x14ac:dyDescent="0.2">
      <c r="A234" s="57">
        <v>227</v>
      </c>
      <c r="B234" s="238" t="s">
        <v>2708</v>
      </c>
      <c r="C234" s="239" t="s">
        <v>2709</v>
      </c>
      <c r="D234" s="233" t="s">
        <v>220</v>
      </c>
      <c r="E234" s="112"/>
      <c r="F234" s="79">
        <v>1</v>
      </c>
      <c r="G234" s="79">
        <v>1</v>
      </c>
      <c r="H234" s="79">
        <v>1</v>
      </c>
      <c r="I234" s="79">
        <f t="shared" si="3"/>
        <v>1</v>
      </c>
      <c r="J234" s="79"/>
    </row>
    <row r="235" spans="1:10" s="10" customFormat="1" ht="38.25" x14ac:dyDescent="0.2">
      <c r="A235" s="57">
        <v>228</v>
      </c>
      <c r="B235" s="238" t="s">
        <v>2710</v>
      </c>
      <c r="C235" s="239" t="s">
        <v>2711</v>
      </c>
      <c r="D235" s="233" t="s">
        <v>220</v>
      </c>
      <c r="E235" s="112"/>
      <c r="F235" s="79">
        <v>1</v>
      </c>
      <c r="G235" s="79">
        <v>1</v>
      </c>
      <c r="H235" s="79">
        <v>1</v>
      </c>
      <c r="I235" s="79">
        <f t="shared" si="3"/>
        <v>1</v>
      </c>
      <c r="J235" s="74"/>
    </row>
    <row r="236" spans="1:10" s="10" customFormat="1" ht="38.25" x14ac:dyDescent="0.2">
      <c r="A236" s="57">
        <v>229</v>
      </c>
      <c r="B236" s="238" t="s">
        <v>2712</v>
      </c>
      <c r="C236" s="239" t="s">
        <v>2713</v>
      </c>
      <c r="D236" s="233" t="s">
        <v>220</v>
      </c>
      <c r="E236" s="112"/>
      <c r="F236" s="79">
        <v>1</v>
      </c>
      <c r="G236" s="79">
        <v>1</v>
      </c>
      <c r="H236" s="79">
        <v>1</v>
      </c>
      <c r="I236" s="79">
        <f t="shared" si="3"/>
        <v>1</v>
      </c>
      <c r="J236" s="79"/>
    </row>
    <row r="237" spans="1:10" s="10" customFormat="1" ht="25.5" x14ac:dyDescent="0.2">
      <c r="A237" s="57">
        <v>230</v>
      </c>
      <c r="B237" s="238" t="s">
        <v>2714</v>
      </c>
      <c r="C237" s="239" t="s">
        <v>2715</v>
      </c>
      <c r="D237" s="233" t="s">
        <v>217</v>
      </c>
      <c r="E237" s="112"/>
      <c r="F237" s="79">
        <v>1</v>
      </c>
      <c r="G237" s="79">
        <v>1</v>
      </c>
      <c r="H237" s="79">
        <v>1</v>
      </c>
      <c r="I237" s="79">
        <f t="shared" si="3"/>
        <v>1</v>
      </c>
      <c r="J237" s="79"/>
    </row>
    <row r="238" spans="1:10" s="10" customFormat="1" ht="38.25" x14ac:dyDescent="0.2">
      <c r="A238" s="57">
        <v>231</v>
      </c>
      <c r="B238" s="238" t="s">
        <v>2716</v>
      </c>
      <c r="C238" s="239" t="s">
        <v>2717</v>
      </c>
      <c r="D238" s="233" t="s">
        <v>220</v>
      </c>
      <c r="E238" s="112"/>
      <c r="F238" s="79">
        <v>1</v>
      </c>
      <c r="G238" s="79">
        <v>1</v>
      </c>
      <c r="H238" s="79">
        <v>1</v>
      </c>
      <c r="I238" s="79">
        <f t="shared" si="3"/>
        <v>1</v>
      </c>
      <c r="J238" s="210"/>
    </row>
    <row r="239" spans="1:10" s="10" customFormat="1" ht="51" x14ac:dyDescent="0.2">
      <c r="A239" s="57">
        <v>232</v>
      </c>
      <c r="B239" s="238" t="s">
        <v>2718</v>
      </c>
      <c r="C239" s="239" t="s">
        <v>2719</v>
      </c>
      <c r="D239" s="233" t="s">
        <v>220</v>
      </c>
      <c r="E239" s="112"/>
      <c r="F239" s="79">
        <v>1</v>
      </c>
      <c r="G239" s="79">
        <v>1</v>
      </c>
      <c r="H239" s="79">
        <v>1</v>
      </c>
      <c r="I239" s="79">
        <f t="shared" si="3"/>
        <v>1</v>
      </c>
      <c r="J239" s="194"/>
    </row>
    <row r="240" spans="1:10" s="10" customFormat="1" ht="51" x14ac:dyDescent="0.2">
      <c r="A240" s="57">
        <v>233</v>
      </c>
      <c r="B240" s="242" t="s">
        <v>2720</v>
      </c>
      <c r="C240" s="250" t="s">
        <v>2721</v>
      </c>
      <c r="D240" s="233" t="s">
        <v>220</v>
      </c>
      <c r="E240" s="112"/>
      <c r="F240" s="79">
        <v>1</v>
      </c>
      <c r="G240" s="79">
        <v>1</v>
      </c>
      <c r="H240" s="79">
        <v>1</v>
      </c>
      <c r="I240" s="79">
        <f t="shared" si="3"/>
        <v>1</v>
      </c>
      <c r="J240" s="79"/>
    </row>
    <row r="241" spans="1:10" s="10" customFormat="1" ht="51" x14ac:dyDescent="0.2">
      <c r="A241" s="57">
        <v>234</v>
      </c>
      <c r="B241" s="242" t="s">
        <v>2722</v>
      </c>
      <c r="C241" s="250" t="s">
        <v>2723</v>
      </c>
      <c r="D241" s="233" t="s">
        <v>220</v>
      </c>
      <c r="E241" s="112"/>
      <c r="F241" s="79">
        <v>1</v>
      </c>
      <c r="G241" s="79">
        <v>1</v>
      </c>
      <c r="H241" s="79">
        <v>1</v>
      </c>
      <c r="I241" s="79">
        <f t="shared" si="3"/>
        <v>1</v>
      </c>
      <c r="J241" s="79"/>
    </row>
    <row r="242" spans="1:10" s="10" customFormat="1" ht="51" x14ac:dyDescent="0.2">
      <c r="A242" s="57">
        <v>235</v>
      </c>
      <c r="B242" s="238" t="s">
        <v>2724</v>
      </c>
      <c r="C242" s="239" t="s">
        <v>2725</v>
      </c>
      <c r="D242" s="233" t="s">
        <v>220</v>
      </c>
      <c r="E242" s="112"/>
      <c r="F242" s="79">
        <v>1</v>
      </c>
      <c r="G242" s="79">
        <v>1</v>
      </c>
      <c r="H242" s="79">
        <v>1</v>
      </c>
      <c r="I242" s="79">
        <f t="shared" si="3"/>
        <v>1</v>
      </c>
      <c r="J242" s="194"/>
    </row>
    <row r="243" spans="1:10" s="10" customFormat="1" ht="25.5" x14ac:dyDescent="0.2">
      <c r="A243" s="57">
        <v>236</v>
      </c>
      <c r="B243" s="238" t="s">
        <v>2726</v>
      </c>
      <c r="C243" s="239" t="s">
        <v>2727</v>
      </c>
      <c r="D243" s="233" t="s">
        <v>220</v>
      </c>
      <c r="E243" s="112"/>
      <c r="F243" s="79">
        <v>1</v>
      </c>
      <c r="G243" s="79">
        <v>1</v>
      </c>
      <c r="H243" s="79">
        <v>1</v>
      </c>
      <c r="I243" s="79">
        <f t="shared" si="3"/>
        <v>1</v>
      </c>
      <c r="J243" s="194"/>
    </row>
    <row r="244" spans="1:10" s="10" customFormat="1" ht="76.5" x14ac:dyDescent="0.2">
      <c r="A244" s="57">
        <v>237</v>
      </c>
      <c r="B244" s="238" t="s">
        <v>2728</v>
      </c>
      <c r="C244" s="239" t="s">
        <v>2729</v>
      </c>
      <c r="D244" s="233" t="s">
        <v>220</v>
      </c>
      <c r="E244" s="112"/>
      <c r="F244" s="79">
        <v>1</v>
      </c>
      <c r="G244" s="266">
        <v>1</v>
      </c>
      <c r="H244" s="79">
        <v>1</v>
      </c>
      <c r="I244" s="79">
        <f t="shared" si="3"/>
        <v>1</v>
      </c>
      <c r="J244" s="74" t="s">
        <v>3909</v>
      </c>
    </row>
    <row r="245" spans="1:10" s="10" customFormat="1" ht="51" x14ac:dyDescent="0.2">
      <c r="A245" s="57">
        <v>238</v>
      </c>
      <c r="B245" s="238" t="s">
        <v>2730</v>
      </c>
      <c r="C245" s="239" t="s">
        <v>2731</v>
      </c>
      <c r="D245" s="233" t="s">
        <v>220</v>
      </c>
      <c r="E245" s="112"/>
      <c r="F245" s="79">
        <v>1</v>
      </c>
      <c r="G245" s="79">
        <v>1</v>
      </c>
      <c r="H245" s="79">
        <v>1</v>
      </c>
      <c r="I245" s="79">
        <f t="shared" si="3"/>
        <v>1</v>
      </c>
      <c r="J245" s="194"/>
    </row>
    <row r="246" spans="1:10" s="10" customFormat="1" ht="76.5" x14ac:dyDescent="0.2">
      <c r="A246" s="57">
        <v>239</v>
      </c>
      <c r="B246" s="238" t="s">
        <v>2732</v>
      </c>
      <c r="C246" s="239" t="s">
        <v>2733</v>
      </c>
      <c r="D246" s="233" t="s">
        <v>220</v>
      </c>
      <c r="E246" s="112"/>
      <c r="F246" s="79">
        <v>1</v>
      </c>
      <c r="G246" s="266">
        <v>1</v>
      </c>
      <c r="H246" s="79">
        <v>1</v>
      </c>
      <c r="I246" s="79">
        <f t="shared" si="3"/>
        <v>1</v>
      </c>
      <c r="J246" s="74" t="s">
        <v>3909</v>
      </c>
    </row>
    <row r="247" spans="1:10" s="10" customFormat="1" ht="76.5" x14ac:dyDescent="0.2">
      <c r="A247" s="57">
        <v>240</v>
      </c>
      <c r="B247" s="238" t="s">
        <v>2734</v>
      </c>
      <c r="C247" s="239" t="s">
        <v>2735</v>
      </c>
      <c r="D247" s="233" t="s">
        <v>220</v>
      </c>
      <c r="E247" s="112"/>
      <c r="F247" s="79">
        <v>1</v>
      </c>
      <c r="G247" s="266">
        <v>1</v>
      </c>
      <c r="H247" s="79">
        <v>1</v>
      </c>
      <c r="I247" s="79">
        <f t="shared" si="3"/>
        <v>1</v>
      </c>
      <c r="J247" s="74" t="s">
        <v>3909</v>
      </c>
    </row>
    <row r="248" spans="1:10" s="10" customFormat="1" ht="76.5" x14ac:dyDescent="0.2">
      <c r="A248" s="57">
        <v>241</v>
      </c>
      <c r="B248" s="238" t="s">
        <v>2736</v>
      </c>
      <c r="C248" s="239" t="s">
        <v>2737</v>
      </c>
      <c r="D248" s="233" t="s">
        <v>220</v>
      </c>
      <c r="E248" s="112"/>
      <c r="F248" s="79">
        <v>1</v>
      </c>
      <c r="G248" s="266">
        <v>1</v>
      </c>
      <c r="H248" s="79">
        <v>1</v>
      </c>
      <c r="I248" s="79">
        <f t="shared" si="3"/>
        <v>1</v>
      </c>
      <c r="J248" s="74" t="s">
        <v>3909</v>
      </c>
    </row>
    <row r="249" spans="1:10" s="10" customFormat="1" ht="76.5" x14ac:dyDescent="0.2">
      <c r="A249" s="57">
        <v>242</v>
      </c>
      <c r="B249" s="238" t="s">
        <v>2738</v>
      </c>
      <c r="C249" s="239" t="s">
        <v>2739</v>
      </c>
      <c r="D249" s="233" t="s">
        <v>220</v>
      </c>
      <c r="E249" s="112"/>
      <c r="F249" s="79">
        <v>1</v>
      </c>
      <c r="G249" s="266">
        <v>1</v>
      </c>
      <c r="H249" s="79">
        <v>1</v>
      </c>
      <c r="I249" s="79">
        <f t="shared" si="3"/>
        <v>1</v>
      </c>
      <c r="J249" s="74" t="s">
        <v>3909</v>
      </c>
    </row>
    <row r="250" spans="1:10" s="10" customFormat="1" ht="76.5" x14ac:dyDescent="0.2">
      <c r="A250" s="57">
        <v>243</v>
      </c>
      <c r="B250" s="238" t="s">
        <v>2740</v>
      </c>
      <c r="C250" s="239" t="s">
        <v>2741</v>
      </c>
      <c r="D250" s="233" t="s">
        <v>220</v>
      </c>
      <c r="E250" s="112"/>
      <c r="F250" s="79">
        <v>1</v>
      </c>
      <c r="G250" s="266">
        <v>1</v>
      </c>
      <c r="H250" s="79">
        <v>1</v>
      </c>
      <c r="I250" s="79">
        <f t="shared" si="3"/>
        <v>1</v>
      </c>
      <c r="J250" s="74" t="s">
        <v>3909</v>
      </c>
    </row>
    <row r="251" spans="1:10" s="10" customFormat="1" ht="76.5" x14ac:dyDescent="0.2">
      <c r="A251" s="57">
        <v>244</v>
      </c>
      <c r="B251" s="238" t="s">
        <v>2742</v>
      </c>
      <c r="C251" s="239" t="s">
        <v>2743</v>
      </c>
      <c r="D251" s="233" t="s">
        <v>220</v>
      </c>
      <c r="E251" s="112"/>
      <c r="F251" s="79">
        <v>1</v>
      </c>
      <c r="G251" s="266">
        <v>1</v>
      </c>
      <c r="H251" s="79">
        <v>1</v>
      </c>
      <c r="I251" s="79">
        <f t="shared" si="3"/>
        <v>1</v>
      </c>
      <c r="J251" s="74" t="s">
        <v>3909</v>
      </c>
    </row>
    <row r="252" spans="1:10" s="10" customFormat="1" ht="76.5" x14ac:dyDescent="0.2">
      <c r="A252" s="57">
        <v>245</v>
      </c>
      <c r="B252" s="238" t="s">
        <v>2744</v>
      </c>
      <c r="C252" s="239" t="s">
        <v>2745</v>
      </c>
      <c r="D252" s="233" t="s">
        <v>220</v>
      </c>
      <c r="E252" s="112"/>
      <c r="F252" s="79">
        <v>1</v>
      </c>
      <c r="G252" s="266">
        <v>1</v>
      </c>
      <c r="H252" s="79">
        <v>1</v>
      </c>
      <c r="I252" s="79">
        <f t="shared" si="3"/>
        <v>1</v>
      </c>
      <c r="J252" s="74" t="s">
        <v>3909</v>
      </c>
    </row>
    <row r="253" spans="1:10" s="10" customFormat="1" ht="76.5" x14ac:dyDescent="0.2">
      <c r="A253" s="57">
        <v>246</v>
      </c>
      <c r="B253" s="238" t="s">
        <v>2746</v>
      </c>
      <c r="C253" s="239" t="s">
        <v>2747</v>
      </c>
      <c r="D253" s="233" t="s">
        <v>220</v>
      </c>
      <c r="E253" s="112"/>
      <c r="F253" s="79">
        <v>1</v>
      </c>
      <c r="G253" s="266">
        <v>1</v>
      </c>
      <c r="H253" s="79">
        <v>1</v>
      </c>
      <c r="I253" s="79">
        <f t="shared" si="3"/>
        <v>1</v>
      </c>
      <c r="J253" s="74" t="s">
        <v>3909</v>
      </c>
    </row>
    <row r="254" spans="1:10" s="10" customFormat="1" ht="76.5" x14ac:dyDescent="0.2">
      <c r="A254" s="57">
        <v>247</v>
      </c>
      <c r="B254" s="238" t="s">
        <v>2748</v>
      </c>
      <c r="C254" s="239" t="s">
        <v>2749</v>
      </c>
      <c r="D254" s="233" t="s">
        <v>220</v>
      </c>
      <c r="E254" s="112"/>
      <c r="F254" s="79">
        <v>1</v>
      </c>
      <c r="G254" s="266">
        <v>1</v>
      </c>
      <c r="H254" s="79">
        <v>1</v>
      </c>
      <c r="I254" s="79">
        <f t="shared" si="3"/>
        <v>1</v>
      </c>
      <c r="J254" s="74" t="s">
        <v>3909</v>
      </c>
    </row>
    <row r="255" spans="1:10" s="10" customFormat="1" ht="51" x14ac:dyDescent="0.2">
      <c r="A255" s="57">
        <v>248</v>
      </c>
      <c r="B255" s="238" t="s">
        <v>3768</v>
      </c>
      <c r="C255" s="239" t="s">
        <v>3769</v>
      </c>
      <c r="D255" s="233" t="s">
        <v>220</v>
      </c>
      <c r="E255" s="112"/>
      <c r="F255" s="79">
        <v>1</v>
      </c>
      <c r="G255" s="79">
        <v>1</v>
      </c>
      <c r="H255" s="79">
        <v>1</v>
      </c>
      <c r="I255" s="79">
        <f t="shared" si="3"/>
        <v>1</v>
      </c>
      <c r="J255" s="74"/>
    </row>
    <row r="256" spans="1:10" s="10" customFormat="1" ht="76.5" x14ac:dyDescent="0.2">
      <c r="A256" s="57">
        <v>249</v>
      </c>
      <c r="B256" s="238" t="s">
        <v>2750</v>
      </c>
      <c r="C256" s="239" t="s">
        <v>2751</v>
      </c>
      <c r="D256" s="233" t="s">
        <v>220</v>
      </c>
      <c r="E256" s="112"/>
      <c r="F256" s="79">
        <v>1</v>
      </c>
      <c r="G256" s="266">
        <v>1</v>
      </c>
      <c r="H256" s="79">
        <v>1</v>
      </c>
      <c r="I256" s="79">
        <f t="shared" si="3"/>
        <v>1</v>
      </c>
      <c r="J256" s="74" t="s">
        <v>3909</v>
      </c>
    </row>
    <row r="257" spans="1:10" s="10" customFormat="1" ht="76.5" x14ac:dyDescent="0.2">
      <c r="A257" s="57">
        <v>250</v>
      </c>
      <c r="B257" s="238" t="s">
        <v>2752</v>
      </c>
      <c r="C257" s="239" t="s">
        <v>2753</v>
      </c>
      <c r="D257" s="233" t="s">
        <v>220</v>
      </c>
      <c r="E257" s="112"/>
      <c r="F257" s="79">
        <v>1</v>
      </c>
      <c r="G257" s="266">
        <v>1</v>
      </c>
      <c r="H257" s="79">
        <v>1</v>
      </c>
      <c r="I257" s="79">
        <f t="shared" si="3"/>
        <v>1</v>
      </c>
      <c r="J257" s="74" t="s">
        <v>3909</v>
      </c>
    </row>
    <row r="258" spans="1:10" s="10" customFormat="1" ht="76.5" x14ac:dyDescent="0.2">
      <c r="A258" s="57">
        <v>251</v>
      </c>
      <c r="B258" s="238" t="s">
        <v>2754</v>
      </c>
      <c r="C258" s="239" t="s">
        <v>2755</v>
      </c>
      <c r="D258" s="233" t="s">
        <v>217</v>
      </c>
      <c r="E258" s="112"/>
      <c r="F258" s="79">
        <v>1</v>
      </c>
      <c r="G258" s="266">
        <v>1</v>
      </c>
      <c r="H258" s="79">
        <v>1</v>
      </c>
      <c r="I258" s="79">
        <f t="shared" si="3"/>
        <v>1</v>
      </c>
      <c r="J258" s="74" t="s">
        <v>3909</v>
      </c>
    </row>
    <row r="259" spans="1:10" s="10" customFormat="1" ht="51" x14ac:dyDescent="0.2">
      <c r="A259" s="57">
        <v>252</v>
      </c>
      <c r="B259" s="238" t="s">
        <v>2756</v>
      </c>
      <c r="C259" s="239" t="s">
        <v>2757</v>
      </c>
      <c r="D259" s="233" t="s">
        <v>217</v>
      </c>
      <c r="E259" s="112"/>
      <c r="F259" s="79">
        <v>1</v>
      </c>
      <c r="G259" s="79">
        <v>1</v>
      </c>
      <c r="H259" s="79">
        <v>1</v>
      </c>
      <c r="I259" s="79">
        <f t="shared" si="3"/>
        <v>1</v>
      </c>
      <c r="J259" s="79"/>
    </row>
    <row r="260" spans="1:10" s="10" customFormat="1" ht="76.5" x14ac:dyDescent="0.2">
      <c r="A260" s="57">
        <v>253</v>
      </c>
      <c r="B260" s="238" t="s">
        <v>2758</v>
      </c>
      <c r="C260" s="239" t="s">
        <v>2759</v>
      </c>
      <c r="D260" s="233" t="s">
        <v>217</v>
      </c>
      <c r="E260" s="112"/>
      <c r="F260" s="79">
        <v>1</v>
      </c>
      <c r="G260" s="79">
        <v>1</v>
      </c>
      <c r="H260" s="79">
        <v>1</v>
      </c>
      <c r="I260" s="79">
        <f t="shared" si="3"/>
        <v>1</v>
      </c>
      <c r="J260" s="194"/>
    </row>
    <row r="261" spans="1:10" s="10" customFormat="1" ht="76.5" x14ac:dyDescent="0.2">
      <c r="A261" s="57">
        <v>254</v>
      </c>
      <c r="B261" s="238" t="s">
        <v>2760</v>
      </c>
      <c r="C261" s="239" t="s">
        <v>2761</v>
      </c>
      <c r="D261" s="233" t="s">
        <v>217</v>
      </c>
      <c r="E261" s="112"/>
      <c r="F261" s="79">
        <v>1</v>
      </c>
      <c r="G261" s="266">
        <v>1</v>
      </c>
      <c r="H261" s="79">
        <v>1</v>
      </c>
      <c r="I261" s="79">
        <f t="shared" si="3"/>
        <v>1</v>
      </c>
      <c r="J261" s="74" t="s">
        <v>3909</v>
      </c>
    </row>
    <row r="262" spans="1:10" s="10" customFormat="1" ht="76.5" x14ac:dyDescent="0.2">
      <c r="A262" s="57">
        <v>255</v>
      </c>
      <c r="B262" s="238" t="s">
        <v>2762</v>
      </c>
      <c r="C262" s="239" t="s">
        <v>2763</v>
      </c>
      <c r="D262" s="233" t="s">
        <v>217</v>
      </c>
      <c r="E262" s="112"/>
      <c r="F262" s="79">
        <v>1</v>
      </c>
      <c r="G262" s="266">
        <v>1</v>
      </c>
      <c r="H262" s="79">
        <v>1</v>
      </c>
      <c r="I262" s="79">
        <f t="shared" si="3"/>
        <v>1</v>
      </c>
      <c r="J262" s="74" t="s">
        <v>3909</v>
      </c>
    </row>
    <row r="263" spans="1:10" s="10" customFormat="1" ht="51" x14ac:dyDescent="0.2">
      <c r="A263" s="57">
        <v>256</v>
      </c>
      <c r="B263" s="238" t="s">
        <v>2764</v>
      </c>
      <c r="C263" s="239" t="s">
        <v>2765</v>
      </c>
      <c r="D263" s="233" t="s">
        <v>217</v>
      </c>
      <c r="E263" s="112"/>
      <c r="F263" s="79">
        <v>1</v>
      </c>
      <c r="G263" s="79">
        <v>1</v>
      </c>
      <c r="H263" s="79">
        <v>1</v>
      </c>
      <c r="I263" s="79">
        <f t="shared" si="3"/>
        <v>1</v>
      </c>
      <c r="J263" s="74"/>
    </row>
    <row r="264" spans="1:10" s="10" customFormat="1" ht="51" x14ac:dyDescent="0.2">
      <c r="A264" s="57">
        <v>257</v>
      </c>
      <c r="B264" s="238" t="s">
        <v>2766</v>
      </c>
      <c r="C264" s="239" t="s">
        <v>2767</v>
      </c>
      <c r="D264" s="233" t="s">
        <v>217</v>
      </c>
      <c r="E264" s="112"/>
      <c r="F264" s="79">
        <v>1</v>
      </c>
      <c r="G264" s="79">
        <v>1</v>
      </c>
      <c r="H264" s="79">
        <v>1</v>
      </c>
      <c r="I264" s="79">
        <f t="shared" si="3"/>
        <v>1</v>
      </c>
      <c r="J264" s="74"/>
    </row>
    <row r="265" spans="1:10" s="10" customFormat="1" ht="63.75" x14ac:dyDescent="0.2">
      <c r="A265" s="57">
        <v>258</v>
      </c>
      <c r="B265" s="238" t="s">
        <v>2768</v>
      </c>
      <c r="C265" s="239" t="s">
        <v>2769</v>
      </c>
      <c r="D265" s="233" t="s">
        <v>217</v>
      </c>
      <c r="E265" s="112"/>
      <c r="F265" s="79">
        <v>1</v>
      </c>
      <c r="G265" s="79">
        <v>1</v>
      </c>
      <c r="H265" s="79">
        <v>1</v>
      </c>
      <c r="I265" s="79">
        <f t="shared" ref="I265:I328" si="4">F265*0.2+G265*0.4+H265*0.4</f>
        <v>1</v>
      </c>
      <c r="J265" s="79"/>
    </row>
    <row r="266" spans="1:10" s="10" customFormat="1" ht="89.25" x14ac:dyDescent="0.2">
      <c r="A266" s="57">
        <v>259</v>
      </c>
      <c r="B266" s="238" t="s">
        <v>2770</v>
      </c>
      <c r="C266" s="239" t="s">
        <v>2771</v>
      </c>
      <c r="D266" s="233" t="s">
        <v>217</v>
      </c>
      <c r="E266" s="112"/>
      <c r="F266" s="79">
        <v>1</v>
      </c>
      <c r="G266" s="266">
        <v>1</v>
      </c>
      <c r="H266" s="79">
        <v>1</v>
      </c>
      <c r="I266" s="79">
        <f t="shared" si="4"/>
        <v>1</v>
      </c>
      <c r="J266" s="74" t="s">
        <v>3909</v>
      </c>
    </row>
    <row r="267" spans="1:10" s="10" customFormat="1" ht="76.5" x14ac:dyDescent="0.2">
      <c r="A267" s="57">
        <v>260</v>
      </c>
      <c r="B267" s="238" t="s">
        <v>2772</v>
      </c>
      <c r="C267" s="239" t="s">
        <v>2773</v>
      </c>
      <c r="D267" s="233" t="s">
        <v>220</v>
      </c>
      <c r="E267" s="112"/>
      <c r="F267" s="79">
        <v>1</v>
      </c>
      <c r="G267" s="266">
        <v>1</v>
      </c>
      <c r="H267" s="79">
        <v>1</v>
      </c>
      <c r="I267" s="79">
        <f t="shared" si="4"/>
        <v>1</v>
      </c>
      <c r="J267" s="74" t="s">
        <v>3909</v>
      </c>
    </row>
    <row r="268" spans="1:10" s="10" customFormat="1" ht="51" x14ac:dyDescent="0.2">
      <c r="A268" s="57">
        <v>261</v>
      </c>
      <c r="B268" s="238" t="s">
        <v>2774</v>
      </c>
      <c r="C268" s="239" t="s">
        <v>2775</v>
      </c>
      <c r="D268" s="233" t="s">
        <v>220</v>
      </c>
      <c r="E268" s="112"/>
      <c r="F268" s="79">
        <v>1</v>
      </c>
      <c r="G268" s="79">
        <v>1</v>
      </c>
      <c r="H268" s="79">
        <v>1</v>
      </c>
      <c r="I268" s="79">
        <f t="shared" si="4"/>
        <v>1</v>
      </c>
      <c r="J268" s="194"/>
    </row>
    <row r="269" spans="1:10" s="10" customFormat="1" ht="76.5" x14ac:dyDescent="0.2">
      <c r="A269" s="57">
        <v>262</v>
      </c>
      <c r="B269" s="238" t="s">
        <v>2776</v>
      </c>
      <c r="C269" s="239" t="s">
        <v>2777</v>
      </c>
      <c r="D269" s="233" t="s">
        <v>220</v>
      </c>
      <c r="E269" s="112"/>
      <c r="F269" s="79">
        <v>1</v>
      </c>
      <c r="G269" s="266">
        <v>1</v>
      </c>
      <c r="H269" s="79">
        <v>1</v>
      </c>
      <c r="I269" s="79">
        <f t="shared" si="4"/>
        <v>1</v>
      </c>
      <c r="J269" s="74" t="s">
        <v>3909</v>
      </c>
    </row>
    <row r="270" spans="1:10" s="10" customFormat="1" ht="51" x14ac:dyDescent="0.2">
      <c r="A270" s="57">
        <v>263</v>
      </c>
      <c r="B270" s="238" t="s">
        <v>2778</v>
      </c>
      <c r="C270" s="239" t="s">
        <v>2779</v>
      </c>
      <c r="D270" s="233" t="s">
        <v>220</v>
      </c>
      <c r="E270" s="112"/>
      <c r="F270" s="79">
        <v>1</v>
      </c>
      <c r="G270" s="79">
        <v>1</v>
      </c>
      <c r="H270" s="79">
        <v>1</v>
      </c>
      <c r="I270" s="79">
        <f t="shared" si="4"/>
        <v>1</v>
      </c>
      <c r="J270" s="210"/>
    </row>
    <row r="271" spans="1:10" s="10" customFormat="1" ht="76.5" x14ac:dyDescent="0.2">
      <c r="A271" s="57">
        <v>264</v>
      </c>
      <c r="B271" s="238" t="s">
        <v>2780</v>
      </c>
      <c r="C271" s="239" t="s">
        <v>2781</v>
      </c>
      <c r="D271" s="233" t="s">
        <v>220</v>
      </c>
      <c r="E271" s="112"/>
      <c r="F271" s="79">
        <v>1</v>
      </c>
      <c r="G271" s="266">
        <v>1</v>
      </c>
      <c r="H271" s="79">
        <v>1</v>
      </c>
      <c r="I271" s="79">
        <f t="shared" si="4"/>
        <v>1</v>
      </c>
      <c r="J271" s="74" t="s">
        <v>3909</v>
      </c>
    </row>
    <row r="272" spans="1:10" s="10" customFormat="1" ht="76.5" x14ac:dyDescent="0.2">
      <c r="A272" s="57">
        <v>265</v>
      </c>
      <c r="B272" s="238" t="s">
        <v>2782</v>
      </c>
      <c r="C272" s="239" t="s">
        <v>3770</v>
      </c>
      <c r="D272" s="233" t="s">
        <v>220</v>
      </c>
      <c r="E272" s="112"/>
      <c r="F272" s="79">
        <v>1</v>
      </c>
      <c r="G272" s="266">
        <v>1</v>
      </c>
      <c r="H272" s="79">
        <v>1</v>
      </c>
      <c r="I272" s="79">
        <f t="shared" si="4"/>
        <v>1</v>
      </c>
      <c r="J272" s="74" t="s">
        <v>3909</v>
      </c>
    </row>
    <row r="273" spans="1:10" s="10" customFormat="1" ht="76.5" x14ac:dyDescent="0.2">
      <c r="A273" s="57">
        <v>266</v>
      </c>
      <c r="B273" s="242" t="s">
        <v>2783</v>
      </c>
      <c r="C273" s="250" t="s">
        <v>2784</v>
      </c>
      <c r="D273" s="233" t="s">
        <v>220</v>
      </c>
      <c r="E273" s="112"/>
      <c r="F273" s="79">
        <v>1</v>
      </c>
      <c r="G273" s="266">
        <v>1</v>
      </c>
      <c r="H273" s="79">
        <v>1</v>
      </c>
      <c r="I273" s="79">
        <f t="shared" si="4"/>
        <v>1</v>
      </c>
      <c r="J273" s="74" t="s">
        <v>3909</v>
      </c>
    </row>
    <row r="274" spans="1:10" s="10" customFormat="1" ht="38.25" x14ac:dyDescent="0.2">
      <c r="A274" s="57">
        <v>267</v>
      </c>
      <c r="B274" s="238" t="s">
        <v>2785</v>
      </c>
      <c r="C274" s="239" t="s">
        <v>2786</v>
      </c>
      <c r="D274" s="233" t="s">
        <v>220</v>
      </c>
      <c r="E274" s="112"/>
      <c r="F274" s="79">
        <v>1</v>
      </c>
      <c r="G274" s="79">
        <v>1</v>
      </c>
      <c r="H274" s="79">
        <v>1</v>
      </c>
      <c r="I274" s="79">
        <f t="shared" si="4"/>
        <v>1</v>
      </c>
      <c r="J274" s="74"/>
    </row>
    <row r="275" spans="1:10" s="10" customFormat="1" ht="51" x14ac:dyDescent="0.2">
      <c r="A275" s="57">
        <v>268</v>
      </c>
      <c r="B275" s="238" t="s">
        <v>2787</v>
      </c>
      <c r="C275" s="239" t="s">
        <v>2788</v>
      </c>
      <c r="D275" s="233" t="s">
        <v>217</v>
      </c>
      <c r="E275" s="112"/>
      <c r="F275" s="79">
        <v>1</v>
      </c>
      <c r="G275" s="79">
        <v>1</v>
      </c>
      <c r="H275" s="79">
        <v>1</v>
      </c>
      <c r="I275" s="79">
        <f t="shared" si="4"/>
        <v>1</v>
      </c>
      <c r="J275" s="74"/>
    </row>
    <row r="276" spans="1:10" s="10" customFormat="1" ht="51" x14ac:dyDescent="0.2">
      <c r="A276" s="57">
        <v>269</v>
      </c>
      <c r="B276" s="238" t="s">
        <v>2789</v>
      </c>
      <c r="C276" s="239" t="s">
        <v>2790</v>
      </c>
      <c r="D276" s="233" t="s">
        <v>220</v>
      </c>
      <c r="E276" s="112"/>
      <c r="F276" s="79">
        <v>1</v>
      </c>
      <c r="G276" s="79">
        <v>1</v>
      </c>
      <c r="H276" s="79">
        <v>1</v>
      </c>
      <c r="I276" s="79">
        <f t="shared" si="4"/>
        <v>1</v>
      </c>
      <c r="J276" s="74"/>
    </row>
    <row r="277" spans="1:10" s="10" customFormat="1" ht="51" x14ac:dyDescent="0.2">
      <c r="A277" s="57">
        <v>270</v>
      </c>
      <c r="B277" s="238" t="s">
        <v>2791</v>
      </c>
      <c r="C277" s="239" t="s">
        <v>2792</v>
      </c>
      <c r="D277" s="233" t="s">
        <v>220</v>
      </c>
      <c r="E277" s="112"/>
      <c r="F277" s="79">
        <v>1</v>
      </c>
      <c r="G277" s="79">
        <v>1</v>
      </c>
      <c r="H277" s="79">
        <v>1</v>
      </c>
      <c r="I277" s="79">
        <f t="shared" si="4"/>
        <v>1</v>
      </c>
      <c r="J277" s="74"/>
    </row>
    <row r="278" spans="1:10" s="10" customFormat="1" ht="51" x14ac:dyDescent="0.2">
      <c r="A278" s="57">
        <v>271</v>
      </c>
      <c r="B278" s="238" t="s">
        <v>2793</v>
      </c>
      <c r="C278" s="239" t="s">
        <v>2794</v>
      </c>
      <c r="D278" s="233" t="s">
        <v>220</v>
      </c>
      <c r="E278" s="112"/>
      <c r="F278" s="79">
        <v>1</v>
      </c>
      <c r="G278" s="79">
        <v>1</v>
      </c>
      <c r="H278" s="79">
        <v>1</v>
      </c>
      <c r="I278" s="79">
        <f t="shared" si="4"/>
        <v>1</v>
      </c>
      <c r="J278" s="74"/>
    </row>
    <row r="279" spans="1:10" s="10" customFormat="1" ht="51" x14ac:dyDescent="0.2">
      <c r="A279" s="57">
        <v>272</v>
      </c>
      <c r="B279" s="238" t="s">
        <v>2795</v>
      </c>
      <c r="C279" s="239" t="s">
        <v>2796</v>
      </c>
      <c r="D279" s="233" t="s">
        <v>220</v>
      </c>
      <c r="E279" s="112"/>
      <c r="F279" s="79">
        <v>1</v>
      </c>
      <c r="G279" s="79">
        <v>1</v>
      </c>
      <c r="H279" s="79">
        <v>1</v>
      </c>
      <c r="I279" s="79">
        <f t="shared" si="4"/>
        <v>1</v>
      </c>
      <c r="J279" s="79"/>
    </row>
    <row r="280" spans="1:10" s="10" customFormat="1" ht="63.75" x14ac:dyDescent="0.2">
      <c r="A280" s="57">
        <v>273</v>
      </c>
      <c r="B280" s="238" t="s">
        <v>2797</v>
      </c>
      <c r="C280" s="239" t="s">
        <v>2798</v>
      </c>
      <c r="D280" s="233" t="s">
        <v>220</v>
      </c>
      <c r="E280" s="112"/>
      <c r="F280" s="79">
        <v>1</v>
      </c>
      <c r="G280" s="79">
        <v>1</v>
      </c>
      <c r="H280" s="79">
        <v>1</v>
      </c>
      <c r="I280" s="79">
        <f t="shared" si="4"/>
        <v>1</v>
      </c>
      <c r="J280" s="74"/>
    </row>
    <row r="281" spans="1:10" s="10" customFormat="1" ht="63.75" x14ac:dyDescent="0.2">
      <c r="A281" s="57">
        <v>274</v>
      </c>
      <c r="B281" s="238" t="s">
        <v>2799</v>
      </c>
      <c r="C281" s="239" t="s">
        <v>2800</v>
      </c>
      <c r="D281" s="233" t="s">
        <v>220</v>
      </c>
      <c r="E281" s="112"/>
      <c r="F281" s="79">
        <v>1</v>
      </c>
      <c r="G281" s="79">
        <v>1</v>
      </c>
      <c r="H281" s="79">
        <v>1</v>
      </c>
      <c r="I281" s="79">
        <f t="shared" si="4"/>
        <v>1</v>
      </c>
      <c r="J281" s="210"/>
    </row>
    <row r="282" spans="1:10" s="10" customFormat="1" ht="51" x14ac:dyDescent="0.2">
      <c r="A282" s="57">
        <v>275</v>
      </c>
      <c r="B282" s="238" t="s">
        <v>2801</v>
      </c>
      <c r="C282" s="239" t="s">
        <v>2802</v>
      </c>
      <c r="D282" s="233" t="s">
        <v>217</v>
      </c>
      <c r="E282" s="112"/>
      <c r="F282" s="79">
        <v>1</v>
      </c>
      <c r="G282" s="79">
        <v>1</v>
      </c>
      <c r="H282" s="79">
        <v>1</v>
      </c>
      <c r="I282" s="79">
        <f t="shared" si="4"/>
        <v>1</v>
      </c>
      <c r="J282" s="74"/>
    </row>
    <row r="283" spans="1:10" s="10" customFormat="1" ht="51" x14ac:dyDescent="0.2">
      <c r="A283" s="57">
        <v>276</v>
      </c>
      <c r="B283" s="238" t="s">
        <v>2803</v>
      </c>
      <c r="C283" s="239" t="s">
        <v>2804</v>
      </c>
      <c r="D283" s="233" t="s">
        <v>217</v>
      </c>
      <c r="E283" s="112"/>
      <c r="F283" s="79">
        <v>1</v>
      </c>
      <c r="G283" s="79">
        <v>1</v>
      </c>
      <c r="H283" s="79">
        <v>1</v>
      </c>
      <c r="I283" s="79">
        <f t="shared" si="4"/>
        <v>1</v>
      </c>
      <c r="J283" s="74"/>
    </row>
    <row r="284" spans="1:10" s="10" customFormat="1" ht="51" x14ac:dyDescent="0.2">
      <c r="A284" s="57">
        <v>277</v>
      </c>
      <c r="B284" s="238" t="s">
        <v>2805</v>
      </c>
      <c r="C284" s="239" t="s">
        <v>2806</v>
      </c>
      <c r="D284" s="233" t="s">
        <v>217</v>
      </c>
      <c r="E284" s="112"/>
      <c r="F284" s="79">
        <v>1</v>
      </c>
      <c r="G284" s="79">
        <v>1</v>
      </c>
      <c r="H284" s="79">
        <v>1</v>
      </c>
      <c r="I284" s="79">
        <f t="shared" si="4"/>
        <v>1</v>
      </c>
      <c r="J284" s="74"/>
    </row>
    <row r="285" spans="1:10" s="10" customFormat="1" ht="76.5" x14ac:dyDescent="0.2">
      <c r="A285" s="57">
        <v>278</v>
      </c>
      <c r="B285" s="238" t="s">
        <v>2807</v>
      </c>
      <c r="C285" s="239" t="s">
        <v>2808</v>
      </c>
      <c r="D285" s="233" t="s">
        <v>217</v>
      </c>
      <c r="E285" s="112"/>
      <c r="F285" s="79">
        <v>1</v>
      </c>
      <c r="G285" s="79">
        <v>1</v>
      </c>
      <c r="H285" s="79">
        <v>1</v>
      </c>
      <c r="I285" s="79">
        <f t="shared" si="4"/>
        <v>1</v>
      </c>
      <c r="J285" s="74"/>
    </row>
    <row r="286" spans="1:10" s="10" customFormat="1" ht="51" x14ac:dyDescent="0.2">
      <c r="A286" s="57">
        <v>279</v>
      </c>
      <c r="B286" s="238" t="s">
        <v>2809</v>
      </c>
      <c r="C286" s="239" t="s">
        <v>2810</v>
      </c>
      <c r="D286" s="233" t="s">
        <v>217</v>
      </c>
      <c r="E286" s="112"/>
      <c r="F286" s="79">
        <v>1</v>
      </c>
      <c r="G286" s="79">
        <v>1</v>
      </c>
      <c r="H286" s="79">
        <v>1</v>
      </c>
      <c r="I286" s="79">
        <f t="shared" si="4"/>
        <v>1</v>
      </c>
      <c r="J286" s="79"/>
    </row>
    <row r="287" spans="1:10" s="10" customFormat="1" ht="51" x14ac:dyDescent="0.2">
      <c r="A287" s="57">
        <v>280</v>
      </c>
      <c r="B287" s="238" t="s">
        <v>2811</v>
      </c>
      <c r="C287" s="239" t="s">
        <v>2812</v>
      </c>
      <c r="D287" s="233" t="s">
        <v>217</v>
      </c>
      <c r="E287" s="112"/>
      <c r="F287" s="79">
        <v>1</v>
      </c>
      <c r="G287" s="79">
        <v>1</v>
      </c>
      <c r="H287" s="79">
        <v>1</v>
      </c>
      <c r="I287" s="79">
        <f t="shared" si="4"/>
        <v>1</v>
      </c>
      <c r="J287" s="210"/>
    </row>
    <row r="288" spans="1:10" s="10" customFormat="1" ht="51" x14ac:dyDescent="0.2">
      <c r="A288" s="57">
        <v>281</v>
      </c>
      <c r="B288" s="238" t="s">
        <v>3771</v>
      </c>
      <c r="C288" s="239" t="s">
        <v>3772</v>
      </c>
      <c r="D288" s="233" t="s">
        <v>217</v>
      </c>
      <c r="E288" s="112"/>
      <c r="F288" s="79">
        <v>1</v>
      </c>
      <c r="G288" s="79">
        <v>1</v>
      </c>
      <c r="H288" s="79">
        <v>1</v>
      </c>
      <c r="I288" s="79">
        <f t="shared" si="4"/>
        <v>1</v>
      </c>
      <c r="J288" s="79"/>
    </row>
    <row r="289" spans="1:11" s="10" customFormat="1" ht="51" x14ac:dyDescent="0.2">
      <c r="A289" s="57">
        <v>282</v>
      </c>
      <c r="B289" s="238" t="s">
        <v>2813</v>
      </c>
      <c r="C289" s="239" t="s">
        <v>2814</v>
      </c>
      <c r="D289" s="233" t="s">
        <v>220</v>
      </c>
      <c r="E289" s="112"/>
      <c r="F289" s="266">
        <v>1</v>
      </c>
      <c r="G289" s="79">
        <v>1</v>
      </c>
      <c r="H289" s="79">
        <v>1</v>
      </c>
      <c r="I289" s="79">
        <f t="shared" si="4"/>
        <v>1</v>
      </c>
      <c r="J289" s="117" t="s">
        <v>3866</v>
      </c>
    </row>
    <row r="290" spans="1:11" s="11" customFormat="1" ht="38.25" x14ac:dyDescent="0.2">
      <c r="A290" s="57">
        <v>283</v>
      </c>
      <c r="B290" s="238" t="s">
        <v>2815</v>
      </c>
      <c r="C290" s="239" t="s">
        <v>2816</v>
      </c>
      <c r="D290" s="233" t="s">
        <v>220</v>
      </c>
      <c r="E290" s="112"/>
      <c r="F290" s="266">
        <v>1</v>
      </c>
      <c r="G290" s="79">
        <v>1</v>
      </c>
      <c r="H290" s="79">
        <v>1</v>
      </c>
      <c r="I290" s="79">
        <f t="shared" si="4"/>
        <v>1</v>
      </c>
      <c r="J290" s="210" t="s">
        <v>3889</v>
      </c>
      <c r="K290" s="10"/>
    </row>
    <row r="291" spans="1:11" s="10" customFormat="1" ht="51" x14ac:dyDescent="0.2">
      <c r="A291" s="57">
        <v>284</v>
      </c>
      <c r="B291" s="238" t="s">
        <v>2817</v>
      </c>
      <c r="C291" s="239" t="s">
        <v>2818</v>
      </c>
      <c r="D291" s="233" t="s">
        <v>220</v>
      </c>
      <c r="E291" s="112"/>
      <c r="F291" s="79">
        <v>1</v>
      </c>
      <c r="G291" s="79">
        <v>1</v>
      </c>
      <c r="H291" s="79">
        <v>1</v>
      </c>
      <c r="I291" s="79">
        <f t="shared" si="4"/>
        <v>1</v>
      </c>
      <c r="J291" s="74"/>
    </row>
    <row r="292" spans="1:11" s="10" customFormat="1" ht="38.25" x14ac:dyDescent="0.2">
      <c r="A292" s="57">
        <v>285</v>
      </c>
      <c r="B292" s="238" t="s">
        <v>2819</v>
      </c>
      <c r="C292" s="239" t="s">
        <v>2820</v>
      </c>
      <c r="D292" s="233" t="s">
        <v>220</v>
      </c>
      <c r="E292" s="112"/>
      <c r="F292" s="79">
        <v>1</v>
      </c>
      <c r="G292" s="79">
        <v>1</v>
      </c>
      <c r="H292" s="79">
        <v>1</v>
      </c>
      <c r="I292" s="79">
        <f t="shared" si="4"/>
        <v>1</v>
      </c>
      <c r="J292" s="74"/>
    </row>
    <row r="293" spans="1:11" s="10" customFormat="1" ht="51" x14ac:dyDescent="0.2">
      <c r="A293" s="57">
        <v>286</v>
      </c>
      <c r="B293" s="238" t="s">
        <v>2821</v>
      </c>
      <c r="C293" s="239" t="s">
        <v>2822</v>
      </c>
      <c r="D293" s="233" t="s">
        <v>220</v>
      </c>
      <c r="E293" s="112"/>
      <c r="F293" s="79">
        <v>1</v>
      </c>
      <c r="G293" s="79">
        <v>1</v>
      </c>
      <c r="H293" s="79">
        <v>1</v>
      </c>
      <c r="I293" s="79">
        <f t="shared" si="4"/>
        <v>1</v>
      </c>
      <c r="J293" s="74"/>
    </row>
    <row r="294" spans="1:11" s="10" customFormat="1" ht="38.25" x14ac:dyDescent="0.2">
      <c r="A294" s="57">
        <v>287</v>
      </c>
      <c r="B294" s="238" t="s">
        <v>2823</v>
      </c>
      <c r="C294" s="239" t="s">
        <v>2824</v>
      </c>
      <c r="D294" s="233" t="s">
        <v>220</v>
      </c>
      <c r="E294" s="112"/>
      <c r="F294" s="79">
        <v>1</v>
      </c>
      <c r="G294" s="79">
        <v>1</v>
      </c>
      <c r="H294" s="79">
        <v>1</v>
      </c>
      <c r="I294" s="79">
        <f t="shared" si="4"/>
        <v>1</v>
      </c>
      <c r="J294" s="74"/>
    </row>
    <row r="295" spans="1:11" s="10" customFormat="1" ht="51" x14ac:dyDescent="0.2">
      <c r="A295" s="57">
        <v>288</v>
      </c>
      <c r="B295" s="238" t="s">
        <v>2825</v>
      </c>
      <c r="C295" s="239" t="s">
        <v>2826</v>
      </c>
      <c r="D295" s="233" t="s">
        <v>217</v>
      </c>
      <c r="E295" s="112"/>
      <c r="F295" s="266">
        <v>1</v>
      </c>
      <c r="G295" s="79">
        <v>1</v>
      </c>
      <c r="H295" s="79">
        <v>1</v>
      </c>
      <c r="I295" s="79">
        <f t="shared" si="4"/>
        <v>1</v>
      </c>
      <c r="J295" s="210" t="s">
        <v>3889</v>
      </c>
    </row>
    <row r="296" spans="1:11" s="10" customFormat="1" ht="51" x14ac:dyDescent="0.2">
      <c r="A296" s="57">
        <v>289</v>
      </c>
      <c r="B296" s="238" t="s">
        <v>2827</v>
      </c>
      <c r="C296" s="239" t="s">
        <v>2828</v>
      </c>
      <c r="D296" s="233" t="s">
        <v>220</v>
      </c>
      <c r="E296" s="112"/>
      <c r="F296" s="79">
        <v>1</v>
      </c>
      <c r="G296" s="79">
        <v>1</v>
      </c>
      <c r="H296" s="79">
        <v>1</v>
      </c>
      <c r="I296" s="79">
        <f t="shared" si="4"/>
        <v>1</v>
      </c>
      <c r="J296" s="74"/>
    </row>
    <row r="297" spans="1:11" s="10" customFormat="1" ht="38.25" x14ac:dyDescent="0.2">
      <c r="A297" s="57">
        <v>290</v>
      </c>
      <c r="B297" s="238" t="s">
        <v>2829</v>
      </c>
      <c r="C297" s="239" t="s">
        <v>2830</v>
      </c>
      <c r="D297" s="233" t="s">
        <v>220</v>
      </c>
      <c r="E297" s="120"/>
      <c r="F297" s="79">
        <v>1</v>
      </c>
      <c r="G297" s="79">
        <v>1</v>
      </c>
      <c r="H297" s="79">
        <v>1</v>
      </c>
      <c r="I297" s="79">
        <f t="shared" si="4"/>
        <v>1</v>
      </c>
      <c r="J297" s="74"/>
    </row>
    <row r="298" spans="1:11" s="10" customFormat="1" ht="38.25" x14ac:dyDescent="0.2">
      <c r="A298" s="57">
        <v>291</v>
      </c>
      <c r="B298" s="238" t="s">
        <v>2831</v>
      </c>
      <c r="C298" s="239" t="s">
        <v>2832</v>
      </c>
      <c r="D298" s="233" t="s">
        <v>220</v>
      </c>
      <c r="E298" s="112"/>
      <c r="F298" s="79">
        <v>1</v>
      </c>
      <c r="G298" s="79">
        <v>1</v>
      </c>
      <c r="H298" s="79">
        <v>1</v>
      </c>
      <c r="I298" s="79">
        <f t="shared" si="4"/>
        <v>1</v>
      </c>
      <c r="J298" s="79"/>
    </row>
    <row r="299" spans="1:11" s="10" customFormat="1" ht="38.25" x14ac:dyDescent="0.2">
      <c r="A299" s="57">
        <v>292</v>
      </c>
      <c r="B299" s="238" t="s">
        <v>2833</v>
      </c>
      <c r="C299" s="239" t="s">
        <v>2834</v>
      </c>
      <c r="D299" s="233" t="s">
        <v>220</v>
      </c>
      <c r="E299" s="112"/>
      <c r="F299" s="79">
        <v>1</v>
      </c>
      <c r="G299" s="79">
        <v>1</v>
      </c>
      <c r="H299" s="79">
        <v>1</v>
      </c>
      <c r="I299" s="79">
        <f t="shared" si="4"/>
        <v>1</v>
      </c>
      <c r="J299" s="79"/>
    </row>
    <row r="300" spans="1:11" s="10" customFormat="1" ht="38.25" x14ac:dyDescent="0.2">
      <c r="A300" s="57">
        <v>293</v>
      </c>
      <c r="B300" s="238" t="s">
        <v>2835</v>
      </c>
      <c r="C300" s="239" t="s">
        <v>2836</v>
      </c>
      <c r="D300" s="233" t="s">
        <v>217</v>
      </c>
      <c r="E300" s="112"/>
      <c r="F300" s="266">
        <v>1</v>
      </c>
      <c r="G300" s="79">
        <v>1</v>
      </c>
      <c r="H300" s="79">
        <v>1</v>
      </c>
      <c r="I300" s="79">
        <f t="shared" si="4"/>
        <v>1</v>
      </c>
      <c r="J300" s="210" t="s">
        <v>3889</v>
      </c>
    </row>
    <row r="301" spans="1:11" s="10" customFormat="1" ht="38.25" x14ac:dyDescent="0.2">
      <c r="A301" s="57">
        <v>294</v>
      </c>
      <c r="B301" s="238" t="s">
        <v>2837</v>
      </c>
      <c r="C301" s="239" t="s">
        <v>2838</v>
      </c>
      <c r="D301" s="233" t="s">
        <v>217</v>
      </c>
      <c r="E301" s="112"/>
      <c r="F301" s="266">
        <v>1</v>
      </c>
      <c r="G301" s="79">
        <v>1</v>
      </c>
      <c r="H301" s="79">
        <v>1</v>
      </c>
      <c r="I301" s="79">
        <f t="shared" si="4"/>
        <v>1</v>
      </c>
      <c r="J301" s="210" t="s">
        <v>3889</v>
      </c>
    </row>
    <row r="302" spans="1:11" s="10" customFormat="1" ht="51" x14ac:dyDescent="0.2">
      <c r="A302" s="57">
        <v>295</v>
      </c>
      <c r="B302" s="238" t="s">
        <v>2839</v>
      </c>
      <c r="C302" s="239" t="s">
        <v>2840</v>
      </c>
      <c r="D302" s="233" t="s">
        <v>217</v>
      </c>
      <c r="E302" s="112"/>
      <c r="F302" s="266">
        <v>1</v>
      </c>
      <c r="G302" s="79">
        <v>1</v>
      </c>
      <c r="H302" s="79">
        <v>1</v>
      </c>
      <c r="I302" s="79">
        <f t="shared" si="4"/>
        <v>1</v>
      </c>
      <c r="J302" s="210" t="s">
        <v>3889</v>
      </c>
    </row>
    <row r="303" spans="1:11" s="10" customFormat="1" ht="38.25" x14ac:dyDescent="0.2">
      <c r="A303" s="57">
        <v>296</v>
      </c>
      <c r="B303" s="238" t="s">
        <v>2841</v>
      </c>
      <c r="C303" s="239" t="s">
        <v>2842</v>
      </c>
      <c r="D303" s="233" t="s">
        <v>217</v>
      </c>
      <c r="E303" s="112"/>
      <c r="F303" s="79">
        <v>1</v>
      </c>
      <c r="G303" s="79">
        <v>1</v>
      </c>
      <c r="H303" s="79">
        <v>1</v>
      </c>
      <c r="I303" s="79">
        <f t="shared" si="4"/>
        <v>1</v>
      </c>
      <c r="J303" s="79"/>
    </row>
    <row r="304" spans="1:11" s="10" customFormat="1" ht="38.25" x14ac:dyDescent="0.2">
      <c r="A304" s="57">
        <v>297</v>
      </c>
      <c r="B304" s="238" t="s">
        <v>2843</v>
      </c>
      <c r="C304" s="239" t="s">
        <v>2844</v>
      </c>
      <c r="D304" s="233" t="s">
        <v>217</v>
      </c>
      <c r="E304" s="112"/>
      <c r="F304" s="266">
        <v>1</v>
      </c>
      <c r="G304" s="79">
        <v>1</v>
      </c>
      <c r="H304" s="79">
        <v>1</v>
      </c>
      <c r="I304" s="79">
        <f t="shared" si="4"/>
        <v>1</v>
      </c>
      <c r="J304" s="210" t="s">
        <v>3889</v>
      </c>
    </row>
    <row r="305" spans="1:10" s="10" customFormat="1" ht="51" x14ac:dyDescent="0.2">
      <c r="A305" s="57">
        <v>298</v>
      </c>
      <c r="B305" s="238" t="s">
        <v>2845</v>
      </c>
      <c r="C305" s="239" t="s">
        <v>2846</v>
      </c>
      <c r="D305" s="233" t="s">
        <v>217</v>
      </c>
      <c r="E305" s="112"/>
      <c r="F305" s="79">
        <v>1</v>
      </c>
      <c r="G305" s="79">
        <v>1</v>
      </c>
      <c r="H305" s="79">
        <v>1</v>
      </c>
      <c r="I305" s="79">
        <f t="shared" si="4"/>
        <v>1</v>
      </c>
      <c r="J305" s="79"/>
    </row>
    <row r="306" spans="1:10" s="10" customFormat="1" ht="51" x14ac:dyDescent="0.2">
      <c r="A306" s="57">
        <v>299</v>
      </c>
      <c r="B306" s="238" t="s">
        <v>2847</v>
      </c>
      <c r="C306" s="239" t="s">
        <v>2848</v>
      </c>
      <c r="D306" s="233" t="s">
        <v>217</v>
      </c>
      <c r="E306" s="112"/>
      <c r="F306" s="79">
        <v>1</v>
      </c>
      <c r="G306" s="79">
        <v>1</v>
      </c>
      <c r="H306" s="79">
        <v>1</v>
      </c>
      <c r="I306" s="79">
        <f t="shared" si="4"/>
        <v>1</v>
      </c>
      <c r="J306" s="79"/>
    </row>
    <row r="307" spans="1:10" s="10" customFormat="1" ht="51" x14ac:dyDescent="0.2">
      <c r="A307" s="57">
        <v>300</v>
      </c>
      <c r="B307" s="238" t="s">
        <v>2849</v>
      </c>
      <c r="C307" s="239" t="s">
        <v>2850</v>
      </c>
      <c r="D307" s="233" t="s">
        <v>217</v>
      </c>
      <c r="E307" s="112"/>
      <c r="F307" s="266">
        <v>1</v>
      </c>
      <c r="G307" s="79">
        <v>1</v>
      </c>
      <c r="H307" s="79">
        <v>1</v>
      </c>
      <c r="I307" s="79">
        <f t="shared" si="4"/>
        <v>1</v>
      </c>
      <c r="J307" s="210" t="s">
        <v>3889</v>
      </c>
    </row>
    <row r="308" spans="1:10" s="10" customFormat="1" ht="38.25" x14ac:dyDescent="0.2">
      <c r="A308" s="57">
        <v>301</v>
      </c>
      <c r="B308" s="238" t="s">
        <v>3773</v>
      </c>
      <c r="C308" s="239" t="s">
        <v>2851</v>
      </c>
      <c r="D308" s="233" t="s">
        <v>217</v>
      </c>
      <c r="E308" s="112"/>
      <c r="F308" s="266">
        <v>1</v>
      </c>
      <c r="G308" s="79">
        <v>1</v>
      </c>
      <c r="H308" s="79">
        <v>1</v>
      </c>
      <c r="I308" s="79">
        <f t="shared" si="4"/>
        <v>1</v>
      </c>
      <c r="J308" s="210" t="s">
        <v>3889</v>
      </c>
    </row>
    <row r="309" spans="1:10" s="10" customFormat="1" ht="38.25" x14ac:dyDescent="0.2">
      <c r="A309" s="57">
        <v>302</v>
      </c>
      <c r="B309" s="238" t="s">
        <v>2852</v>
      </c>
      <c r="C309" s="239" t="s">
        <v>2853</v>
      </c>
      <c r="D309" s="233" t="s">
        <v>217</v>
      </c>
      <c r="E309" s="112"/>
      <c r="F309" s="266">
        <v>1</v>
      </c>
      <c r="G309" s="79">
        <v>1</v>
      </c>
      <c r="H309" s="79">
        <v>1</v>
      </c>
      <c r="I309" s="79">
        <f t="shared" si="4"/>
        <v>1</v>
      </c>
      <c r="J309" s="210" t="s">
        <v>3889</v>
      </c>
    </row>
    <row r="310" spans="1:10" s="10" customFormat="1" ht="51" x14ac:dyDescent="0.2">
      <c r="A310" s="57">
        <v>303</v>
      </c>
      <c r="B310" s="238" t="s">
        <v>2854</v>
      </c>
      <c r="C310" s="239" t="s">
        <v>2855</v>
      </c>
      <c r="D310" s="233" t="s">
        <v>217</v>
      </c>
      <c r="E310" s="112"/>
      <c r="F310" s="79">
        <v>1</v>
      </c>
      <c r="G310" s="79">
        <v>1</v>
      </c>
      <c r="H310" s="79">
        <v>1</v>
      </c>
      <c r="I310" s="79">
        <f t="shared" si="4"/>
        <v>1</v>
      </c>
      <c r="J310" s="194"/>
    </row>
    <row r="311" spans="1:10" s="10" customFormat="1" ht="51" x14ac:dyDescent="0.2">
      <c r="A311" s="57">
        <v>304</v>
      </c>
      <c r="B311" s="238" t="s">
        <v>2856</v>
      </c>
      <c r="C311" s="239" t="s">
        <v>2857</v>
      </c>
      <c r="D311" s="233" t="s">
        <v>217</v>
      </c>
      <c r="E311" s="112"/>
      <c r="F311" s="79">
        <v>1</v>
      </c>
      <c r="G311" s="79">
        <v>1</v>
      </c>
      <c r="H311" s="79">
        <v>1</v>
      </c>
      <c r="I311" s="79">
        <f t="shared" si="4"/>
        <v>1</v>
      </c>
      <c r="J311" s="79"/>
    </row>
    <row r="312" spans="1:10" s="10" customFormat="1" ht="38.25" x14ac:dyDescent="0.2">
      <c r="A312" s="57">
        <v>305</v>
      </c>
      <c r="B312" s="238" t="s">
        <v>2858</v>
      </c>
      <c r="C312" s="239" t="s">
        <v>2859</v>
      </c>
      <c r="D312" s="233" t="s">
        <v>217</v>
      </c>
      <c r="E312" s="112"/>
      <c r="F312" s="79">
        <v>1</v>
      </c>
      <c r="G312" s="79">
        <v>1</v>
      </c>
      <c r="H312" s="79">
        <v>1</v>
      </c>
      <c r="I312" s="79">
        <f t="shared" si="4"/>
        <v>1</v>
      </c>
      <c r="J312" s="79"/>
    </row>
    <row r="313" spans="1:10" s="10" customFormat="1" ht="51" x14ac:dyDescent="0.2">
      <c r="A313" s="57">
        <v>306</v>
      </c>
      <c r="B313" s="238" t="s">
        <v>2860</v>
      </c>
      <c r="C313" s="239" t="s">
        <v>2861</v>
      </c>
      <c r="D313" s="233" t="s">
        <v>217</v>
      </c>
      <c r="E313" s="112"/>
      <c r="F313" s="79">
        <v>1</v>
      </c>
      <c r="G313" s="79">
        <v>1</v>
      </c>
      <c r="H313" s="79">
        <v>1</v>
      </c>
      <c r="I313" s="79">
        <f t="shared" si="4"/>
        <v>1</v>
      </c>
      <c r="J313" s="79"/>
    </row>
    <row r="314" spans="1:10" s="10" customFormat="1" ht="38.25" x14ac:dyDescent="0.2">
      <c r="A314" s="57">
        <v>307</v>
      </c>
      <c r="B314" s="238" t="s">
        <v>2862</v>
      </c>
      <c r="C314" s="239" t="s">
        <v>2863</v>
      </c>
      <c r="D314" s="233" t="s">
        <v>217</v>
      </c>
      <c r="E314" s="112"/>
      <c r="F314" s="79">
        <v>1</v>
      </c>
      <c r="G314" s="79">
        <v>1</v>
      </c>
      <c r="H314" s="79">
        <v>1</v>
      </c>
      <c r="I314" s="79">
        <f t="shared" si="4"/>
        <v>1</v>
      </c>
      <c r="J314" s="210"/>
    </row>
    <row r="315" spans="1:10" s="10" customFormat="1" ht="38.25" x14ac:dyDescent="0.2">
      <c r="A315" s="57">
        <v>308</v>
      </c>
      <c r="B315" s="238" t="s">
        <v>2864</v>
      </c>
      <c r="C315" s="239" t="s">
        <v>2865</v>
      </c>
      <c r="D315" s="233" t="s">
        <v>217</v>
      </c>
      <c r="E315" s="112"/>
      <c r="F315" s="79">
        <v>1</v>
      </c>
      <c r="G315" s="79">
        <v>1</v>
      </c>
      <c r="H315" s="79">
        <v>1</v>
      </c>
      <c r="I315" s="79">
        <f t="shared" si="4"/>
        <v>1</v>
      </c>
      <c r="J315" s="210"/>
    </row>
    <row r="316" spans="1:10" s="10" customFormat="1" ht="51" x14ac:dyDescent="0.2">
      <c r="A316" s="57">
        <v>309</v>
      </c>
      <c r="B316" s="241" t="s">
        <v>2866</v>
      </c>
      <c r="C316" s="249" t="s">
        <v>2867</v>
      </c>
      <c r="D316" s="233" t="s">
        <v>217</v>
      </c>
      <c r="E316" s="112"/>
      <c r="F316" s="266">
        <v>1</v>
      </c>
      <c r="G316" s="79">
        <v>1</v>
      </c>
      <c r="H316" s="79">
        <v>1</v>
      </c>
      <c r="I316" s="79">
        <f t="shared" si="4"/>
        <v>1</v>
      </c>
      <c r="J316" s="210" t="s">
        <v>3889</v>
      </c>
    </row>
    <row r="317" spans="1:10" s="10" customFormat="1" ht="38.25" x14ac:dyDescent="0.2">
      <c r="A317" s="57">
        <v>310</v>
      </c>
      <c r="B317" s="238" t="s">
        <v>2868</v>
      </c>
      <c r="C317" s="239" t="s">
        <v>2869</v>
      </c>
      <c r="D317" s="233" t="s">
        <v>217</v>
      </c>
      <c r="E317" s="112"/>
      <c r="F317" s="266">
        <v>1</v>
      </c>
      <c r="G317" s="79">
        <v>1</v>
      </c>
      <c r="H317" s="79">
        <v>1</v>
      </c>
      <c r="I317" s="79">
        <f t="shared" si="4"/>
        <v>1</v>
      </c>
      <c r="J317" s="210" t="s">
        <v>3889</v>
      </c>
    </row>
    <row r="318" spans="1:10" s="10" customFormat="1" ht="51" x14ac:dyDescent="0.2">
      <c r="A318" s="57">
        <v>311</v>
      </c>
      <c r="B318" s="238" t="s">
        <v>2870</v>
      </c>
      <c r="C318" s="239" t="s">
        <v>2871</v>
      </c>
      <c r="D318" s="233" t="s">
        <v>217</v>
      </c>
      <c r="E318" s="112"/>
      <c r="F318" s="79">
        <v>1</v>
      </c>
      <c r="G318" s="79">
        <v>1</v>
      </c>
      <c r="H318" s="79">
        <v>1</v>
      </c>
      <c r="I318" s="79">
        <f t="shared" si="4"/>
        <v>1</v>
      </c>
      <c r="J318" s="79"/>
    </row>
    <row r="319" spans="1:10" s="10" customFormat="1" ht="38.25" x14ac:dyDescent="0.2">
      <c r="A319" s="57">
        <v>312</v>
      </c>
      <c r="B319" s="238" t="s">
        <v>2872</v>
      </c>
      <c r="C319" s="239" t="s">
        <v>2873</v>
      </c>
      <c r="D319" s="233" t="s">
        <v>217</v>
      </c>
      <c r="E319" s="112"/>
      <c r="F319" s="266">
        <v>1</v>
      </c>
      <c r="G319" s="79">
        <v>1</v>
      </c>
      <c r="H319" s="79">
        <v>1</v>
      </c>
      <c r="I319" s="79">
        <f t="shared" si="4"/>
        <v>1</v>
      </c>
      <c r="J319" s="210" t="s">
        <v>3889</v>
      </c>
    </row>
    <row r="320" spans="1:10" s="10" customFormat="1" ht="51" x14ac:dyDescent="0.2">
      <c r="A320" s="57">
        <v>313</v>
      </c>
      <c r="B320" s="238" t="s">
        <v>2874</v>
      </c>
      <c r="C320" s="239" t="s">
        <v>2875</v>
      </c>
      <c r="D320" s="233" t="s">
        <v>217</v>
      </c>
      <c r="E320" s="112"/>
      <c r="F320" s="266">
        <v>1</v>
      </c>
      <c r="G320" s="79">
        <v>1</v>
      </c>
      <c r="H320" s="79">
        <v>1</v>
      </c>
      <c r="I320" s="79">
        <f t="shared" si="4"/>
        <v>1</v>
      </c>
      <c r="J320" s="210" t="s">
        <v>3889</v>
      </c>
    </row>
    <row r="321" spans="1:10" s="10" customFormat="1" ht="38.25" x14ac:dyDescent="0.2">
      <c r="A321" s="57">
        <v>314</v>
      </c>
      <c r="B321" s="238" t="s">
        <v>2876</v>
      </c>
      <c r="C321" s="239" t="s">
        <v>2877</v>
      </c>
      <c r="D321" s="233" t="s">
        <v>220</v>
      </c>
      <c r="E321" s="112"/>
      <c r="F321" s="79">
        <v>1</v>
      </c>
      <c r="G321" s="79">
        <v>1</v>
      </c>
      <c r="H321" s="79">
        <v>1</v>
      </c>
      <c r="I321" s="79">
        <f t="shared" si="4"/>
        <v>1</v>
      </c>
      <c r="J321" s="79"/>
    </row>
    <row r="322" spans="1:10" s="10" customFormat="1" ht="38.25" x14ac:dyDescent="0.2">
      <c r="A322" s="57">
        <v>315</v>
      </c>
      <c r="B322" s="242" t="s">
        <v>2878</v>
      </c>
      <c r="C322" s="250" t="s">
        <v>2879</v>
      </c>
      <c r="D322" s="233" t="s">
        <v>220</v>
      </c>
      <c r="E322" s="112"/>
      <c r="F322" s="79">
        <v>1</v>
      </c>
      <c r="G322" s="79">
        <v>1</v>
      </c>
      <c r="H322" s="79">
        <v>1</v>
      </c>
      <c r="I322" s="79">
        <f t="shared" si="4"/>
        <v>1</v>
      </c>
      <c r="J322" s="74"/>
    </row>
    <row r="323" spans="1:10" s="10" customFormat="1" ht="38.25" x14ac:dyDescent="0.2">
      <c r="A323" s="57">
        <v>316</v>
      </c>
      <c r="B323" s="238" t="s">
        <v>2880</v>
      </c>
      <c r="C323" s="239" t="s">
        <v>2881</v>
      </c>
      <c r="D323" s="233" t="s">
        <v>220</v>
      </c>
      <c r="E323" s="112"/>
      <c r="F323" s="79">
        <v>1</v>
      </c>
      <c r="G323" s="79">
        <v>1</v>
      </c>
      <c r="H323" s="79">
        <v>1</v>
      </c>
      <c r="I323" s="79">
        <f t="shared" si="4"/>
        <v>1</v>
      </c>
      <c r="J323" s="194"/>
    </row>
    <row r="324" spans="1:10" s="10" customFormat="1" ht="76.5" x14ac:dyDescent="0.2">
      <c r="A324" s="57">
        <v>317</v>
      </c>
      <c r="B324" s="238" t="s">
        <v>2882</v>
      </c>
      <c r="C324" s="239" t="s">
        <v>2883</v>
      </c>
      <c r="D324" s="233" t="s">
        <v>220</v>
      </c>
      <c r="E324" s="112"/>
      <c r="F324" s="79">
        <v>1</v>
      </c>
      <c r="G324" s="266">
        <v>1</v>
      </c>
      <c r="H324" s="79">
        <v>1</v>
      </c>
      <c r="I324" s="79">
        <f t="shared" si="4"/>
        <v>1</v>
      </c>
      <c r="J324" s="74" t="s">
        <v>3909</v>
      </c>
    </row>
    <row r="325" spans="1:10" s="10" customFormat="1" ht="76.5" x14ac:dyDescent="0.2">
      <c r="A325" s="57">
        <v>318</v>
      </c>
      <c r="B325" s="238" t="s">
        <v>2884</v>
      </c>
      <c r="C325" s="239" t="s">
        <v>2885</v>
      </c>
      <c r="D325" s="233" t="s">
        <v>220</v>
      </c>
      <c r="E325" s="112"/>
      <c r="F325" s="79">
        <v>1</v>
      </c>
      <c r="G325" s="266">
        <v>1</v>
      </c>
      <c r="H325" s="79">
        <v>1</v>
      </c>
      <c r="I325" s="79">
        <f t="shared" si="4"/>
        <v>1</v>
      </c>
      <c r="J325" s="74" t="s">
        <v>3909</v>
      </c>
    </row>
    <row r="326" spans="1:10" s="10" customFormat="1" ht="51" x14ac:dyDescent="0.2">
      <c r="A326" s="57">
        <v>319</v>
      </c>
      <c r="B326" s="238" t="s">
        <v>2886</v>
      </c>
      <c r="C326" s="239" t="s">
        <v>2887</v>
      </c>
      <c r="D326" s="233" t="s">
        <v>220</v>
      </c>
      <c r="E326" s="112"/>
      <c r="F326" s="79">
        <v>1</v>
      </c>
      <c r="G326" s="79">
        <v>1</v>
      </c>
      <c r="H326" s="79">
        <v>1</v>
      </c>
      <c r="I326" s="79">
        <f t="shared" si="4"/>
        <v>1</v>
      </c>
      <c r="J326" s="194"/>
    </row>
    <row r="327" spans="1:10" s="10" customFormat="1" ht="38.25" x14ac:dyDescent="0.2">
      <c r="A327" s="57">
        <v>320</v>
      </c>
      <c r="B327" s="238" t="s">
        <v>2888</v>
      </c>
      <c r="C327" s="239" t="s">
        <v>2889</v>
      </c>
      <c r="D327" s="233" t="s">
        <v>220</v>
      </c>
      <c r="E327" s="112"/>
      <c r="F327" s="79">
        <v>1</v>
      </c>
      <c r="G327" s="79">
        <v>1</v>
      </c>
      <c r="H327" s="79">
        <v>1</v>
      </c>
      <c r="I327" s="79">
        <f t="shared" si="4"/>
        <v>1</v>
      </c>
      <c r="J327" s="194"/>
    </row>
    <row r="328" spans="1:10" s="10" customFormat="1" ht="51" x14ac:dyDescent="0.2">
      <c r="A328" s="57">
        <v>321</v>
      </c>
      <c r="B328" s="238" t="s">
        <v>2890</v>
      </c>
      <c r="C328" s="239" t="s">
        <v>2891</v>
      </c>
      <c r="D328" s="233" t="s">
        <v>220</v>
      </c>
      <c r="E328" s="112"/>
      <c r="F328" s="79">
        <v>1</v>
      </c>
      <c r="G328" s="79">
        <v>1</v>
      </c>
      <c r="H328" s="79">
        <v>1</v>
      </c>
      <c r="I328" s="79">
        <f t="shared" si="4"/>
        <v>1</v>
      </c>
      <c r="J328" s="194"/>
    </row>
    <row r="329" spans="1:10" s="10" customFormat="1" ht="76.5" x14ac:dyDescent="0.2">
      <c r="A329" s="57">
        <v>322</v>
      </c>
      <c r="B329" s="238" t="s">
        <v>2892</v>
      </c>
      <c r="C329" s="239" t="s">
        <v>2893</v>
      </c>
      <c r="D329" s="233" t="s">
        <v>220</v>
      </c>
      <c r="E329" s="112"/>
      <c r="F329" s="79">
        <v>1</v>
      </c>
      <c r="G329" s="266">
        <v>1</v>
      </c>
      <c r="H329" s="79">
        <v>1</v>
      </c>
      <c r="I329" s="79">
        <f t="shared" ref="I329:I392" si="5">F329*0.2+G329*0.4+H329*0.4</f>
        <v>1</v>
      </c>
      <c r="J329" s="74" t="s">
        <v>3909</v>
      </c>
    </row>
    <row r="330" spans="1:10" s="10" customFormat="1" ht="38.25" x14ac:dyDescent="0.2">
      <c r="A330" s="57">
        <v>323</v>
      </c>
      <c r="B330" s="238" t="s">
        <v>2894</v>
      </c>
      <c r="C330" s="239" t="s">
        <v>2895</v>
      </c>
      <c r="D330" s="233" t="s">
        <v>220</v>
      </c>
      <c r="E330" s="112"/>
      <c r="F330" s="79">
        <v>1</v>
      </c>
      <c r="G330" s="79">
        <v>1</v>
      </c>
      <c r="H330" s="79">
        <v>1</v>
      </c>
      <c r="I330" s="79">
        <f t="shared" si="5"/>
        <v>1</v>
      </c>
      <c r="J330" s="79"/>
    </row>
    <row r="331" spans="1:10" s="10" customFormat="1" ht="38.25" x14ac:dyDescent="0.2">
      <c r="A331" s="57">
        <v>324</v>
      </c>
      <c r="B331" s="238" t="s">
        <v>2896</v>
      </c>
      <c r="C331" s="239" t="s">
        <v>2897</v>
      </c>
      <c r="D331" s="233" t="s">
        <v>220</v>
      </c>
      <c r="E331" s="112"/>
      <c r="F331" s="79">
        <v>1</v>
      </c>
      <c r="G331" s="79">
        <v>1</v>
      </c>
      <c r="H331" s="79">
        <v>1</v>
      </c>
      <c r="I331" s="79">
        <f t="shared" si="5"/>
        <v>1</v>
      </c>
      <c r="J331" s="194"/>
    </row>
    <row r="332" spans="1:10" s="10" customFormat="1" ht="38.25" x14ac:dyDescent="0.2">
      <c r="A332" s="57">
        <v>325</v>
      </c>
      <c r="B332" s="238" t="s">
        <v>2898</v>
      </c>
      <c r="C332" s="239" t="s">
        <v>2899</v>
      </c>
      <c r="D332" s="233" t="s">
        <v>220</v>
      </c>
      <c r="E332" s="112"/>
      <c r="F332" s="79">
        <v>1</v>
      </c>
      <c r="G332" s="79">
        <v>1</v>
      </c>
      <c r="H332" s="79">
        <v>1</v>
      </c>
      <c r="I332" s="79">
        <f t="shared" si="5"/>
        <v>1</v>
      </c>
      <c r="J332" s="79"/>
    </row>
    <row r="333" spans="1:10" s="10" customFormat="1" ht="38.25" x14ac:dyDescent="0.2">
      <c r="A333" s="57">
        <v>326</v>
      </c>
      <c r="B333" s="238" t="s">
        <v>2900</v>
      </c>
      <c r="C333" s="239" t="s">
        <v>2901</v>
      </c>
      <c r="D333" s="233" t="s">
        <v>220</v>
      </c>
      <c r="E333" s="112"/>
      <c r="F333" s="266">
        <v>1</v>
      </c>
      <c r="G333" s="79">
        <v>1</v>
      </c>
      <c r="H333" s="79">
        <v>1</v>
      </c>
      <c r="I333" s="79">
        <f t="shared" si="5"/>
        <v>1</v>
      </c>
      <c r="J333" s="210" t="s">
        <v>3889</v>
      </c>
    </row>
    <row r="334" spans="1:10" s="10" customFormat="1" ht="51" x14ac:dyDescent="0.2">
      <c r="A334" s="57">
        <v>327</v>
      </c>
      <c r="B334" s="238" t="s">
        <v>2902</v>
      </c>
      <c r="C334" s="239" t="s">
        <v>2903</v>
      </c>
      <c r="D334" s="233" t="s">
        <v>220</v>
      </c>
      <c r="E334" s="112"/>
      <c r="F334" s="79">
        <v>1</v>
      </c>
      <c r="G334" s="79">
        <v>1</v>
      </c>
      <c r="H334" s="79">
        <v>1</v>
      </c>
      <c r="I334" s="79">
        <f t="shared" si="5"/>
        <v>1</v>
      </c>
      <c r="J334" s="79"/>
    </row>
    <row r="335" spans="1:10" s="10" customFormat="1" ht="51" x14ac:dyDescent="0.2">
      <c r="A335" s="57">
        <v>328</v>
      </c>
      <c r="B335" s="238" t="s">
        <v>2904</v>
      </c>
      <c r="C335" s="239" t="s">
        <v>2905</v>
      </c>
      <c r="D335" s="233" t="s">
        <v>220</v>
      </c>
      <c r="E335" s="112"/>
      <c r="F335" s="79">
        <v>1</v>
      </c>
      <c r="G335" s="79">
        <v>1</v>
      </c>
      <c r="H335" s="79">
        <v>1</v>
      </c>
      <c r="I335" s="79">
        <f t="shared" si="5"/>
        <v>1</v>
      </c>
      <c r="J335" s="79"/>
    </row>
    <row r="336" spans="1:10" s="10" customFormat="1" ht="51" x14ac:dyDescent="0.2">
      <c r="A336" s="57">
        <v>329</v>
      </c>
      <c r="B336" s="238" t="s">
        <v>2906</v>
      </c>
      <c r="C336" s="239" t="s">
        <v>2907</v>
      </c>
      <c r="D336" s="233" t="s">
        <v>220</v>
      </c>
      <c r="E336" s="112"/>
      <c r="F336" s="79">
        <v>1</v>
      </c>
      <c r="G336" s="79">
        <v>1</v>
      </c>
      <c r="H336" s="79">
        <v>1</v>
      </c>
      <c r="I336" s="79">
        <f t="shared" si="5"/>
        <v>1</v>
      </c>
      <c r="J336" s="79"/>
    </row>
    <row r="337" spans="1:10" s="10" customFormat="1" ht="51" x14ac:dyDescent="0.2">
      <c r="A337" s="57">
        <v>330</v>
      </c>
      <c r="B337" s="238" t="s">
        <v>2908</v>
      </c>
      <c r="C337" s="239" t="s">
        <v>2909</v>
      </c>
      <c r="D337" s="233" t="s">
        <v>220</v>
      </c>
      <c r="E337" s="112"/>
      <c r="F337" s="79">
        <v>1</v>
      </c>
      <c r="G337" s="79">
        <v>1</v>
      </c>
      <c r="H337" s="79">
        <v>1</v>
      </c>
      <c r="I337" s="79">
        <f t="shared" si="5"/>
        <v>1</v>
      </c>
      <c r="J337" s="194"/>
    </row>
    <row r="338" spans="1:10" s="10" customFormat="1" ht="51" x14ac:dyDescent="0.2">
      <c r="A338" s="57">
        <v>331</v>
      </c>
      <c r="B338" s="238" t="s">
        <v>2910</v>
      </c>
      <c r="C338" s="239" t="s">
        <v>2911</v>
      </c>
      <c r="D338" s="233" t="s">
        <v>220</v>
      </c>
      <c r="E338" s="112"/>
      <c r="F338" s="79">
        <v>1</v>
      </c>
      <c r="G338" s="79">
        <v>1</v>
      </c>
      <c r="H338" s="79">
        <v>1</v>
      </c>
      <c r="I338" s="79">
        <f t="shared" si="5"/>
        <v>1</v>
      </c>
      <c r="J338" s="79"/>
    </row>
    <row r="339" spans="1:10" s="10" customFormat="1" ht="38.25" x14ac:dyDescent="0.2">
      <c r="A339" s="57">
        <v>332</v>
      </c>
      <c r="B339" s="238" t="s">
        <v>2912</v>
      </c>
      <c r="C339" s="239" t="s">
        <v>2913</v>
      </c>
      <c r="D339" s="233" t="s">
        <v>220</v>
      </c>
      <c r="E339" s="112"/>
      <c r="F339" s="79">
        <v>1</v>
      </c>
      <c r="G339" s="79">
        <v>1</v>
      </c>
      <c r="H339" s="79">
        <v>1</v>
      </c>
      <c r="I339" s="79">
        <f t="shared" si="5"/>
        <v>1</v>
      </c>
      <c r="J339" s="74"/>
    </row>
    <row r="340" spans="1:10" s="10" customFormat="1" ht="51" x14ac:dyDescent="0.2">
      <c r="A340" s="57">
        <v>333</v>
      </c>
      <c r="B340" s="244" t="s">
        <v>2914</v>
      </c>
      <c r="C340" s="251" t="s">
        <v>2915</v>
      </c>
      <c r="D340" s="233" t="s">
        <v>220</v>
      </c>
      <c r="E340" s="112"/>
      <c r="F340" s="79">
        <v>1</v>
      </c>
      <c r="G340" s="79">
        <v>1</v>
      </c>
      <c r="H340" s="79">
        <v>1</v>
      </c>
      <c r="I340" s="79">
        <f t="shared" si="5"/>
        <v>1</v>
      </c>
      <c r="J340" s="194"/>
    </row>
    <row r="341" spans="1:10" s="10" customFormat="1" ht="76.5" x14ac:dyDescent="0.2">
      <c r="A341" s="57">
        <v>334</v>
      </c>
      <c r="B341" s="238" t="s">
        <v>2916</v>
      </c>
      <c r="C341" s="239" t="s">
        <v>2917</v>
      </c>
      <c r="D341" s="233" t="s">
        <v>220</v>
      </c>
      <c r="E341" s="112"/>
      <c r="F341" s="79">
        <v>1</v>
      </c>
      <c r="G341" s="266">
        <v>1</v>
      </c>
      <c r="H341" s="79">
        <v>1</v>
      </c>
      <c r="I341" s="79">
        <f t="shared" si="5"/>
        <v>1</v>
      </c>
      <c r="J341" s="74" t="s">
        <v>3909</v>
      </c>
    </row>
    <row r="342" spans="1:10" s="10" customFormat="1" ht="51" x14ac:dyDescent="0.2">
      <c r="A342" s="57">
        <v>335</v>
      </c>
      <c r="B342" s="238" t="s">
        <v>2918</v>
      </c>
      <c r="C342" s="239" t="s">
        <v>2919</v>
      </c>
      <c r="D342" s="233" t="s">
        <v>217</v>
      </c>
      <c r="E342" s="112"/>
      <c r="F342" s="79">
        <v>1</v>
      </c>
      <c r="G342" s="79">
        <v>1</v>
      </c>
      <c r="H342" s="79">
        <v>1</v>
      </c>
      <c r="I342" s="79">
        <f t="shared" si="5"/>
        <v>1</v>
      </c>
      <c r="J342" s="79"/>
    </row>
    <row r="343" spans="1:10" s="10" customFormat="1" ht="38.25" x14ac:dyDescent="0.2">
      <c r="A343" s="57">
        <v>336</v>
      </c>
      <c r="B343" s="238" t="s">
        <v>2920</v>
      </c>
      <c r="C343" s="239" t="s">
        <v>2921</v>
      </c>
      <c r="D343" s="233" t="s">
        <v>217</v>
      </c>
      <c r="E343" s="112"/>
      <c r="F343" s="79">
        <v>1</v>
      </c>
      <c r="G343" s="79">
        <v>1</v>
      </c>
      <c r="H343" s="79">
        <v>1</v>
      </c>
      <c r="I343" s="79">
        <f t="shared" si="5"/>
        <v>1</v>
      </c>
      <c r="J343" s="79"/>
    </row>
    <row r="344" spans="1:10" s="10" customFormat="1" ht="38.25" x14ac:dyDescent="0.2">
      <c r="A344" s="57">
        <v>337</v>
      </c>
      <c r="B344" s="238" t="s">
        <v>3774</v>
      </c>
      <c r="C344" s="239" t="s">
        <v>3775</v>
      </c>
      <c r="D344" s="233" t="s">
        <v>217</v>
      </c>
      <c r="E344" s="112"/>
      <c r="F344" s="79">
        <v>1</v>
      </c>
      <c r="G344" s="79">
        <v>1</v>
      </c>
      <c r="H344" s="79">
        <v>1</v>
      </c>
      <c r="I344" s="79">
        <f t="shared" si="5"/>
        <v>1</v>
      </c>
      <c r="J344" s="79"/>
    </row>
    <row r="345" spans="1:10" s="10" customFormat="1" ht="57.75" customHeight="1" x14ac:dyDescent="0.2">
      <c r="A345" s="57">
        <v>338</v>
      </c>
      <c r="B345" s="238" t="s">
        <v>2922</v>
      </c>
      <c r="C345" s="239" t="s">
        <v>2923</v>
      </c>
      <c r="D345" s="233" t="s">
        <v>217</v>
      </c>
      <c r="E345" s="112"/>
      <c r="F345" s="79">
        <v>1</v>
      </c>
      <c r="G345" s="79">
        <v>1</v>
      </c>
      <c r="H345" s="79">
        <v>1</v>
      </c>
      <c r="I345" s="79">
        <f t="shared" si="5"/>
        <v>1</v>
      </c>
      <c r="J345" s="79"/>
    </row>
    <row r="346" spans="1:10" s="10" customFormat="1" ht="51" x14ac:dyDescent="0.2">
      <c r="A346" s="57">
        <v>339</v>
      </c>
      <c r="B346" s="238" t="s">
        <v>2924</v>
      </c>
      <c r="C346" s="239" t="s">
        <v>2925</v>
      </c>
      <c r="D346" s="233" t="s">
        <v>217</v>
      </c>
      <c r="E346" s="112"/>
      <c r="F346" s="79">
        <v>1</v>
      </c>
      <c r="G346" s="79">
        <v>1</v>
      </c>
      <c r="H346" s="79">
        <v>1</v>
      </c>
      <c r="I346" s="79">
        <f t="shared" si="5"/>
        <v>1</v>
      </c>
      <c r="J346" s="79"/>
    </row>
    <row r="347" spans="1:10" s="10" customFormat="1" ht="51" x14ac:dyDescent="0.2">
      <c r="A347" s="57">
        <v>340</v>
      </c>
      <c r="B347" s="238" t="s">
        <v>2926</v>
      </c>
      <c r="C347" s="239" t="s">
        <v>2927</v>
      </c>
      <c r="D347" s="233" t="s">
        <v>217</v>
      </c>
      <c r="E347" s="112"/>
      <c r="F347" s="79">
        <v>1</v>
      </c>
      <c r="G347" s="79">
        <v>1</v>
      </c>
      <c r="H347" s="79">
        <v>1</v>
      </c>
      <c r="I347" s="79">
        <f t="shared" si="5"/>
        <v>1</v>
      </c>
      <c r="J347" s="79"/>
    </row>
    <row r="348" spans="1:10" s="10" customFormat="1" ht="51" x14ac:dyDescent="0.2">
      <c r="A348" s="57">
        <v>341</v>
      </c>
      <c r="B348" s="238" t="s">
        <v>2928</v>
      </c>
      <c r="C348" s="239" t="s">
        <v>2929</v>
      </c>
      <c r="D348" s="233" t="s">
        <v>217</v>
      </c>
      <c r="E348" s="112"/>
      <c r="F348" s="79">
        <v>1</v>
      </c>
      <c r="G348" s="79">
        <v>1</v>
      </c>
      <c r="H348" s="79">
        <v>1</v>
      </c>
      <c r="I348" s="79">
        <f t="shared" si="5"/>
        <v>1</v>
      </c>
      <c r="J348" s="74"/>
    </row>
    <row r="349" spans="1:10" s="10" customFormat="1" ht="63.75" x14ac:dyDescent="0.2">
      <c r="A349" s="57">
        <v>342</v>
      </c>
      <c r="B349" s="238" t="s">
        <v>2930</v>
      </c>
      <c r="C349" s="239" t="s">
        <v>2931</v>
      </c>
      <c r="D349" s="233" t="s">
        <v>217</v>
      </c>
      <c r="E349" s="112"/>
      <c r="F349" s="79">
        <v>1</v>
      </c>
      <c r="G349" s="79">
        <v>1</v>
      </c>
      <c r="H349" s="79">
        <v>1</v>
      </c>
      <c r="I349" s="79">
        <f t="shared" si="5"/>
        <v>1</v>
      </c>
      <c r="J349" s="79"/>
    </row>
    <row r="350" spans="1:10" s="10" customFormat="1" ht="38.25" x14ac:dyDescent="0.2">
      <c r="A350" s="57">
        <v>343</v>
      </c>
      <c r="B350" s="238" t="s">
        <v>2932</v>
      </c>
      <c r="C350" s="239" t="s">
        <v>2933</v>
      </c>
      <c r="D350" s="233" t="s">
        <v>217</v>
      </c>
      <c r="E350" s="112"/>
      <c r="F350" s="79">
        <v>1</v>
      </c>
      <c r="G350" s="79">
        <v>1</v>
      </c>
      <c r="H350" s="79">
        <v>1</v>
      </c>
      <c r="I350" s="79">
        <f t="shared" si="5"/>
        <v>1</v>
      </c>
      <c r="J350" s="74"/>
    </row>
    <row r="351" spans="1:10" s="10" customFormat="1" ht="51" x14ac:dyDescent="0.2">
      <c r="A351" s="57">
        <v>344</v>
      </c>
      <c r="B351" s="238" t="s">
        <v>2934</v>
      </c>
      <c r="C351" s="239" t="s">
        <v>2935</v>
      </c>
      <c r="D351" s="233" t="s">
        <v>217</v>
      </c>
      <c r="E351" s="112"/>
      <c r="F351" s="79">
        <v>1</v>
      </c>
      <c r="G351" s="79">
        <v>1</v>
      </c>
      <c r="H351" s="79">
        <v>1</v>
      </c>
      <c r="I351" s="79">
        <f t="shared" si="5"/>
        <v>1</v>
      </c>
      <c r="J351" s="79"/>
    </row>
    <row r="352" spans="1:10" s="10" customFormat="1" ht="38.25" x14ac:dyDescent="0.2">
      <c r="A352" s="57">
        <v>345</v>
      </c>
      <c r="B352" s="238" t="s">
        <v>2936</v>
      </c>
      <c r="C352" s="239" t="s">
        <v>2937</v>
      </c>
      <c r="D352" s="233" t="s">
        <v>217</v>
      </c>
      <c r="E352" s="112"/>
      <c r="F352" s="79">
        <v>1</v>
      </c>
      <c r="G352" s="79">
        <v>1</v>
      </c>
      <c r="H352" s="79">
        <v>1</v>
      </c>
      <c r="I352" s="79">
        <f t="shared" si="5"/>
        <v>1</v>
      </c>
      <c r="J352" s="79"/>
    </row>
    <row r="353" spans="1:10" s="10" customFormat="1" ht="38.25" x14ac:dyDescent="0.2">
      <c r="A353" s="57">
        <v>346</v>
      </c>
      <c r="B353" s="238" t="s">
        <v>2938</v>
      </c>
      <c r="C353" s="239" t="s">
        <v>2939</v>
      </c>
      <c r="D353" s="233" t="s">
        <v>217</v>
      </c>
      <c r="E353" s="112"/>
      <c r="F353" s="79">
        <v>1</v>
      </c>
      <c r="G353" s="79">
        <v>1</v>
      </c>
      <c r="H353" s="79">
        <v>1</v>
      </c>
      <c r="I353" s="79">
        <f t="shared" si="5"/>
        <v>1</v>
      </c>
      <c r="J353" s="79"/>
    </row>
    <row r="354" spans="1:10" s="10" customFormat="1" ht="51" x14ac:dyDescent="0.2">
      <c r="A354" s="57">
        <v>347</v>
      </c>
      <c r="B354" s="238" t="s">
        <v>2940</v>
      </c>
      <c r="C354" s="239" t="s">
        <v>2941</v>
      </c>
      <c r="D354" s="233" t="s">
        <v>217</v>
      </c>
      <c r="E354" s="112"/>
      <c r="F354" s="79">
        <v>1</v>
      </c>
      <c r="G354" s="79">
        <v>1</v>
      </c>
      <c r="H354" s="79">
        <v>1</v>
      </c>
      <c r="I354" s="79">
        <f t="shared" si="5"/>
        <v>1</v>
      </c>
      <c r="J354" s="79"/>
    </row>
    <row r="355" spans="1:10" s="10" customFormat="1" ht="38.25" x14ac:dyDescent="0.2">
      <c r="A355" s="57">
        <v>348</v>
      </c>
      <c r="B355" s="238" t="s">
        <v>2942</v>
      </c>
      <c r="C355" s="239" t="s">
        <v>2943</v>
      </c>
      <c r="D355" s="233" t="s">
        <v>220</v>
      </c>
      <c r="E355" s="112"/>
      <c r="F355" s="79">
        <v>1</v>
      </c>
      <c r="G355" s="79">
        <v>1</v>
      </c>
      <c r="H355" s="79">
        <v>1</v>
      </c>
      <c r="I355" s="79">
        <f t="shared" si="5"/>
        <v>1</v>
      </c>
      <c r="J355" s="79"/>
    </row>
    <row r="356" spans="1:10" s="10" customFormat="1" ht="51" x14ac:dyDescent="0.2">
      <c r="A356" s="57">
        <v>349</v>
      </c>
      <c r="B356" s="238" t="s">
        <v>2944</v>
      </c>
      <c r="C356" s="239" t="s">
        <v>2945</v>
      </c>
      <c r="D356" s="233" t="s">
        <v>220</v>
      </c>
      <c r="E356" s="112"/>
      <c r="F356" s="79">
        <v>1</v>
      </c>
      <c r="G356" s="79">
        <v>1</v>
      </c>
      <c r="H356" s="79">
        <v>1</v>
      </c>
      <c r="I356" s="79">
        <f t="shared" si="5"/>
        <v>1</v>
      </c>
      <c r="J356" s="79"/>
    </row>
    <row r="357" spans="1:10" s="10" customFormat="1" ht="51" x14ac:dyDescent="0.2">
      <c r="A357" s="57">
        <v>350</v>
      </c>
      <c r="B357" s="238" t="s">
        <v>2946</v>
      </c>
      <c r="C357" s="239" t="s">
        <v>2947</v>
      </c>
      <c r="D357" s="233" t="s">
        <v>220</v>
      </c>
      <c r="E357" s="112"/>
      <c r="F357" s="79">
        <v>1</v>
      </c>
      <c r="G357" s="79">
        <v>1</v>
      </c>
      <c r="H357" s="79">
        <v>1</v>
      </c>
      <c r="I357" s="79">
        <f t="shared" si="5"/>
        <v>1</v>
      </c>
      <c r="J357" s="79"/>
    </row>
    <row r="358" spans="1:10" s="10" customFormat="1" ht="51" x14ac:dyDescent="0.2">
      <c r="A358" s="57">
        <v>351</v>
      </c>
      <c r="B358" s="238" t="s">
        <v>2948</v>
      </c>
      <c r="C358" s="239" t="s">
        <v>2949</v>
      </c>
      <c r="D358" s="233" t="s">
        <v>220</v>
      </c>
      <c r="E358" s="112"/>
      <c r="F358" s="79">
        <v>1</v>
      </c>
      <c r="G358" s="79">
        <v>1</v>
      </c>
      <c r="H358" s="79">
        <v>1</v>
      </c>
      <c r="I358" s="79">
        <f t="shared" si="5"/>
        <v>1</v>
      </c>
      <c r="J358" s="79"/>
    </row>
    <row r="359" spans="1:10" s="10" customFormat="1" ht="42.75" customHeight="1" x14ac:dyDescent="0.2">
      <c r="A359" s="57">
        <v>352</v>
      </c>
      <c r="B359" s="238" t="s">
        <v>2950</v>
      </c>
      <c r="C359" s="239" t="s">
        <v>2951</v>
      </c>
      <c r="D359" s="233" t="s">
        <v>220</v>
      </c>
      <c r="E359" s="112"/>
      <c r="F359" s="79">
        <v>1</v>
      </c>
      <c r="G359" s="79">
        <v>1</v>
      </c>
      <c r="H359" s="79">
        <v>1</v>
      </c>
      <c r="I359" s="79">
        <f t="shared" si="5"/>
        <v>1</v>
      </c>
      <c r="J359" s="79"/>
    </row>
    <row r="360" spans="1:10" s="10" customFormat="1" ht="38.25" x14ac:dyDescent="0.2">
      <c r="A360" s="57">
        <v>353</v>
      </c>
      <c r="B360" s="238" t="s">
        <v>2952</v>
      </c>
      <c r="C360" s="239" t="s">
        <v>2953</v>
      </c>
      <c r="D360" s="233" t="s">
        <v>217</v>
      </c>
      <c r="E360" s="112"/>
      <c r="F360" s="79">
        <v>1</v>
      </c>
      <c r="G360" s="79">
        <v>1</v>
      </c>
      <c r="H360" s="79">
        <v>1</v>
      </c>
      <c r="I360" s="79">
        <f t="shared" si="5"/>
        <v>1</v>
      </c>
      <c r="J360" s="79"/>
    </row>
    <row r="361" spans="1:10" s="10" customFormat="1" ht="51" x14ac:dyDescent="0.2">
      <c r="A361" s="57">
        <v>354</v>
      </c>
      <c r="B361" s="238" t="s">
        <v>3776</v>
      </c>
      <c r="C361" s="239" t="s">
        <v>3777</v>
      </c>
      <c r="D361" s="233" t="s">
        <v>217</v>
      </c>
      <c r="E361" s="112"/>
      <c r="F361" s="79">
        <v>1</v>
      </c>
      <c r="G361" s="79">
        <v>1</v>
      </c>
      <c r="H361" s="79">
        <v>1</v>
      </c>
      <c r="I361" s="79">
        <f t="shared" si="5"/>
        <v>1</v>
      </c>
      <c r="J361" s="79"/>
    </row>
    <row r="362" spans="1:10" s="10" customFormat="1" ht="38.25" x14ac:dyDescent="0.2">
      <c r="A362" s="57">
        <v>355</v>
      </c>
      <c r="B362" s="238" t="s">
        <v>2954</v>
      </c>
      <c r="C362" s="239" t="s">
        <v>2955</v>
      </c>
      <c r="D362" s="233" t="s">
        <v>220</v>
      </c>
      <c r="E362" s="112"/>
      <c r="F362" s="79">
        <v>1</v>
      </c>
      <c r="G362" s="79">
        <v>1</v>
      </c>
      <c r="H362" s="79">
        <v>1</v>
      </c>
      <c r="I362" s="79">
        <f t="shared" si="5"/>
        <v>1</v>
      </c>
      <c r="J362" s="194"/>
    </row>
    <row r="363" spans="1:10" s="10" customFormat="1" ht="63.75" x14ac:dyDescent="0.2">
      <c r="A363" s="57">
        <v>356</v>
      </c>
      <c r="B363" s="238" t="s">
        <v>2956</v>
      </c>
      <c r="C363" s="239" t="s">
        <v>2957</v>
      </c>
      <c r="D363" s="233" t="s">
        <v>217</v>
      </c>
      <c r="E363" s="112"/>
      <c r="F363" s="79">
        <v>1</v>
      </c>
      <c r="G363" s="79">
        <v>1</v>
      </c>
      <c r="H363" s="79">
        <v>1</v>
      </c>
      <c r="I363" s="79">
        <f t="shared" si="5"/>
        <v>1</v>
      </c>
      <c r="J363" s="79"/>
    </row>
    <row r="364" spans="1:10" s="10" customFormat="1" ht="76.5" x14ac:dyDescent="0.2">
      <c r="A364" s="57">
        <v>357</v>
      </c>
      <c r="B364" s="245" t="s">
        <v>2958</v>
      </c>
      <c r="C364" s="239" t="s">
        <v>2959</v>
      </c>
      <c r="D364" s="246" t="s">
        <v>217</v>
      </c>
      <c r="E364" s="112"/>
      <c r="F364" s="79">
        <v>1</v>
      </c>
      <c r="G364" s="266">
        <v>1</v>
      </c>
      <c r="H364" s="79">
        <v>1</v>
      </c>
      <c r="I364" s="79">
        <f t="shared" si="5"/>
        <v>1</v>
      </c>
      <c r="J364" s="74" t="s">
        <v>3909</v>
      </c>
    </row>
    <row r="365" spans="1:10" s="10" customFormat="1" ht="63.75" x14ac:dyDescent="0.2">
      <c r="A365" s="57">
        <v>358</v>
      </c>
      <c r="B365" s="232" t="s">
        <v>2960</v>
      </c>
      <c r="C365" s="239" t="s">
        <v>2961</v>
      </c>
      <c r="D365" s="233" t="s">
        <v>217</v>
      </c>
      <c r="E365" s="112"/>
      <c r="F365" s="79">
        <v>1</v>
      </c>
      <c r="G365" s="79">
        <v>1</v>
      </c>
      <c r="H365" s="79">
        <v>1</v>
      </c>
      <c r="I365" s="79">
        <f t="shared" si="5"/>
        <v>1</v>
      </c>
      <c r="J365" s="194"/>
    </row>
    <row r="366" spans="1:10" s="10" customFormat="1" ht="63.75" x14ac:dyDescent="0.2">
      <c r="A366" s="57">
        <v>359</v>
      </c>
      <c r="B366" s="232" t="s">
        <v>2962</v>
      </c>
      <c r="C366" s="239" t="s">
        <v>3778</v>
      </c>
      <c r="D366" s="233" t="s">
        <v>217</v>
      </c>
      <c r="E366" s="112"/>
      <c r="F366" s="79">
        <v>1</v>
      </c>
      <c r="G366" s="79">
        <v>1</v>
      </c>
      <c r="H366" s="79">
        <v>1</v>
      </c>
      <c r="I366" s="79">
        <f t="shared" si="5"/>
        <v>1</v>
      </c>
      <c r="J366" s="79"/>
    </row>
    <row r="367" spans="1:10" s="10" customFormat="1" ht="63.75" x14ac:dyDescent="0.2">
      <c r="A367" s="57">
        <v>360</v>
      </c>
      <c r="B367" s="232" t="s">
        <v>2963</v>
      </c>
      <c r="C367" s="239" t="s">
        <v>2964</v>
      </c>
      <c r="D367" s="233" t="s">
        <v>217</v>
      </c>
      <c r="E367" s="112"/>
      <c r="F367" s="79">
        <v>1</v>
      </c>
      <c r="G367" s="79">
        <v>1</v>
      </c>
      <c r="H367" s="79">
        <v>1</v>
      </c>
      <c r="I367" s="79">
        <f t="shared" si="5"/>
        <v>1</v>
      </c>
      <c r="J367" s="194"/>
    </row>
    <row r="368" spans="1:10" s="10" customFormat="1" ht="63.75" x14ac:dyDescent="0.2">
      <c r="A368" s="57">
        <v>361</v>
      </c>
      <c r="B368" s="232" t="s">
        <v>2965</v>
      </c>
      <c r="C368" s="239" t="s">
        <v>2966</v>
      </c>
      <c r="D368" s="233" t="s">
        <v>217</v>
      </c>
      <c r="E368" s="112"/>
      <c r="F368" s="79">
        <v>1</v>
      </c>
      <c r="G368" s="79">
        <v>1</v>
      </c>
      <c r="H368" s="79">
        <v>1</v>
      </c>
      <c r="I368" s="79">
        <f t="shared" si="5"/>
        <v>1</v>
      </c>
      <c r="J368" s="79"/>
    </row>
    <row r="369" spans="1:10" s="10" customFormat="1" ht="63.75" x14ac:dyDescent="0.2">
      <c r="A369" s="57">
        <v>362</v>
      </c>
      <c r="B369" s="232" t="s">
        <v>2967</v>
      </c>
      <c r="C369" s="239" t="s">
        <v>2968</v>
      </c>
      <c r="D369" s="233" t="s">
        <v>217</v>
      </c>
      <c r="E369" s="112"/>
      <c r="F369" s="79">
        <v>1</v>
      </c>
      <c r="G369" s="79">
        <v>1</v>
      </c>
      <c r="H369" s="79">
        <v>1</v>
      </c>
      <c r="I369" s="79">
        <f t="shared" si="5"/>
        <v>1</v>
      </c>
      <c r="J369" s="79"/>
    </row>
    <row r="370" spans="1:10" s="10" customFormat="1" ht="63.75" x14ac:dyDescent="0.2">
      <c r="A370" s="57">
        <v>363</v>
      </c>
      <c r="B370" s="232" t="s">
        <v>2969</v>
      </c>
      <c r="C370" s="239" t="s">
        <v>2970</v>
      </c>
      <c r="D370" s="233" t="s">
        <v>217</v>
      </c>
      <c r="E370" s="112"/>
      <c r="F370" s="79">
        <v>1</v>
      </c>
      <c r="G370" s="79">
        <v>1</v>
      </c>
      <c r="H370" s="79">
        <v>1</v>
      </c>
      <c r="I370" s="79">
        <f t="shared" si="5"/>
        <v>1</v>
      </c>
      <c r="J370" s="79"/>
    </row>
    <row r="371" spans="1:10" s="10" customFormat="1" ht="63.75" x14ac:dyDescent="0.2">
      <c r="A371" s="57">
        <v>364</v>
      </c>
      <c r="B371" s="232" t="s">
        <v>2971</v>
      </c>
      <c r="C371" s="239" t="s">
        <v>2972</v>
      </c>
      <c r="D371" s="233" t="s">
        <v>217</v>
      </c>
      <c r="E371" s="112"/>
      <c r="F371" s="79">
        <v>1</v>
      </c>
      <c r="G371" s="79">
        <v>1</v>
      </c>
      <c r="H371" s="79">
        <v>1</v>
      </c>
      <c r="I371" s="79">
        <f t="shared" si="5"/>
        <v>1</v>
      </c>
      <c r="J371" s="79"/>
    </row>
    <row r="372" spans="1:10" s="10" customFormat="1" ht="63.75" x14ac:dyDescent="0.2">
      <c r="A372" s="57">
        <v>365</v>
      </c>
      <c r="B372" s="232" t="s">
        <v>2973</v>
      </c>
      <c r="C372" s="239" t="s">
        <v>2974</v>
      </c>
      <c r="D372" s="233" t="s">
        <v>217</v>
      </c>
      <c r="E372" s="112"/>
      <c r="F372" s="79">
        <v>1</v>
      </c>
      <c r="G372" s="79">
        <v>1</v>
      </c>
      <c r="H372" s="79">
        <v>1</v>
      </c>
      <c r="I372" s="79">
        <f t="shared" si="5"/>
        <v>1</v>
      </c>
      <c r="J372" s="79"/>
    </row>
    <row r="373" spans="1:10" s="10" customFormat="1" ht="76.5" x14ac:dyDescent="0.2">
      <c r="A373" s="57">
        <v>366</v>
      </c>
      <c r="B373" s="232" t="s">
        <v>2975</v>
      </c>
      <c r="C373" s="239" t="s">
        <v>2976</v>
      </c>
      <c r="D373" s="233" t="s">
        <v>217</v>
      </c>
      <c r="E373" s="112"/>
      <c r="F373" s="79">
        <v>1</v>
      </c>
      <c r="G373" s="266">
        <v>1</v>
      </c>
      <c r="H373" s="79">
        <v>1</v>
      </c>
      <c r="I373" s="79">
        <f t="shared" si="5"/>
        <v>1</v>
      </c>
      <c r="J373" s="74" t="s">
        <v>3909</v>
      </c>
    </row>
    <row r="374" spans="1:10" s="10" customFormat="1" ht="76.5" x14ac:dyDescent="0.2">
      <c r="A374" s="57">
        <v>367</v>
      </c>
      <c r="B374" s="232" t="s">
        <v>2977</v>
      </c>
      <c r="C374" s="239" t="s">
        <v>2978</v>
      </c>
      <c r="D374" s="233" t="s">
        <v>217</v>
      </c>
      <c r="E374" s="112"/>
      <c r="F374" s="79">
        <v>1</v>
      </c>
      <c r="G374" s="266">
        <v>1</v>
      </c>
      <c r="H374" s="79">
        <v>1</v>
      </c>
      <c r="I374" s="79">
        <f t="shared" si="5"/>
        <v>1</v>
      </c>
      <c r="J374" s="74" t="s">
        <v>3909</v>
      </c>
    </row>
    <row r="375" spans="1:10" s="10" customFormat="1" ht="63.75" x14ac:dyDescent="0.2">
      <c r="A375" s="57">
        <v>368</v>
      </c>
      <c r="B375" s="232" t="s">
        <v>2979</v>
      </c>
      <c r="C375" s="239" t="s">
        <v>2980</v>
      </c>
      <c r="D375" s="233" t="s">
        <v>217</v>
      </c>
      <c r="E375" s="74"/>
      <c r="F375" s="79">
        <v>1</v>
      </c>
      <c r="G375" s="79">
        <v>1</v>
      </c>
      <c r="H375" s="79">
        <v>1</v>
      </c>
      <c r="I375" s="79">
        <f t="shared" si="5"/>
        <v>1</v>
      </c>
      <c r="J375" s="194"/>
    </row>
    <row r="376" spans="1:10" s="10" customFormat="1" ht="63.75" x14ac:dyDescent="0.2">
      <c r="A376" s="57">
        <v>369</v>
      </c>
      <c r="B376" s="232" t="s">
        <v>2981</v>
      </c>
      <c r="C376" s="239" t="s">
        <v>2982</v>
      </c>
      <c r="D376" s="233" t="s">
        <v>217</v>
      </c>
      <c r="E376" s="74"/>
      <c r="F376" s="79">
        <v>1</v>
      </c>
      <c r="G376" s="79">
        <v>1</v>
      </c>
      <c r="H376" s="79">
        <v>1</v>
      </c>
      <c r="I376" s="79">
        <f t="shared" si="5"/>
        <v>1</v>
      </c>
      <c r="J376" s="79"/>
    </row>
    <row r="377" spans="1:10" s="10" customFormat="1" ht="63.75" x14ac:dyDescent="0.2">
      <c r="A377" s="57">
        <v>370</v>
      </c>
      <c r="B377" s="232" t="s">
        <v>2983</v>
      </c>
      <c r="C377" s="239" t="s">
        <v>2984</v>
      </c>
      <c r="D377" s="233" t="s">
        <v>217</v>
      </c>
      <c r="E377" s="74"/>
      <c r="F377" s="79">
        <v>1</v>
      </c>
      <c r="G377" s="79">
        <v>1</v>
      </c>
      <c r="H377" s="79">
        <v>1</v>
      </c>
      <c r="I377" s="79">
        <f t="shared" si="5"/>
        <v>1</v>
      </c>
      <c r="J377" s="79"/>
    </row>
    <row r="378" spans="1:10" s="10" customFormat="1" ht="76.5" x14ac:dyDescent="0.2">
      <c r="A378" s="57">
        <v>371</v>
      </c>
      <c r="B378" s="232" t="s">
        <v>2985</v>
      </c>
      <c r="C378" s="239" t="s">
        <v>2986</v>
      </c>
      <c r="D378" s="233" t="s">
        <v>217</v>
      </c>
      <c r="E378" s="74"/>
      <c r="F378" s="79">
        <v>1</v>
      </c>
      <c r="G378" s="79">
        <v>1</v>
      </c>
      <c r="H378" s="79">
        <v>1</v>
      </c>
      <c r="I378" s="79">
        <f t="shared" si="5"/>
        <v>1</v>
      </c>
      <c r="J378" s="79"/>
    </row>
    <row r="379" spans="1:10" s="10" customFormat="1" ht="76.5" x14ac:dyDescent="0.2">
      <c r="A379" s="57">
        <v>372</v>
      </c>
      <c r="B379" s="232" t="s">
        <v>2987</v>
      </c>
      <c r="C379" s="239" t="s">
        <v>2988</v>
      </c>
      <c r="D379" s="239" t="s">
        <v>217</v>
      </c>
      <c r="E379" s="74"/>
      <c r="F379" s="79">
        <v>1</v>
      </c>
      <c r="G379" s="266">
        <v>1</v>
      </c>
      <c r="H379" s="79">
        <v>1</v>
      </c>
      <c r="I379" s="79">
        <f t="shared" si="5"/>
        <v>1</v>
      </c>
      <c r="J379" s="74" t="s">
        <v>3909</v>
      </c>
    </row>
    <row r="380" spans="1:10" s="10" customFormat="1" ht="76.5" x14ac:dyDescent="0.2">
      <c r="A380" s="57">
        <v>373</v>
      </c>
      <c r="B380" s="232" t="s">
        <v>2989</v>
      </c>
      <c r="C380" s="239" t="s">
        <v>2990</v>
      </c>
      <c r="D380" s="233" t="s">
        <v>217</v>
      </c>
      <c r="E380" s="74"/>
      <c r="F380" s="79">
        <v>1</v>
      </c>
      <c r="G380" s="79">
        <v>1</v>
      </c>
      <c r="H380" s="79">
        <v>1</v>
      </c>
      <c r="I380" s="79">
        <f t="shared" si="5"/>
        <v>1</v>
      </c>
      <c r="J380" s="194"/>
    </row>
    <row r="381" spans="1:10" s="10" customFormat="1" ht="76.5" x14ac:dyDescent="0.2">
      <c r="A381" s="57">
        <v>374</v>
      </c>
      <c r="B381" s="232" t="s">
        <v>2991</v>
      </c>
      <c r="C381" s="239" t="s">
        <v>2992</v>
      </c>
      <c r="D381" s="233" t="s">
        <v>217</v>
      </c>
      <c r="E381" s="74"/>
      <c r="F381" s="79">
        <v>1</v>
      </c>
      <c r="G381" s="266">
        <v>1</v>
      </c>
      <c r="H381" s="79">
        <v>1</v>
      </c>
      <c r="I381" s="79">
        <f t="shared" si="5"/>
        <v>1</v>
      </c>
      <c r="J381" s="74" t="s">
        <v>3909</v>
      </c>
    </row>
    <row r="382" spans="1:10" s="10" customFormat="1" ht="63.75" x14ac:dyDescent="0.2">
      <c r="A382" s="57">
        <v>375</v>
      </c>
      <c r="B382" s="232" t="s">
        <v>2993</v>
      </c>
      <c r="C382" s="239" t="s">
        <v>2994</v>
      </c>
      <c r="D382" s="233" t="s">
        <v>217</v>
      </c>
      <c r="E382" s="74"/>
      <c r="F382" s="79">
        <v>1</v>
      </c>
      <c r="G382" s="79">
        <v>1</v>
      </c>
      <c r="H382" s="79">
        <v>1</v>
      </c>
      <c r="I382" s="79">
        <f t="shared" si="5"/>
        <v>1</v>
      </c>
      <c r="J382" s="79"/>
    </row>
    <row r="383" spans="1:10" s="10" customFormat="1" ht="63.75" x14ac:dyDescent="0.2">
      <c r="A383" s="57">
        <v>376</v>
      </c>
      <c r="B383" s="232" t="s">
        <v>2995</v>
      </c>
      <c r="C383" s="239" t="s">
        <v>2996</v>
      </c>
      <c r="D383" s="233" t="s">
        <v>217</v>
      </c>
      <c r="E383" s="74"/>
      <c r="F383" s="79">
        <v>1</v>
      </c>
      <c r="G383" s="79">
        <v>1</v>
      </c>
      <c r="H383" s="79">
        <v>1</v>
      </c>
      <c r="I383" s="79">
        <f t="shared" si="5"/>
        <v>1</v>
      </c>
      <c r="J383" s="79"/>
    </row>
    <row r="384" spans="1:10" s="10" customFormat="1" ht="63.75" x14ac:dyDescent="0.2">
      <c r="A384" s="57">
        <v>377</v>
      </c>
      <c r="B384" s="232" t="s">
        <v>2997</v>
      </c>
      <c r="C384" s="239" t="s">
        <v>2998</v>
      </c>
      <c r="D384" s="233" t="s">
        <v>217</v>
      </c>
      <c r="E384" s="74"/>
      <c r="F384" s="79">
        <v>1</v>
      </c>
      <c r="G384" s="79">
        <v>1</v>
      </c>
      <c r="H384" s="79">
        <v>1</v>
      </c>
      <c r="I384" s="79">
        <f t="shared" si="5"/>
        <v>1</v>
      </c>
      <c r="J384" s="79"/>
    </row>
    <row r="385" spans="1:10" s="10" customFormat="1" ht="63.75" x14ac:dyDescent="0.2">
      <c r="A385" s="57">
        <v>378</v>
      </c>
      <c r="B385" s="232" t="s">
        <v>2999</v>
      </c>
      <c r="C385" s="239" t="s">
        <v>3000</v>
      </c>
      <c r="D385" s="233" t="s">
        <v>217</v>
      </c>
      <c r="E385" s="74"/>
      <c r="F385" s="79">
        <v>1</v>
      </c>
      <c r="G385" s="79">
        <v>1</v>
      </c>
      <c r="H385" s="79">
        <v>1</v>
      </c>
      <c r="I385" s="79">
        <f t="shared" si="5"/>
        <v>1</v>
      </c>
      <c r="J385" s="79"/>
    </row>
    <row r="386" spans="1:10" s="10" customFormat="1" ht="63.75" x14ac:dyDescent="0.2">
      <c r="A386" s="57">
        <v>379</v>
      </c>
      <c r="B386" s="232" t="s">
        <v>3001</v>
      </c>
      <c r="C386" s="239" t="s">
        <v>3002</v>
      </c>
      <c r="D386" s="233" t="s">
        <v>217</v>
      </c>
      <c r="E386" s="74"/>
      <c r="F386" s="79">
        <v>1</v>
      </c>
      <c r="G386" s="79">
        <v>1</v>
      </c>
      <c r="H386" s="79">
        <v>1</v>
      </c>
      <c r="I386" s="79">
        <f t="shared" si="5"/>
        <v>1</v>
      </c>
      <c r="J386" s="79"/>
    </row>
    <row r="387" spans="1:10" s="10" customFormat="1" ht="76.5" x14ac:dyDescent="0.2">
      <c r="A387" s="57">
        <v>380</v>
      </c>
      <c r="B387" s="232" t="s">
        <v>3003</v>
      </c>
      <c r="C387" s="239" t="s">
        <v>3004</v>
      </c>
      <c r="D387" s="233" t="s">
        <v>217</v>
      </c>
      <c r="E387" s="74"/>
      <c r="F387" s="79">
        <v>1</v>
      </c>
      <c r="G387" s="266">
        <v>1</v>
      </c>
      <c r="H387" s="79">
        <v>1</v>
      </c>
      <c r="I387" s="79">
        <f t="shared" si="5"/>
        <v>1</v>
      </c>
      <c r="J387" s="74" t="s">
        <v>3909</v>
      </c>
    </row>
    <row r="388" spans="1:10" s="10" customFormat="1" ht="63.75" x14ac:dyDescent="0.2">
      <c r="A388" s="57">
        <v>381</v>
      </c>
      <c r="B388" s="232" t="s">
        <v>3005</v>
      </c>
      <c r="C388" s="239" t="s">
        <v>3006</v>
      </c>
      <c r="D388" s="233" t="s">
        <v>217</v>
      </c>
      <c r="E388" s="74"/>
      <c r="F388" s="79">
        <v>1</v>
      </c>
      <c r="G388" s="79">
        <v>1</v>
      </c>
      <c r="H388" s="79">
        <v>1</v>
      </c>
      <c r="I388" s="79">
        <f t="shared" si="5"/>
        <v>1</v>
      </c>
      <c r="J388" s="79"/>
    </row>
    <row r="389" spans="1:10" s="10" customFormat="1" ht="63.75" x14ac:dyDescent="0.2">
      <c r="A389" s="57">
        <v>382</v>
      </c>
      <c r="B389" s="232" t="s">
        <v>3007</v>
      </c>
      <c r="C389" s="239" t="s">
        <v>3008</v>
      </c>
      <c r="D389" s="233" t="s">
        <v>217</v>
      </c>
      <c r="E389" s="74"/>
      <c r="F389" s="79">
        <v>1</v>
      </c>
      <c r="G389" s="79">
        <v>1</v>
      </c>
      <c r="H389" s="79">
        <v>1</v>
      </c>
      <c r="I389" s="79">
        <f t="shared" si="5"/>
        <v>1</v>
      </c>
      <c r="J389" s="194"/>
    </row>
    <row r="390" spans="1:10" s="10" customFormat="1" ht="63.75" x14ac:dyDescent="0.2">
      <c r="A390" s="57">
        <v>383</v>
      </c>
      <c r="B390" s="232" t="s">
        <v>3009</v>
      </c>
      <c r="C390" s="239" t="s">
        <v>3010</v>
      </c>
      <c r="D390" s="233" t="s">
        <v>217</v>
      </c>
      <c r="E390" s="74"/>
      <c r="F390" s="79">
        <v>1</v>
      </c>
      <c r="G390" s="79">
        <v>1</v>
      </c>
      <c r="H390" s="79">
        <v>1</v>
      </c>
      <c r="I390" s="79">
        <f t="shared" si="5"/>
        <v>1</v>
      </c>
      <c r="J390" s="79"/>
    </row>
    <row r="391" spans="1:10" s="10" customFormat="1" ht="63.75" x14ac:dyDescent="0.2">
      <c r="A391" s="57">
        <v>384</v>
      </c>
      <c r="B391" s="232" t="s">
        <v>3011</v>
      </c>
      <c r="C391" s="239" t="s">
        <v>3012</v>
      </c>
      <c r="D391" s="233" t="s">
        <v>217</v>
      </c>
      <c r="E391" s="74"/>
      <c r="F391" s="79">
        <v>1</v>
      </c>
      <c r="G391" s="79">
        <v>1</v>
      </c>
      <c r="H391" s="79">
        <v>1</v>
      </c>
      <c r="I391" s="79">
        <f t="shared" si="5"/>
        <v>1</v>
      </c>
      <c r="J391" s="79"/>
    </row>
    <row r="392" spans="1:10" s="10" customFormat="1" ht="63.75" x14ac:dyDescent="0.2">
      <c r="A392" s="57">
        <v>385</v>
      </c>
      <c r="B392" s="238" t="s">
        <v>3015</v>
      </c>
      <c r="C392" s="239" t="s">
        <v>3016</v>
      </c>
      <c r="D392" s="233" t="s">
        <v>217</v>
      </c>
      <c r="E392" s="74"/>
      <c r="F392" s="79">
        <v>1</v>
      </c>
      <c r="G392" s="79">
        <v>1</v>
      </c>
      <c r="H392" s="79">
        <v>1</v>
      </c>
      <c r="I392" s="79">
        <f t="shared" si="5"/>
        <v>1</v>
      </c>
      <c r="J392" s="210"/>
    </row>
    <row r="393" spans="1:10" s="10" customFormat="1" ht="76.5" x14ac:dyDescent="0.2">
      <c r="A393" s="57">
        <v>386</v>
      </c>
      <c r="B393" s="238" t="s">
        <v>3017</v>
      </c>
      <c r="C393" s="239" t="s">
        <v>3018</v>
      </c>
      <c r="D393" s="233" t="s">
        <v>217</v>
      </c>
      <c r="E393" s="74"/>
      <c r="F393" s="79">
        <v>1</v>
      </c>
      <c r="G393" s="266">
        <v>1</v>
      </c>
      <c r="H393" s="79">
        <v>1</v>
      </c>
      <c r="I393" s="79">
        <f t="shared" ref="I393:I430" si="6">F393*0.2+G393*0.4+H393*0.4</f>
        <v>1</v>
      </c>
      <c r="J393" s="74" t="s">
        <v>3909</v>
      </c>
    </row>
    <row r="394" spans="1:10" s="10" customFormat="1" ht="76.5" x14ac:dyDescent="0.2">
      <c r="A394" s="57">
        <v>387</v>
      </c>
      <c r="B394" s="238" t="s">
        <v>3019</v>
      </c>
      <c r="C394" s="239" t="s">
        <v>3020</v>
      </c>
      <c r="D394" s="233" t="s">
        <v>217</v>
      </c>
      <c r="E394" s="74"/>
      <c r="F394" s="79">
        <v>1</v>
      </c>
      <c r="G394" s="266">
        <v>1</v>
      </c>
      <c r="H394" s="79">
        <v>1</v>
      </c>
      <c r="I394" s="79">
        <f t="shared" si="6"/>
        <v>1</v>
      </c>
      <c r="J394" s="74" t="s">
        <v>3909</v>
      </c>
    </row>
    <row r="395" spans="1:10" s="10" customFormat="1" ht="63.75" x14ac:dyDescent="0.2">
      <c r="A395" s="57">
        <v>388</v>
      </c>
      <c r="B395" s="238" t="s">
        <v>3021</v>
      </c>
      <c r="C395" s="239" t="s">
        <v>3022</v>
      </c>
      <c r="D395" s="233" t="s">
        <v>217</v>
      </c>
      <c r="E395" s="74"/>
      <c r="F395" s="79">
        <v>1</v>
      </c>
      <c r="G395" s="79">
        <v>1</v>
      </c>
      <c r="H395" s="79">
        <v>1</v>
      </c>
      <c r="I395" s="79">
        <f t="shared" si="6"/>
        <v>1</v>
      </c>
      <c r="J395" s="79"/>
    </row>
    <row r="396" spans="1:10" s="10" customFormat="1" ht="76.5" x14ac:dyDescent="0.2">
      <c r="A396" s="57">
        <v>389</v>
      </c>
      <c r="B396" s="238" t="s">
        <v>3023</v>
      </c>
      <c r="C396" s="239" t="s">
        <v>3024</v>
      </c>
      <c r="D396" s="233" t="s">
        <v>217</v>
      </c>
      <c r="E396" s="74"/>
      <c r="F396" s="79">
        <v>1</v>
      </c>
      <c r="G396" s="79">
        <v>1</v>
      </c>
      <c r="H396" s="79">
        <v>1</v>
      </c>
      <c r="I396" s="79">
        <f t="shared" si="6"/>
        <v>1</v>
      </c>
      <c r="J396" s="79"/>
    </row>
    <row r="397" spans="1:10" s="10" customFormat="1" ht="63.75" x14ac:dyDescent="0.2">
      <c r="A397" s="57">
        <v>390</v>
      </c>
      <c r="B397" s="238" t="s">
        <v>3025</v>
      </c>
      <c r="C397" s="239" t="s">
        <v>3026</v>
      </c>
      <c r="D397" s="233" t="s">
        <v>217</v>
      </c>
      <c r="E397" s="74"/>
      <c r="F397" s="79">
        <v>1</v>
      </c>
      <c r="G397" s="79">
        <v>1</v>
      </c>
      <c r="H397" s="79">
        <v>1</v>
      </c>
      <c r="I397" s="79">
        <f t="shared" si="6"/>
        <v>1</v>
      </c>
      <c r="J397" s="79"/>
    </row>
    <row r="398" spans="1:10" s="10" customFormat="1" ht="76.5" x14ac:dyDescent="0.2">
      <c r="A398" s="57">
        <v>391</v>
      </c>
      <c r="B398" s="238" t="s">
        <v>3027</v>
      </c>
      <c r="C398" s="239" t="s">
        <v>3028</v>
      </c>
      <c r="D398" s="233" t="s">
        <v>217</v>
      </c>
      <c r="E398" s="74"/>
      <c r="F398" s="79">
        <v>1</v>
      </c>
      <c r="G398" s="266">
        <v>1</v>
      </c>
      <c r="H398" s="79">
        <v>1</v>
      </c>
      <c r="I398" s="79">
        <f t="shared" si="6"/>
        <v>1</v>
      </c>
      <c r="J398" s="74" t="s">
        <v>3909</v>
      </c>
    </row>
    <row r="399" spans="1:10" s="10" customFormat="1" ht="63.75" x14ac:dyDescent="0.2">
      <c r="A399" s="57">
        <v>392</v>
      </c>
      <c r="B399" s="238" t="s">
        <v>3029</v>
      </c>
      <c r="C399" s="239" t="s">
        <v>3030</v>
      </c>
      <c r="D399" s="233" t="s">
        <v>217</v>
      </c>
      <c r="E399" s="74"/>
      <c r="F399" s="79">
        <v>1</v>
      </c>
      <c r="G399" s="79">
        <v>1</v>
      </c>
      <c r="H399" s="79">
        <v>1</v>
      </c>
      <c r="I399" s="79">
        <f t="shared" si="6"/>
        <v>1</v>
      </c>
      <c r="J399" s="74"/>
    </row>
    <row r="400" spans="1:10" s="10" customFormat="1" ht="63.75" x14ac:dyDescent="0.2">
      <c r="A400" s="57">
        <v>393</v>
      </c>
      <c r="B400" s="238" t="s">
        <v>3031</v>
      </c>
      <c r="C400" s="239" t="s">
        <v>3032</v>
      </c>
      <c r="D400" s="233" t="s">
        <v>217</v>
      </c>
      <c r="E400" s="74"/>
      <c r="F400" s="79">
        <v>1</v>
      </c>
      <c r="G400" s="79">
        <v>1</v>
      </c>
      <c r="H400" s="79">
        <v>1</v>
      </c>
      <c r="I400" s="79">
        <f t="shared" si="6"/>
        <v>1</v>
      </c>
      <c r="J400" s="79"/>
    </row>
    <row r="401" spans="1:10" s="10" customFormat="1" ht="63.75" x14ac:dyDescent="0.2">
      <c r="A401" s="57">
        <v>394</v>
      </c>
      <c r="B401" s="238" t="s">
        <v>3033</v>
      </c>
      <c r="C401" s="239" t="s">
        <v>3034</v>
      </c>
      <c r="D401" s="233" t="s">
        <v>217</v>
      </c>
      <c r="E401" s="74"/>
      <c r="F401" s="79">
        <v>1</v>
      </c>
      <c r="G401" s="79">
        <v>1</v>
      </c>
      <c r="H401" s="79">
        <v>1</v>
      </c>
      <c r="I401" s="79">
        <f t="shared" si="6"/>
        <v>1</v>
      </c>
      <c r="J401" s="79"/>
    </row>
    <row r="402" spans="1:10" s="10" customFormat="1" ht="51" x14ac:dyDescent="0.2">
      <c r="A402" s="57">
        <v>395</v>
      </c>
      <c r="B402" s="238" t="s">
        <v>3035</v>
      </c>
      <c r="C402" s="239" t="s">
        <v>3036</v>
      </c>
      <c r="D402" s="233" t="s">
        <v>217</v>
      </c>
      <c r="E402" s="74"/>
      <c r="F402" s="79">
        <v>1</v>
      </c>
      <c r="G402" s="79">
        <v>1</v>
      </c>
      <c r="H402" s="79">
        <v>1</v>
      </c>
      <c r="I402" s="79">
        <f t="shared" si="6"/>
        <v>1</v>
      </c>
      <c r="J402" s="79"/>
    </row>
    <row r="403" spans="1:10" s="10" customFormat="1" ht="63.75" x14ac:dyDescent="0.2">
      <c r="A403" s="57">
        <v>396</v>
      </c>
      <c r="B403" s="238" t="s">
        <v>3037</v>
      </c>
      <c r="C403" s="239" t="s">
        <v>3038</v>
      </c>
      <c r="D403" s="233" t="s">
        <v>217</v>
      </c>
      <c r="E403" s="74"/>
      <c r="F403" s="79">
        <v>1</v>
      </c>
      <c r="G403" s="79">
        <v>1</v>
      </c>
      <c r="H403" s="79">
        <v>1</v>
      </c>
      <c r="I403" s="79">
        <f t="shared" si="6"/>
        <v>1</v>
      </c>
      <c r="J403" s="79"/>
    </row>
    <row r="404" spans="1:10" s="10" customFormat="1" ht="102" x14ac:dyDescent="0.2">
      <c r="A404" s="57">
        <v>397</v>
      </c>
      <c r="B404" s="238" t="s">
        <v>3041</v>
      </c>
      <c r="C404" s="239" t="s">
        <v>3042</v>
      </c>
      <c r="D404" s="233" t="s">
        <v>261</v>
      </c>
      <c r="E404" s="74"/>
      <c r="F404" s="266">
        <v>1</v>
      </c>
      <c r="G404" s="79">
        <v>1</v>
      </c>
      <c r="H404" s="79">
        <v>0</v>
      </c>
      <c r="I404" s="266">
        <f t="shared" si="6"/>
        <v>0.60000000000000009</v>
      </c>
      <c r="J404" s="74" t="s">
        <v>3913</v>
      </c>
    </row>
    <row r="405" spans="1:10" s="10" customFormat="1" ht="51" x14ac:dyDescent="0.2">
      <c r="A405" s="57">
        <v>398</v>
      </c>
      <c r="B405" s="238" t="s">
        <v>3043</v>
      </c>
      <c r="C405" s="239" t="s">
        <v>3044</v>
      </c>
      <c r="D405" s="233" t="s">
        <v>261</v>
      </c>
      <c r="E405" s="74"/>
      <c r="F405" s="266">
        <v>1</v>
      </c>
      <c r="G405" s="79">
        <v>1</v>
      </c>
      <c r="H405" s="79">
        <v>1</v>
      </c>
      <c r="I405" s="79">
        <f t="shared" si="6"/>
        <v>1</v>
      </c>
      <c r="J405" s="117" t="s">
        <v>3866</v>
      </c>
    </row>
    <row r="406" spans="1:10" s="10" customFormat="1" ht="76.5" x14ac:dyDescent="0.2">
      <c r="A406" s="57">
        <v>399</v>
      </c>
      <c r="B406" s="238" t="s">
        <v>3083</v>
      </c>
      <c r="C406" s="239" t="s">
        <v>3084</v>
      </c>
      <c r="D406" s="239" t="s">
        <v>261</v>
      </c>
      <c r="E406" s="74"/>
      <c r="F406" s="266">
        <v>1</v>
      </c>
      <c r="G406" s="79">
        <v>1</v>
      </c>
      <c r="H406" s="79">
        <v>1</v>
      </c>
      <c r="I406" s="79">
        <f t="shared" si="6"/>
        <v>1</v>
      </c>
      <c r="J406" s="210" t="s">
        <v>3906</v>
      </c>
    </row>
    <row r="407" spans="1:10" s="10" customFormat="1" ht="51" x14ac:dyDescent="0.2">
      <c r="A407" s="57">
        <v>400</v>
      </c>
      <c r="B407" s="238" t="s">
        <v>3047</v>
      </c>
      <c r="C407" s="239" t="s">
        <v>3048</v>
      </c>
      <c r="D407" s="233" t="s">
        <v>261</v>
      </c>
      <c r="E407" s="74"/>
      <c r="F407" s="79">
        <v>1</v>
      </c>
      <c r="G407" s="79">
        <v>1</v>
      </c>
      <c r="H407" s="79">
        <v>1</v>
      </c>
      <c r="I407" s="79">
        <f t="shared" si="6"/>
        <v>1</v>
      </c>
      <c r="J407" s="79"/>
    </row>
    <row r="408" spans="1:10" s="10" customFormat="1" ht="51" x14ac:dyDescent="0.2">
      <c r="A408" s="57">
        <v>401</v>
      </c>
      <c r="B408" s="238" t="s">
        <v>3049</v>
      </c>
      <c r="C408" s="239" t="s">
        <v>3050</v>
      </c>
      <c r="D408" s="233" t="s">
        <v>261</v>
      </c>
      <c r="E408" s="74"/>
      <c r="F408" s="79">
        <v>1</v>
      </c>
      <c r="G408" s="79">
        <v>1</v>
      </c>
      <c r="H408" s="79">
        <v>1</v>
      </c>
      <c r="I408" s="79">
        <f t="shared" si="6"/>
        <v>1</v>
      </c>
      <c r="J408" s="74"/>
    </row>
    <row r="409" spans="1:10" s="10" customFormat="1" ht="51" x14ac:dyDescent="0.2">
      <c r="A409" s="57">
        <v>402</v>
      </c>
      <c r="B409" s="238" t="s">
        <v>3079</v>
      </c>
      <c r="C409" s="239" t="s">
        <v>3080</v>
      </c>
      <c r="D409" s="233" t="s">
        <v>261</v>
      </c>
      <c r="E409" s="74"/>
      <c r="F409" s="266">
        <v>1</v>
      </c>
      <c r="G409" s="79">
        <v>1</v>
      </c>
      <c r="H409" s="79">
        <v>1</v>
      </c>
      <c r="I409" s="79">
        <f t="shared" si="6"/>
        <v>1</v>
      </c>
      <c r="J409" s="117" t="s">
        <v>3866</v>
      </c>
    </row>
    <row r="410" spans="1:10" s="10" customFormat="1" ht="51" x14ac:dyDescent="0.2">
      <c r="A410" s="57">
        <v>403</v>
      </c>
      <c r="B410" s="238" t="s">
        <v>3055</v>
      </c>
      <c r="C410" s="239" t="s">
        <v>3056</v>
      </c>
      <c r="D410" s="233" t="s">
        <v>261</v>
      </c>
      <c r="E410" s="74"/>
      <c r="F410" s="266">
        <v>1</v>
      </c>
      <c r="G410" s="79">
        <v>1</v>
      </c>
      <c r="H410" s="79">
        <v>1</v>
      </c>
      <c r="I410" s="79">
        <f t="shared" si="6"/>
        <v>1</v>
      </c>
      <c r="J410" s="117" t="s">
        <v>3866</v>
      </c>
    </row>
    <row r="411" spans="1:10" s="10" customFormat="1" ht="51" x14ac:dyDescent="0.2">
      <c r="A411" s="57">
        <v>404</v>
      </c>
      <c r="B411" s="238" t="s">
        <v>3057</v>
      </c>
      <c r="C411" s="239" t="s">
        <v>3058</v>
      </c>
      <c r="D411" s="233" t="s">
        <v>261</v>
      </c>
      <c r="E411" s="74"/>
      <c r="F411" s="266">
        <v>1</v>
      </c>
      <c r="G411" s="79">
        <v>1</v>
      </c>
      <c r="H411" s="79">
        <v>1</v>
      </c>
      <c r="I411" s="79">
        <f t="shared" si="6"/>
        <v>1</v>
      </c>
      <c r="J411" s="117" t="s">
        <v>3866</v>
      </c>
    </row>
    <row r="412" spans="1:10" s="10" customFormat="1" ht="76.5" x14ac:dyDescent="0.2">
      <c r="A412" s="57">
        <v>405</v>
      </c>
      <c r="B412" s="238" t="s">
        <v>3059</v>
      </c>
      <c r="C412" s="239" t="s">
        <v>3060</v>
      </c>
      <c r="D412" s="233" t="s">
        <v>261</v>
      </c>
      <c r="E412" s="74"/>
      <c r="F412" s="79">
        <v>1</v>
      </c>
      <c r="G412" s="79">
        <v>1</v>
      </c>
      <c r="H412" s="79">
        <v>1</v>
      </c>
      <c r="I412" s="79">
        <f t="shared" si="6"/>
        <v>1</v>
      </c>
      <c r="J412" s="79"/>
    </row>
    <row r="413" spans="1:10" s="10" customFormat="1" ht="51" x14ac:dyDescent="0.2">
      <c r="A413" s="57">
        <v>406</v>
      </c>
      <c r="B413" s="238" t="s">
        <v>3061</v>
      </c>
      <c r="C413" s="239" t="s">
        <v>3062</v>
      </c>
      <c r="D413" s="233" t="s">
        <v>261</v>
      </c>
      <c r="E413" s="74"/>
      <c r="F413" s="79">
        <v>1</v>
      </c>
      <c r="G413" s="79">
        <v>1</v>
      </c>
      <c r="H413" s="79">
        <v>1</v>
      </c>
      <c r="I413" s="79">
        <f t="shared" si="6"/>
        <v>1</v>
      </c>
      <c r="J413" s="79"/>
    </row>
    <row r="414" spans="1:10" s="10" customFormat="1" ht="51" x14ac:dyDescent="0.2">
      <c r="A414" s="57">
        <v>407</v>
      </c>
      <c r="B414" s="238" t="s">
        <v>3045</v>
      </c>
      <c r="C414" s="239" t="s">
        <v>3046</v>
      </c>
      <c r="D414" s="233" t="s">
        <v>261</v>
      </c>
      <c r="E414" s="74"/>
      <c r="F414" s="79">
        <v>1</v>
      </c>
      <c r="G414" s="79">
        <v>1</v>
      </c>
      <c r="H414" s="79">
        <v>1</v>
      </c>
      <c r="I414" s="79">
        <f t="shared" si="6"/>
        <v>1</v>
      </c>
      <c r="J414" s="79"/>
    </row>
    <row r="415" spans="1:10" s="10" customFormat="1" ht="25.5" x14ac:dyDescent="0.2">
      <c r="A415" s="57">
        <v>408</v>
      </c>
      <c r="B415" s="238" t="s">
        <v>3779</v>
      </c>
      <c r="C415" s="239" t="s">
        <v>3780</v>
      </c>
      <c r="D415" s="233" t="s">
        <v>261</v>
      </c>
      <c r="E415" s="74"/>
      <c r="F415" s="79">
        <v>1</v>
      </c>
      <c r="G415" s="79">
        <v>1</v>
      </c>
      <c r="H415" s="79">
        <v>1</v>
      </c>
      <c r="I415" s="79">
        <f t="shared" si="6"/>
        <v>1</v>
      </c>
      <c r="J415" s="79"/>
    </row>
    <row r="416" spans="1:10" s="10" customFormat="1" ht="25.5" x14ac:dyDescent="0.2">
      <c r="A416" s="57">
        <v>409</v>
      </c>
      <c r="B416" s="238" t="s">
        <v>3781</v>
      </c>
      <c r="C416" s="239" t="s">
        <v>3782</v>
      </c>
      <c r="D416" s="233" t="s">
        <v>261</v>
      </c>
      <c r="E416" s="74"/>
      <c r="F416" s="79">
        <v>1</v>
      </c>
      <c r="G416" s="79">
        <v>1</v>
      </c>
      <c r="H416" s="79">
        <v>1</v>
      </c>
      <c r="I416" s="79">
        <f t="shared" si="6"/>
        <v>1</v>
      </c>
      <c r="J416" s="79"/>
    </row>
    <row r="417" spans="1:10" s="10" customFormat="1" ht="25.5" x14ac:dyDescent="0.2">
      <c r="A417" s="57">
        <v>410</v>
      </c>
      <c r="B417" s="247" t="s">
        <v>3051</v>
      </c>
      <c r="C417" s="239" t="s">
        <v>3052</v>
      </c>
      <c r="D417" s="233" t="s">
        <v>261</v>
      </c>
      <c r="E417" s="74"/>
      <c r="F417" s="79">
        <v>1</v>
      </c>
      <c r="G417" s="79">
        <v>1</v>
      </c>
      <c r="H417" s="79">
        <v>1</v>
      </c>
      <c r="I417" s="79">
        <f t="shared" si="6"/>
        <v>1</v>
      </c>
      <c r="J417" s="79"/>
    </row>
    <row r="418" spans="1:10" s="10" customFormat="1" ht="25.5" x14ac:dyDescent="0.2">
      <c r="A418" s="57">
        <v>411</v>
      </c>
      <c r="B418" s="247" t="s">
        <v>3053</v>
      </c>
      <c r="C418" s="252" t="s">
        <v>3054</v>
      </c>
      <c r="D418" s="233" t="s">
        <v>261</v>
      </c>
      <c r="E418" s="74"/>
      <c r="F418" s="79">
        <v>1</v>
      </c>
      <c r="G418" s="79">
        <v>1</v>
      </c>
      <c r="H418" s="79">
        <v>1</v>
      </c>
      <c r="I418" s="79">
        <f t="shared" si="6"/>
        <v>1</v>
      </c>
      <c r="J418" s="79"/>
    </row>
    <row r="419" spans="1:10" s="10" customFormat="1" ht="38.25" x14ac:dyDescent="0.2">
      <c r="A419" s="57">
        <v>412</v>
      </c>
      <c r="B419" s="247" t="s">
        <v>3081</v>
      </c>
      <c r="C419" s="252" t="s">
        <v>3082</v>
      </c>
      <c r="D419" s="233" t="s">
        <v>261</v>
      </c>
      <c r="E419" s="74"/>
      <c r="F419" s="79">
        <v>1</v>
      </c>
      <c r="G419" s="79">
        <v>1</v>
      </c>
      <c r="H419" s="79">
        <v>1</v>
      </c>
      <c r="I419" s="79">
        <f t="shared" si="6"/>
        <v>1</v>
      </c>
      <c r="J419" s="79"/>
    </row>
    <row r="420" spans="1:10" s="10" customFormat="1" ht="51" x14ac:dyDescent="0.2">
      <c r="A420" s="57">
        <v>413</v>
      </c>
      <c r="B420" s="238" t="s">
        <v>3065</v>
      </c>
      <c r="C420" s="239" t="s">
        <v>3783</v>
      </c>
      <c r="D420" s="233" t="s">
        <v>261</v>
      </c>
      <c r="E420" s="74"/>
      <c r="F420" s="79">
        <v>1</v>
      </c>
      <c r="G420" s="79">
        <v>1</v>
      </c>
      <c r="H420" s="79">
        <v>1</v>
      </c>
      <c r="I420" s="79">
        <f t="shared" si="6"/>
        <v>1</v>
      </c>
      <c r="J420" s="79"/>
    </row>
    <row r="421" spans="1:10" s="10" customFormat="1" ht="63.75" x14ac:dyDescent="0.2">
      <c r="A421" s="57">
        <v>414</v>
      </c>
      <c r="B421" s="238" t="s">
        <v>3066</v>
      </c>
      <c r="C421" s="239" t="s">
        <v>3067</v>
      </c>
      <c r="D421" s="233" t="s">
        <v>261</v>
      </c>
      <c r="E421" s="74"/>
      <c r="F421" s="79">
        <v>1</v>
      </c>
      <c r="G421" s="79">
        <v>1</v>
      </c>
      <c r="H421" s="79">
        <v>1</v>
      </c>
      <c r="I421" s="79">
        <f t="shared" si="6"/>
        <v>1</v>
      </c>
      <c r="J421" s="79"/>
    </row>
    <row r="422" spans="1:10" s="10" customFormat="1" ht="63.75" x14ac:dyDescent="0.2">
      <c r="A422" s="57">
        <v>415</v>
      </c>
      <c r="B422" s="238" t="s">
        <v>3068</v>
      </c>
      <c r="C422" s="239" t="s">
        <v>3069</v>
      </c>
      <c r="D422" s="233" t="s">
        <v>261</v>
      </c>
      <c r="E422" s="74"/>
      <c r="F422" s="79">
        <v>1</v>
      </c>
      <c r="G422" s="79">
        <v>1</v>
      </c>
      <c r="H422" s="79">
        <v>1</v>
      </c>
      <c r="I422" s="79">
        <f t="shared" si="6"/>
        <v>1</v>
      </c>
      <c r="J422" s="79"/>
    </row>
    <row r="423" spans="1:10" s="10" customFormat="1" ht="63.75" x14ac:dyDescent="0.2">
      <c r="A423" s="57">
        <v>416</v>
      </c>
      <c r="B423" s="238" t="s">
        <v>3070</v>
      </c>
      <c r="C423" s="239" t="s">
        <v>3784</v>
      </c>
      <c r="D423" s="233" t="s">
        <v>261</v>
      </c>
      <c r="E423" s="74"/>
      <c r="F423" s="79">
        <v>1</v>
      </c>
      <c r="G423" s="79">
        <v>1</v>
      </c>
      <c r="H423" s="79">
        <v>1</v>
      </c>
      <c r="I423" s="79">
        <f t="shared" si="6"/>
        <v>1</v>
      </c>
      <c r="J423" s="79"/>
    </row>
    <row r="424" spans="1:10" s="10" customFormat="1" ht="51" x14ac:dyDescent="0.2">
      <c r="A424" s="57">
        <v>417</v>
      </c>
      <c r="B424" s="238" t="s">
        <v>3071</v>
      </c>
      <c r="C424" s="239" t="s">
        <v>3072</v>
      </c>
      <c r="D424" s="233" t="s">
        <v>261</v>
      </c>
      <c r="E424" s="74"/>
      <c r="F424" s="79">
        <v>1</v>
      </c>
      <c r="G424" s="79">
        <v>1</v>
      </c>
      <c r="H424" s="79">
        <v>1</v>
      </c>
      <c r="I424" s="79">
        <f t="shared" si="6"/>
        <v>1</v>
      </c>
      <c r="J424" s="79"/>
    </row>
    <row r="425" spans="1:10" s="10" customFormat="1" ht="51" x14ac:dyDescent="0.2">
      <c r="A425" s="57">
        <v>418</v>
      </c>
      <c r="B425" s="238" t="s">
        <v>3073</v>
      </c>
      <c r="C425" s="239" t="s">
        <v>3074</v>
      </c>
      <c r="D425" s="233" t="s">
        <v>261</v>
      </c>
      <c r="E425" s="74"/>
      <c r="F425" s="79">
        <v>1</v>
      </c>
      <c r="G425" s="79">
        <v>1</v>
      </c>
      <c r="H425" s="79">
        <v>1</v>
      </c>
      <c r="I425" s="79">
        <f t="shared" si="6"/>
        <v>1</v>
      </c>
      <c r="J425" s="79"/>
    </row>
    <row r="426" spans="1:10" s="10" customFormat="1" ht="51" x14ac:dyDescent="0.2">
      <c r="A426" s="57">
        <v>419</v>
      </c>
      <c r="B426" s="238" t="s">
        <v>3063</v>
      </c>
      <c r="C426" s="239" t="s">
        <v>3064</v>
      </c>
      <c r="D426" s="233" t="s">
        <v>261</v>
      </c>
      <c r="E426" s="74"/>
      <c r="F426" s="79">
        <v>1</v>
      </c>
      <c r="G426" s="79">
        <v>1</v>
      </c>
      <c r="H426" s="79">
        <v>1</v>
      </c>
      <c r="I426" s="79">
        <f t="shared" si="6"/>
        <v>1</v>
      </c>
      <c r="J426" s="79"/>
    </row>
    <row r="427" spans="1:10" s="10" customFormat="1" ht="51" x14ac:dyDescent="0.2">
      <c r="A427" s="57">
        <v>420</v>
      </c>
      <c r="B427" s="238" t="s">
        <v>3075</v>
      </c>
      <c r="C427" s="239" t="s">
        <v>3076</v>
      </c>
      <c r="D427" s="233" t="s">
        <v>261</v>
      </c>
      <c r="E427" s="74"/>
      <c r="F427" s="79">
        <v>1</v>
      </c>
      <c r="G427" s="79">
        <v>1</v>
      </c>
      <c r="H427" s="79">
        <v>1</v>
      </c>
      <c r="I427" s="79">
        <f t="shared" si="6"/>
        <v>1</v>
      </c>
      <c r="J427" s="79"/>
    </row>
    <row r="428" spans="1:10" s="10" customFormat="1" ht="51" x14ac:dyDescent="0.2">
      <c r="A428" s="57">
        <v>421</v>
      </c>
      <c r="B428" s="238" t="s">
        <v>3077</v>
      </c>
      <c r="C428" s="239" t="s">
        <v>3078</v>
      </c>
      <c r="D428" s="233" t="s">
        <v>261</v>
      </c>
      <c r="E428" s="74"/>
      <c r="F428" s="79">
        <v>1</v>
      </c>
      <c r="G428" s="79">
        <v>1</v>
      </c>
      <c r="H428" s="79">
        <v>1</v>
      </c>
      <c r="I428" s="79">
        <f t="shared" si="6"/>
        <v>1</v>
      </c>
      <c r="J428" s="79"/>
    </row>
    <row r="429" spans="1:10" s="10" customFormat="1" ht="76.5" x14ac:dyDescent="0.2">
      <c r="A429" s="57">
        <v>422</v>
      </c>
      <c r="B429" s="245" t="s">
        <v>3785</v>
      </c>
      <c r="C429" s="253" t="s">
        <v>3039</v>
      </c>
      <c r="D429" s="233" t="s">
        <v>261</v>
      </c>
      <c r="E429" s="74"/>
      <c r="F429" s="79">
        <v>1</v>
      </c>
      <c r="G429" s="79">
        <v>1</v>
      </c>
      <c r="H429" s="79">
        <v>1</v>
      </c>
      <c r="I429" s="79">
        <f t="shared" si="6"/>
        <v>1</v>
      </c>
      <c r="J429" s="79"/>
    </row>
    <row r="430" spans="1:10" s="10" customFormat="1" ht="38.25" x14ac:dyDescent="0.2">
      <c r="A430" s="57">
        <v>423</v>
      </c>
      <c r="B430" s="245" t="s">
        <v>3040</v>
      </c>
      <c r="C430" s="239" t="s">
        <v>3786</v>
      </c>
      <c r="D430" s="233" t="s">
        <v>261</v>
      </c>
      <c r="E430" s="74"/>
      <c r="F430" s="79">
        <v>1</v>
      </c>
      <c r="G430" s="79">
        <v>1</v>
      </c>
      <c r="H430" s="79">
        <v>1</v>
      </c>
      <c r="I430" s="79">
        <f t="shared" si="6"/>
        <v>1</v>
      </c>
      <c r="J430" s="79"/>
    </row>
    <row r="431" spans="1:10" ht="15.75" customHeight="1" x14ac:dyDescent="0.2">
      <c r="A431" s="325" t="s">
        <v>105</v>
      </c>
      <c r="B431" s="326"/>
      <c r="C431" s="326"/>
      <c r="D431" s="326"/>
      <c r="E431" s="326"/>
      <c r="F431" s="326"/>
      <c r="G431" s="326"/>
      <c r="H431" s="327"/>
      <c r="I431" s="124">
        <f>SUM(I8:I430)/COUNT(I8:I430)</f>
        <v>0.99905437352245863</v>
      </c>
      <c r="J431" s="125"/>
    </row>
    <row r="435" spans="2:9" x14ac:dyDescent="0.2">
      <c r="B435" s="81"/>
      <c r="C435" s="82"/>
      <c r="D435" s="82"/>
      <c r="E435" s="82"/>
      <c r="F435" s="82"/>
      <c r="G435" s="82"/>
      <c r="H435" s="82"/>
      <c r="I435" s="82"/>
    </row>
    <row r="442" spans="2:9" x14ac:dyDescent="0.2">
      <c r="B442" s="81"/>
      <c r="C442" s="82"/>
      <c r="D442" s="82"/>
      <c r="E442" s="82"/>
      <c r="F442" s="82"/>
      <c r="G442" s="82"/>
      <c r="H442" s="82"/>
      <c r="I442" s="82"/>
    </row>
    <row r="446" spans="2:9" x14ac:dyDescent="0.2">
      <c r="B446" s="81"/>
      <c r="C446" s="82"/>
      <c r="D446" s="82"/>
      <c r="E446" s="82"/>
      <c r="F446" s="82"/>
      <c r="G446" s="82"/>
      <c r="H446" s="82"/>
      <c r="I446" s="82"/>
    </row>
    <row r="449" spans="2:9" x14ac:dyDescent="0.2">
      <c r="B449" s="81"/>
      <c r="C449" s="82"/>
      <c r="D449" s="82"/>
      <c r="E449" s="82"/>
      <c r="F449" s="82"/>
      <c r="G449" s="82"/>
      <c r="H449" s="82"/>
      <c r="I449" s="82"/>
    </row>
    <row r="453" spans="2:9" x14ac:dyDescent="0.2">
      <c r="B453" s="81"/>
      <c r="C453" s="82"/>
      <c r="D453" s="82"/>
      <c r="E453" s="82"/>
      <c r="F453" s="82"/>
      <c r="G453" s="82"/>
      <c r="H453" s="82"/>
      <c r="I453" s="82"/>
    </row>
    <row r="456" spans="2:9" x14ac:dyDescent="0.2">
      <c r="B456" s="81"/>
      <c r="C456" s="82"/>
      <c r="D456" s="82"/>
      <c r="E456" s="82"/>
      <c r="F456" s="82"/>
      <c r="G456" s="82"/>
      <c r="H456" s="82"/>
      <c r="I456" s="82"/>
    </row>
    <row r="460" spans="2:9" x14ac:dyDescent="0.2">
      <c r="B460" s="81"/>
      <c r="C460" s="82"/>
      <c r="D460" s="82"/>
      <c r="E460" s="82"/>
      <c r="F460" s="82"/>
      <c r="G460" s="82"/>
      <c r="H460" s="82"/>
      <c r="I460" s="82"/>
    </row>
  </sheetData>
  <mergeCells count="13">
    <mergeCell ref="I6:I7"/>
    <mergeCell ref="J6:J7"/>
    <mergeCell ref="A431:H43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30">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44"/>
  <sheetViews>
    <sheetView view="pageBreakPreview" zoomScale="70" zoomScaleNormal="100" zoomScaleSheetLayoutView="70" workbookViewId="0">
      <pane ySplit="7" topLeftCell="A8" activePane="bottomLeft" state="frozenSplit"/>
      <selection activeCell="B8" sqref="B8:D433"/>
      <selection pane="bottomLeft" activeCell="N9" sqref="N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84" customWidth="1"/>
    <col min="10" max="10" width="22.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4022</v>
      </c>
      <c r="D2" s="323"/>
      <c r="E2" s="323"/>
      <c r="F2" s="323"/>
      <c r="G2" s="323"/>
      <c r="H2" s="323"/>
      <c r="I2" s="323"/>
      <c r="J2" s="323"/>
    </row>
    <row r="3" spans="1:10" ht="15.75" customHeight="1" x14ac:dyDescent="0.2">
      <c r="A3" s="105" t="s">
        <v>97</v>
      </c>
      <c r="B3" s="105"/>
      <c r="C3" s="126">
        <v>45397</v>
      </c>
      <c r="D3" s="106"/>
      <c r="E3" s="106"/>
      <c r="F3" s="126"/>
      <c r="G3" s="126"/>
      <c r="H3" s="126"/>
      <c r="I3" s="106"/>
    </row>
    <row r="4" spans="1:10" ht="17.25" customHeight="1" x14ac:dyDescent="0.2">
      <c r="A4" s="109" t="s">
        <v>77</v>
      </c>
      <c r="B4" s="105"/>
      <c r="C4" s="106"/>
      <c r="D4" s="106"/>
      <c r="E4" s="106"/>
      <c r="F4" s="126"/>
      <c r="G4" s="126"/>
      <c r="H4" s="126"/>
      <c r="I4" s="106"/>
    </row>
    <row r="5" spans="1:10" ht="54.7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76.5" x14ac:dyDescent="0.2">
      <c r="A8" s="57">
        <v>1</v>
      </c>
      <c r="B8" s="123" t="s">
        <v>424</v>
      </c>
      <c r="C8" s="74" t="s">
        <v>425</v>
      </c>
      <c r="D8" s="74" t="s">
        <v>471</v>
      </c>
      <c r="E8" s="79"/>
      <c r="F8" s="79">
        <v>1</v>
      </c>
      <c r="G8" s="79">
        <v>1</v>
      </c>
      <c r="H8" s="79">
        <v>1</v>
      </c>
      <c r="I8" s="125">
        <f>F8*0.2+G8*0.4+H8*0.4</f>
        <v>1</v>
      </c>
      <c r="J8" s="154"/>
    </row>
    <row r="9" spans="1:10" ht="89.25" x14ac:dyDescent="0.2">
      <c r="A9" s="57">
        <v>2</v>
      </c>
      <c r="B9" s="123" t="s">
        <v>426</v>
      </c>
      <c r="C9" s="74" t="s">
        <v>427</v>
      </c>
      <c r="D9" s="74" t="s">
        <v>471</v>
      </c>
      <c r="E9" s="79"/>
      <c r="F9" s="79">
        <v>1</v>
      </c>
      <c r="G9" s="79">
        <v>1</v>
      </c>
      <c r="H9" s="79">
        <v>1</v>
      </c>
      <c r="I9" s="125">
        <f t="shared" ref="I9:I14" si="0">F9*0.2+G9*0.4+H9*0.4</f>
        <v>1</v>
      </c>
      <c r="J9" s="194"/>
    </row>
    <row r="10" spans="1:10" ht="76.5" x14ac:dyDescent="0.2">
      <c r="A10" s="57">
        <v>3</v>
      </c>
      <c r="B10" s="123" t="s">
        <v>428</v>
      </c>
      <c r="C10" s="74" t="s">
        <v>429</v>
      </c>
      <c r="D10" s="74" t="s">
        <v>471</v>
      </c>
      <c r="E10" s="79"/>
      <c r="F10" s="79">
        <v>1</v>
      </c>
      <c r="G10" s="79">
        <v>1</v>
      </c>
      <c r="H10" s="79">
        <v>1</v>
      </c>
      <c r="I10" s="125">
        <f t="shared" si="0"/>
        <v>1</v>
      </c>
      <c r="J10" s="210"/>
    </row>
    <row r="11" spans="1:10" ht="76.5" x14ac:dyDescent="0.2">
      <c r="A11" s="57">
        <v>4</v>
      </c>
      <c r="B11" s="123" t="s">
        <v>430</v>
      </c>
      <c r="C11" s="74" t="s">
        <v>431</v>
      </c>
      <c r="D11" s="74" t="s">
        <v>489</v>
      </c>
      <c r="E11" s="79"/>
      <c r="F11" s="79">
        <v>1</v>
      </c>
      <c r="G11" s="79">
        <v>1</v>
      </c>
      <c r="H11" s="79">
        <v>1</v>
      </c>
      <c r="I11" s="125">
        <f t="shared" si="0"/>
        <v>1</v>
      </c>
      <c r="J11" s="117"/>
    </row>
    <row r="12" spans="1:10" ht="127.5" x14ac:dyDescent="0.2">
      <c r="A12" s="57">
        <v>5</v>
      </c>
      <c r="B12" s="123" t="s">
        <v>432</v>
      </c>
      <c r="C12" s="74" t="s">
        <v>433</v>
      </c>
      <c r="D12" s="74" t="s">
        <v>489</v>
      </c>
      <c r="E12" s="79"/>
      <c r="F12" s="79">
        <v>1</v>
      </c>
      <c r="G12" s="79">
        <v>1</v>
      </c>
      <c r="H12" s="79">
        <v>1</v>
      </c>
      <c r="I12" s="125">
        <f t="shared" si="0"/>
        <v>1</v>
      </c>
      <c r="J12" s="117"/>
    </row>
    <row r="13" spans="1:10" ht="76.5" x14ac:dyDescent="0.2">
      <c r="A13" s="57">
        <v>6</v>
      </c>
      <c r="B13" s="123" t="s">
        <v>434</v>
      </c>
      <c r="C13" s="74" t="s">
        <v>435</v>
      </c>
      <c r="D13" s="74" t="s">
        <v>489</v>
      </c>
      <c r="E13" s="79"/>
      <c r="F13" s="79">
        <v>1</v>
      </c>
      <c r="G13" s="79">
        <v>1</v>
      </c>
      <c r="H13" s="79">
        <v>1</v>
      </c>
      <c r="I13" s="125">
        <f t="shared" si="0"/>
        <v>1</v>
      </c>
      <c r="J13" s="210"/>
    </row>
    <row r="14" spans="1:10" ht="76.5" x14ac:dyDescent="0.2">
      <c r="A14" s="57">
        <v>7</v>
      </c>
      <c r="B14" s="123" t="s">
        <v>3684</v>
      </c>
      <c r="C14" s="74" t="s">
        <v>3685</v>
      </c>
      <c r="D14" s="74" t="s">
        <v>489</v>
      </c>
      <c r="E14" s="79"/>
      <c r="F14" s="79">
        <v>1</v>
      </c>
      <c r="G14" s="79">
        <v>1</v>
      </c>
      <c r="H14" s="79">
        <v>1</v>
      </c>
      <c r="I14" s="125">
        <f t="shared" si="0"/>
        <v>1</v>
      </c>
      <c r="J14" s="210"/>
    </row>
    <row r="15" spans="1:10" ht="15.75" customHeight="1" x14ac:dyDescent="0.2">
      <c r="A15" s="325" t="s">
        <v>105</v>
      </c>
      <c r="B15" s="326"/>
      <c r="C15" s="326"/>
      <c r="D15" s="326"/>
      <c r="E15" s="326"/>
      <c r="F15" s="326"/>
      <c r="G15" s="326"/>
      <c r="H15" s="327"/>
      <c r="I15" s="124">
        <f>SUM(I8:I14)/COUNT(I8:I14)</f>
        <v>1</v>
      </c>
      <c r="J15" s="127"/>
    </row>
    <row r="19" spans="2:9" x14ac:dyDescent="0.2">
      <c r="B19" s="81"/>
      <c r="C19" s="82"/>
      <c r="D19" s="82"/>
      <c r="E19" s="82"/>
      <c r="F19" s="107"/>
      <c r="G19" s="107"/>
      <c r="H19" s="107"/>
      <c r="I19" s="82"/>
    </row>
    <row r="26" spans="2:9" x14ac:dyDescent="0.2">
      <c r="B26" s="81"/>
      <c r="C26" s="82"/>
      <c r="D26" s="82"/>
      <c r="E26" s="82"/>
      <c r="F26" s="107"/>
      <c r="G26" s="107"/>
      <c r="H26" s="107"/>
      <c r="I26" s="82"/>
    </row>
    <row r="30" spans="2:9" x14ac:dyDescent="0.2">
      <c r="B30" s="81"/>
      <c r="C30" s="82"/>
      <c r="D30" s="82"/>
      <c r="E30" s="82"/>
      <c r="F30" s="107"/>
      <c r="G30" s="107"/>
      <c r="H30" s="107"/>
      <c r="I30" s="82"/>
    </row>
    <row r="33" spans="2:9" x14ac:dyDescent="0.2">
      <c r="B33" s="81"/>
      <c r="C33" s="82"/>
      <c r="D33" s="82"/>
      <c r="E33" s="82"/>
      <c r="F33" s="107"/>
      <c r="G33" s="107"/>
      <c r="H33" s="107"/>
      <c r="I33" s="82"/>
    </row>
    <row r="37" spans="2:9" x14ac:dyDescent="0.2">
      <c r="B37" s="81"/>
      <c r="C37" s="82"/>
      <c r="D37" s="82"/>
      <c r="E37" s="82"/>
      <c r="F37" s="107"/>
      <c r="G37" s="107"/>
      <c r="H37" s="107"/>
      <c r="I37" s="82"/>
    </row>
    <row r="40" spans="2:9" x14ac:dyDescent="0.2">
      <c r="B40" s="81"/>
      <c r="C40" s="82"/>
      <c r="D40" s="82"/>
      <c r="E40" s="82"/>
      <c r="F40" s="107"/>
      <c r="G40" s="107"/>
      <c r="H40" s="107"/>
      <c r="I40" s="82"/>
    </row>
    <row r="44" spans="2:9" x14ac:dyDescent="0.2">
      <c r="B44" s="81"/>
      <c r="C44" s="82"/>
      <c r="D44" s="82"/>
      <c r="E44" s="82"/>
      <c r="F44" s="107"/>
      <c r="G44" s="107"/>
      <c r="H44" s="107"/>
      <c r="I44" s="82"/>
    </row>
  </sheetData>
  <mergeCells count="13">
    <mergeCell ref="I6:I7"/>
    <mergeCell ref="J6:J7"/>
    <mergeCell ref="A15:H1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4">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49"/>
  <sheetViews>
    <sheetView view="pageBreakPreview" zoomScale="70" zoomScaleNormal="100" zoomScaleSheetLayoutView="70" workbookViewId="0">
      <pane ySplit="7" topLeftCell="A8" activePane="bottomLeft" state="frozenSplit"/>
      <selection activeCell="B8" sqref="B8:D433"/>
      <selection pane="bottomLeft" activeCell="M13" sqref="L13:M13"/>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84" customWidth="1"/>
    <col min="10" max="10" width="18.140625" style="18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9</v>
      </c>
      <c r="D2" s="323"/>
      <c r="E2" s="323"/>
      <c r="F2" s="323"/>
      <c r="G2" s="323"/>
      <c r="H2" s="323"/>
      <c r="I2" s="323"/>
      <c r="J2" s="323"/>
    </row>
    <row r="3" spans="1:10" ht="15.75" customHeight="1" x14ac:dyDescent="0.2">
      <c r="A3" s="105" t="s">
        <v>97</v>
      </c>
      <c r="B3" s="105"/>
      <c r="C3" s="126">
        <v>45398</v>
      </c>
      <c r="D3" s="106"/>
      <c r="E3" s="106"/>
      <c r="F3" s="126"/>
      <c r="G3" s="126"/>
      <c r="H3" s="126"/>
      <c r="I3" s="106"/>
    </row>
    <row r="4" spans="1:10" ht="17.25" customHeight="1" x14ac:dyDescent="0.2">
      <c r="A4" s="109" t="s">
        <v>77</v>
      </c>
      <c r="B4" s="105"/>
      <c r="C4" s="106"/>
      <c r="D4" s="106"/>
      <c r="E4" s="106"/>
      <c r="F4" s="126"/>
      <c r="G4" s="126"/>
      <c r="H4" s="126"/>
      <c r="I4" s="106"/>
    </row>
    <row r="5" spans="1:10" ht="54"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38.25" x14ac:dyDescent="0.2">
      <c r="A8" s="57">
        <v>1</v>
      </c>
      <c r="B8" s="179" t="s">
        <v>3692</v>
      </c>
      <c r="C8" s="210" t="s">
        <v>3693</v>
      </c>
      <c r="D8" s="210" t="s">
        <v>213</v>
      </c>
      <c r="E8" s="123"/>
      <c r="F8" s="79">
        <v>1</v>
      </c>
      <c r="G8" s="79">
        <v>1</v>
      </c>
      <c r="H8" s="79">
        <v>1</v>
      </c>
      <c r="I8" s="125">
        <f>F8*0.2+G8*0.4+H8*0.4</f>
        <v>1</v>
      </c>
      <c r="J8" s="117"/>
    </row>
    <row r="9" spans="1:10" ht="51" x14ac:dyDescent="0.2">
      <c r="A9" s="57">
        <v>2</v>
      </c>
      <c r="B9" s="179" t="s">
        <v>3694</v>
      </c>
      <c r="C9" s="210" t="s">
        <v>3695</v>
      </c>
      <c r="D9" s="210" t="s">
        <v>213</v>
      </c>
      <c r="E9" s="123"/>
      <c r="F9" s="79">
        <v>1</v>
      </c>
      <c r="G9" s="79">
        <v>1</v>
      </c>
      <c r="H9" s="79">
        <v>1</v>
      </c>
      <c r="I9" s="125">
        <f t="shared" ref="I9:I19" si="0">F9*0.2+G9*0.4+H9*0.4</f>
        <v>1</v>
      </c>
      <c r="J9" s="117"/>
    </row>
    <row r="10" spans="1:10" ht="51" x14ac:dyDescent="0.2">
      <c r="A10" s="57">
        <v>3</v>
      </c>
      <c r="B10" s="179" t="s">
        <v>3696</v>
      </c>
      <c r="C10" s="210" t="s">
        <v>3697</v>
      </c>
      <c r="D10" s="210" t="s">
        <v>213</v>
      </c>
      <c r="E10" s="123"/>
      <c r="F10" s="79">
        <v>1</v>
      </c>
      <c r="G10" s="79">
        <v>1</v>
      </c>
      <c r="H10" s="79">
        <v>1</v>
      </c>
      <c r="I10" s="125">
        <f t="shared" si="0"/>
        <v>1</v>
      </c>
      <c r="J10" s="210"/>
    </row>
    <row r="11" spans="1:10" ht="76.5" x14ac:dyDescent="0.2">
      <c r="A11" s="57">
        <v>4</v>
      </c>
      <c r="B11" s="179" t="s">
        <v>3698</v>
      </c>
      <c r="C11" s="210" t="s">
        <v>3699</v>
      </c>
      <c r="D11" s="210" t="s">
        <v>213</v>
      </c>
      <c r="E11" s="123"/>
      <c r="F11" s="79">
        <v>1</v>
      </c>
      <c r="G11" s="79">
        <v>1</v>
      </c>
      <c r="H11" s="79">
        <v>1</v>
      </c>
      <c r="I11" s="125">
        <f t="shared" si="0"/>
        <v>1</v>
      </c>
      <c r="J11" s="117"/>
    </row>
    <row r="12" spans="1:10" ht="25.5" x14ac:dyDescent="0.2">
      <c r="A12" s="57">
        <v>5</v>
      </c>
      <c r="B12" s="179" t="s">
        <v>3700</v>
      </c>
      <c r="C12" s="210" t="s">
        <v>3701</v>
      </c>
      <c r="D12" s="210" t="s">
        <v>213</v>
      </c>
      <c r="E12" s="123"/>
      <c r="F12" s="79">
        <v>1</v>
      </c>
      <c r="G12" s="79">
        <v>1</v>
      </c>
      <c r="H12" s="79">
        <v>1</v>
      </c>
      <c r="I12" s="125">
        <f t="shared" si="0"/>
        <v>1</v>
      </c>
      <c r="J12" s="74"/>
    </row>
    <row r="13" spans="1:10" ht="76.5" x14ac:dyDescent="0.2">
      <c r="A13" s="57">
        <v>6</v>
      </c>
      <c r="B13" s="179" t="s">
        <v>3702</v>
      </c>
      <c r="C13" s="210" t="s">
        <v>3703</v>
      </c>
      <c r="D13" s="210" t="s">
        <v>213</v>
      </c>
      <c r="E13" s="123"/>
      <c r="F13" s="79">
        <v>1</v>
      </c>
      <c r="G13" s="79">
        <v>1</v>
      </c>
      <c r="H13" s="79">
        <v>1</v>
      </c>
      <c r="I13" s="125">
        <f t="shared" si="0"/>
        <v>1</v>
      </c>
      <c r="J13" s="117"/>
    </row>
    <row r="14" spans="1:10" ht="76.5" x14ac:dyDescent="0.2">
      <c r="A14" s="57">
        <v>7</v>
      </c>
      <c r="B14" s="179" t="s">
        <v>3529</v>
      </c>
      <c r="C14" s="210" t="s">
        <v>3530</v>
      </c>
      <c r="D14" s="210" t="s">
        <v>151</v>
      </c>
      <c r="E14" s="123"/>
      <c r="F14" s="79">
        <v>1</v>
      </c>
      <c r="G14" s="79">
        <v>1</v>
      </c>
      <c r="H14" s="79">
        <v>1</v>
      </c>
      <c r="I14" s="125">
        <f t="shared" si="0"/>
        <v>1</v>
      </c>
      <c r="J14" s="117"/>
    </row>
    <row r="15" spans="1:10" ht="51" x14ac:dyDescent="0.2">
      <c r="A15" s="57">
        <v>8</v>
      </c>
      <c r="B15" s="179" t="s">
        <v>3531</v>
      </c>
      <c r="C15" s="210" t="s">
        <v>3532</v>
      </c>
      <c r="D15" s="210" t="s">
        <v>151</v>
      </c>
      <c r="E15" s="123"/>
      <c r="F15" s="79">
        <v>1</v>
      </c>
      <c r="G15" s="79">
        <v>1</v>
      </c>
      <c r="H15" s="79">
        <v>1</v>
      </c>
      <c r="I15" s="125">
        <f t="shared" si="0"/>
        <v>1</v>
      </c>
      <c r="J15" s="117"/>
    </row>
    <row r="16" spans="1:10" ht="51" x14ac:dyDescent="0.2">
      <c r="A16" s="57">
        <v>9</v>
      </c>
      <c r="B16" s="179" t="s">
        <v>3704</v>
      </c>
      <c r="C16" s="210" t="s">
        <v>3705</v>
      </c>
      <c r="D16" s="210" t="s">
        <v>151</v>
      </c>
      <c r="E16" s="74"/>
      <c r="F16" s="79">
        <v>1</v>
      </c>
      <c r="G16" s="79">
        <v>1</v>
      </c>
      <c r="H16" s="79">
        <v>1</v>
      </c>
      <c r="I16" s="125">
        <f t="shared" si="0"/>
        <v>1</v>
      </c>
      <c r="J16" s="117"/>
    </row>
    <row r="17" spans="1:10" ht="38.25" x14ac:dyDescent="0.2">
      <c r="A17" s="57">
        <v>10</v>
      </c>
      <c r="B17" s="179" t="s">
        <v>3533</v>
      </c>
      <c r="C17" s="210" t="s">
        <v>3534</v>
      </c>
      <c r="D17" s="210" t="s">
        <v>151</v>
      </c>
      <c r="E17" s="74"/>
      <c r="F17" s="79">
        <v>1</v>
      </c>
      <c r="G17" s="79">
        <v>1</v>
      </c>
      <c r="H17" s="79">
        <v>1</v>
      </c>
      <c r="I17" s="125">
        <f t="shared" si="0"/>
        <v>1</v>
      </c>
      <c r="J17" s="117"/>
    </row>
    <row r="18" spans="1:10" ht="89.25" x14ac:dyDescent="0.2">
      <c r="A18" s="57">
        <v>11</v>
      </c>
      <c r="B18" s="179" t="s">
        <v>3535</v>
      </c>
      <c r="C18" s="210" t="s">
        <v>3536</v>
      </c>
      <c r="D18" s="210" t="s">
        <v>151</v>
      </c>
      <c r="E18" s="74"/>
      <c r="F18" s="79">
        <v>1</v>
      </c>
      <c r="G18" s="79">
        <v>1</v>
      </c>
      <c r="H18" s="79">
        <v>1</v>
      </c>
      <c r="I18" s="125">
        <f t="shared" si="0"/>
        <v>1</v>
      </c>
      <c r="J18" s="117"/>
    </row>
    <row r="19" spans="1:10" ht="89.25" x14ac:dyDescent="0.2">
      <c r="A19" s="57">
        <v>12</v>
      </c>
      <c r="B19" s="179" t="s">
        <v>3706</v>
      </c>
      <c r="C19" s="210" t="s">
        <v>3537</v>
      </c>
      <c r="D19" s="210" t="s">
        <v>151</v>
      </c>
      <c r="E19" s="74"/>
      <c r="F19" s="79">
        <v>1</v>
      </c>
      <c r="G19" s="79">
        <v>1</v>
      </c>
      <c r="H19" s="79">
        <v>1</v>
      </c>
      <c r="I19" s="125">
        <f t="shared" si="0"/>
        <v>1</v>
      </c>
      <c r="J19" s="117"/>
    </row>
    <row r="20" spans="1:10" ht="15.75" customHeight="1" x14ac:dyDescent="0.2">
      <c r="A20" s="325" t="s">
        <v>105</v>
      </c>
      <c r="B20" s="326"/>
      <c r="C20" s="326"/>
      <c r="D20" s="326"/>
      <c r="E20" s="326"/>
      <c r="F20" s="326"/>
      <c r="G20" s="326"/>
      <c r="H20" s="327"/>
      <c r="I20" s="124">
        <f>SUM(I8:I19)/COUNT(I8:I19)</f>
        <v>1</v>
      </c>
      <c r="J20" s="154"/>
    </row>
    <row r="24" spans="1:10" x14ac:dyDescent="0.2">
      <c r="B24" s="81"/>
      <c r="C24" s="82"/>
      <c r="D24" s="82"/>
      <c r="E24" s="82"/>
      <c r="F24" s="107"/>
      <c r="G24" s="107"/>
      <c r="H24" s="107"/>
      <c r="I24" s="82"/>
    </row>
    <row r="31" spans="1:10" x14ac:dyDescent="0.2">
      <c r="B31" s="81"/>
      <c r="C31" s="82"/>
      <c r="D31" s="82"/>
      <c r="E31" s="82"/>
      <c r="F31" s="107"/>
      <c r="G31" s="107"/>
      <c r="H31" s="107"/>
      <c r="I31" s="82"/>
    </row>
    <row r="35" spans="2:9" x14ac:dyDescent="0.2">
      <c r="B35" s="81"/>
      <c r="C35" s="82"/>
      <c r="D35" s="82"/>
      <c r="E35" s="82"/>
      <c r="F35" s="107"/>
      <c r="G35" s="107"/>
      <c r="H35" s="107"/>
      <c r="I35" s="82"/>
    </row>
    <row r="38" spans="2:9" x14ac:dyDescent="0.2">
      <c r="B38" s="81"/>
      <c r="C38" s="82"/>
      <c r="D38" s="82"/>
      <c r="E38" s="82"/>
      <c r="F38" s="107"/>
      <c r="G38" s="107"/>
      <c r="H38" s="107"/>
      <c r="I38" s="82"/>
    </row>
    <row r="42" spans="2:9" x14ac:dyDescent="0.2">
      <c r="B42" s="81"/>
      <c r="C42" s="82"/>
      <c r="D42" s="82"/>
      <c r="E42" s="82"/>
      <c r="F42" s="107"/>
      <c r="G42" s="107"/>
      <c r="H42" s="107"/>
      <c r="I42" s="82"/>
    </row>
    <row r="45" spans="2:9" x14ac:dyDescent="0.2">
      <c r="B45" s="81"/>
      <c r="C45" s="82"/>
      <c r="D45" s="82"/>
      <c r="E45" s="82"/>
      <c r="F45" s="107"/>
      <c r="G45" s="107"/>
      <c r="H45" s="107"/>
      <c r="I45" s="82"/>
    </row>
    <row r="49" spans="2:9" x14ac:dyDescent="0.2">
      <c r="B49" s="81"/>
      <c r="C49" s="82"/>
      <c r="D49" s="82"/>
      <c r="E49" s="82"/>
      <c r="F49" s="107"/>
      <c r="G49" s="107"/>
      <c r="H49" s="107"/>
      <c r="I49" s="82"/>
    </row>
  </sheetData>
  <mergeCells count="13">
    <mergeCell ref="I6:I7"/>
    <mergeCell ref="J6:J7"/>
    <mergeCell ref="A20:H2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9">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47"/>
  <sheetViews>
    <sheetView view="pageBreakPreview" topLeftCell="B1" zoomScale="70" zoomScaleNormal="100" zoomScaleSheetLayoutView="70" workbookViewId="0">
      <pane ySplit="7" topLeftCell="A8" activePane="bottomLeft" state="frozenSplit"/>
      <selection activeCell="B8" sqref="A8:H433"/>
      <selection pane="bottomLeft" activeCell="L9" sqref="L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18.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10</v>
      </c>
      <c r="D2" s="323"/>
      <c r="E2" s="323"/>
      <c r="F2" s="323"/>
      <c r="G2" s="323"/>
      <c r="H2" s="323"/>
      <c r="I2" s="323"/>
      <c r="J2" s="323"/>
    </row>
    <row r="3" spans="1:10" ht="15.75" customHeight="1" x14ac:dyDescent="0.2">
      <c r="A3" s="105" t="s">
        <v>97</v>
      </c>
      <c r="B3" s="105"/>
      <c r="C3" s="126">
        <v>45398</v>
      </c>
      <c r="D3" s="106"/>
      <c r="E3" s="106"/>
      <c r="F3" s="106"/>
      <c r="G3" s="106"/>
      <c r="H3" s="106"/>
      <c r="I3" s="106"/>
    </row>
    <row r="4" spans="1:10" ht="17.25" customHeight="1" x14ac:dyDescent="0.2">
      <c r="A4" s="109" t="s">
        <v>77</v>
      </c>
      <c r="B4" s="105"/>
      <c r="C4" s="106"/>
      <c r="D4" s="106"/>
      <c r="E4" s="106"/>
      <c r="F4" s="106"/>
      <c r="G4" s="106"/>
      <c r="H4" s="106"/>
      <c r="I4" s="106"/>
    </row>
    <row r="5" spans="1:10" ht="50.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51" x14ac:dyDescent="0.2">
      <c r="A8" s="57">
        <v>1</v>
      </c>
      <c r="B8" s="123" t="s">
        <v>1906</v>
      </c>
      <c r="C8" s="74" t="s">
        <v>1907</v>
      </c>
      <c r="D8" s="74" t="s">
        <v>489</v>
      </c>
      <c r="E8" s="132"/>
      <c r="F8" s="79">
        <v>1</v>
      </c>
      <c r="G8" s="79">
        <v>1</v>
      </c>
      <c r="H8" s="79">
        <v>1</v>
      </c>
      <c r="I8" s="79">
        <f>F8*0.2+G8*0.4+H8*0.4</f>
        <v>1</v>
      </c>
      <c r="J8" s="141"/>
    </row>
    <row r="9" spans="1:10" ht="51" x14ac:dyDescent="0.2">
      <c r="A9" s="57">
        <v>2</v>
      </c>
      <c r="B9" s="123" t="s">
        <v>1908</v>
      </c>
      <c r="C9" s="74" t="s">
        <v>1909</v>
      </c>
      <c r="D9" s="74" t="s">
        <v>471</v>
      </c>
      <c r="E9" s="132"/>
      <c r="F9" s="79">
        <v>1</v>
      </c>
      <c r="G9" s="79">
        <v>1</v>
      </c>
      <c r="H9" s="79">
        <v>1</v>
      </c>
      <c r="I9" s="79">
        <f t="shared" ref="I9:I17" si="0">F9*0.2+G9*0.4+H9*0.4</f>
        <v>1</v>
      </c>
      <c r="J9" s="117"/>
    </row>
    <row r="10" spans="1:10" ht="38.25" x14ac:dyDescent="0.2">
      <c r="A10" s="57">
        <v>3</v>
      </c>
      <c r="B10" s="123" t="s">
        <v>1910</v>
      </c>
      <c r="C10" s="74" t="s">
        <v>1911</v>
      </c>
      <c r="D10" s="74" t="s">
        <v>471</v>
      </c>
      <c r="E10" s="132"/>
      <c r="F10" s="79">
        <v>1</v>
      </c>
      <c r="G10" s="79">
        <v>1</v>
      </c>
      <c r="H10" s="79">
        <v>1</v>
      </c>
      <c r="I10" s="79">
        <f t="shared" si="0"/>
        <v>1</v>
      </c>
      <c r="J10" s="117"/>
    </row>
    <row r="11" spans="1:10" ht="63.75" x14ac:dyDescent="0.2">
      <c r="A11" s="57">
        <v>4</v>
      </c>
      <c r="B11" s="142" t="s">
        <v>1912</v>
      </c>
      <c r="C11" s="117" t="s">
        <v>1913</v>
      </c>
      <c r="D11" s="117" t="s">
        <v>471</v>
      </c>
      <c r="E11" s="132"/>
      <c r="F11" s="79">
        <v>1</v>
      </c>
      <c r="G11" s="79">
        <v>1</v>
      </c>
      <c r="H11" s="79">
        <v>1</v>
      </c>
      <c r="I11" s="79">
        <f t="shared" si="0"/>
        <v>1</v>
      </c>
      <c r="J11" s="141"/>
    </row>
    <row r="12" spans="1:10" ht="51" x14ac:dyDescent="0.2">
      <c r="A12" s="57">
        <v>5</v>
      </c>
      <c r="B12" s="123" t="s">
        <v>3592</v>
      </c>
      <c r="C12" s="74" t="s">
        <v>3593</v>
      </c>
      <c r="D12" s="74" t="s">
        <v>471</v>
      </c>
      <c r="E12" s="132"/>
      <c r="F12" s="79">
        <v>1</v>
      </c>
      <c r="G12" s="79">
        <v>1</v>
      </c>
      <c r="H12" s="79">
        <v>1</v>
      </c>
      <c r="I12" s="79">
        <f t="shared" si="0"/>
        <v>1</v>
      </c>
      <c r="J12" s="141"/>
    </row>
    <row r="13" spans="1:10" ht="51" x14ac:dyDescent="0.2">
      <c r="A13" s="57">
        <v>6</v>
      </c>
      <c r="B13" s="123" t="s">
        <v>1914</v>
      </c>
      <c r="C13" s="74" t="s">
        <v>1915</v>
      </c>
      <c r="D13" s="74" t="s">
        <v>489</v>
      </c>
      <c r="E13" s="132"/>
      <c r="F13" s="79">
        <v>1</v>
      </c>
      <c r="G13" s="79">
        <v>1</v>
      </c>
      <c r="H13" s="79">
        <v>1</v>
      </c>
      <c r="I13" s="79">
        <f t="shared" si="0"/>
        <v>1</v>
      </c>
      <c r="J13" s="141"/>
    </row>
    <row r="14" spans="1:10" ht="51" x14ac:dyDescent="0.2">
      <c r="A14" s="57">
        <v>7</v>
      </c>
      <c r="B14" s="142" t="s">
        <v>1916</v>
      </c>
      <c r="C14" s="117" t="s">
        <v>1917</v>
      </c>
      <c r="D14" s="117" t="s">
        <v>489</v>
      </c>
      <c r="E14" s="132"/>
      <c r="F14" s="79">
        <v>1</v>
      </c>
      <c r="G14" s="79">
        <v>1</v>
      </c>
      <c r="H14" s="79">
        <v>1</v>
      </c>
      <c r="I14" s="79">
        <f t="shared" si="0"/>
        <v>1</v>
      </c>
      <c r="J14" s="117"/>
    </row>
    <row r="15" spans="1:10" ht="76.5" x14ac:dyDescent="0.2">
      <c r="A15" s="57">
        <v>8</v>
      </c>
      <c r="B15" s="123" t="s">
        <v>1918</v>
      </c>
      <c r="C15" s="74" t="s">
        <v>1919</v>
      </c>
      <c r="D15" s="74" t="s">
        <v>489</v>
      </c>
      <c r="E15" s="132"/>
      <c r="F15" s="79">
        <v>1</v>
      </c>
      <c r="G15" s="79">
        <v>1</v>
      </c>
      <c r="H15" s="79">
        <v>1</v>
      </c>
      <c r="I15" s="79">
        <f t="shared" si="0"/>
        <v>1</v>
      </c>
      <c r="J15" s="141"/>
    </row>
    <row r="16" spans="1:10" ht="51" x14ac:dyDescent="0.2">
      <c r="A16" s="57">
        <v>9</v>
      </c>
      <c r="B16" s="123" t="s">
        <v>1920</v>
      </c>
      <c r="C16" s="74" t="s">
        <v>1921</v>
      </c>
      <c r="D16" s="74" t="s">
        <v>489</v>
      </c>
      <c r="E16" s="132"/>
      <c r="F16" s="79">
        <v>1</v>
      </c>
      <c r="G16" s="79">
        <v>1</v>
      </c>
      <c r="H16" s="79">
        <v>1</v>
      </c>
      <c r="I16" s="79">
        <f t="shared" si="0"/>
        <v>1</v>
      </c>
      <c r="J16" s="210"/>
    </row>
    <row r="17" spans="1:10" ht="51" x14ac:dyDescent="0.2">
      <c r="A17" s="57">
        <v>10</v>
      </c>
      <c r="B17" s="123" t="s">
        <v>1922</v>
      </c>
      <c r="C17" s="74" t="s">
        <v>1923</v>
      </c>
      <c r="D17" s="74" t="s">
        <v>489</v>
      </c>
      <c r="E17" s="132"/>
      <c r="F17" s="79">
        <v>1</v>
      </c>
      <c r="G17" s="79">
        <v>1</v>
      </c>
      <c r="H17" s="79">
        <v>1</v>
      </c>
      <c r="I17" s="79">
        <f t="shared" si="0"/>
        <v>1</v>
      </c>
      <c r="J17" s="141"/>
    </row>
    <row r="18" spans="1:10" ht="15.75" customHeight="1" x14ac:dyDescent="0.2">
      <c r="A18" s="325" t="s">
        <v>105</v>
      </c>
      <c r="B18" s="326"/>
      <c r="C18" s="326"/>
      <c r="D18" s="326"/>
      <c r="E18" s="326"/>
      <c r="F18" s="326"/>
      <c r="G18" s="326"/>
      <c r="H18" s="327"/>
      <c r="I18" s="124">
        <f>SUM(I8:I17)/COUNT(I8:I17)</f>
        <v>1</v>
      </c>
      <c r="J18" s="127"/>
    </row>
    <row r="22" spans="1:10" x14ac:dyDescent="0.2">
      <c r="B22" s="81"/>
      <c r="C22" s="82"/>
      <c r="D22" s="82"/>
      <c r="E22" s="82"/>
      <c r="F22" s="82"/>
      <c r="G22" s="82"/>
      <c r="H22" s="82"/>
      <c r="I22" s="82"/>
    </row>
    <row r="29" spans="1:10" x14ac:dyDescent="0.2">
      <c r="B29" s="81"/>
      <c r="C29" s="82"/>
      <c r="D29" s="82"/>
      <c r="E29" s="82"/>
      <c r="F29" s="82"/>
      <c r="G29" s="82"/>
      <c r="H29" s="82"/>
      <c r="I29" s="82"/>
    </row>
    <row r="33" spans="2:9" x14ac:dyDescent="0.2">
      <c r="B33" s="81"/>
      <c r="C33" s="82"/>
      <c r="D33" s="82"/>
      <c r="E33" s="82"/>
      <c r="F33" s="82"/>
      <c r="G33" s="82"/>
      <c r="H33" s="82"/>
      <c r="I33" s="82"/>
    </row>
    <row r="36" spans="2:9" x14ac:dyDescent="0.2">
      <c r="B36" s="81"/>
      <c r="C36" s="82"/>
      <c r="D36" s="82"/>
      <c r="E36" s="82"/>
      <c r="F36" s="82"/>
      <c r="G36" s="82"/>
      <c r="H36" s="82"/>
      <c r="I36" s="82"/>
    </row>
    <row r="40" spans="2:9" x14ac:dyDescent="0.2">
      <c r="B40" s="81"/>
      <c r="C40" s="82"/>
      <c r="D40" s="82"/>
      <c r="E40" s="82"/>
      <c r="F40" s="82"/>
      <c r="G40" s="82"/>
      <c r="H40" s="82"/>
      <c r="I40" s="82"/>
    </row>
    <row r="43" spans="2:9" x14ac:dyDescent="0.2">
      <c r="B43" s="81"/>
      <c r="C43" s="82"/>
      <c r="D43" s="82"/>
      <c r="E43" s="82"/>
      <c r="F43" s="82"/>
      <c r="G43" s="82"/>
      <c r="H43" s="82"/>
      <c r="I43" s="82"/>
    </row>
    <row r="47" spans="2:9" x14ac:dyDescent="0.2">
      <c r="B47" s="81"/>
      <c r="C47" s="82"/>
      <c r="D47" s="82"/>
      <c r="E47" s="82"/>
      <c r="F47" s="82"/>
      <c r="G47" s="82"/>
      <c r="H47" s="82"/>
      <c r="I47" s="82"/>
    </row>
  </sheetData>
  <mergeCells count="13">
    <mergeCell ref="I6:I7"/>
    <mergeCell ref="J6:J7"/>
    <mergeCell ref="A18:H1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7">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9"/>
  <sheetViews>
    <sheetView view="pageBreakPreview" zoomScale="70" zoomScaleNormal="100" zoomScaleSheetLayoutView="70" workbookViewId="0">
      <pane ySplit="7" topLeftCell="A8" activePane="bottomLeft" state="frozenSplit"/>
      <selection activeCell="B8" sqref="A8:H433"/>
      <selection pane="bottomLeft" activeCell="L8" sqref="L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22.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6.25" customHeight="1" x14ac:dyDescent="0.2">
      <c r="A1" s="322" t="s">
        <v>94</v>
      </c>
      <c r="B1" s="322"/>
      <c r="C1" s="322"/>
      <c r="D1" s="322"/>
      <c r="E1" s="322"/>
      <c r="F1" s="322"/>
      <c r="G1" s="322"/>
      <c r="H1" s="322"/>
      <c r="I1" s="322"/>
      <c r="J1" s="322"/>
    </row>
    <row r="2" spans="1:10" ht="30.75" customHeight="1" x14ac:dyDescent="0.2">
      <c r="A2" s="105" t="s">
        <v>99</v>
      </c>
      <c r="B2" s="105"/>
      <c r="C2" s="330" t="s">
        <v>106</v>
      </c>
      <c r="D2" s="330"/>
      <c r="E2" s="330"/>
      <c r="F2" s="330"/>
      <c r="G2" s="330"/>
      <c r="H2" s="330"/>
      <c r="I2" s="330"/>
      <c r="J2" s="330"/>
    </row>
    <row r="3" spans="1:10" ht="15.75" customHeight="1" x14ac:dyDescent="0.2">
      <c r="A3" s="105" t="s">
        <v>97</v>
      </c>
      <c r="B3" s="105"/>
      <c r="C3" s="126">
        <v>45398</v>
      </c>
      <c r="D3" s="106"/>
      <c r="E3" s="106"/>
      <c r="F3" s="106"/>
      <c r="G3" s="106"/>
      <c r="H3" s="106"/>
      <c r="I3" s="106"/>
    </row>
    <row r="4" spans="1:10" ht="17.25" customHeight="1" x14ac:dyDescent="0.2">
      <c r="A4" s="109" t="s">
        <v>77</v>
      </c>
      <c r="B4" s="105"/>
      <c r="C4" s="106"/>
      <c r="D4" s="106"/>
      <c r="E4" s="106"/>
      <c r="F4" s="106"/>
      <c r="G4" s="106"/>
      <c r="H4" s="106"/>
      <c r="I4" s="106"/>
    </row>
    <row r="5" spans="1:10" ht="42.7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63.75" x14ac:dyDescent="0.2">
      <c r="A8" s="57">
        <v>1</v>
      </c>
      <c r="B8" s="123" t="s">
        <v>3412</v>
      </c>
      <c r="C8" s="74" t="s">
        <v>3413</v>
      </c>
      <c r="D8" s="74" t="s">
        <v>1628</v>
      </c>
      <c r="E8" s="74"/>
      <c r="F8" s="79">
        <v>1</v>
      </c>
      <c r="G8" s="79">
        <v>1</v>
      </c>
      <c r="H8" s="79">
        <v>1</v>
      </c>
      <c r="I8" s="79">
        <f>F8*0.2+G8*0.4+H8*0.4</f>
        <v>1</v>
      </c>
      <c r="J8" s="117"/>
    </row>
    <row r="9" spans="1:10" ht="76.5" x14ac:dyDescent="0.2">
      <c r="A9" s="57">
        <v>2</v>
      </c>
      <c r="B9" s="123" t="s">
        <v>3414</v>
      </c>
      <c r="C9" s="74" t="s">
        <v>3415</v>
      </c>
      <c r="D9" s="74" t="s">
        <v>1628</v>
      </c>
      <c r="E9" s="74"/>
      <c r="F9" s="79">
        <v>1</v>
      </c>
      <c r="G9" s="266">
        <v>0</v>
      </c>
      <c r="H9" s="79">
        <v>1</v>
      </c>
      <c r="I9" s="79">
        <f t="shared" ref="I9:I29" si="0">F9*0.2+G9*0.4+H9*0.4</f>
        <v>0.60000000000000009</v>
      </c>
      <c r="J9" s="117" t="s">
        <v>3865</v>
      </c>
    </row>
    <row r="10" spans="1:10" ht="63.75" x14ac:dyDescent="0.2">
      <c r="A10" s="57">
        <v>3</v>
      </c>
      <c r="B10" s="123" t="s">
        <v>3416</v>
      </c>
      <c r="C10" s="74" t="s">
        <v>3417</v>
      </c>
      <c r="D10" s="74" t="s">
        <v>1628</v>
      </c>
      <c r="E10" s="74"/>
      <c r="F10" s="79">
        <v>1</v>
      </c>
      <c r="G10" s="79">
        <v>1</v>
      </c>
      <c r="H10" s="79">
        <v>1</v>
      </c>
      <c r="I10" s="79">
        <f t="shared" si="0"/>
        <v>1</v>
      </c>
      <c r="J10" s="117"/>
    </row>
    <row r="11" spans="1:10" ht="63.75" x14ac:dyDescent="0.2">
      <c r="A11" s="57">
        <v>4</v>
      </c>
      <c r="B11" s="123" t="s">
        <v>3418</v>
      </c>
      <c r="C11" s="74" t="s">
        <v>3419</v>
      </c>
      <c r="D11" s="74" t="s">
        <v>1628</v>
      </c>
      <c r="E11" s="74"/>
      <c r="F11" s="79">
        <v>1</v>
      </c>
      <c r="G11" s="79">
        <v>1</v>
      </c>
      <c r="H11" s="79">
        <v>1</v>
      </c>
      <c r="I11" s="79">
        <f t="shared" si="0"/>
        <v>1</v>
      </c>
      <c r="J11" s="117"/>
    </row>
    <row r="12" spans="1:10" ht="63.75" x14ac:dyDescent="0.2">
      <c r="A12" s="57">
        <v>5</v>
      </c>
      <c r="B12" s="123" t="s">
        <v>3420</v>
      </c>
      <c r="C12" s="74" t="s">
        <v>3421</v>
      </c>
      <c r="D12" s="74" t="s">
        <v>1628</v>
      </c>
      <c r="E12" s="74"/>
      <c r="F12" s="79">
        <v>1</v>
      </c>
      <c r="G12" s="79">
        <v>1</v>
      </c>
      <c r="H12" s="79">
        <v>1</v>
      </c>
      <c r="I12" s="79">
        <f t="shared" si="0"/>
        <v>1</v>
      </c>
      <c r="J12" s="117"/>
    </row>
    <row r="13" spans="1:10" ht="76.5" x14ac:dyDescent="0.2">
      <c r="A13" s="57">
        <v>6</v>
      </c>
      <c r="B13" s="123" t="s">
        <v>3422</v>
      </c>
      <c r="C13" s="74" t="s">
        <v>3423</v>
      </c>
      <c r="D13" s="74" t="s">
        <v>1628</v>
      </c>
      <c r="E13" s="74"/>
      <c r="F13" s="79">
        <v>1</v>
      </c>
      <c r="G13" s="79">
        <v>1</v>
      </c>
      <c r="H13" s="79">
        <v>1</v>
      </c>
      <c r="I13" s="79">
        <f t="shared" si="0"/>
        <v>1</v>
      </c>
      <c r="J13" s="117"/>
    </row>
    <row r="14" spans="1:10" ht="76.5" x14ac:dyDescent="0.2">
      <c r="A14" s="57">
        <v>7</v>
      </c>
      <c r="B14" s="123" t="s">
        <v>3424</v>
      </c>
      <c r="C14" s="74" t="s">
        <v>3425</v>
      </c>
      <c r="D14" s="74" t="s">
        <v>1628</v>
      </c>
      <c r="E14" s="74"/>
      <c r="F14" s="79">
        <v>1</v>
      </c>
      <c r="G14" s="79">
        <v>1</v>
      </c>
      <c r="H14" s="79">
        <v>1</v>
      </c>
      <c r="I14" s="79">
        <f t="shared" si="0"/>
        <v>1</v>
      </c>
      <c r="J14" s="117"/>
    </row>
    <row r="15" spans="1:10" ht="76.5" x14ac:dyDescent="0.2">
      <c r="A15" s="57">
        <v>8</v>
      </c>
      <c r="B15" s="123" t="s">
        <v>3426</v>
      </c>
      <c r="C15" s="74" t="s">
        <v>3427</v>
      </c>
      <c r="D15" s="74" t="s">
        <v>1628</v>
      </c>
      <c r="E15" s="74"/>
      <c r="F15" s="79">
        <v>1</v>
      </c>
      <c r="G15" s="79">
        <v>1</v>
      </c>
      <c r="H15" s="79">
        <v>1</v>
      </c>
      <c r="I15" s="79">
        <f t="shared" si="0"/>
        <v>1</v>
      </c>
      <c r="J15" s="117"/>
    </row>
    <row r="16" spans="1:10" ht="76.5" x14ac:dyDescent="0.2">
      <c r="A16" s="57">
        <v>9</v>
      </c>
      <c r="B16" s="123" t="s">
        <v>3428</v>
      </c>
      <c r="C16" s="74" t="s">
        <v>3429</v>
      </c>
      <c r="D16" s="74" t="s">
        <v>1628</v>
      </c>
      <c r="E16" s="74"/>
      <c r="F16" s="79">
        <v>1</v>
      </c>
      <c r="G16" s="79">
        <v>1</v>
      </c>
      <c r="H16" s="79">
        <v>1</v>
      </c>
      <c r="I16" s="79">
        <f t="shared" si="0"/>
        <v>1</v>
      </c>
      <c r="J16" s="117"/>
    </row>
    <row r="17" spans="1:10" ht="102" x14ac:dyDescent="0.2">
      <c r="A17" s="57">
        <v>10</v>
      </c>
      <c r="B17" s="123" t="s">
        <v>3430</v>
      </c>
      <c r="C17" s="74" t="s">
        <v>3431</v>
      </c>
      <c r="D17" s="74" t="s">
        <v>1628</v>
      </c>
      <c r="E17" s="74"/>
      <c r="F17" s="79">
        <v>1</v>
      </c>
      <c r="G17" s="79">
        <v>1</v>
      </c>
      <c r="H17" s="79">
        <v>1</v>
      </c>
      <c r="I17" s="79">
        <f t="shared" si="0"/>
        <v>1</v>
      </c>
      <c r="J17" s="117"/>
    </row>
    <row r="18" spans="1:10" ht="51" x14ac:dyDescent="0.2">
      <c r="A18" s="57">
        <v>11</v>
      </c>
      <c r="B18" s="123" t="s">
        <v>3432</v>
      </c>
      <c r="C18" s="74" t="s">
        <v>3433</v>
      </c>
      <c r="D18" s="74" t="s">
        <v>1628</v>
      </c>
      <c r="E18" s="74"/>
      <c r="F18" s="266">
        <v>1</v>
      </c>
      <c r="G18" s="79">
        <v>1</v>
      </c>
      <c r="H18" s="79">
        <v>1</v>
      </c>
      <c r="I18" s="79">
        <f t="shared" si="0"/>
        <v>1</v>
      </c>
      <c r="J18" s="210" t="s">
        <v>3866</v>
      </c>
    </row>
    <row r="19" spans="1:10" ht="63.75" x14ac:dyDescent="0.2">
      <c r="A19" s="57">
        <v>12</v>
      </c>
      <c r="B19" s="123" t="s">
        <v>3434</v>
      </c>
      <c r="C19" s="74" t="s">
        <v>3435</v>
      </c>
      <c r="D19" s="74" t="s">
        <v>1628</v>
      </c>
      <c r="E19" s="74"/>
      <c r="F19" s="266">
        <v>1</v>
      </c>
      <c r="G19" s="79">
        <v>1</v>
      </c>
      <c r="H19" s="79">
        <v>1</v>
      </c>
      <c r="I19" s="79">
        <f t="shared" si="0"/>
        <v>1</v>
      </c>
      <c r="J19" s="210" t="s">
        <v>3866</v>
      </c>
    </row>
    <row r="20" spans="1:10" ht="76.5" x14ac:dyDescent="0.2">
      <c r="A20" s="57">
        <v>13</v>
      </c>
      <c r="B20" s="123" t="s">
        <v>3436</v>
      </c>
      <c r="C20" s="74" t="s">
        <v>3437</v>
      </c>
      <c r="D20" s="74" t="s">
        <v>1628</v>
      </c>
      <c r="E20" s="74"/>
      <c r="F20" s="79">
        <v>1</v>
      </c>
      <c r="G20" s="79">
        <v>1</v>
      </c>
      <c r="H20" s="79">
        <v>1</v>
      </c>
      <c r="I20" s="79">
        <f t="shared" si="0"/>
        <v>1</v>
      </c>
      <c r="J20" s="117"/>
    </row>
    <row r="21" spans="1:10" ht="63.75" x14ac:dyDescent="0.2">
      <c r="A21" s="57">
        <v>14</v>
      </c>
      <c r="B21" s="123" t="s">
        <v>3438</v>
      </c>
      <c r="C21" s="74" t="s">
        <v>3439</v>
      </c>
      <c r="D21" s="74" t="s">
        <v>1628</v>
      </c>
      <c r="E21" s="74"/>
      <c r="F21" s="79">
        <v>1</v>
      </c>
      <c r="G21" s="79">
        <v>1</v>
      </c>
      <c r="H21" s="79">
        <v>1</v>
      </c>
      <c r="I21" s="79">
        <f t="shared" si="0"/>
        <v>1</v>
      </c>
      <c r="J21" s="117"/>
    </row>
    <row r="22" spans="1:10" ht="63.75" x14ac:dyDescent="0.2">
      <c r="A22" s="57">
        <v>15</v>
      </c>
      <c r="B22" s="123" t="s">
        <v>3440</v>
      </c>
      <c r="C22" s="74" t="s">
        <v>3441</v>
      </c>
      <c r="D22" s="74" t="s">
        <v>1628</v>
      </c>
      <c r="E22" s="74"/>
      <c r="F22" s="79">
        <v>1</v>
      </c>
      <c r="G22" s="79">
        <v>1</v>
      </c>
      <c r="H22" s="79">
        <v>1</v>
      </c>
      <c r="I22" s="79">
        <f t="shared" si="0"/>
        <v>1</v>
      </c>
      <c r="J22" s="117"/>
    </row>
    <row r="23" spans="1:10" ht="63.75" x14ac:dyDescent="0.2">
      <c r="A23" s="57">
        <v>16</v>
      </c>
      <c r="B23" s="123" t="s">
        <v>3442</v>
      </c>
      <c r="C23" s="123" t="s">
        <v>3443</v>
      </c>
      <c r="D23" s="123" t="s">
        <v>1628</v>
      </c>
      <c r="E23" s="74"/>
      <c r="F23" s="79">
        <v>1</v>
      </c>
      <c r="G23" s="79">
        <v>1</v>
      </c>
      <c r="H23" s="79">
        <v>1</v>
      </c>
      <c r="I23" s="79">
        <f t="shared" si="0"/>
        <v>1</v>
      </c>
      <c r="J23" s="210"/>
    </row>
    <row r="24" spans="1:10" ht="63.75" x14ac:dyDescent="0.2">
      <c r="A24" s="57">
        <v>17</v>
      </c>
      <c r="B24" s="123" t="s">
        <v>3444</v>
      </c>
      <c r="C24" s="74" t="s">
        <v>3445</v>
      </c>
      <c r="D24" s="74" t="s">
        <v>1628</v>
      </c>
      <c r="E24" s="74"/>
      <c r="F24" s="79">
        <v>1</v>
      </c>
      <c r="G24" s="79">
        <v>1</v>
      </c>
      <c r="H24" s="79">
        <v>1</v>
      </c>
      <c r="I24" s="79">
        <f t="shared" si="0"/>
        <v>1</v>
      </c>
      <c r="J24" s="117"/>
    </row>
    <row r="25" spans="1:10" ht="63.75" x14ac:dyDescent="0.2">
      <c r="A25" s="57">
        <v>18</v>
      </c>
      <c r="B25" s="123" t="s">
        <v>3446</v>
      </c>
      <c r="C25" s="74" t="s">
        <v>3447</v>
      </c>
      <c r="D25" s="74" t="s">
        <v>1667</v>
      </c>
      <c r="E25" s="74"/>
      <c r="F25" s="79">
        <v>1</v>
      </c>
      <c r="G25" s="79">
        <v>1</v>
      </c>
      <c r="H25" s="79">
        <v>1</v>
      </c>
      <c r="I25" s="79">
        <f t="shared" si="0"/>
        <v>1</v>
      </c>
      <c r="J25" s="210"/>
    </row>
    <row r="26" spans="1:10" ht="51" x14ac:dyDescent="0.2">
      <c r="A26" s="57">
        <v>19</v>
      </c>
      <c r="B26" s="123" t="s">
        <v>3448</v>
      </c>
      <c r="C26" s="74" t="s">
        <v>3449</v>
      </c>
      <c r="D26" s="74" t="s">
        <v>1667</v>
      </c>
      <c r="E26" s="74"/>
      <c r="F26" s="79">
        <v>1</v>
      </c>
      <c r="G26" s="79">
        <v>1</v>
      </c>
      <c r="H26" s="79">
        <v>1</v>
      </c>
      <c r="I26" s="79">
        <f t="shared" si="0"/>
        <v>1</v>
      </c>
      <c r="J26" s="210"/>
    </row>
    <row r="27" spans="1:10" ht="76.5" x14ac:dyDescent="0.2">
      <c r="A27" s="57">
        <v>20</v>
      </c>
      <c r="B27" s="123" t="s">
        <v>3450</v>
      </c>
      <c r="C27" s="74" t="s">
        <v>3451</v>
      </c>
      <c r="D27" s="74" t="s">
        <v>1667</v>
      </c>
      <c r="E27" s="74"/>
      <c r="F27" s="79">
        <v>1</v>
      </c>
      <c r="G27" s="79">
        <v>1</v>
      </c>
      <c r="H27" s="79">
        <v>1</v>
      </c>
      <c r="I27" s="79">
        <f t="shared" si="0"/>
        <v>1</v>
      </c>
      <c r="J27" s="210"/>
    </row>
    <row r="28" spans="1:10" ht="76.5" x14ac:dyDescent="0.2">
      <c r="A28" s="57">
        <v>21</v>
      </c>
      <c r="B28" s="123" t="s">
        <v>3452</v>
      </c>
      <c r="C28" s="74" t="s">
        <v>3453</v>
      </c>
      <c r="D28" s="74" t="s">
        <v>1667</v>
      </c>
      <c r="E28" s="74"/>
      <c r="F28" s="79">
        <v>1</v>
      </c>
      <c r="G28" s="79">
        <v>1</v>
      </c>
      <c r="H28" s="79">
        <v>1</v>
      </c>
      <c r="I28" s="79">
        <f t="shared" si="0"/>
        <v>1</v>
      </c>
      <c r="J28" s="210"/>
    </row>
    <row r="29" spans="1:10" ht="51" x14ac:dyDescent="0.2">
      <c r="A29" s="57">
        <v>22</v>
      </c>
      <c r="B29" s="123" t="s">
        <v>3454</v>
      </c>
      <c r="C29" s="74" t="s">
        <v>3455</v>
      </c>
      <c r="D29" s="74" t="s">
        <v>1628</v>
      </c>
      <c r="E29" s="74"/>
      <c r="F29" s="266">
        <v>1</v>
      </c>
      <c r="G29" s="79">
        <v>1</v>
      </c>
      <c r="H29" s="79">
        <v>1</v>
      </c>
      <c r="I29" s="79">
        <f t="shared" si="0"/>
        <v>1</v>
      </c>
      <c r="J29" s="117" t="s">
        <v>3866</v>
      </c>
    </row>
    <row r="30" spans="1:10" ht="15.75" customHeight="1" x14ac:dyDescent="0.2">
      <c r="A30" s="325" t="s">
        <v>105</v>
      </c>
      <c r="B30" s="326"/>
      <c r="C30" s="326"/>
      <c r="D30" s="326"/>
      <c r="E30" s="326"/>
      <c r="F30" s="326"/>
      <c r="G30" s="326"/>
      <c r="H30" s="327"/>
      <c r="I30" s="124">
        <f>SUM(I8:I29)/COUNT(I8:I29)</f>
        <v>0.98181818181818192</v>
      </c>
      <c r="J30" s="129"/>
    </row>
    <row r="34" spans="2:9" x14ac:dyDescent="0.2">
      <c r="B34" s="81"/>
      <c r="C34" s="82"/>
      <c r="D34" s="82"/>
      <c r="E34" s="82"/>
      <c r="F34" s="82"/>
      <c r="G34" s="82"/>
      <c r="H34" s="82"/>
      <c r="I34" s="82"/>
    </row>
    <row r="41" spans="2:9" x14ac:dyDescent="0.2">
      <c r="B41" s="81"/>
      <c r="C41" s="82"/>
      <c r="D41" s="82"/>
      <c r="E41" s="82"/>
      <c r="F41" s="82"/>
      <c r="G41" s="82"/>
      <c r="H41" s="82"/>
      <c r="I41" s="82"/>
    </row>
    <row r="45" spans="2:9" x14ac:dyDescent="0.2">
      <c r="B45" s="81"/>
      <c r="C45" s="82"/>
      <c r="D45" s="82"/>
      <c r="E45" s="82"/>
      <c r="F45" s="82"/>
      <c r="G45" s="82"/>
      <c r="H45" s="82"/>
      <c r="I45" s="82"/>
    </row>
    <row r="48" spans="2:9" x14ac:dyDescent="0.2">
      <c r="B48" s="81"/>
      <c r="C48" s="82"/>
      <c r="D48" s="82"/>
      <c r="E48" s="82"/>
      <c r="F48" s="82"/>
      <c r="G48" s="82"/>
      <c r="H48" s="82"/>
      <c r="I48" s="82"/>
    </row>
    <row r="52" spans="2:9" x14ac:dyDescent="0.2">
      <c r="B52" s="81"/>
      <c r="C52" s="82"/>
      <c r="D52" s="82"/>
      <c r="E52" s="82"/>
      <c r="F52" s="82"/>
      <c r="G52" s="82"/>
      <c r="H52" s="82"/>
      <c r="I52" s="82"/>
    </row>
    <row r="55" spans="2:9" x14ac:dyDescent="0.2">
      <c r="B55" s="81"/>
      <c r="C55" s="82"/>
      <c r="D55" s="82"/>
      <c r="E55" s="82"/>
      <c r="F55" s="82"/>
      <c r="G55" s="82"/>
      <c r="H55" s="82"/>
      <c r="I55" s="82"/>
    </row>
    <row r="59" spans="2:9" x14ac:dyDescent="0.2">
      <c r="B59" s="81"/>
      <c r="C59" s="82"/>
      <c r="D59" s="82"/>
      <c r="E59" s="82"/>
      <c r="F59" s="82"/>
      <c r="G59" s="82"/>
      <c r="H59" s="82"/>
      <c r="I59" s="82"/>
    </row>
  </sheetData>
  <mergeCells count="13">
    <mergeCell ref="I6:I7"/>
    <mergeCell ref="J6:J7"/>
    <mergeCell ref="A30:H3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9">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5"/>
  <sheetViews>
    <sheetView view="pageBreakPreview" zoomScale="70" zoomScaleNormal="100" zoomScaleSheetLayoutView="70" workbookViewId="0">
      <pane ySplit="7" topLeftCell="A8" activePane="bottomLeft" state="frozenSplit"/>
      <selection activeCell="B8" sqref="A8:H433"/>
      <selection pane="bottomLeft" activeCell="M9" sqref="M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84"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9.25" customHeight="1" x14ac:dyDescent="0.2">
      <c r="A1" s="322" t="s">
        <v>94</v>
      </c>
      <c r="B1" s="322"/>
      <c r="C1" s="322"/>
      <c r="D1" s="322"/>
      <c r="E1" s="322"/>
      <c r="F1" s="322"/>
      <c r="G1" s="322"/>
      <c r="H1" s="322"/>
      <c r="I1" s="322"/>
      <c r="J1" s="322"/>
    </row>
    <row r="2" spans="1:10" ht="30.75" customHeight="1" x14ac:dyDescent="0.2">
      <c r="A2" s="105" t="s">
        <v>99</v>
      </c>
      <c r="B2" s="105"/>
      <c r="C2" s="323" t="s">
        <v>107</v>
      </c>
      <c r="D2" s="323"/>
      <c r="E2" s="323"/>
      <c r="F2" s="323"/>
      <c r="G2" s="323"/>
      <c r="H2" s="323"/>
      <c r="I2" s="323"/>
      <c r="J2" s="323"/>
    </row>
    <row r="3" spans="1:10" ht="15.75" customHeight="1" x14ac:dyDescent="0.2">
      <c r="A3" s="105" t="s">
        <v>97</v>
      </c>
      <c r="B3" s="105"/>
      <c r="C3" s="126">
        <v>45399</v>
      </c>
      <c r="D3" s="106"/>
      <c r="E3" s="106"/>
      <c r="F3" s="126"/>
      <c r="G3" s="126"/>
      <c r="H3" s="126"/>
      <c r="I3" s="106"/>
    </row>
    <row r="4" spans="1:10" ht="17.25" customHeight="1" x14ac:dyDescent="0.2">
      <c r="A4" s="109" t="s">
        <v>77</v>
      </c>
      <c r="B4" s="105"/>
      <c r="C4" s="106"/>
      <c r="D4" s="106"/>
      <c r="E4" s="106"/>
      <c r="F4" s="126"/>
      <c r="G4" s="126"/>
      <c r="H4" s="126"/>
      <c r="I4" s="106"/>
    </row>
    <row r="5" spans="1:10" ht="54.7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63.75" x14ac:dyDescent="0.2">
      <c r="A8" s="57">
        <v>1</v>
      </c>
      <c r="B8" s="123" t="s">
        <v>1553</v>
      </c>
      <c r="C8" s="74" t="s">
        <v>1562</v>
      </c>
      <c r="D8" s="74" t="s">
        <v>489</v>
      </c>
      <c r="E8" s="9"/>
      <c r="F8" s="79">
        <v>1</v>
      </c>
      <c r="G8" s="79">
        <v>1</v>
      </c>
      <c r="H8" s="79">
        <v>1</v>
      </c>
      <c r="I8" s="60">
        <f>F8*0.2+G8*0.4+H8*0.4</f>
        <v>1</v>
      </c>
      <c r="J8" s="210"/>
    </row>
    <row r="9" spans="1:10" ht="76.5" x14ac:dyDescent="0.2">
      <c r="A9" s="57">
        <v>2</v>
      </c>
      <c r="B9" s="142" t="s">
        <v>1554</v>
      </c>
      <c r="C9" s="74" t="s">
        <v>1563</v>
      </c>
      <c r="D9" s="74" t="s">
        <v>489</v>
      </c>
      <c r="E9" s="9"/>
      <c r="F9" s="79">
        <v>1</v>
      </c>
      <c r="G9" s="79">
        <v>1</v>
      </c>
      <c r="H9" s="79">
        <v>1</v>
      </c>
      <c r="I9" s="60">
        <f t="shared" ref="I9:I35" si="0">F9*0.2+G9*0.4+H9*0.4</f>
        <v>1</v>
      </c>
      <c r="J9" s="210"/>
    </row>
    <row r="10" spans="1:10" ht="63.75" x14ac:dyDescent="0.2">
      <c r="A10" s="57">
        <v>3</v>
      </c>
      <c r="B10" s="142" t="s">
        <v>1555</v>
      </c>
      <c r="C10" s="74" t="s">
        <v>1564</v>
      </c>
      <c r="D10" s="74" t="s">
        <v>489</v>
      </c>
      <c r="E10" s="9"/>
      <c r="F10" s="79">
        <v>1</v>
      </c>
      <c r="G10" s="79">
        <v>1</v>
      </c>
      <c r="H10" s="79">
        <v>1</v>
      </c>
      <c r="I10" s="60">
        <f t="shared" si="0"/>
        <v>1</v>
      </c>
      <c r="J10" s="210"/>
    </row>
    <row r="11" spans="1:10" ht="76.5" x14ac:dyDescent="0.2">
      <c r="A11" s="57">
        <v>4</v>
      </c>
      <c r="B11" s="142" t="s">
        <v>3553</v>
      </c>
      <c r="C11" s="117" t="s">
        <v>1556</v>
      </c>
      <c r="D11" s="117" t="s">
        <v>489</v>
      </c>
      <c r="E11" s="9"/>
      <c r="F11" s="79">
        <v>1</v>
      </c>
      <c r="G11" s="79">
        <v>1</v>
      </c>
      <c r="H11" s="79">
        <v>1</v>
      </c>
      <c r="I11" s="60">
        <f t="shared" si="0"/>
        <v>1</v>
      </c>
      <c r="J11" s="210"/>
    </row>
    <row r="12" spans="1:10" ht="89.25" x14ac:dyDescent="0.2">
      <c r="A12" s="57">
        <v>5</v>
      </c>
      <c r="B12" s="142" t="s">
        <v>1557</v>
      </c>
      <c r="C12" s="117" t="s">
        <v>1565</v>
      </c>
      <c r="D12" s="117" t="s">
        <v>489</v>
      </c>
      <c r="E12" s="9"/>
      <c r="F12" s="79">
        <v>1</v>
      </c>
      <c r="G12" s="79">
        <v>1</v>
      </c>
      <c r="H12" s="79">
        <v>1</v>
      </c>
      <c r="I12" s="60">
        <f t="shared" si="0"/>
        <v>1</v>
      </c>
      <c r="J12" s="210"/>
    </row>
    <row r="13" spans="1:10" ht="76.5" x14ac:dyDescent="0.2">
      <c r="A13" s="57">
        <v>6</v>
      </c>
      <c r="B13" s="142" t="s">
        <v>1558</v>
      </c>
      <c r="C13" s="74" t="s">
        <v>3554</v>
      </c>
      <c r="D13" s="74" t="s">
        <v>471</v>
      </c>
      <c r="E13" s="9"/>
      <c r="F13" s="79">
        <v>1</v>
      </c>
      <c r="G13" s="79">
        <v>1</v>
      </c>
      <c r="H13" s="79">
        <v>1</v>
      </c>
      <c r="I13" s="60">
        <f t="shared" si="0"/>
        <v>1</v>
      </c>
      <c r="J13" s="210"/>
    </row>
    <row r="14" spans="1:10" ht="89.25" x14ac:dyDescent="0.2">
      <c r="A14" s="57">
        <v>7</v>
      </c>
      <c r="B14" s="142" t="s">
        <v>1559</v>
      </c>
      <c r="C14" s="117" t="s">
        <v>3555</v>
      </c>
      <c r="D14" s="117" t="s">
        <v>471</v>
      </c>
      <c r="E14" s="9"/>
      <c r="F14" s="266">
        <v>1</v>
      </c>
      <c r="G14" s="79">
        <v>1</v>
      </c>
      <c r="H14" s="79">
        <v>1</v>
      </c>
      <c r="I14" s="60">
        <f t="shared" si="0"/>
        <v>1</v>
      </c>
      <c r="J14" s="210" t="s">
        <v>3866</v>
      </c>
    </row>
    <row r="15" spans="1:10" ht="76.5" x14ac:dyDescent="0.2">
      <c r="A15" s="57">
        <v>8</v>
      </c>
      <c r="B15" s="142" t="s">
        <v>1560</v>
      </c>
      <c r="C15" s="117" t="s">
        <v>3556</v>
      </c>
      <c r="D15" s="117" t="s">
        <v>471</v>
      </c>
      <c r="E15" s="9"/>
      <c r="F15" s="266">
        <v>1</v>
      </c>
      <c r="G15" s="79">
        <v>1</v>
      </c>
      <c r="H15" s="79">
        <v>1</v>
      </c>
      <c r="I15" s="60">
        <f t="shared" si="0"/>
        <v>1</v>
      </c>
      <c r="J15" s="210" t="s">
        <v>3866</v>
      </c>
    </row>
    <row r="16" spans="1:10" ht="76.5" x14ac:dyDescent="0.2">
      <c r="A16" s="57">
        <v>9</v>
      </c>
      <c r="B16" s="142" t="s">
        <v>1561</v>
      </c>
      <c r="C16" s="117" t="s">
        <v>3557</v>
      </c>
      <c r="D16" s="117" t="s">
        <v>471</v>
      </c>
      <c r="E16" s="9"/>
      <c r="F16" s="266">
        <v>1</v>
      </c>
      <c r="G16" s="79">
        <v>1</v>
      </c>
      <c r="H16" s="79">
        <v>1</v>
      </c>
      <c r="I16" s="60">
        <f t="shared" si="0"/>
        <v>1</v>
      </c>
      <c r="J16" s="210" t="s">
        <v>3866</v>
      </c>
    </row>
    <row r="17" spans="1:10" ht="76.5" x14ac:dyDescent="0.2">
      <c r="A17" s="57">
        <v>10</v>
      </c>
      <c r="B17" s="142" t="s">
        <v>1566</v>
      </c>
      <c r="C17" s="117" t="s">
        <v>1567</v>
      </c>
      <c r="D17" s="117" t="s">
        <v>471</v>
      </c>
      <c r="E17" s="9"/>
      <c r="F17" s="79">
        <v>1</v>
      </c>
      <c r="G17" s="79">
        <v>1</v>
      </c>
      <c r="H17" s="79">
        <v>1</v>
      </c>
      <c r="I17" s="60">
        <f t="shared" si="0"/>
        <v>1</v>
      </c>
      <c r="J17" s="210"/>
    </row>
    <row r="18" spans="1:10" ht="76.5" x14ac:dyDescent="0.2">
      <c r="A18" s="57">
        <v>11</v>
      </c>
      <c r="B18" s="142" t="s">
        <v>1568</v>
      </c>
      <c r="C18" s="117" t="s">
        <v>3558</v>
      </c>
      <c r="D18" s="117" t="s">
        <v>471</v>
      </c>
      <c r="E18" s="9"/>
      <c r="F18" s="266">
        <v>1</v>
      </c>
      <c r="G18" s="79">
        <v>1</v>
      </c>
      <c r="H18" s="79">
        <v>1</v>
      </c>
      <c r="I18" s="60">
        <f t="shared" si="0"/>
        <v>1</v>
      </c>
      <c r="J18" s="210" t="s">
        <v>3866</v>
      </c>
    </row>
    <row r="19" spans="1:10" ht="76.5" x14ac:dyDescent="0.2">
      <c r="A19" s="57">
        <v>12</v>
      </c>
      <c r="B19" s="142" t="s">
        <v>1569</v>
      </c>
      <c r="C19" s="117" t="s">
        <v>3559</v>
      </c>
      <c r="D19" s="117" t="s">
        <v>471</v>
      </c>
      <c r="E19" s="9"/>
      <c r="F19" s="266">
        <v>1</v>
      </c>
      <c r="G19" s="79">
        <v>1</v>
      </c>
      <c r="H19" s="79">
        <v>1</v>
      </c>
      <c r="I19" s="60">
        <f t="shared" si="0"/>
        <v>1</v>
      </c>
      <c r="J19" s="210" t="s">
        <v>3866</v>
      </c>
    </row>
    <row r="20" spans="1:10" ht="76.5" x14ac:dyDescent="0.2">
      <c r="A20" s="57">
        <v>13</v>
      </c>
      <c r="B20" s="142" t="s">
        <v>1570</v>
      </c>
      <c r="C20" s="142" t="s">
        <v>3560</v>
      </c>
      <c r="D20" s="117" t="s">
        <v>471</v>
      </c>
      <c r="E20" s="9"/>
      <c r="F20" s="79">
        <v>1</v>
      </c>
      <c r="G20" s="79">
        <v>1</v>
      </c>
      <c r="H20" s="79">
        <v>1</v>
      </c>
      <c r="I20" s="60">
        <f t="shared" si="0"/>
        <v>1</v>
      </c>
      <c r="J20" s="210"/>
    </row>
    <row r="21" spans="1:10" ht="76.5" x14ac:dyDescent="0.2">
      <c r="A21" s="57">
        <v>14</v>
      </c>
      <c r="B21" s="142" t="s">
        <v>1577</v>
      </c>
      <c r="C21" s="142" t="s">
        <v>3561</v>
      </c>
      <c r="D21" s="117" t="s">
        <v>471</v>
      </c>
      <c r="E21" s="9"/>
      <c r="F21" s="266">
        <v>1</v>
      </c>
      <c r="G21" s="79">
        <v>1</v>
      </c>
      <c r="H21" s="79">
        <v>1</v>
      </c>
      <c r="I21" s="60">
        <f t="shared" si="0"/>
        <v>1</v>
      </c>
      <c r="J21" s="210" t="s">
        <v>3866</v>
      </c>
    </row>
    <row r="22" spans="1:10" ht="76.5" x14ac:dyDescent="0.2">
      <c r="A22" s="57">
        <v>15</v>
      </c>
      <c r="B22" s="142" t="s">
        <v>1571</v>
      </c>
      <c r="C22" s="142" t="s">
        <v>3562</v>
      </c>
      <c r="D22" s="117" t="s">
        <v>471</v>
      </c>
      <c r="E22" s="9"/>
      <c r="F22" s="266">
        <v>1</v>
      </c>
      <c r="G22" s="79">
        <v>1</v>
      </c>
      <c r="H22" s="79">
        <v>1</v>
      </c>
      <c r="I22" s="60">
        <f t="shared" si="0"/>
        <v>1</v>
      </c>
      <c r="J22" s="210" t="s">
        <v>3866</v>
      </c>
    </row>
    <row r="23" spans="1:10" ht="76.5" x14ac:dyDescent="0.2">
      <c r="A23" s="57">
        <v>16</v>
      </c>
      <c r="B23" s="142" t="s">
        <v>1572</v>
      </c>
      <c r="C23" s="142" t="s">
        <v>3563</v>
      </c>
      <c r="D23" s="117" t="s">
        <v>471</v>
      </c>
      <c r="E23" s="9"/>
      <c r="F23" s="266">
        <v>1</v>
      </c>
      <c r="G23" s="79">
        <v>1</v>
      </c>
      <c r="H23" s="79">
        <v>1</v>
      </c>
      <c r="I23" s="60">
        <f t="shared" si="0"/>
        <v>1</v>
      </c>
      <c r="J23" s="210" t="s">
        <v>3866</v>
      </c>
    </row>
    <row r="24" spans="1:10" ht="76.5" x14ac:dyDescent="0.2">
      <c r="A24" s="57">
        <v>17</v>
      </c>
      <c r="B24" s="142" t="s">
        <v>1573</v>
      </c>
      <c r="C24" s="142" t="s">
        <v>1574</v>
      </c>
      <c r="D24" s="117" t="s">
        <v>471</v>
      </c>
      <c r="E24" s="9"/>
      <c r="F24" s="266">
        <v>1</v>
      </c>
      <c r="G24" s="79">
        <v>1</v>
      </c>
      <c r="H24" s="79">
        <v>1</v>
      </c>
      <c r="I24" s="60">
        <f t="shared" si="0"/>
        <v>1</v>
      </c>
      <c r="J24" s="210" t="s">
        <v>3866</v>
      </c>
    </row>
    <row r="25" spans="1:10" ht="76.5" x14ac:dyDescent="0.2">
      <c r="A25" s="57">
        <v>18</v>
      </c>
      <c r="B25" s="142" t="s">
        <v>1575</v>
      </c>
      <c r="C25" s="142" t="s">
        <v>1576</v>
      </c>
      <c r="D25" s="117" t="s">
        <v>471</v>
      </c>
      <c r="E25" s="9"/>
      <c r="F25" s="266">
        <v>1</v>
      </c>
      <c r="G25" s="79">
        <v>1</v>
      </c>
      <c r="H25" s="79">
        <v>1</v>
      </c>
      <c r="I25" s="60">
        <f t="shared" si="0"/>
        <v>1</v>
      </c>
      <c r="J25" s="210" t="s">
        <v>3866</v>
      </c>
    </row>
    <row r="26" spans="1:10" ht="63.75" x14ac:dyDescent="0.2">
      <c r="A26" s="57">
        <v>19</v>
      </c>
      <c r="B26" s="142" t="s">
        <v>3564</v>
      </c>
      <c r="C26" s="142" t="s">
        <v>3565</v>
      </c>
      <c r="D26" s="117" t="s">
        <v>471</v>
      </c>
      <c r="E26" s="9"/>
      <c r="F26" s="79">
        <v>1</v>
      </c>
      <c r="G26" s="79">
        <v>1</v>
      </c>
      <c r="H26" s="79">
        <v>1</v>
      </c>
      <c r="I26" s="60">
        <f t="shared" si="0"/>
        <v>1</v>
      </c>
      <c r="J26" s="210"/>
    </row>
    <row r="27" spans="1:10" ht="63.75" x14ac:dyDescent="0.2">
      <c r="A27" s="57">
        <v>20</v>
      </c>
      <c r="B27" s="142" t="s">
        <v>3566</v>
      </c>
      <c r="C27" s="142" t="s">
        <v>3567</v>
      </c>
      <c r="D27" s="117" t="s">
        <v>471</v>
      </c>
      <c r="E27" s="9"/>
      <c r="F27" s="266">
        <v>1</v>
      </c>
      <c r="G27" s="79">
        <v>1</v>
      </c>
      <c r="H27" s="79">
        <v>1</v>
      </c>
      <c r="I27" s="60">
        <f t="shared" si="0"/>
        <v>1</v>
      </c>
      <c r="J27" s="210" t="s">
        <v>3866</v>
      </c>
    </row>
    <row r="28" spans="1:10" ht="89.25" x14ac:dyDescent="0.2">
      <c r="A28" s="57">
        <v>21</v>
      </c>
      <c r="B28" s="142" t="s">
        <v>1578</v>
      </c>
      <c r="C28" s="142" t="s">
        <v>3568</v>
      </c>
      <c r="D28" s="117" t="s">
        <v>471</v>
      </c>
      <c r="E28" s="9"/>
      <c r="F28" s="266">
        <v>1</v>
      </c>
      <c r="G28" s="79">
        <v>1</v>
      </c>
      <c r="H28" s="79">
        <v>1</v>
      </c>
      <c r="I28" s="60">
        <f t="shared" si="0"/>
        <v>1</v>
      </c>
      <c r="J28" s="210" t="s">
        <v>3866</v>
      </c>
    </row>
    <row r="29" spans="1:10" ht="63.75" x14ac:dyDescent="0.2">
      <c r="A29" s="57">
        <v>22</v>
      </c>
      <c r="B29" s="142" t="s">
        <v>1579</v>
      </c>
      <c r="C29" s="142" t="s">
        <v>3569</v>
      </c>
      <c r="D29" s="117" t="s">
        <v>471</v>
      </c>
      <c r="E29" s="9"/>
      <c r="F29" s="266">
        <v>1</v>
      </c>
      <c r="G29" s="79">
        <v>1</v>
      </c>
      <c r="H29" s="79">
        <v>1</v>
      </c>
      <c r="I29" s="60">
        <f t="shared" si="0"/>
        <v>1</v>
      </c>
      <c r="J29" s="210" t="s">
        <v>3866</v>
      </c>
    </row>
    <row r="30" spans="1:10" ht="63.75" x14ac:dyDescent="0.2">
      <c r="A30" s="57">
        <v>23</v>
      </c>
      <c r="B30" s="142" t="s">
        <v>1580</v>
      </c>
      <c r="C30" s="142" t="s">
        <v>3570</v>
      </c>
      <c r="D30" s="117" t="s">
        <v>471</v>
      </c>
      <c r="E30" s="9"/>
      <c r="F30" s="266">
        <v>1</v>
      </c>
      <c r="G30" s="79">
        <v>1</v>
      </c>
      <c r="H30" s="79">
        <v>1</v>
      </c>
      <c r="I30" s="60">
        <f t="shared" si="0"/>
        <v>1</v>
      </c>
      <c r="J30" s="210" t="s">
        <v>3866</v>
      </c>
    </row>
    <row r="31" spans="1:10" ht="76.5" x14ac:dyDescent="0.2">
      <c r="A31" s="57">
        <v>24</v>
      </c>
      <c r="B31" s="142" t="s">
        <v>1581</v>
      </c>
      <c r="C31" s="142" t="s">
        <v>3571</v>
      </c>
      <c r="D31" s="117" t="s">
        <v>471</v>
      </c>
      <c r="E31" s="9"/>
      <c r="F31" s="266">
        <v>1</v>
      </c>
      <c r="G31" s="79">
        <v>1</v>
      </c>
      <c r="H31" s="79">
        <v>1</v>
      </c>
      <c r="I31" s="60">
        <f t="shared" si="0"/>
        <v>1</v>
      </c>
      <c r="J31" s="210" t="s">
        <v>3866</v>
      </c>
    </row>
    <row r="32" spans="1:10" ht="63.75" x14ac:dyDescent="0.2">
      <c r="A32" s="57">
        <v>25</v>
      </c>
      <c r="B32" s="142" t="s">
        <v>1582</v>
      </c>
      <c r="C32" s="142" t="s">
        <v>3573</v>
      </c>
      <c r="D32" s="117" t="s">
        <v>471</v>
      </c>
      <c r="E32" s="9"/>
      <c r="F32" s="266">
        <v>1</v>
      </c>
      <c r="G32" s="79">
        <v>1</v>
      </c>
      <c r="H32" s="79">
        <v>1</v>
      </c>
      <c r="I32" s="60">
        <f t="shared" si="0"/>
        <v>1</v>
      </c>
      <c r="J32" s="210" t="s">
        <v>3866</v>
      </c>
    </row>
    <row r="33" spans="1:10" ht="63.75" x14ac:dyDescent="0.2">
      <c r="A33" s="57">
        <v>26</v>
      </c>
      <c r="B33" s="142" t="s">
        <v>3572</v>
      </c>
      <c r="C33" s="142" t="s">
        <v>3574</v>
      </c>
      <c r="D33" s="117" t="s">
        <v>471</v>
      </c>
      <c r="E33" s="9"/>
      <c r="F33" s="266">
        <v>1</v>
      </c>
      <c r="G33" s="79">
        <v>1</v>
      </c>
      <c r="H33" s="79">
        <v>1</v>
      </c>
      <c r="I33" s="60">
        <f t="shared" si="0"/>
        <v>1</v>
      </c>
      <c r="J33" s="210" t="s">
        <v>3866</v>
      </c>
    </row>
    <row r="34" spans="1:10" ht="63.75" x14ac:dyDescent="0.2">
      <c r="A34" s="57">
        <v>27</v>
      </c>
      <c r="B34" s="142" t="s">
        <v>1583</v>
      </c>
      <c r="C34" s="142" t="s">
        <v>3575</v>
      </c>
      <c r="D34" s="117" t="s">
        <v>471</v>
      </c>
      <c r="E34" s="9"/>
      <c r="F34" s="266">
        <v>1</v>
      </c>
      <c r="G34" s="79">
        <v>1</v>
      </c>
      <c r="H34" s="79">
        <v>1</v>
      </c>
      <c r="I34" s="60">
        <f t="shared" si="0"/>
        <v>1</v>
      </c>
      <c r="J34" s="210" t="s">
        <v>3866</v>
      </c>
    </row>
    <row r="35" spans="1:10" ht="51" x14ac:dyDescent="0.2">
      <c r="A35" s="57">
        <v>28</v>
      </c>
      <c r="B35" s="142" t="s">
        <v>1584</v>
      </c>
      <c r="C35" s="142" t="s">
        <v>1585</v>
      </c>
      <c r="D35" s="117" t="s">
        <v>471</v>
      </c>
      <c r="E35" s="9"/>
      <c r="F35" s="266">
        <v>1</v>
      </c>
      <c r="G35" s="79">
        <v>1</v>
      </c>
      <c r="H35" s="79">
        <v>1</v>
      </c>
      <c r="I35" s="60">
        <f t="shared" si="0"/>
        <v>1</v>
      </c>
      <c r="J35" s="210" t="s">
        <v>3866</v>
      </c>
    </row>
    <row r="36" spans="1:10" ht="15.75" customHeight="1" x14ac:dyDescent="0.2">
      <c r="A36" s="325" t="s">
        <v>105</v>
      </c>
      <c r="B36" s="326"/>
      <c r="C36" s="326"/>
      <c r="D36" s="326"/>
      <c r="E36" s="326"/>
      <c r="F36" s="326"/>
      <c r="G36" s="326"/>
      <c r="H36" s="327"/>
      <c r="I36" s="124">
        <f>SUM(I8:I35)/COUNT(I8:I35)</f>
        <v>1</v>
      </c>
      <c r="J36" s="129"/>
    </row>
    <row r="40" spans="1:10" x14ac:dyDescent="0.2">
      <c r="B40" s="81"/>
      <c r="C40" s="82"/>
      <c r="D40" s="82"/>
      <c r="E40" s="82"/>
      <c r="F40" s="107"/>
      <c r="G40" s="107"/>
      <c r="H40" s="107"/>
      <c r="I40" s="82"/>
    </row>
    <row r="47" spans="1:10" x14ac:dyDescent="0.2">
      <c r="B47" s="81"/>
      <c r="C47" s="82"/>
      <c r="D47" s="82"/>
      <c r="E47" s="82"/>
      <c r="F47" s="107"/>
      <c r="G47" s="107"/>
      <c r="H47" s="107"/>
      <c r="I47" s="82"/>
    </row>
    <row r="51" spans="2:9" x14ac:dyDescent="0.2">
      <c r="B51" s="81"/>
      <c r="C51" s="82"/>
      <c r="D51" s="82"/>
      <c r="E51" s="82"/>
      <c r="F51" s="107"/>
      <c r="G51" s="107"/>
      <c r="H51" s="107"/>
      <c r="I51" s="82"/>
    </row>
    <row r="54" spans="2:9" x14ac:dyDescent="0.2">
      <c r="B54" s="81"/>
      <c r="C54" s="82"/>
      <c r="D54" s="82"/>
      <c r="E54" s="82"/>
      <c r="F54" s="107"/>
      <c r="G54" s="107"/>
      <c r="H54" s="107"/>
      <c r="I54" s="82"/>
    </row>
    <row r="58" spans="2:9" x14ac:dyDescent="0.2">
      <c r="B58" s="81"/>
      <c r="C58" s="82"/>
      <c r="D58" s="82"/>
      <c r="E58" s="82"/>
      <c r="F58" s="107"/>
      <c r="G58" s="107"/>
      <c r="H58" s="107"/>
      <c r="I58" s="82"/>
    </row>
    <row r="61" spans="2:9" x14ac:dyDescent="0.2">
      <c r="B61" s="81"/>
      <c r="C61" s="82"/>
      <c r="D61" s="82"/>
      <c r="E61" s="82"/>
      <c r="F61" s="107"/>
      <c r="G61" s="107"/>
      <c r="H61" s="107"/>
      <c r="I61" s="82"/>
    </row>
    <row r="65" spans="2:9" x14ac:dyDescent="0.2">
      <c r="B65" s="81"/>
      <c r="C65" s="82"/>
      <c r="D65" s="82"/>
      <c r="E65" s="82"/>
      <c r="F65" s="107"/>
      <c r="G65" s="107"/>
      <c r="H65" s="107"/>
      <c r="I65" s="82"/>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5"/>
  <sheetViews>
    <sheetView view="pageBreakPreview" zoomScale="70" zoomScaleNormal="100" zoomScaleSheetLayoutView="70" workbookViewId="0">
      <pane ySplit="7" topLeftCell="A8" activePane="bottomLeft" state="frozenSplit"/>
      <selection activeCell="B8" sqref="A8:H433"/>
      <selection pane="bottomLeft" activeCell="O18" sqref="O1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84" customWidth="1"/>
    <col min="10" max="10" width="17.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108</v>
      </c>
      <c r="D2" s="323"/>
      <c r="E2" s="323"/>
      <c r="F2" s="323"/>
      <c r="G2" s="323"/>
      <c r="H2" s="323"/>
      <c r="I2" s="323"/>
      <c r="J2" s="323"/>
    </row>
    <row r="3" spans="1:10" ht="15.75" customHeight="1" x14ac:dyDescent="0.2">
      <c r="A3" s="105" t="s">
        <v>97</v>
      </c>
      <c r="B3" s="105"/>
      <c r="C3" s="126">
        <v>45399</v>
      </c>
      <c r="D3" s="106"/>
      <c r="E3" s="106"/>
      <c r="F3" s="126"/>
      <c r="G3" s="126"/>
      <c r="H3" s="126"/>
      <c r="I3" s="106"/>
    </row>
    <row r="4" spans="1:10" ht="17.25" customHeight="1" x14ac:dyDescent="0.2">
      <c r="A4" s="109" t="s">
        <v>77</v>
      </c>
      <c r="B4" s="105"/>
      <c r="C4" s="106"/>
      <c r="D4" s="106"/>
      <c r="E4" s="106"/>
      <c r="F4" s="126"/>
      <c r="G4" s="126"/>
      <c r="H4" s="126"/>
      <c r="I4" s="106"/>
    </row>
    <row r="5" spans="1:10" ht="49.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89.25" x14ac:dyDescent="0.2">
      <c r="A8" s="57">
        <v>1</v>
      </c>
      <c r="B8" s="123" t="s">
        <v>436</v>
      </c>
      <c r="C8" s="74" t="s">
        <v>437</v>
      </c>
      <c r="D8" s="74" t="s">
        <v>217</v>
      </c>
      <c r="E8" s="132"/>
      <c r="F8" s="79">
        <v>1</v>
      </c>
      <c r="G8" s="79">
        <v>1</v>
      </c>
      <c r="H8" s="79">
        <v>1</v>
      </c>
      <c r="I8" s="79">
        <f>F8*0.2+G8*0.4+H8*0.4</f>
        <v>1</v>
      </c>
      <c r="J8" s="133"/>
    </row>
    <row r="9" spans="1:10" ht="76.5" x14ac:dyDescent="0.2">
      <c r="A9" s="57">
        <v>2</v>
      </c>
      <c r="B9" s="123" t="s">
        <v>438</v>
      </c>
      <c r="C9" s="74" t="s">
        <v>439</v>
      </c>
      <c r="D9" s="74" t="s">
        <v>217</v>
      </c>
      <c r="E9" s="132"/>
      <c r="F9" s="79">
        <v>1</v>
      </c>
      <c r="G9" s="79">
        <v>1</v>
      </c>
      <c r="H9" s="79">
        <v>1</v>
      </c>
      <c r="I9" s="79">
        <f t="shared" ref="I9:I25" si="0">F9*0.2+G9*0.4+H9*0.4</f>
        <v>1</v>
      </c>
      <c r="J9" s="133"/>
    </row>
    <row r="10" spans="1:10" ht="102" x14ac:dyDescent="0.2">
      <c r="A10" s="57">
        <v>3</v>
      </c>
      <c r="B10" s="134" t="s">
        <v>440</v>
      </c>
      <c r="C10" s="74" t="s">
        <v>441</v>
      </c>
      <c r="D10" s="74" t="s">
        <v>217</v>
      </c>
      <c r="E10" s="132"/>
      <c r="F10" s="79">
        <v>1</v>
      </c>
      <c r="G10" s="79">
        <v>1</v>
      </c>
      <c r="H10" s="79">
        <v>1</v>
      </c>
      <c r="I10" s="79">
        <f t="shared" si="0"/>
        <v>1</v>
      </c>
      <c r="J10" s="133"/>
    </row>
    <row r="11" spans="1:10" ht="76.5" x14ac:dyDescent="0.2">
      <c r="A11" s="57">
        <v>4</v>
      </c>
      <c r="B11" s="135" t="s">
        <v>442</v>
      </c>
      <c r="C11" s="74" t="s">
        <v>443</v>
      </c>
      <c r="D11" s="74" t="s">
        <v>217</v>
      </c>
      <c r="E11" s="132"/>
      <c r="F11" s="79">
        <v>1</v>
      </c>
      <c r="G11" s="79">
        <v>1</v>
      </c>
      <c r="H11" s="79">
        <v>1</v>
      </c>
      <c r="I11" s="79">
        <f t="shared" si="0"/>
        <v>1</v>
      </c>
      <c r="J11" s="133"/>
    </row>
    <row r="12" spans="1:10" ht="76.5" x14ac:dyDescent="0.2">
      <c r="A12" s="57">
        <v>5</v>
      </c>
      <c r="B12" s="135" t="s">
        <v>444</v>
      </c>
      <c r="C12" s="221" t="s">
        <v>445</v>
      </c>
      <c r="D12" s="221" t="s">
        <v>217</v>
      </c>
      <c r="E12" s="132"/>
      <c r="F12" s="79">
        <v>1</v>
      </c>
      <c r="G12" s="79">
        <v>1</v>
      </c>
      <c r="H12" s="79">
        <v>1</v>
      </c>
      <c r="I12" s="79">
        <f t="shared" si="0"/>
        <v>1</v>
      </c>
      <c r="J12" s="133"/>
    </row>
    <row r="13" spans="1:10" ht="76.5" x14ac:dyDescent="0.2">
      <c r="A13" s="57">
        <v>6</v>
      </c>
      <c r="B13" s="123" t="s">
        <v>446</v>
      </c>
      <c r="C13" s="74" t="s">
        <v>447</v>
      </c>
      <c r="D13" s="74" t="s">
        <v>217</v>
      </c>
      <c r="E13" s="132"/>
      <c r="F13" s="79">
        <v>1</v>
      </c>
      <c r="G13" s="79">
        <v>1</v>
      </c>
      <c r="H13" s="79">
        <v>1</v>
      </c>
      <c r="I13" s="79">
        <f t="shared" si="0"/>
        <v>1</v>
      </c>
      <c r="J13" s="133"/>
    </row>
    <row r="14" spans="1:10" ht="76.5" x14ac:dyDescent="0.2">
      <c r="A14" s="57">
        <v>7</v>
      </c>
      <c r="B14" s="135" t="s">
        <v>448</v>
      </c>
      <c r="C14" s="221" t="s">
        <v>449</v>
      </c>
      <c r="D14" s="221" t="s">
        <v>217</v>
      </c>
      <c r="E14" s="132"/>
      <c r="F14" s="79">
        <v>1</v>
      </c>
      <c r="G14" s="79">
        <v>1</v>
      </c>
      <c r="H14" s="79">
        <v>1</v>
      </c>
      <c r="I14" s="79">
        <f t="shared" si="0"/>
        <v>1</v>
      </c>
      <c r="J14" s="133"/>
    </row>
    <row r="15" spans="1:10" ht="63.75" x14ac:dyDescent="0.2">
      <c r="A15" s="57">
        <v>8</v>
      </c>
      <c r="B15" s="135" t="s">
        <v>450</v>
      </c>
      <c r="C15" s="221" t="s">
        <v>451</v>
      </c>
      <c r="D15" s="221" t="s">
        <v>217</v>
      </c>
      <c r="E15" s="132"/>
      <c r="F15" s="79">
        <v>1</v>
      </c>
      <c r="G15" s="79">
        <v>1</v>
      </c>
      <c r="H15" s="79">
        <v>1</v>
      </c>
      <c r="I15" s="79">
        <f t="shared" si="0"/>
        <v>1</v>
      </c>
      <c r="J15" s="182"/>
    </row>
    <row r="16" spans="1:10" ht="76.5" x14ac:dyDescent="0.2">
      <c r="A16" s="57">
        <v>9</v>
      </c>
      <c r="B16" s="135" t="s">
        <v>452</v>
      </c>
      <c r="C16" s="221" t="s">
        <v>453</v>
      </c>
      <c r="D16" s="221" t="s">
        <v>217</v>
      </c>
      <c r="E16" s="132"/>
      <c r="F16" s="79">
        <v>1</v>
      </c>
      <c r="G16" s="79">
        <v>1</v>
      </c>
      <c r="H16" s="79">
        <v>1</v>
      </c>
      <c r="I16" s="79">
        <f t="shared" si="0"/>
        <v>1</v>
      </c>
      <c r="J16" s="133"/>
    </row>
    <row r="17" spans="1:10" ht="76.5" x14ac:dyDescent="0.2">
      <c r="A17" s="57">
        <v>10</v>
      </c>
      <c r="B17" s="135" t="s">
        <v>3578</v>
      </c>
      <c r="C17" s="221" t="s">
        <v>454</v>
      </c>
      <c r="D17" s="221" t="s">
        <v>213</v>
      </c>
      <c r="E17" s="132"/>
      <c r="F17" s="266">
        <v>1</v>
      </c>
      <c r="G17" s="79">
        <v>1</v>
      </c>
      <c r="H17" s="79">
        <v>1</v>
      </c>
      <c r="I17" s="79">
        <f t="shared" si="0"/>
        <v>1</v>
      </c>
      <c r="J17" s="210" t="s">
        <v>3866</v>
      </c>
    </row>
    <row r="18" spans="1:10" ht="76.5" x14ac:dyDescent="0.2">
      <c r="A18" s="57">
        <v>11</v>
      </c>
      <c r="B18" s="135" t="s">
        <v>455</v>
      </c>
      <c r="C18" s="221" t="s">
        <v>456</v>
      </c>
      <c r="D18" s="221" t="s">
        <v>217</v>
      </c>
      <c r="E18" s="132"/>
      <c r="F18" s="79">
        <v>1</v>
      </c>
      <c r="G18" s="79">
        <v>1</v>
      </c>
      <c r="H18" s="79">
        <v>1</v>
      </c>
      <c r="I18" s="79">
        <f t="shared" si="0"/>
        <v>1</v>
      </c>
      <c r="J18" s="133"/>
    </row>
    <row r="19" spans="1:10" ht="51" x14ac:dyDescent="0.2">
      <c r="A19" s="72">
        <v>12</v>
      </c>
      <c r="B19" s="135" t="s">
        <v>3576</v>
      </c>
      <c r="C19" s="221" t="s">
        <v>3577</v>
      </c>
      <c r="D19" s="74" t="s">
        <v>261</v>
      </c>
      <c r="E19" s="132"/>
      <c r="F19" s="79">
        <v>1</v>
      </c>
      <c r="G19" s="266">
        <v>0</v>
      </c>
      <c r="H19" s="266">
        <v>0</v>
      </c>
      <c r="I19" s="79">
        <f t="shared" si="0"/>
        <v>0.2</v>
      </c>
      <c r="J19" s="133"/>
    </row>
    <row r="20" spans="1:10" ht="76.5" x14ac:dyDescent="0.2">
      <c r="A20" s="57">
        <v>13</v>
      </c>
      <c r="B20" s="135" t="s">
        <v>457</v>
      </c>
      <c r="C20" s="74" t="s">
        <v>458</v>
      </c>
      <c r="D20" s="74" t="s">
        <v>220</v>
      </c>
      <c r="E20" s="132"/>
      <c r="F20" s="79">
        <v>1</v>
      </c>
      <c r="G20" s="79">
        <v>1</v>
      </c>
      <c r="H20" s="79">
        <v>1</v>
      </c>
      <c r="I20" s="79">
        <f t="shared" si="0"/>
        <v>1</v>
      </c>
      <c r="J20" s="133"/>
    </row>
    <row r="21" spans="1:10" ht="76.5" x14ac:dyDescent="0.2">
      <c r="A21" s="57">
        <v>14</v>
      </c>
      <c r="B21" s="123" t="s">
        <v>459</v>
      </c>
      <c r="C21" s="74" t="s">
        <v>460</v>
      </c>
      <c r="D21" s="74" t="s">
        <v>220</v>
      </c>
      <c r="E21" s="132"/>
      <c r="F21" s="79">
        <v>1</v>
      </c>
      <c r="G21" s="79">
        <v>1</v>
      </c>
      <c r="H21" s="79">
        <v>1</v>
      </c>
      <c r="I21" s="79">
        <f t="shared" si="0"/>
        <v>1</v>
      </c>
      <c r="J21" s="133"/>
    </row>
    <row r="22" spans="1:10" ht="76.5" x14ac:dyDescent="0.2">
      <c r="A22" s="57">
        <v>15</v>
      </c>
      <c r="B22" s="123" t="s">
        <v>461</v>
      </c>
      <c r="C22" s="74" t="s">
        <v>462</v>
      </c>
      <c r="D22" s="74" t="s">
        <v>220</v>
      </c>
      <c r="E22" s="132"/>
      <c r="F22" s="79">
        <v>1</v>
      </c>
      <c r="G22" s="266">
        <v>1</v>
      </c>
      <c r="H22" s="79">
        <v>1</v>
      </c>
      <c r="I22" s="79">
        <f t="shared" si="0"/>
        <v>1</v>
      </c>
      <c r="J22" s="210" t="s">
        <v>3867</v>
      </c>
    </row>
    <row r="23" spans="1:10" ht="102" x14ac:dyDescent="0.2">
      <c r="A23" s="57">
        <v>16</v>
      </c>
      <c r="B23" s="123" t="s">
        <v>463</v>
      </c>
      <c r="C23" s="74" t="s">
        <v>464</v>
      </c>
      <c r="D23" s="74" t="s">
        <v>220</v>
      </c>
      <c r="E23" s="132"/>
      <c r="F23" s="266">
        <v>1</v>
      </c>
      <c r="G23" s="79">
        <v>1</v>
      </c>
      <c r="H23" s="79">
        <v>1</v>
      </c>
      <c r="I23" s="79">
        <f t="shared" si="0"/>
        <v>1</v>
      </c>
      <c r="J23" s="210" t="s">
        <v>3866</v>
      </c>
    </row>
    <row r="24" spans="1:10" ht="51" x14ac:dyDescent="0.2">
      <c r="A24" s="57">
        <v>17</v>
      </c>
      <c r="B24" s="123" t="s">
        <v>465</v>
      </c>
      <c r="C24" s="74" t="s">
        <v>466</v>
      </c>
      <c r="D24" s="74" t="s">
        <v>217</v>
      </c>
      <c r="E24" s="132"/>
      <c r="F24" s="79">
        <v>1</v>
      </c>
      <c r="G24" s="79">
        <v>1</v>
      </c>
      <c r="H24" s="79">
        <v>1</v>
      </c>
      <c r="I24" s="79">
        <f t="shared" si="0"/>
        <v>1</v>
      </c>
      <c r="J24" s="133"/>
    </row>
    <row r="25" spans="1:10" ht="76.5" x14ac:dyDescent="0.2">
      <c r="A25" s="57">
        <v>18</v>
      </c>
      <c r="B25" s="123" t="s">
        <v>467</v>
      </c>
      <c r="C25" s="74" t="s">
        <v>468</v>
      </c>
      <c r="D25" s="74" t="s">
        <v>217</v>
      </c>
      <c r="E25" s="132"/>
      <c r="F25" s="79">
        <v>1</v>
      </c>
      <c r="G25" s="79">
        <v>1</v>
      </c>
      <c r="H25" s="79">
        <v>1</v>
      </c>
      <c r="I25" s="79">
        <f t="shared" si="0"/>
        <v>1</v>
      </c>
      <c r="J25" s="133"/>
    </row>
    <row r="26" spans="1:10" ht="15.75" customHeight="1" x14ac:dyDescent="0.2">
      <c r="A26" s="325" t="s">
        <v>105</v>
      </c>
      <c r="B26" s="326"/>
      <c r="C26" s="326"/>
      <c r="D26" s="326"/>
      <c r="E26" s="326"/>
      <c r="F26" s="326"/>
      <c r="G26" s="326"/>
      <c r="H26" s="327"/>
      <c r="I26" s="124">
        <f>SUM(I8:I25)/COUNT(I8:I25)</f>
        <v>0.95555555555555549</v>
      </c>
      <c r="J26" s="136"/>
    </row>
    <row r="30" spans="1:10" x14ac:dyDescent="0.2">
      <c r="B30" s="81"/>
      <c r="C30" s="82"/>
      <c r="D30" s="82"/>
      <c r="E30" s="82"/>
      <c r="F30" s="107"/>
      <c r="G30" s="107"/>
      <c r="H30" s="107"/>
      <c r="I30" s="82"/>
    </row>
    <row r="37" spans="2:9" x14ac:dyDescent="0.2">
      <c r="B37" s="81"/>
      <c r="C37" s="82"/>
      <c r="D37" s="82"/>
      <c r="E37" s="82"/>
      <c r="F37" s="107"/>
      <c r="G37" s="107"/>
      <c r="H37" s="107"/>
      <c r="I37" s="82"/>
    </row>
    <row r="41" spans="2:9" x14ac:dyDescent="0.2">
      <c r="B41" s="81"/>
      <c r="C41" s="82"/>
      <c r="D41" s="82"/>
      <c r="E41" s="82"/>
      <c r="F41" s="107"/>
      <c r="G41" s="107"/>
      <c r="H41" s="107"/>
      <c r="I41" s="82"/>
    </row>
    <row r="44" spans="2:9" x14ac:dyDescent="0.2">
      <c r="B44" s="81"/>
      <c r="C44" s="82"/>
      <c r="D44" s="82"/>
      <c r="E44" s="82"/>
      <c r="F44" s="107"/>
      <c r="G44" s="107"/>
      <c r="H44" s="107"/>
      <c r="I44" s="82"/>
    </row>
    <row r="48" spans="2:9" x14ac:dyDescent="0.2">
      <c r="B48" s="81"/>
      <c r="C48" s="82"/>
      <c r="D48" s="82"/>
      <c r="E48" s="82"/>
      <c r="F48" s="107"/>
      <c r="G48" s="107"/>
      <c r="H48" s="107"/>
      <c r="I48" s="82"/>
    </row>
    <row r="51" spans="2:9" x14ac:dyDescent="0.2">
      <c r="B51" s="81"/>
      <c r="C51" s="82"/>
      <c r="D51" s="82"/>
      <c r="E51" s="82"/>
      <c r="F51" s="107"/>
      <c r="G51" s="107"/>
      <c r="H51" s="107"/>
      <c r="I51" s="82"/>
    </row>
    <row r="55" spans="2:9" x14ac:dyDescent="0.2">
      <c r="B55" s="81"/>
      <c r="C55" s="82"/>
      <c r="D55" s="82"/>
      <c r="E55" s="82"/>
      <c r="F55" s="107"/>
      <c r="G55" s="107"/>
      <c r="H55" s="107"/>
      <c r="I55" s="82"/>
    </row>
  </sheetData>
  <mergeCells count="13">
    <mergeCell ref="I6:I7"/>
    <mergeCell ref="J6:J7"/>
    <mergeCell ref="A26:H2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5">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85"/>
  <sheetViews>
    <sheetView view="pageBreakPreview" zoomScale="70" zoomScaleNormal="100" zoomScaleSheetLayoutView="70" workbookViewId="0">
      <pane ySplit="7" topLeftCell="A8" activePane="bottomLeft" state="frozenSplit"/>
      <selection activeCell="B8" sqref="A8:H433"/>
      <selection pane="bottomLeft" activeCell="K7" sqref="K7"/>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17.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109</v>
      </c>
      <c r="D2" s="323"/>
      <c r="E2" s="323"/>
      <c r="F2" s="323"/>
      <c r="G2" s="323"/>
      <c r="H2" s="323"/>
      <c r="I2" s="323"/>
      <c r="J2" s="323"/>
    </row>
    <row r="3" spans="1:10" ht="15.75" customHeight="1" x14ac:dyDescent="0.2">
      <c r="A3" s="105" t="s">
        <v>97</v>
      </c>
      <c r="B3" s="105"/>
      <c r="C3" s="126">
        <v>45399</v>
      </c>
      <c r="D3" s="106"/>
      <c r="E3" s="126"/>
      <c r="F3" s="126"/>
      <c r="G3" s="126"/>
      <c r="H3" s="126"/>
      <c r="I3" s="126"/>
    </row>
    <row r="4" spans="1:10" ht="17.25" customHeight="1" x14ac:dyDescent="0.2">
      <c r="A4" s="109" t="s">
        <v>77</v>
      </c>
      <c r="B4" s="105"/>
      <c r="C4" s="106"/>
      <c r="D4" s="106"/>
      <c r="E4" s="126"/>
      <c r="F4" s="126"/>
      <c r="G4" s="126"/>
      <c r="H4" s="126"/>
      <c r="I4" s="126"/>
    </row>
    <row r="5" spans="1:10" ht="47.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181" t="s">
        <v>147</v>
      </c>
      <c r="I7" s="319"/>
      <c r="J7" s="324"/>
    </row>
    <row r="8" spans="1:10" ht="63.75" x14ac:dyDescent="0.2">
      <c r="A8" s="137">
        <v>1</v>
      </c>
      <c r="B8" s="142" t="s">
        <v>795</v>
      </c>
      <c r="C8" s="141" t="s">
        <v>796</v>
      </c>
      <c r="D8" s="141" t="s">
        <v>261</v>
      </c>
      <c r="E8" s="132"/>
      <c r="F8" s="266">
        <v>1</v>
      </c>
      <c r="G8" s="79">
        <v>1</v>
      </c>
      <c r="H8" s="79">
        <v>1</v>
      </c>
      <c r="I8" s="79">
        <f>F8*0.2+G8*0.4+H8*0.4</f>
        <v>1</v>
      </c>
      <c r="J8" s="210" t="s">
        <v>3866</v>
      </c>
    </row>
    <row r="9" spans="1:10" ht="63.75" x14ac:dyDescent="0.2">
      <c r="A9" s="137">
        <v>2</v>
      </c>
      <c r="B9" s="142" t="s">
        <v>797</v>
      </c>
      <c r="C9" s="141" t="s">
        <v>798</v>
      </c>
      <c r="D9" s="141" t="s">
        <v>220</v>
      </c>
      <c r="E9" s="132"/>
      <c r="F9" s="266">
        <v>1</v>
      </c>
      <c r="G9" s="79">
        <v>1</v>
      </c>
      <c r="H9" s="79">
        <v>1</v>
      </c>
      <c r="I9" s="79">
        <f t="shared" ref="I9:I54" si="0">F9*0.2+G9*0.4+H9*0.4</f>
        <v>1</v>
      </c>
      <c r="J9" s="210" t="s">
        <v>3866</v>
      </c>
    </row>
    <row r="10" spans="1:10" ht="63.75" x14ac:dyDescent="0.2">
      <c r="A10" s="137">
        <v>3</v>
      </c>
      <c r="B10" s="142" t="s">
        <v>3542</v>
      </c>
      <c r="C10" s="141" t="s">
        <v>799</v>
      </c>
      <c r="D10" s="141" t="s">
        <v>220</v>
      </c>
      <c r="E10" s="132"/>
      <c r="F10" s="266">
        <v>1</v>
      </c>
      <c r="G10" s="79">
        <v>1</v>
      </c>
      <c r="H10" s="79">
        <v>1</v>
      </c>
      <c r="I10" s="79">
        <f t="shared" si="0"/>
        <v>1</v>
      </c>
      <c r="J10" s="210" t="s">
        <v>3866</v>
      </c>
    </row>
    <row r="11" spans="1:10" ht="51" x14ac:dyDescent="0.2">
      <c r="A11" s="137">
        <v>4</v>
      </c>
      <c r="B11" s="142" t="s">
        <v>800</v>
      </c>
      <c r="C11" s="141" t="s">
        <v>801</v>
      </c>
      <c r="D11" s="141" t="s">
        <v>220</v>
      </c>
      <c r="E11" s="132"/>
      <c r="F11" s="79">
        <v>1</v>
      </c>
      <c r="G11" s="79">
        <v>1</v>
      </c>
      <c r="H11" s="79">
        <v>1</v>
      </c>
      <c r="I11" s="79">
        <f t="shared" si="0"/>
        <v>1</v>
      </c>
      <c r="J11" s="117"/>
    </row>
    <row r="12" spans="1:10" ht="51" x14ac:dyDescent="0.2">
      <c r="A12" s="137">
        <v>5</v>
      </c>
      <c r="B12" s="142" t="s">
        <v>802</v>
      </c>
      <c r="C12" s="141" t="s">
        <v>803</v>
      </c>
      <c r="D12" s="141" t="s">
        <v>220</v>
      </c>
      <c r="E12" s="132"/>
      <c r="F12" s="79">
        <v>1</v>
      </c>
      <c r="G12" s="79">
        <v>1</v>
      </c>
      <c r="H12" s="79">
        <v>1</v>
      </c>
      <c r="I12" s="79">
        <f t="shared" si="0"/>
        <v>1</v>
      </c>
      <c r="J12" s="117"/>
    </row>
    <row r="13" spans="1:10" ht="63.75" x14ac:dyDescent="0.2">
      <c r="A13" s="137">
        <v>6</v>
      </c>
      <c r="B13" s="142" t="s">
        <v>804</v>
      </c>
      <c r="C13" s="141" t="s">
        <v>805</v>
      </c>
      <c r="D13" s="141" t="s">
        <v>220</v>
      </c>
      <c r="E13" s="132"/>
      <c r="F13" s="266">
        <v>1</v>
      </c>
      <c r="G13" s="79">
        <v>1</v>
      </c>
      <c r="H13" s="79">
        <v>1</v>
      </c>
      <c r="I13" s="79">
        <f t="shared" si="0"/>
        <v>1</v>
      </c>
      <c r="J13" s="210" t="s">
        <v>3866</v>
      </c>
    </row>
    <row r="14" spans="1:10" ht="63.75" x14ac:dyDescent="0.2">
      <c r="A14" s="137">
        <v>7</v>
      </c>
      <c r="B14" s="142" t="s">
        <v>806</v>
      </c>
      <c r="C14" s="141" t="s">
        <v>807</v>
      </c>
      <c r="D14" s="141" t="s">
        <v>220</v>
      </c>
      <c r="E14" s="132"/>
      <c r="F14" s="266">
        <v>1</v>
      </c>
      <c r="G14" s="79">
        <v>1</v>
      </c>
      <c r="H14" s="79">
        <v>1</v>
      </c>
      <c r="I14" s="79">
        <f t="shared" si="0"/>
        <v>1</v>
      </c>
      <c r="J14" s="210" t="s">
        <v>3866</v>
      </c>
    </row>
    <row r="15" spans="1:10" ht="51" x14ac:dyDescent="0.2">
      <c r="A15" s="137">
        <v>8</v>
      </c>
      <c r="B15" s="142" t="s">
        <v>808</v>
      </c>
      <c r="C15" s="141" t="s">
        <v>809</v>
      </c>
      <c r="D15" s="141" t="s">
        <v>220</v>
      </c>
      <c r="E15" s="132"/>
      <c r="F15" s="79">
        <v>1</v>
      </c>
      <c r="G15" s="79">
        <v>1</v>
      </c>
      <c r="H15" s="79">
        <v>1</v>
      </c>
      <c r="I15" s="79">
        <f t="shared" si="0"/>
        <v>1</v>
      </c>
      <c r="J15" s="210"/>
    </row>
    <row r="16" spans="1:10" ht="63.75" x14ac:dyDescent="0.2">
      <c r="A16" s="137">
        <v>9</v>
      </c>
      <c r="B16" s="142" t="s">
        <v>810</v>
      </c>
      <c r="C16" s="141" t="s">
        <v>811</v>
      </c>
      <c r="D16" s="141" t="s">
        <v>220</v>
      </c>
      <c r="E16" s="132"/>
      <c r="F16" s="266">
        <v>1</v>
      </c>
      <c r="G16" s="79">
        <v>1</v>
      </c>
      <c r="H16" s="79">
        <v>1</v>
      </c>
      <c r="I16" s="79">
        <f t="shared" si="0"/>
        <v>1</v>
      </c>
      <c r="J16" s="210" t="s">
        <v>3866</v>
      </c>
    </row>
    <row r="17" spans="1:10" ht="63.75" x14ac:dyDescent="0.2">
      <c r="A17" s="137">
        <v>10</v>
      </c>
      <c r="B17" s="142" t="s">
        <v>812</v>
      </c>
      <c r="C17" s="141" t="s">
        <v>813</v>
      </c>
      <c r="D17" s="141" t="s">
        <v>220</v>
      </c>
      <c r="E17" s="132"/>
      <c r="F17" s="266">
        <v>1</v>
      </c>
      <c r="G17" s="79">
        <v>1</v>
      </c>
      <c r="H17" s="79">
        <v>1</v>
      </c>
      <c r="I17" s="79">
        <f t="shared" si="0"/>
        <v>1</v>
      </c>
      <c r="J17" s="210" t="s">
        <v>3866</v>
      </c>
    </row>
    <row r="18" spans="1:10" ht="63.75" x14ac:dyDescent="0.2">
      <c r="A18" s="137">
        <v>11</v>
      </c>
      <c r="B18" s="142" t="s">
        <v>814</v>
      </c>
      <c r="C18" s="141" t="s">
        <v>815</v>
      </c>
      <c r="D18" s="141" t="s">
        <v>220</v>
      </c>
      <c r="E18" s="132"/>
      <c r="F18" s="266">
        <v>1</v>
      </c>
      <c r="G18" s="79">
        <v>1</v>
      </c>
      <c r="H18" s="79">
        <v>1</v>
      </c>
      <c r="I18" s="79">
        <f t="shared" si="0"/>
        <v>1</v>
      </c>
      <c r="J18" s="210" t="s">
        <v>3866</v>
      </c>
    </row>
    <row r="19" spans="1:10" ht="51" x14ac:dyDescent="0.2">
      <c r="A19" s="137">
        <v>12</v>
      </c>
      <c r="B19" s="142" t="s">
        <v>816</v>
      </c>
      <c r="C19" s="141" t="s">
        <v>817</v>
      </c>
      <c r="D19" s="141" t="s">
        <v>220</v>
      </c>
      <c r="E19" s="132"/>
      <c r="F19" s="79">
        <v>1</v>
      </c>
      <c r="G19" s="79">
        <v>1</v>
      </c>
      <c r="H19" s="79">
        <v>1</v>
      </c>
      <c r="I19" s="79">
        <f t="shared" si="0"/>
        <v>1</v>
      </c>
      <c r="J19" s="210"/>
    </row>
    <row r="20" spans="1:10" ht="63.75" x14ac:dyDescent="0.2">
      <c r="A20" s="137">
        <v>13</v>
      </c>
      <c r="B20" s="142" t="s">
        <v>818</v>
      </c>
      <c r="C20" s="141" t="s">
        <v>819</v>
      </c>
      <c r="D20" s="141" t="s">
        <v>261</v>
      </c>
      <c r="E20" s="132"/>
      <c r="F20" s="266">
        <v>1</v>
      </c>
      <c r="G20" s="79">
        <v>1</v>
      </c>
      <c r="H20" s="79">
        <v>1</v>
      </c>
      <c r="I20" s="79">
        <f t="shared" si="0"/>
        <v>1</v>
      </c>
      <c r="J20" s="210" t="s">
        <v>3866</v>
      </c>
    </row>
    <row r="21" spans="1:10" ht="76.5" x14ac:dyDescent="0.2">
      <c r="A21" s="137">
        <v>14</v>
      </c>
      <c r="B21" s="142" t="s">
        <v>820</v>
      </c>
      <c r="C21" s="141" t="s">
        <v>821</v>
      </c>
      <c r="D21" s="141" t="s">
        <v>261</v>
      </c>
      <c r="E21" s="132"/>
      <c r="F21" s="266">
        <v>1</v>
      </c>
      <c r="G21" s="79">
        <v>1</v>
      </c>
      <c r="H21" s="79">
        <v>1</v>
      </c>
      <c r="I21" s="79">
        <f t="shared" si="0"/>
        <v>1</v>
      </c>
      <c r="J21" s="210" t="s">
        <v>3866</v>
      </c>
    </row>
    <row r="22" spans="1:10" ht="89.25" x14ac:dyDescent="0.2">
      <c r="A22" s="137">
        <v>15</v>
      </c>
      <c r="B22" s="161" t="s">
        <v>822</v>
      </c>
      <c r="C22" s="141" t="s">
        <v>823</v>
      </c>
      <c r="D22" s="211" t="s">
        <v>217</v>
      </c>
      <c r="E22" s="132"/>
      <c r="F22" s="266">
        <v>1</v>
      </c>
      <c r="G22" s="79">
        <v>1</v>
      </c>
      <c r="H22" s="79">
        <v>1</v>
      </c>
      <c r="I22" s="79">
        <f t="shared" si="0"/>
        <v>1</v>
      </c>
      <c r="J22" s="210" t="s">
        <v>3878</v>
      </c>
    </row>
    <row r="23" spans="1:10" ht="63.75" x14ac:dyDescent="0.2">
      <c r="A23" s="137">
        <v>16</v>
      </c>
      <c r="B23" s="161" t="s">
        <v>824</v>
      </c>
      <c r="C23" s="141" t="s">
        <v>825</v>
      </c>
      <c r="D23" s="211" t="s">
        <v>220</v>
      </c>
      <c r="E23" s="132"/>
      <c r="F23" s="266">
        <v>1</v>
      </c>
      <c r="G23" s="79">
        <v>1</v>
      </c>
      <c r="H23" s="79">
        <v>1</v>
      </c>
      <c r="I23" s="79">
        <f t="shared" si="0"/>
        <v>1</v>
      </c>
      <c r="J23" s="210" t="s">
        <v>3866</v>
      </c>
    </row>
    <row r="24" spans="1:10" ht="63.75" x14ac:dyDescent="0.2">
      <c r="A24" s="137">
        <v>17</v>
      </c>
      <c r="B24" s="161" t="s">
        <v>826</v>
      </c>
      <c r="C24" s="141" t="s">
        <v>827</v>
      </c>
      <c r="D24" s="211" t="s">
        <v>220</v>
      </c>
      <c r="E24" s="132"/>
      <c r="F24" s="266">
        <v>1</v>
      </c>
      <c r="G24" s="79">
        <v>1</v>
      </c>
      <c r="H24" s="79">
        <v>1</v>
      </c>
      <c r="I24" s="79">
        <f t="shared" si="0"/>
        <v>1</v>
      </c>
      <c r="J24" s="210" t="s">
        <v>3866</v>
      </c>
    </row>
    <row r="25" spans="1:10" ht="51" x14ac:dyDescent="0.2">
      <c r="A25" s="137">
        <v>18</v>
      </c>
      <c r="B25" s="161" t="s">
        <v>828</v>
      </c>
      <c r="C25" s="141" t="s">
        <v>829</v>
      </c>
      <c r="D25" s="211" t="s">
        <v>220</v>
      </c>
      <c r="E25" s="132"/>
      <c r="F25" s="79">
        <v>1</v>
      </c>
      <c r="G25" s="79">
        <v>1</v>
      </c>
      <c r="H25" s="79">
        <v>1</v>
      </c>
      <c r="I25" s="79">
        <f t="shared" si="0"/>
        <v>1</v>
      </c>
      <c r="J25" s="117"/>
    </row>
    <row r="26" spans="1:10" ht="63.75" x14ac:dyDescent="0.2">
      <c r="A26" s="137">
        <v>19</v>
      </c>
      <c r="B26" s="161" t="s">
        <v>830</v>
      </c>
      <c r="C26" s="141" t="s">
        <v>831</v>
      </c>
      <c r="D26" s="211" t="s">
        <v>220</v>
      </c>
      <c r="E26" s="132"/>
      <c r="F26" s="266">
        <v>1</v>
      </c>
      <c r="G26" s="79">
        <v>1</v>
      </c>
      <c r="H26" s="79">
        <v>1</v>
      </c>
      <c r="I26" s="79">
        <f t="shared" si="0"/>
        <v>1</v>
      </c>
      <c r="J26" s="210" t="s">
        <v>3866</v>
      </c>
    </row>
    <row r="27" spans="1:10" ht="51" x14ac:dyDescent="0.2">
      <c r="A27" s="137">
        <v>20</v>
      </c>
      <c r="B27" s="161" t="s">
        <v>832</v>
      </c>
      <c r="C27" s="141" t="s">
        <v>3543</v>
      </c>
      <c r="D27" s="211" t="s">
        <v>217</v>
      </c>
      <c r="E27" s="132"/>
      <c r="F27" s="79">
        <v>1</v>
      </c>
      <c r="G27" s="79">
        <v>1</v>
      </c>
      <c r="H27" s="79">
        <v>1</v>
      </c>
      <c r="I27" s="79">
        <f t="shared" si="0"/>
        <v>1</v>
      </c>
      <c r="J27" s="210"/>
    </row>
    <row r="28" spans="1:10" ht="63.75" x14ac:dyDescent="0.2">
      <c r="A28" s="137">
        <v>21</v>
      </c>
      <c r="B28" s="161" t="s">
        <v>833</v>
      </c>
      <c r="C28" s="141" t="s">
        <v>834</v>
      </c>
      <c r="D28" s="211" t="s">
        <v>220</v>
      </c>
      <c r="E28" s="132"/>
      <c r="F28" s="79">
        <v>1</v>
      </c>
      <c r="G28" s="79">
        <v>1</v>
      </c>
      <c r="H28" s="79">
        <v>1</v>
      </c>
      <c r="I28" s="79">
        <f t="shared" si="0"/>
        <v>1</v>
      </c>
      <c r="J28" s="117"/>
    </row>
    <row r="29" spans="1:10" ht="63.75" x14ac:dyDescent="0.2">
      <c r="A29" s="137">
        <v>22</v>
      </c>
      <c r="B29" s="161" t="s">
        <v>835</v>
      </c>
      <c r="C29" s="141" t="s">
        <v>836</v>
      </c>
      <c r="D29" s="211" t="s">
        <v>220</v>
      </c>
      <c r="E29" s="132"/>
      <c r="F29" s="266">
        <v>1</v>
      </c>
      <c r="G29" s="79">
        <v>1</v>
      </c>
      <c r="H29" s="79">
        <v>1</v>
      </c>
      <c r="I29" s="79">
        <f t="shared" si="0"/>
        <v>1</v>
      </c>
      <c r="J29" s="210" t="s">
        <v>3878</v>
      </c>
    </row>
    <row r="30" spans="1:10" ht="63.75" x14ac:dyDescent="0.2">
      <c r="A30" s="137">
        <v>23</v>
      </c>
      <c r="B30" s="161" t="s">
        <v>837</v>
      </c>
      <c r="C30" s="141" t="s">
        <v>838</v>
      </c>
      <c r="D30" s="211" t="s">
        <v>220</v>
      </c>
      <c r="E30" s="132"/>
      <c r="F30" s="266">
        <v>1</v>
      </c>
      <c r="G30" s="79">
        <v>1</v>
      </c>
      <c r="H30" s="79">
        <v>1</v>
      </c>
      <c r="I30" s="79">
        <f t="shared" si="0"/>
        <v>1</v>
      </c>
      <c r="J30" s="210" t="s">
        <v>3878</v>
      </c>
    </row>
    <row r="31" spans="1:10" ht="63.75" x14ac:dyDescent="0.2">
      <c r="A31" s="137">
        <v>24</v>
      </c>
      <c r="B31" s="161" t="s">
        <v>839</v>
      </c>
      <c r="C31" s="141" t="s">
        <v>840</v>
      </c>
      <c r="D31" s="211" t="s">
        <v>220</v>
      </c>
      <c r="E31" s="132"/>
      <c r="F31" s="266">
        <v>1</v>
      </c>
      <c r="G31" s="79">
        <v>1</v>
      </c>
      <c r="H31" s="79">
        <v>1</v>
      </c>
      <c r="I31" s="79">
        <f t="shared" si="0"/>
        <v>1</v>
      </c>
      <c r="J31" s="210" t="s">
        <v>3878</v>
      </c>
    </row>
    <row r="32" spans="1:10" ht="63.75" x14ac:dyDescent="0.2">
      <c r="A32" s="137">
        <v>25</v>
      </c>
      <c r="B32" s="161" t="s">
        <v>841</v>
      </c>
      <c r="C32" s="141" t="s">
        <v>842</v>
      </c>
      <c r="D32" s="211" t="s">
        <v>220</v>
      </c>
      <c r="E32" s="132"/>
      <c r="F32" s="266">
        <v>1</v>
      </c>
      <c r="G32" s="79">
        <v>1</v>
      </c>
      <c r="H32" s="79">
        <v>1</v>
      </c>
      <c r="I32" s="79">
        <f t="shared" si="0"/>
        <v>1</v>
      </c>
      <c r="J32" s="210" t="s">
        <v>3878</v>
      </c>
    </row>
    <row r="33" spans="1:10" ht="63.75" x14ac:dyDescent="0.2">
      <c r="A33" s="137">
        <v>26</v>
      </c>
      <c r="B33" s="161" t="s">
        <v>843</v>
      </c>
      <c r="C33" s="141" t="s">
        <v>844</v>
      </c>
      <c r="D33" s="211" t="s">
        <v>220</v>
      </c>
      <c r="E33" s="132"/>
      <c r="F33" s="79">
        <v>1</v>
      </c>
      <c r="G33" s="79">
        <v>1</v>
      </c>
      <c r="H33" s="79">
        <v>1</v>
      </c>
      <c r="I33" s="79">
        <f t="shared" si="0"/>
        <v>1</v>
      </c>
      <c r="J33" s="210"/>
    </row>
    <row r="34" spans="1:10" ht="63.75" x14ac:dyDescent="0.2">
      <c r="A34" s="137">
        <v>27</v>
      </c>
      <c r="B34" s="161" t="s">
        <v>845</v>
      </c>
      <c r="C34" s="141" t="s">
        <v>846</v>
      </c>
      <c r="D34" s="211" t="s">
        <v>220</v>
      </c>
      <c r="E34" s="132"/>
      <c r="F34" s="266">
        <v>1</v>
      </c>
      <c r="G34" s="79">
        <v>1</v>
      </c>
      <c r="H34" s="79">
        <v>1</v>
      </c>
      <c r="I34" s="79">
        <f t="shared" si="0"/>
        <v>1</v>
      </c>
      <c r="J34" s="210" t="s">
        <v>3878</v>
      </c>
    </row>
    <row r="35" spans="1:10" ht="63.75" x14ac:dyDescent="0.2">
      <c r="A35" s="137">
        <v>28</v>
      </c>
      <c r="B35" s="161" t="s">
        <v>847</v>
      </c>
      <c r="C35" s="141" t="s">
        <v>848</v>
      </c>
      <c r="D35" s="211" t="s">
        <v>220</v>
      </c>
      <c r="E35" s="132"/>
      <c r="F35" s="266">
        <v>1</v>
      </c>
      <c r="G35" s="79">
        <v>1</v>
      </c>
      <c r="H35" s="79">
        <v>1</v>
      </c>
      <c r="I35" s="79">
        <f t="shared" si="0"/>
        <v>1</v>
      </c>
      <c r="J35" s="210" t="s">
        <v>3878</v>
      </c>
    </row>
    <row r="36" spans="1:10" ht="63.75" x14ac:dyDescent="0.2">
      <c r="A36" s="137">
        <v>29</v>
      </c>
      <c r="B36" s="161" t="s">
        <v>849</v>
      </c>
      <c r="C36" s="141" t="s">
        <v>850</v>
      </c>
      <c r="D36" s="211" t="s">
        <v>220</v>
      </c>
      <c r="E36" s="132"/>
      <c r="F36" s="266">
        <v>1</v>
      </c>
      <c r="G36" s="79">
        <v>1</v>
      </c>
      <c r="H36" s="79">
        <v>1</v>
      </c>
      <c r="I36" s="79">
        <f t="shared" si="0"/>
        <v>1</v>
      </c>
      <c r="J36" s="210" t="s">
        <v>3878</v>
      </c>
    </row>
    <row r="37" spans="1:10" ht="63.75" x14ac:dyDescent="0.2">
      <c r="A37" s="137">
        <v>30</v>
      </c>
      <c r="B37" s="161" t="s">
        <v>851</v>
      </c>
      <c r="C37" s="141" t="s">
        <v>852</v>
      </c>
      <c r="D37" s="211" t="s">
        <v>220</v>
      </c>
      <c r="E37" s="132"/>
      <c r="F37" s="266">
        <v>1</v>
      </c>
      <c r="G37" s="79">
        <v>1</v>
      </c>
      <c r="H37" s="79">
        <v>1</v>
      </c>
      <c r="I37" s="79">
        <f t="shared" si="0"/>
        <v>1</v>
      </c>
      <c r="J37" s="210" t="s">
        <v>3878</v>
      </c>
    </row>
    <row r="38" spans="1:10" ht="63.75" x14ac:dyDescent="0.2">
      <c r="A38" s="137">
        <v>31</v>
      </c>
      <c r="B38" s="161" t="s">
        <v>853</v>
      </c>
      <c r="C38" s="141" t="s">
        <v>854</v>
      </c>
      <c r="D38" s="211" t="s">
        <v>220</v>
      </c>
      <c r="E38" s="132"/>
      <c r="F38" s="266">
        <v>1</v>
      </c>
      <c r="G38" s="79">
        <v>1</v>
      </c>
      <c r="H38" s="79">
        <v>1</v>
      </c>
      <c r="I38" s="79">
        <f t="shared" si="0"/>
        <v>1</v>
      </c>
      <c r="J38" s="210" t="s">
        <v>3878</v>
      </c>
    </row>
    <row r="39" spans="1:10" ht="63.75" x14ac:dyDescent="0.2">
      <c r="A39" s="137">
        <v>32</v>
      </c>
      <c r="B39" s="161" t="s">
        <v>855</v>
      </c>
      <c r="C39" s="141" t="s">
        <v>856</v>
      </c>
      <c r="D39" s="211" t="s">
        <v>220</v>
      </c>
      <c r="E39" s="132"/>
      <c r="F39" s="266">
        <v>1</v>
      </c>
      <c r="G39" s="79">
        <v>1</v>
      </c>
      <c r="H39" s="79">
        <v>1</v>
      </c>
      <c r="I39" s="79">
        <f t="shared" si="0"/>
        <v>1</v>
      </c>
      <c r="J39" s="210" t="s">
        <v>3866</v>
      </c>
    </row>
    <row r="40" spans="1:10" ht="63.75" x14ac:dyDescent="0.2">
      <c r="A40" s="137">
        <v>33</v>
      </c>
      <c r="B40" s="161" t="s">
        <v>857</v>
      </c>
      <c r="C40" s="141" t="s">
        <v>858</v>
      </c>
      <c r="D40" s="211" t="s">
        <v>220</v>
      </c>
      <c r="E40" s="132"/>
      <c r="F40" s="266">
        <v>1</v>
      </c>
      <c r="G40" s="79">
        <v>1</v>
      </c>
      <c r="H40" s="79">
        <v>1</v>
      </c>
      <c r="I40" s="79">
        <f t="shared" si="0"/>
        <v>1</v>
      </c>
      <c r="J40" s="210" t="s">
        <v>3878</v>
      </c>
    </row>
    <row r="41" spans="1:10" ht="63.75" x14ac:dyDescent="0.2">
      <c r="A41" s="137">
        <v>34</v>
      </c>
      <c r="B41" s="161" t="s">
        <v>859</v>
      </c>
      <c r="C41" s="141" t="s">
        <v>860</v>
      </c>
      <c r="D41" s="211" t="s">
        <v>220</v>
      </c>
      <c r="E41" s="132"/>
      <c r="F41" s="79">
        <v>1</v>
      </c>
      <c r="G41" s="79">
        <v>1</v>
      </c>
      <c r="H41" s="79">
        <v>1</v>
      </c>
      <c r="I41" s="79">
        <f t="shared" si="0"/>
        <v>1</v>
      </c>
      <c r="J41" s="117"/>
    </row>
    <row r="42" spans="1:10" ht="63.75" x14ac:dyDescent="0.2">
      <c r="A42" s="137">
        <v>35</v>
      </c>
      <c r="B42" s="161" t="s">
        <v>861</v>
      </c>
      <c r="C42" s="141" t="s">
        <v>862</v>
      </c>
      <c r="D42" s="211" t="s">
        <v>220</v>
      </c>
      <c r="E42" s="132"/>
      <c r="F42" s="266">
        <v>1</v>
      </c>
      <c r="G42" s="79">
        <v>1</v>
      </c>
      <c r="H42" s="79">
        <v>1</v>
      </c>
      <c r="I42" s="79">
        <f t="shared" si="0"/>
        <v>1</v>
      </c>
      <c r="J42" s="210" t="s">
        <v>3866</v>
      </c>
    </row>
    <row r="43" spans="1:10" ht="63.75" x14ac:dyDescent="0.2">
      <c r="A43" s="137">
        <v>36</v>
      </c>
      <c r="B43" s="161" t="s">
        <v>863</v>
      </c>
      <c r="C43" s="141" t="s">
        <v>864</v>
      </c>
      <c r="D43" s="211" t="s">
        <v>220</v>
      </c>
      <c r="E43" s="132"/>
      <c r="F43" s="79">
        <v>1</v>
      </c>
      <c r="G43" s="79">
        <v>1</v>
      </c>
      <c r="H43" s="79">
        <v>1</v>
      </c>
      <c r="I43" s="79">
        <f t="shared" si="0"/>
        <v>1</v>
      </c>
      <c r="J43" s="117"/>
    </row>
    <row r="44" spans="1:10" ht="63.75" x14ac:dyDescent="0.2">
      <c r="A44" s="137">
        <v>37</v>
      </c>
      <c r="B44" s="161" t="s">
        <v>865</v>
      </c>
      <c r="C44" s="141" t="s">
        <v>866</v>
      </c>
      <c r="D44" s="211" t="s">
        <v>220</v>
      </c>
      <c r="E44" s="132"/>
      <c r="F44" s="79">
        <v>1</v>
      </c>
      <c r="G44" s="79">
        <v>1</v>
      </c>
      <c r="H44" s="79">
        <v>1</v>
      </c>
      <c r="I44" s="79">
        <f t="shared" si="0"/>
        <v>1</v>
      </c>
      <c r="J44" s="210"/>
    </row>
    <row r="45" spans="1:10" ht="76.5" x14ac:dyDescent="0.2">
      <c r="A45" s="137">
        <v>38</v>
      </c>
      <c r="B45" s="161" t="s">
        <v>867</v>
      </c>
      <c r="C45" s="141" t="s">
        <v>868</v>
      </c>
      <c r="D45" s="211" t="s">
        <v>220</v>
      </c>
      <c r="E45" s="132"/>
      <c r="F45" s="266">
        <v>1</v>
      </c>
      <c r="G45" s="79">
        <v>1</v>
      </c>
      <c r="H45" s="79">
        <v>1</v>
      </c>
      <c r="I45" s="79">
        <f t="shared" si="0"/>
        <v>1</v>
      </c>
      <c r="J45" s="210" t="s">
        <v>3878</v>
      </c>
    </row>
    <row r="46" spans="1:10" ht="63.75" x14ac:dyDescent="0.2">
      <c r="A46" s="137">
        <v>39</v>
      </c>
      <c r="B46" s="161" t="s">
        <v>869</v>
      </c>
      <c r="C46" s="141" t="s">
        <v>870</v>
      </c>
      <c r="D46" s="211" t="s">
        <v>220</v>
      </c>
      <c r="E46" s="132"/>
      <c r="F46" s="266">
        <v>1</v>
      </c>
      <c r="G46" s="79">
        <v>1</v>
      </c>
      <c r="H46" s="79">
        <v>1</v>
      </c>
      <c r="I46" s="79">
        <f t="shared" si="0"/>
        <v>1</v>
      </c>
      <c r="J46" s="210" t="s">
        <v>3866</v>
      </c>
    </row>
    <row r="47" spans="1:10" ht="76.5" x14ac:dyDescent="0.2">
      <c r="A47" s="137">
        <v>40</v>
      </c>
      <c r="B47" s="161" t="s">
        <v>871</v>
      </c>
      <c r="C47" s="141" t="s">
        <v>872</v>
      </c>
      <c r="D47" s="211" t="s">
        <v>220</v>
      </c>
      <c r="E47" s="132"/>
      <c r="F47" s="79">
        <v>1</v>
      </c>
      <c r="G47" s="79">
        <v>1</v>
      </c>
      <c r="H47" s="79">
        <v>1</v>
      </c>
      <c r="I47" s="79">
        <f t="shared" si="0"/>
        <v>1</v>
      </c>
      <c r="J47" s="210"/>
    </row>
    <row r="48" spans="1:10" ht="63.75" x14ac:dyDescent="0.2">
      <c r="A48" s="137">
        <v>41</v>
      </c>
      <c r="B48" s="161" t="s">
        <v>873</v>
      </c>
      <c r="C48" s="141" t="s">
        <v>874</v>
      </c>
      <c r="D48" s="211" t="s">
        <v>220</v>
      </c>
      <c r="E48" s="132"/>
      <c r="F48" s="266">
        <v>1</v>
      </c>
      <c r="G48" s="79">
        <v>1</v>
      </c>
      <c r="H48" s="79">
        <v>1</v>
      </c>
      <c r="I48" s="79">
        <f t="shared" si="0"/>
        <v>1</v>
      </c>
      <c r="J48" s="210" t="s">
        <v>3866</v>
      </c>
    </row>
    <row r="49" spans="1:10" ht="63.75" x14ac:dyDescent="0.2">
      <c r="A49" s="137">
        <v>42</v>
      </c>
      <c r="B49" s="161" t="s">
        <v>875</v>
      </c>
      <c r="C49" s="141" t="s">
        <v>876</v>
      </c>
      <c r="D49" s="211" t="s">
        <v>220</v>
      </c>
      <c r="E49" s="132"/>
      <c r="F49" s="266">
        <v>1</v>
      </c>
      <c r="G49" s="79">
        <v>1</v>
      </c>
      <c r="H49" s="79">
        <v>1</v>
      </c>
      <c r="I49" s="79">
        <f t="shared" si="0"/>
        <v>1</v>
      </c>
      <c r="J49" s="210" t="s">
        <v>3866</v>
      </c>
    </row>
    <row r="50" spans="1:10" ht="76.5" x14ac:dyDescent="0.2">
      <c r="A50" s="137">
        <v>43</v>
      </c>
      <c r="B50" s="161" t="s">
        <v>877</v>
      </c>
      <c r="C50" s="141" t="s">
        <v>878</v>
      </c>
      <c r="D50" s="211" t="s">
        <v>217</v>
      </c>
      <c r="E50" s="132"/>
      <c r="F50" s="266">
        <v>1</v>
      </c>
      <c r="G50" s="79">
        <v>1</v>
      </c>
      <c r="H50" s="79">
        <v>1</v>
      </c>
      <c r="I50" s="79">
        <f t="shared" si="0"/>
        <v>1</v>
      </c>
      <c r="J50" s="210" t="s">
        <v>3878</v>
      </c>
    </row>
    <row r="51" spans="1:10" ht="76.5" x14ac:dyDescent="0.2">
      <c r="A51" s="137">
        <v>44</v>
      </c>
      <c r="B51" s="161" t="s">
        <v>879</v>
      </c>
      <c r="C51" s="141" t="s">
        <v>880</v>
      </c>
      <c r="D51" s="211" t="s">
        <v>220</v>
      </c>
      <c r="E51" s="132"/>
      <c r="F51" s="266">
        <v>1</v>
      </c>
      <c r="G51" s="79">
        <v>1</v>
      </c>
      <c r="H51" s="79">
        <v>1</v>
      </c>
      <c r="I51" s="79">
        <f t="shared" si="0"/>
        <v>1</v>
      </c>
      <c r="J51" s="210" t="s">
        <v>3866</v>
      </c>
    </row>
    <row r="52" spans="1:10" ht="63.75" x14ac:dyDescent="0.2">
      <c r="A52" s="137">
        <v>45</v>
      </c>
      <c r="B52" s="161" t="s">
        <v>881</v>
      </c>
      <c r="C52" s="141" t="s">
        <v>882</v>
      </c>
      <c r="D52" s="211" t="s">
        <v>220</v>
      </c>
      <c r="E52" s="132"/>
      <c r="F52" s="79">
        <v>1</v>
      </c>
      <c r="G52" s="79">
        <v>1</v>
      </c>
      <c r="H52" s="79">
        <v>1</v>
      </c>
      <c r="I52" s="79">
        <f t="shared" si="0"/>
        <v>1</v>
      </c>
      <c r="J52" s="210"/>
    </row>
    <row r="53" spans="1:10" ht="63.75" x14ac:dyDescent="0.2">
      <c r="A53" s="137">
        <v>46</v>
      </c>
      <c r="B53" s="161" t="s">
        <v>883</v>
      </c>
      <c r="C53" s="141" t="s">
        <v>884</v>
      </c>
      <c r="D53" s="211" t="s">
        <v>220</v>
      </c>
      <c r="E53" s="132"/>
      <c r="F53" s="266">
        <v>1</v>
      </c>
      <c r="G53" s="79">
        <v>1</v>
      </c>
      <c r="H53" s="79">
        <v>1</v>
      </c>
      <c r="I53" s="79">
        <f t="shared" si="0"/>
        <v>1</v>
      </c>
      <c r="J53" s="210" t="s">
        <v>3866</v>
      </c>
    </row>
    <row r="54" spans="1:10" ht="51" x14ac:dyDescent="0.2">
      <c r="A54" s="137">
        <v>47</v>
      </c>
      <c r="B54" s="161" t="s">
        <v>885</v>
      </c>
      <c r="C54" s="141" t="s">
        <v>886</v>
      </c>
      <c r="D54" s="211" t="s">
        <v>261</v>
      </c>
      <c r="E54" s="132"/>
      <c r="F54" s="79">
        <v>1</v>
      </c>
      <c r="G54" s="79">
        <v>1</v>
      </c>
      <c r="H54" s="79">
        <v>1</v>
      </c>
      <c r="I54" s="79">
        <f t="shared" si="0"/>
        <v>1</v>
      </c>
      <c r="J54" s="210"/>
    </row>
    <row r="55" spans="1:10" ht="63.75" x14ac:dyDescent="0.2">
      <c r="A55" s="212">
        <v>48</v>
      </c>
      <c r="B55" s="213" t="s">
        <v>3544</v>
      </c>
      <c r="C55" s="214" t="s">
        <v>3545</v>
      </c>
      <c r="D55" s="215" t="s">
        <v>220</v>
      </c>
      <c r="E55" s="216" t="s">
        <v>3546</v>
      </c>
      <c r="F55" s="217"/>
      <c r="G55" s="217"/>
      <c r="H55" s="217"/>
      <c r="I55" s="217"/>
      <c r="J55" s="218"/>
    </row>
    <row r="56" spans="1:10" ht="15.75" customHeight="1" x14ac:dyDescent="0.2">
      <c r="A56" s="325" t="s">
        <v>105</v>
      </c>
      <c r="B56" s="331"/>
      <c r="C56" s="331"/>
      <c r="D56" s="331"/>
      <c r="E56" s="331"/>
      <c r="F56" s="331"/>
      <c r="G56" s="331"/>
      <c r="H56" s="332"/>
      <c r="I56" s="124">
        <f>SUM(I8:I54)/COUNT(I8:I54)</f>
        <v>1</v>
      </c>
      <c r="J56" s="127"/>
    </row>
    <row r="60" spans="1:10" x14ac:dyDescent="0.2">
      <c r="B60" s="81"/>
      <c r="C60" s="82"/>
      <c r="D60" s="82"/>
      <c r="E60" s="107"/>
      <c r="F60" s="107"/>
      <c r="G60" s="107"/>
      <c r="H60" s="107"/>
      <c r="I60" s="107"/>
    </row>
    <row r="67" spans="2:9" x14ac:dyDescent="0.2">
      <c r="B67" s="81"/>
      <c r="C67" s="82"/>
      <c r="D67" s="82"/>
      <c r="E67" s="107"/>
      <c r="F67" s="107"/>
      <c r="G67" s="107"/>
      <c r="H67" s="107"/>
      <c r="I67" s="107"/>
    </row>
    <row r="71" spans="2:9" x14ac:dyDescent="0.2">
      <c r="B71" s="81"/>
      <c r="C71" s="82"/>
      <c r="D71" s="82"/>
      <c r="E71" s="107"/>
      <c r="F71" s="107"/>
      <c r="G71" s="107"/>
      <c r="H71" s="107"/>
      <c r="I71" s="107"/>
    </row>
    <row r="74" spans="2:9" x14ac:dyDescent="0.2">
      <c r="B74" s="81"/>
      <c r="C74" s="82"/>
      <c r="D74" s="82"/>
      <c r="E74" s="107"/>
      <c r="F74" s="107"/>
      <c r="G74" s="107"/>
      <c r="H74" s="107"/>
      <c r="I74" s="107"/>
    </row>
    <row r="78" spans="2:9" x14ac:dyDescent="0.2">
      <c r="B78" s="81"/>
      <c r="C78" s="82"/>
      <c r="D78" s="82"/>
      <c r="E78" s="107"/>
      <c r="F78" s="107"/>
      <c r="G78" s="107"/>
      <c r="H78" s="107"/>
      <c r="I78" s="107"/>
    </row>
    <row r="81" spans="2:9" x14ac:dyDescent="0.2">
      <c r="B81" s="81"/>
      <c r="C81" s="82"/>
      <c r="D81" s="82"/>
      <c r="E81" s="107"/>
      <c r="F81" s="107"/>
      <c r="G81" s="107"/>
      <c r="H81" s="107"/>
      <c r="I81" s="107"/>
    </row>
    <row r="85" spans="2:9" x14ac:dyDescent="0.2">
      <c r="B85" s="81"/>
      <c r="C85" s="82"/>
      <c r="D85" s="82"/>
      <c r="E85" s="107"/>
      <c r="F85" s="107"/>
      <c r="G85" s="107"/>
      <c r="H85" s="107"/>
      <c r="I85" s="107"/>
    </row>
  </sheetData>
  <mergeCells count="13">
    <mergeCell ref="I6:I7"/>
    <mergeCell ref="J6:J7"/>
    <mergeCell ref="A56:H5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5">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148"/>
  <sheetViews>
    <sheetView view="pageBreakPreview" zoomScale="70" zoomScaleNormal="100" zoomScaleSheetLayoutView="70" workbookViewId="0">
      <pane ySplit="7" topLeftCell="A8" activePane="bottomLeft" state="frozenSplit"/>
      <selection activeCell="B8" sqref="A8:H433"/>
      <selection pane="bottomLeft" activeCell="J3" sqref="J3"/>
    </sheetView>
  </sheetViews>
  <sheetFormatPr defaultRowHeight="12.75" x14ac:dyDescent="0.2"/>
  <cols>
    <col min="1" max="1" width="4.28515625" style="1" customWidth="1"/>
    <col min="2" max="2" width="35.5703125" style="147" customWidth="1"/>
    <col min="3" max="3" width="23.140625" style="102" customWidth="1"/>
    <col min="4" max="4" width="13.7109375" style="84" customWidth="1"/>
    <col min="5" max="5" width="25.85546875" style="84" customWidth="1"/>
    <col min="6" max="6" width="12.7109375" style="84" customWidth="1"/>
    <col min="7" max="7" width="15.85546875" style="84" customWidth="1"/>
    <col min="8" max="8" width="14.42578125" style="84" customWidth="1"/>
    <col min="9" max="9" width="19" style="84" customWidth="1"/>
    <col min="10" max="10" width="18.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39"/>
      <c r="C2" s="323" t="s">
        <v>110</v>
      </c>
      <c r="D2" s="323"/>
      <c r="E2" s="323"/>
      <c r="F2" s="323"/>
      <c r="G2" s="323"/>
      <c r="H2" s="323"/>
      <c r="I2" s="323"/>
      <c r="J2" s="323"/>
    </row>
    <row r="3" spans="1:10" ht="15.75" customHeight="1" x14ac:dyDescent="0.2">
      <c r="A3" s="105" t="s">
        <v>97</v>
      </c>
      <c r="B3" s="139"/>
      <c r="C3" s="126">
        <v>45400</v>
      </c>
      <c r="D3" s="106"/>
      <c r="E3" s="106"/>
      <c r="F3" s="106"/>
      <c r="G3" s="106"/>
      <c r="H3" s="106"/>
      <c r="I3" s="106"/>
    </row>
    <row r="4" spans="1:10" ht="17.25" customHeight="1" x14ac:dyDescent="0.2">
      <c r="A4" s="109" t="s">
        <v>77</v>
      </c>
      <c r="B4" s="139"/>
      <c r="C4" s="140"/>
      <c r="D4" s="106"/>
      <c r="E4" s="106"/>
      <c r="F4" s="106"/>
      <c r="G4" s="106"/>
      <c r="H4" s="106"/>
      <c r="I4" s="106"/>
    </row>
    <row r="5" spans="1:10" ht="5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181" t="s">
        <v>147</v>
      </c>
      <c r="I7" s="319"/>
      <c r="J7" s="324"/>
    </row>
    <row r="8" spans="1:10" ht="63.75" x14ac:dyDescent="0.2">
      <c r="A8" s="72">
        <v>1</v>
      </c>
      <c r="B8" s="123" t="s">
        <v>1282</v>
      </c>
      <c r="C8" s="74" t="s">
        <v>1283</v>
      </c>
      <c r="D8" s="74" t="s">
        <v>213</v>
      </c>
      <c r="E8" s="74"/>
      <c r="F8" s="266">
        <v>1</v>
      </c>
      <c r="G8" s="79">
        <v>1</v>
      </c>
      <c r="H8" s="79">
        <v>1</v>
      </c>
      <c r="I8" s="79">
        <f>F8*0.2+G8*0.4+H8*0.4</f>
        <v>1</v>
      </c>
      <c r="J8" s="210" t="s">
        <v>3866</v>
      </c>
    </row>
    <row r="9" spans="1:10" ht="63.75" x14ac:dyDescent="0.2">
      <c r="A9" s="72">
        <v>2</v>
      </c>
      <c r="B9" s="123" t="s">
        <v>1284</v>
      </c>
      <c r="C9" s="74" t="s">
        <v>1285</v>
      </c>
      <c r="D9" s="74" t="s">
        <v>213</v>
      </c>
      <c r="E9" s="74"/>
      <c r="F9" s="266">
        <v>1</v>
      </c>
      <c r="G9" s="79">
        <v>1</v>
      </c>
      <c r="H9" s="79">
        <v>1</v>
      </c>
      <c r="I9" s="79">
        <f t="shared" ref="I9:I68" si="0">F9*0.2+G9*0.4+H9*0.4</f>
        <v>1</v>
      </c>
      <c r="J9" s="210" t="s">
        <v>3866</v>
      </c>
    </row>
    <row r="10" spans="1:10" ht="63.75" x14ac:dyDescent="0.2">
      <c r="A10" s="72">
        <v>3</v>
      </c>
      <c r="B10" s="123" t="s">
        <v>1286</v>
      </c>
      <c r="C10" s="74" t="s">
        <v>1287</v>
      </c>
      <c r="D10" s="74" t="s">
        <v>213</v>
      </c>
      <c r="E10" s="74"/>
      <c r="F10" s="266">
        <v>1</v>
      </c>
      <c r="G10" s="79">
        <v>1</v>
      </c>
      <c r="H10" s="79">
        <v>1</v>
      </c>
      <c r="I10" s="79">
        <f t="shared" si="0"/>
        <v>1</v>
      </c>
      <c r="J10" s="210" t="s">
        <v>3866</v>
      </c>
    </row>
    <row r="11" spans="1:10" ht="76.5" x14ac:dyDescent="0.2">
      <c r="A11" s="72">
        <v>4</v>
      </c>
      <c r="B11" s="123" t="s">
        <v>1288</v>
      </c>
      <c r="C11" s="74" t="s">
        <v>1289</v>
      </c>
      <c r="D11" s="74" t="s">
        <v>213</v>
      </c>
      <c r="E11" s="74"/>
      <c r="F11" s="79">
        <v>1</v>
      </c>
      <c r="G11" s="79">
        <v>1</v>
      </c>
      <c r="H11" s="79">
        <v>1</v>
      </c>
      <c r="I11" s="79">
        <f t="shared" si="0"/>
        <v>1</v>
      </c>
      <c r="J11" s="117"/>
    </row>
    <row r="12" spans="1:10" ht="76.5" x14ac:dyDescent="0.2">
      <c r="A12" s="72">
        <v>5</v>
      </c>
      <c r="B12" s="123" t="s">
        <v>1290</v>
      </c>
      <c r="C12" s="74" t="s">
        <v>1291</v>
      </c>
      <c r="D12" s="74" t="s">
        <v>213</v>
      </c>
      <c r="E12" s="74"/>
      <c r="F12" s="266">
        <v>1</v>
      </c>
      <c r="G12" s="79">
        <v>1</v>
      </c>
      <c r="H12" s="79">
        <v>1</v>
      </c>
      <c r="I12" s="79">
        <f t="shared" si="0"/>
        <v>1</v>
      </c>
      <c r="J12" s="210" t="s">
        <v>3866</v>
      </c>
    </row>
    <row r="13" spans="1:10" ht="63.75" x14ac:dyDescent="0.2">
      <c r="A13" s="72">
        <v>6</v>
      </c>
      <c r="B13" s="123" t="s">
        <v>1292</v>
      </c>
      <c r="C13" s="74" t="s">
        <v>1293</v>
      </c>
      <c r="D13" s="74" t="s">
        <v>213</v>
      </c>
      <c r="E13" s="74"/>
      <c r="F13" s="266">
        <v>1</v>
      </c>
      <c r="G13" s="79">
        <v>1</v>
      </c>
      <c r="H13" s="79">
        <v>1</v>
      </c>
      <c r="I13" s="79">
        <f t="shared" si="0"/>
        <v>1</v>
      </c>
      <c r="J13" s="210" t="s">
        <v>3866</v>
      </c>
    </row>
    <row r="14" spans="1:10" ht="63.75" x14ac:dyDescent="0.2">
      <c r="A14" s="72">
        <v>7</v>
      </c>
      <c r="B14" s="123" t="s">
        <v>1294</v>
      </c>
      <c r="C14" s="74" t="s">
        <v>1295</v>
      </c>
      <c r="D14" s="74" t="s">
        <v>213</v>
      </c>
      <c r="E14" s="74"/>
      <c r="F14" s="266">
        <v>1</v>
      </c>
      <c r="G14" s="79">
        <v>1</v>
      </c>
      <c r="H14" s="79">
        <v>1</v>
      </c>
      <c r="I14" s="79">
        <f t="shared" si="0"/>
        <v>1</v>
      </c>
      <c r="J14" s="210" t="s">
        <v>3866</v>
      </c>
    </row>
    <row r="15" spans="1:10" ht="63.75" x14ac:dyDescent="0.2">
      <c r="A15" s="72">
        <v>8</v>
      </c>
      <c r="B15" s="123" t="s">
        <v>1296</v>
      </c>
      <c r="C15" s="74" t="s">
        <v>1297</v>
      </c>
      <c r="D15" s="74" t="s">
        <v>213</v>
      </c>
      <c r="E15" s="74"/>
      <c r="F15" s="266">
        <v>1</v>
      </c>
      <c r="G15" s="79">
        <v>1</v>
      </c>
      <c r="H15" s="79">
        <v>1</v>
      </c>
      <c r="I15" s="79">
        <f t="shared" si="0"/>
        <v>1</v>
      </c>
      <c r="J15" s="210" t="s">
        <v>3866</v>
      </c>
    </row>
    <row r="16" spans="1:10" ht="63.75" x14ac:dyDescent="0.2">
      <c r="A16" s="72">
        <v>9</v>
      </c>
      <c r="B16" s="123" t="s">
        <v>1298</v>
      </c>
      <c r="C16" s="74" t="s">
        <v>1299</v>
      </c>
      <c r="D16" s="74" t="s">
        <v>151</v>
      </c>
      <c r="E16" s="74"/>
      <c r="F16" s="266">
        <v>1</v>
      </c>
      <c r="G16" s="79">
        <v>1</v>
      </c>
      <c r="H16" s="79">
        <v>1</v>
      </c>
      <c r="I16" s="79">
        <f t="shared" si="0"/>
        <v>1</v>
      </c>
      <c r="J16" s="210" t="s">
        <v>3866</v>
      </c>
    </row>
    <row r="17" spans="1:10" ht="63.75" x14ac:dyDescent="0.2">
      <c r="A17" s="72">
        <v>10</v>
      </c>
      <c r="B17" s="123" t="s">
        <v>1300</v>
      </c>
      <c r="C17" s="74" t="s">
        <v>1301</v>
      </c>
      <c r="D17" s="74" t="s">
        <v>151</v>
      </c>
      <c r="E17" s="74"/>
      <c r="F17" s="266">
        <v>1</v>
      </c>
      <c r="G17" s="79">
        <v>1</v>
      </c>
      <c r="H17" s="79">
        <v>1</v>
      </c>
      <c r="I17" s="79">
        <f t="shared" si="0"/>
        <v>1</v>
      </c>
      <c r="J17" s="210" t="s">
        <v>3866</v>
      </c>
    </row>
    <row r="18" spans="1:10" ht="76.5" x14ac:dyDescent="0.2">
      <c r="A18" s="72">
        <v>11</v>
      </c>
      <c r="B18" s="123" t="s">
        <v>1302</v>
      </c>
      <c r="C18" s="74" t="s">
        <v>1303</v>
      </c>
      <c r="D18" s="74" t="s">
        <v>274</v>
      </c>
      <c r="E18" s="74"/>
      <c r="F18" s="79">
        <v>1</v>
      </c>
      <c r="G18" s="79">
        <v>1</v>
      </c>
      <c r="H18" s="79">
        <v>1</v>
      </c>
      <c r="I18" s="79">
        <f t="shared" si="0"/>
        <v>1</v>
      </c>
      <c r="J18" s="74"/>
    </row>
    <row r="19" spans="1:10" ht="76.5" x14ac:dyDescent="0.2">
      <c r="A19" s="72">
        <v>12</v>
      </c>
      <c r="B19" s="123" t="s">
        <v>1304</v>
      </c>
      <c r="C19" s="74" t="s">
        <v>1305</v>
      </c>
      <c r="D19" s="74" t="s">
        <v>151</v>
      </c>
      <c r="E19" s="74"/>
      <c r="F19" s="266">
        <v>1</v>
      </c>
      <c r="G19" s="79">
        <v>1</v>
      </c>
      <c r="H19" s="79">
        <v>1</v>
      </c>
      <c r="I19" s="79">
        <f t="shared" si="0"/>
        <v>1</v>
      </c>
      <c r="J19" s="210" t="s">
        <v>3866</v>
      </c>
    </row>
    <row r="20" spans="1:10" ht="63.75" x14ac:dyDescent="0.2">
      <c r="A20" s="72">
        <v>13</v>
      </c>
      <c r="B20" s="123" t="s">
        <v>1306</v>
      </c>
      <c r="C20" s="74" t="s">
        <v>1307</v>
      </c>
      <c r="D20" s="74" t="s">
        <v>274</v>
      </c>
      <c r="E20" s="123"/>
      <c r="F20" s="266">
        <v>1</v>
      </c>
      <c r="G20" s="79">
        <v>1</v>
      </c>
      <c r="H20" s="79">
        <v>1</v>
      </c>
      <c r="I20" s="79">
        <f t="shared" si="0"/>
        <v>1</v>
      </c>
      <c r="J20" s="210" t="s">
        <v>3866</v>
      </c>
    </row>
    <row r="21" spans="1:10" ht="51" x14ac:dyDescent="0.2">
      <c r="A21" s="72">
        <v>14</v>
      </c>
      <c r="B21" s="123" t="s">
        <v>1308</v>
      </c>
      <c r="C21" s="74" t="s">
        <v>1309</v>
      </c>
      <c r="D21" s="74" t="s">
        <v>274</v>
      </c>
      <c r="E21" s="123"/>
      <c r="F21" s="79">
        <v>1</v>
      </c>
      <c r="G21" s="79">
        <v>1</v>
      </c>
      <c r="H21" s="79">
        <v>1</v>
      </c>
      <c r="I21" s="79">
        <f t="shared" si="0"/>
        <v>1</v>
      </c>
      <c r="J21" s="74"/>
    </row>
    <row r="22" spans="1:10" ht="51" x14ac:dyDescent="0.2">
      <c r="A22" s="72">
        <v>15</v>
      </c>
      <c r="B22" s="123" t="s">
        <v>1310</v>
      </c>
      <c r="C22" s="74" t="s">
        <v>1311</v>
      </c>
      <c r="D22" s="74" t="s">
        <v>274</v>
      </c>
      <c r="E22" s="123"/>
      <c r="F22" s="79">
        <v>1</v>
      </c>
      <c r="G22" s="79">
        <v>1</v>
      </c>
      <c r="H22" s="79">
        <v>1</v>
      </c>
      <c r="I22" s="79">
        <f t="shared" si="0"/>
        <v>1</v>
      </c>
      <c r="J22" s="117"/>
    </row>
    <row r="23" spans="1:10" ht="51" x14ac:dyDescent="0.2">
      <c r="A23" s="72">
        <v>16</v>
      </c>
      <c r="B23" s="123" t="s">
        <v>1312</v>
      </c>
      <c r="C23" s="74" t="s">
        <v>1313</v>
      </c>
      <c r="D23" s="74" t="s">
        <v>274</v>
      </c>
      <c r="E23" s="123"/>
      <c r="F23" s="79">
        <v>1</v>
      </c>
      <c r="G23" s="79">
        <v>1</v>
      </c>
      <c r="H23" s="79">
        <v>1</v>
      </c>
      <c r="I23" s="79">
        <f t="shared" si="0"/>
        <v>1</v>
      </c>
      <c r="J23" s="117"/>
    </row>
    <row r="24" spans="1:10" ht="51" x14ac:dyDescent="0.2">
      <c r="A24" s="72">
        <v>17</v>
      </c>
      <c r="B24" s="123" t="s">
        <v>1314</v>
      </c>
      <c r="C24" s="74" t="s">
        <v>1315</v>
      </c>
      <c r="D24" s="74" t="s">
        <v>274</v>
      </c>
      <c r="E24" s="123"/>
      <c r="F24" s="79">
        <v>1</v>
      </c>
      <c r="G24" s="79">
        <v>1</v>
      </c>
      <c r="H24" s="79">
        <v>1</v>
      </c>
      <c r="I24" s="79">
        <f t="shared" si="0"/>
        <v>1</v>
      </c>
      <c r="J24" s="74"/>
    </row>
    <row r="25" spans="1:10" ht="51" x14ac:dyDescent="0.2">
      <c r="A25" s="72">
        <v>18</v>
      </c>
      <c r="B25" s="123" t="s">
        <v>1316</v>
      </c>
      <c r="C25" s="74" t="s">
        <v>1317</v>
      </c>
      <c r="D25" s="74" t="s">
        <v>274</v>
      </c>
      <c r="E25" s="123"/>
      <c r="F25" s="79">
        <v>1</v>
      </c>
      <c r="G25" s="79">
        <v>1</v>
      </c>
      <c r="H25" s="79">
        <v>1</v>
      </c>
      <c r="I25" s="79">
        <f t="shared" si="0"/>
        <v>1</v>
      </c>
      <c r="J25" s="74"/>
    </row>
    <row r="26" spans="1:10" ht="63.75" x14ac:dyDescent="0.2">
      <c r="A26" s="72">
        <v>19</v>
      </c>
      <c r="B26" s="123" t="s">
        <v>1318</v>
      </c>
      <c r="C26" s="74" t="s">
        <v>1319</v>
      </c>
      <c r="D26" s="74" t="s">
        <v>274</v>
      </c>
      <c r="E26" s="123"/>
      <c r="F26" s="266">
        <v>1</v>
      </c>
      <c r="G26" s="79">
        <v>1</v>
      </c>
      <c r="H26" s="79">
        <v>1</v>
      </c>
      <c r="I26" s="79">
        <f t="shared" si="0"/>
        <v>1</v>
      </c>
      <c r="J26" s="210" t="s">
        <v>3878</v>
      </c>
    </row>
    <row r="27" spans="1:10" ht="51" x14ac:dyDescent="0.2">
      <c r="A27" s="72">
        <v>20</v>
      </c>
      <c r="B27" s="123" t="s">
        <v>1320</v>
      </c>
      <c r="C27" s="74" t="s">
        <v>1321</v>
      </c>
      <c r="D27" s="74" t="s">
        <v>274</v>
      </c>
      <c r="E27" s="123"/>
      <c r="F27" s="79">
        <v>1</v>
      </c>
      <c r="G27" s="79">
        <v>1</v>
      </c>
      <c r="H27" s="79">
        <v>1</v>
      </c>
      <c r="I27" s="79">
        <f t="shared" si="0"/>
        <v>1</v>
      </c>
      <c r="J27" s="194"/>
    </row>
    <row r="28" spans="1:10" ht="76.5" x14ac:dyDescent="0.2">
      <c r="A28" s="72">
        <v>21</v>
      </c>
      <c r="B28" s="123" t="s">
        <v>1322</v>
      </c>
      <c r="C28" s="74" t="s">
        <v>1323</v>
      </c>
      <c r="D28" s="74" t="s">
        <v>274</v>
      </c>
      <c r="E28" s="123"/>
      <c r="F28" s="79">
        <v>1</v>
      </c>
      <c r="G28" s="266">
        <v>1</v>
      </c>
      <c r="H28" s="79">
        <v>1</v>
      </c>
      <c r="I28" s="79">
        <f t="shared" si="0"/>
        <v>1</v>
      </c>
      <c r="J28" s="194" t="s">
        <v>3868</v>
      </c>
    </row>
    <row r="29" spans="1:10" ht="63.75" x14ac:dyDescent="0.2">
      <c r="A29" s="72">
        <v>22</v>
      </c>
      <c r="B29" s="123" t="s">
        <v>1324</v>
      </c>
      <c r="C29" s="74" t="s">
        <v>1325</v>
      </c>
      <c r="D29" s="74" t="s">
        <v>274</v>
      </c>
      <c r="E29" s="123"/>
      <c r="F29" s="266">
        <v>1</v>
      </c>
      <c r="G29" s="79">
        <v>1</v>
      </c>
      <c r="H29" s="79">
        <v>1</v>
      </c>
      <c r="I29" s="79">
        <f t="shared" si="0"/>
        <v>1</v>
      </c>
      <c r="J29" s="210" t="s">
        <v>3878</v>
      </c>
    </row>
    <row r="30" spans="1:10" ht="51" x14ac:dyDescent="0.2">
      <c r="A30" s="72">
        <v>23</v>
      </c>
      <c r="B30" s="123" t="s">
        <v>1326</v>
      </c>
      <c r="C30" s="74" t="s">
        <v>1327</v>
      </c>
      <c r="D30" s="74" t="s">
        <v>274</v>
      </c>
      <c r="E30" s="74"/>
      <c r="F30" s="79">
        <v>1</v>
      </c>
      <c r="G30" s="79">
        <v>1</v>
      </c>
      <c r="H30" s="79">
        <v>1</v>
      </c>
      <c r="I30" s="79">
        <f t="shared" si="0"/>
        <v>1</v>
      </c>
      <c r="J30" s="74"/>
    </row>
    <row r="31" spans="1:10" ht="63.75" x14ac:dyDescent="0.2">
      <c r="A31" s="72">
        <v>24</v>
      </c>
      <c r="B31" s="123" t="s">
        <v>1328</v>
      </c>
      <c r="C31" s="74" t="s">
        <v>1329</v>
      </c>
      <c r="D31" s="74" t="s">
        <v>274</v>
      </c>
      <c r="E31" s="74"/>
      <c r="F31" s="79">
        <v>1</v>
      </c>
      <c r="G31" s="79">
        <v>1</v>
      </c>
      <c r="H31" s="79">
        <v>1</v>
      </c>
      <c r="I31" s="79">
        <f t="shared" si="0"/>
        <v>1</v>
      </c>
      <c r="J31" s="117"/>
    </row>
    <row r="32" spans="1:10" ht="63.75" x14ac:dyDescent="0.2">
      <c r="A32" s="72">
        <v>25</v>
      </c>
      <c r="B32" s="123" t="s">
        <v>1330</v>
      </c>
      <c r="C32" s="74" t="s">
        <v>1331</v>
      </c>
      <c r="D32" s="74" t="s">
        <v>274</v>
      </c>
      <c r="E32" s="74"/>
      <c r="F32" s="266">
        <v>1</v>
      </c>
      <c r="G32" s="79">
        <v>1</v>
      </c>
      <c r="H32" s="79">
        <v>1</v>
      </c>
      <c r="I32" s="79">
        <f t="shared" si="0"/>
        <v>1</v>
      </c>
      <c r="J32" s="210" t="s">
        <v>3878</v>
      </c>
    </row>
    <row r="33" spans="1:10" ht="51" x14ac:dyDescent="0.2">
      <c r="A33" s="72">
        <v>26</v>
      </c>
      <c r="B33" s="123" t="s">
        <v>1332</v>
      </c>
      <c r="C33" s="74" t="s">
        <v>1333</v>
      </c>
      <c r="D33" s="74" t="s">
        <v>274</v>
      </c>
      <c r="E33" s="74"/>
      <c r="F33" s="79">
        <v>1</v>
      </c>
      <c r="G33" s="79">
        <v>1</v>
      </c>
      <c r="H33" s="79">
        <v>1</v>
      </c>
      <c r="I33" s="79">
        <f t="shared" si="0"/>
        <v>1</v>
      </c>
      <c r="J33" s="74"/>
    </row>
    <row r="34" spans="1:10" ht="63.75" x14ac:dyDescent="0.2">
      <c r="A34" s="72">
        <v>27</v>
      </c>
      <c r="B34" s="123" t="s">
        <v>1334</v>
      </c>
      <c r="C34" s="74" t="s">
        <v>1335</v>
      </c>
      <c r="D34" s="74" t="s">
        <v>274</v>
      </c>
      <c r="E34" s="74"/>
      <c r="F34" s="266">
        <v>1</v>
      </c>
      <c r="G34" s="79">
        <v>1</v>
      </c>
      <c r="H34" s="79">
        <v>1</v>
      </c>
      <c r="I34" s="79">
        <f t="shared" si="0"/>
        <v>1</v>
      </c>
      <c r="J34" s="210" t="s">
        <v>3878</v>
      </c>
    </row>
    <row r="35" spans="1:10" ht="51" x14ac:dyDescent="0.2">
      <c r="A35" s="72">
        <v>28</v>
      </c>
      <c r="B35" s="123" t="s">
        <v>1336</v>
      </c>
      <c r="C35" s="74" t="s">
        <v>1337</v>
      </c>
      <c r="D35" s="74" t="s">
        <v>274</v>
      </c>
      <c r="E35" s="74"/>
      <c r="F35" s="79">
        <v>1</v>
      </c>
      <c r="G35" s="79">
        <v>1</v>
      </c>
      <c r="H35" s="79">
        <v>1</v>
      </c>
      <c r="I35" s="79">
        <f t="shared" si="0"/>
        <v>1</v>
      </c>
      <c r="J35" s="74"/>
    </row>
    <row r="36" spans="1:10" ht="51" x14ac:dyDescent="0.2">
      <c r="A36" s="72">
        <v>29</v>
      </c>
      <c r="B36" s="123" t="s">
        <v>1338</v>
      </c>
      <c r="C36" s="74" t="s">
        <v>1339</v>
      </c>
      <c r="D36" s="74" t="s">
        <v>274</v>
      </c>
      <c r="E36" s="74"/>
      <c r="F36" s="79">
        <v>1</v>
      </c>
      <c r="G36" s="79">
        <v>1</v>
      </c>
      <c r="H36" s="79">
        <v>1</v>
      </c>
      <c r="I36" s="79">
        <f t="shared" si="0"/>
        <v>1</v>
      </c>
      <c r="J36" s="117"/>
    </row>
    <row r="37" spans="1:10" ht="63.75" x14ac:dyDescent="0.2">
      <c r="A37" s="72">
        <v>30</v>
      </c>
      <c r="B37" s="123" t="s">
        <v>1340</v>
      </c>
      <c r="C37" s="74" t="s">
        <v>1341</v>
      </c>
      <c r="D37" s="74" t="s">
        <v>274</v>
      </c>
      <c r="E37" s="74"/>
      <c r="F37" s="266">
        <v>1</v>
      </c>
      <c r="G37" s="79">
        <v>1</v>
      </c>
      <c r="H37" s="79">
        <v>1</v>
      </c>
      <c r="I37" s="79">
        <f t="shared" si="0"/>
        <v>1</v>
      </c>
      <c r="J37" s="210" t="s">
        <v>3878</v>
      </c>
    </row>
    <row r="38" spans="1:10" ht="51" x14ac:dyDescent="0.2">
      <c r="A38" s="72">
        <v>31</v>
      </c>
      <c r="B38" s="123" t="s">
        <v>1342</v>
      </c>
      <c r="C38" s="74" t="s">
        <v>1343</v>
      </c>
      <c r="D38" s="74" t="s">
        <v>274</v>
      </c>
      <c r="E38" s="74"/>
      <c r="F38" s="79">
        <v>1</v>
      </c>
      <c r="G38" s="79">
        <v>1</v>
      </c>
      <c r="H38" s="79">
        <v>1</v>
      </c>
      <c r="I38" s="79">
        <f t="shared" si="0"/>
        <v>1</v>
      </c>
      <c r="J38" s="74"/>
    </row>
    <row r="39" spans="1:10" ht="63.75" x14ac:dyDescent="0.2">
      <c r="A39" s="72">
        <v>32</v>
      </c>
      <c r="B39" s="123" t="s">
        <v>1344</v>
      </c>
      <c r="C39" s="74" t="s">
        <v>1345</v>
      </c>
      <c r="D39" s="74" t="s">
        <v>274</v>
      </c>
      <c r="E39" s="74"/>
      <c r="F39" s="79">
        <v>1</v>
      </c>
      <c r="G39" s="79">
        <v>1</v>
      </c>
      <c r="H39" s="79">
        <v>1</v>
      </c>
      <c r="I39" s="79">
        <f t="shared" si="0"/>
        <v>1</v>
      </c>
      <c r="J39" s="74"/>
    </row>
    <row r="40" spans="1:10" ht="51" x14ac:dyDescent="0.2">
      <c r="A40" s="72">
        <v>33</v>
      </c>
      <c r="B40" s="123" t="s">
        <v>1346</v>
      </c>
      <c r="C40" s="74" t="s">
        <v>1347</v>
      </c>
      <c r="D40" s="74" t="s">
        <v>274</v>
      </c>
      <c r="E40" s="74"/>
      <c r="F40" s="79">
        <v>1</v>
      </c>
      <c r="G40" s="79">
        <v>1</v>
      </c>
      <c r="H40" s="79">
        <v>1</v>
      </c>
      <c r="I40" s="79">
        <f t="shared" si="0"/>
        <v>1</v>
      </c>
      <c r="J40" s="117"/>
    </row>
    <row r="41" spans="1:10" ht="63.75" x14ac:dyDescent="0.2">
      <c r="A41" s="72">
        <v>34</v>
      </c>
      <c r="B41" s="123" t="s">
        <v>1348</v>
      </c>
      <c r="C41" s="74" t="s">
        <v>1349</v>
      </c>
      <c r="D41" s="74" t="s">
        <v>274</v>
      </c>
      <c r="E41" s="74"/>
      <c r="F41" s="79">
        <v>1</v>
      </c>
      <c r="G41" s="79">
        <v>1</v>
      </c>
      <c r="H41" s="79">
        <v>1</v>
      </c>
      <c r="I41" s="79">
        <f t="shared" si="0"/>
        <v>1</v>
      </c>
      <c r="J41" s="74"/>
    </row>
    <row r="42" spans="1:10" ht="51" x14ac:dyDescent="0.2">
      <c r="A42" s="72">
        <v>35</v>
      </c>
      <c r="B42" s="123" t="s">
        <v>1350</v>
      </c>
      <c r="C42" s="74" t="s">
        <v>1351</v>
      </c>
      <c r="D42" s="74" t="s">
        <v>274</v>
      </c>
      <c r="E42" s="74"/>
      <c r="F42" s="79">
        <v>1</v>
      </c>
      <c r="G42" s="79">
        <v>1</v>
      </c>
      <c r="H42" s="79">
        <v>1</v>
      </c>
      <c r="I42" s="79">
        <f t="shared" si="0"/>
        <v>1</v>
      </c>
      <c r="J42" s="117"/>
    </row>
    <row r="43" spans="1:10" ht="51" x14ac:dyDescent="0.2">
      <c r="A43" s="72">
        <v>36</v>
      </c>
      <c r="B43" s="123" t="s">
        <v>1352</v>
      </c>
      <c r="C43" s="74" t="s">
        <v>1353</v>
      </c>
      <c r="D43" s="74" t="s">
        <v>274</v>
      </c>
      <c r="E43" s="74"/>
      <c r="F43" s="79">
        <v>1</v>
      </c>
      <c r="G43" s="79">
        <v>1</v>
      </c>
      <c r="H43" s="79">
        <v>1</v>
      </c>
      <c r="I43" s="79">
        <f t="shared" si="0"/>
        <v>1</v>
      </c>
      <c r="J43" s="117"/>
    </row>
    <row r="44" spans="1:10" ht="51" x14ac:dyDescent="0.2">
      <c r="A44" s="72">
        <v>37</v>
      </c>
      <c r="B44" s="123" t="s">
        <v>1354</v>
      </c>
      <c r="C44" s="74" t="s">
        <v>1355</v>
      </c>
      <c r="D44" s="74" t="s">
        <v>274</v>
      </c>
      <c r="E44" s="74"/>
      <c r="F44" s="79">
        <v>1</v>
      </c>
      <c r="G44" s="79">
        <v>1</v>
      </c>
      <c r="H44" s="79">
        <v>1</v>
      </c>
      <c r="I44" s="79">
        <f t="shared" si="0"/>
        <v>1</v>
      </c>
      <c r="J44" s="117"/>
    </row>
    <row r="45" spans="1:10" ht="63.75" x14ac:dyDescent="0.2">
      <c r="A45" s="72">
        <v>38</v>
      </c>
      <c r="B45" s="123" t="s">
        <v>1356</v>
      </c>
      <c r="C45" s="74" t="s">
        <v>1357</v>
      </c>
      <c r="D45" s="74" t="s">
        <v>274</v>
      </c>
      <c r="E45" s="74"/>
      <c r="F45" s="79">
        <v>1</v>
      </c>
      <c r="G45" s="79">
        <v>1</v>
      </c>
      <c r="H45" s="79">
        <v>1</v>
      </c>
      <c r="I45" s="79">
        <f t="shared" si="0"/>
        <v>1</v>
      </c>
      <c r="J45" s="74"/>
    </row>
    <row r="46" spans="1:10" ht="51" x14ac:dyDescent="0.2">
      <c r="A46" s="72">
        <v>39</v>
      </c>
      <c r="B46" s="123" t="s">
        <v>1358</v>
      </c>
      <c r="C46" s="74" t="s">
        <v>1359</v>
      </c>
      <c r="D46" s="74" t="s">
        <v>274</v>
      </c>
      <c r="E46" s="74"/>
      <c r="F46" s="79">
        <v>1</v>
      </c>
      <c r="G46" s="79">
        <v>1</v>
      </c>
      <c r="H46" s="79">
        <v>1</v>
      </c>
      <c r="I46" s="79">
        <f t="shared" si="0"/>
        <v>1</v>
      </c>
      <c r="J46" s="74"/>
    </row>
    <row r="47" spans="1:10" ht="63.75" x14ac:dyDescent="0.2">
      <c r="A47" s="72">
        <v>40</v>
      </c>
      <c r="B47" s="123" t="s">
        <v>1360</v>
      </c>
      <c r="C47" s="74" t="s">
        <v>1361</v>
      </c>
      <c r="D47" s="74" t="s">
        <v>274</v>
      </c>
      <c r="E47" s="74"/>
      <c r="F47" s="79">
        <v>1</v>
      </c>
      <c r="G47" s="79">
        <v>1</v>
      </c>
      <c r="H47" s="79">
        <v>1</v>
      </c>
      <c r="I47" s="79">
        <f t="shared" si="0"/>
        <v>1</v>
      </c>
      <c r="J47" s="117"/>
    </row>
    <row r="48" spans="1:10" ht="63.75" x14ac:dyDescent="0.2">
      <c r="A48" s="72">
        <v>41</v>
      </c>
      <c r="B48" s="123" t="s">
        <v>1362</v>
      </c>
      <c r="C48" s="74" t="s">
        <v>1363</v>
      </c>
      <c r="D48" s="74" t="s">
        <v>274</v>
      </c>
      <c r="E48" s="74"/>
      <c r="F48" s="79">
        <v>1</v>
      </c>
      <c r="G48" s="79">
        <v>1</v>
      </c>
      <c r="H48" s="79">
        <v>1</v>
      </c>
      <c r="I48" s="79">
        <f t="shared" si="0"/>
        <v>1</v>
      </c>
      <c r="J48" s="74"/>
    </row>
    <row r="49" spans="1:10" ht="51" x14ac:dyDescent="0.2">
      <c r="A49" s="72">
        <v>42</v>
      </c>
      <c r="B49" s="123" t="s">
        <v>1364</v>
      </c>
      <c r="C49" s="74" t="s">
        <v>1365</v>
      </c>
      <c r="D49" s="74" t="s">
        <v>274</v>
      </c>
      <c r="E49" s="74"/>
      <c r="F49" s="79">
        <v>1</v>
      </c>
      <c r="G49" s="79">
        <v>1</v>
      </c>
      <c r="H49" s="79">
        <v>1</v>
      </c>
      <c r="I49" s="79">
        <f t="shared" si="0"/>
        <v>1</v>
      </c>
      <c r="J49" s="117"/>
    </row>
    <row r="50" spans="1:10" ht="63.75" x14ac:dyDescent="0.2">
      <c r="A50" s="72">
        <v>43</v>
      </c>
      <c r="B50" s="123" t="s">
        <v>1366</v>
      </c>
      <c r="C50" s="74" t="s">
        <v>1367</v>
      </c>
      <c r="D50" s="74" t="s">
        <v>274</v>
      </c>
      <c r="E50" s="74"/>
      <c r="F50" s="79">
        <v>1</v>
      </c>
      <c r="G50" s="79">
        <v>1</v>
      </c>
      <c r="H50" s="79">
        <v>1</v>
      </c>
      <c r="I50" s="79">
        <f t="shared" si="0"/>
        <v>1</v>
      </c>
      <c r="J50" s="74"/>
    </row>
    <row r="51" spans="1:10" ht="51" x14ac:dyDescent="0.2">
      <c r="A51" s="72">
        <v>44</v>
      </c>
      <c r="B51" s="123" t="s">
        <v>1368</v>
      </c>
      <c r="C51" s="74" t="s">
        <v>1369</v>
      </c>
      <c r="D51" s="74" t="s">
        <v>274</v>
      </c>
      <c r="E51" s="74"/>
      <c r="F51" s="79">
        <v>1</v>
      </c>
      <c r="G51" s="79">
        <v>1</v>
      </c>
      <c r="H51" s="79">
        <v>1</v>
      </c>
      <c r="I51" s="79">
        <f t="shared" si="0"/>
        <v>1</v>
      </c>
      <c r="J51" s="117"/>
    </row>
    <row r="52" spans="1:10" ht="51" x14ac:dyDescent="0.2">
      <c r="A52" s="72">
        <v>45</v>
      </c>
      <c r="B52" s="123" t="s">
        <v>1370</v>
      </c>
      <c r="C52" s="74" t="s">
        <v>1371</v>
      </c>
      <c r="D52" s="74" t="s">
        <v>274</v>
      </c>
      <c r="E52" s="74"/>
      <c r="F52" s="79">
        <v>1</v>
      </c>
      <c r="G52" s="79">
        <v>1</v>
      </c>
      <c r="H52" s="79">
        <v>1</v>
      </c>
      <c r="I52" s="79">
        <f t="shared" si="0"/>
        <v>1</v>
      </c>
      <c r="J52" s="74"/>
    </row>
    <row r="53" spans="1:10" ht="51" x14ac:dyDescent="0.2">
      <c r="A53" s="72">
        <v>46</v>
      </c>
      <c r="B53" s="123" t="s">
        <v>1372</v>
      </c>
      <c r="C53" s="74" t="s">
        <v>1373</v>
      </c>
      <c r="D53" s="74" t="s">
        <v>274</v>
      </c>
      <c r="E53" s="74"/>
      <c r="F53" s="79">
        <v>1</v>
      </c>
      <c r="G53" s="79">
        <v>1</v>
      </c>
      <c r="H53" s="79">
        <v>1</v>
      </c>
      <c r="I53" s="79">
        <f t="shared" si="0"/>
        <v>1</v>
      </c>
      <c r="J53" s="74"/>
    </row>
    <row r="54" spans="1:10" ht="63.75" x14ac:dyDescent="0.2">
      <c r="A54" s="72">
        <v>47</v>
      </c>
      <c r="B54" s="123" t="s">
        <v>1374</v>
      </c>
      <c r="C54" s="74" t="s">
        <v>1375</v>
      </c>
      <c r="D54" s="74" t="s">
        <v>274</v>
      </c>
      <c r="E54" s="74"/>
      <c r="F54" s="79">
        <v>1</v>
      </c>
      <c r="G54" s="79">
        <v>1</v>
      </c>
      <c r="H54" s="79">
        <v>1</v>
      </c>
      <c r="I54" s="79">
        <f t="shared" si="0"/>
        <v>1</v>
      </c>
      <c r="J54" s="74"/>
    </row>
    <row r="55" spans="1:10" ht="63.75" x14ac:dyDescent="0.2">
      <c r="A55" s="72">
        <v>48</v>
      </c>
      <c r="B55" s="123" t="s">
        <v>1376</v>
      </c>
      <c r="C55" s="74" t="s">
        <v>1377</v>
      </c>
      <c r="D55" s="74" t="s">
        <v>274</v>
      </c>
      <c r="E55" s="74"/>
      <c r="F55" s="79">
        <v>1</v>
      </c>
      <c r="G55" s="79">
        <v>1</v>
      </c>
      <c r="H55" s="79">
        <v>1</v>
      </c>
      <c r="I55" s="79">
        <f t="shared" si="0"/>
        <v>1</v>
      </c>
      <c r="J55" s="74"/>
    </row>
    <row r="56" spans="1:10" ht="51" x14ac:dyDescent="0.2">
      <c r="A56" s="72">
        <v>49</v>
      </c>
      <c r="B56" s="123" t="s">
        <v>1378</v>
      </c>
      <c r="C56" s="74" t="s">
        <v>1379</v>
      </c>
      <c r="D56" s="74" t="s">
        <v>274</v>
      </c>
      <c r="E56" s="74"/>
      <c r="F56" s="79">
        <v>1</v>
      </c>
      <c r="G56" s="79">
        <v>1</v>
      </c>
      <c r="H56" s="79">
        <v>1</v>
      </c>
      <c r="I56" s="79">
        <f t="shared" si="0"/>
        <v>1</v>
      </c>
      <c r="J56" s="117"/>
    </row>
    <row r="57" spans="1:10" ht="51" x14ac:dyDescent="0.2">
      <c r="A57" s="72">
        <v>50</v>
      </c>
      <c r="B57" s="123" t="s">
        <v>1380</v>
      </c>
      <c r="C57" s="74" t="s">
        <v>1381</v>
      </c>
      <c r="D57" s="74" t="s">
        <v>274</v>
      </c>
      <c r="E57" s="74"/>
      <c r="F57" s="79">
        <v>1</v>
      </c>
      <c r="G57" s="79">
        <v>1</v>
      </c>
      <c r="H57" s="79">
        <v>1</v>
      </c>
      <c r="I57" s="79">
        <f t="shared" si="0"/>
        <v>1</v>
      </c>
      <c r="J57" s="117"/>
    </row>
    <row r="58" spans="1:10" ht="51" x14ac:dyDescent="0.2">
      <c r="A58" s="72">
        <v>51</v>
      </c>
      <c r="B58" s="123" t="s">
        <v>1382</v>
      </c>
      <c r="C58" s="74" t="s">
        <v>1383</v>
      </c>
      <c r="D58" s="74" t="s">
        <v>274</v>
      </c>
      <c r="E58" s="74"/>
      <c r="F58" s="79">
        <v>1</v>
      </c>
      <c r="G58" s="79">
        <v>1</v>
      </c>
      <c r="H58" s="79">
        <v>1</v>
      </c>
      <c r="I58" s="79">
        <f t="shared" si="0"/>
        <v>1</v>
      </c>
      <c r="J58" s="74"/>
    </row>
    <row r="59" spans="1:10" ht="51" x14ac:dyDescent="0.2">
      <c r="A59" s="72">
        <v>52</v>
      </c>
      <c r="B59" s="123" t="s">
        <v>1384</v>
      </c>
      <c r="C59" s="74" t="s">
        <v>1385</v>
      </c>
      <c r="D59" s="74" t="s">
        <v>274</v>
      </c>
      <c r="E59" s="74"/>
      <c r="F59" s="79">
        <v>1</v>
      </c>
      <c r="G59" s="79">
        <v>1</v>
      </c>
      <c r="H59" s="79">
        <v>1</v>
      </c>
      <c r="I59" s="79">
        <f t="shared" si="0"/>
        <v>1</v>
      </c>
      <c r="J59" s="117"/>
    </row>
    <row r="60" spans="1:10" ht="51" x14ac:dyDescent="0.2">
      <c r="A60" s="72">
        <v>53</v>
      </c>
      <c r="B60" s="123" t="s">
        <v>1386</v>
      </c>
      <c r="C60" s="74" t="s">
        <v>1387</v>
      </c>
      <c r="D60" s="74" t="s">
        <v>274</v>
      </c>
      <c r="E60" s="74"/>
      <c r="F60" s="79">
        <v>1</v>
      </c>
      <c r="G60" s="79">
        <v>1</v>
      </c>
      <c r="H60" s="79">
        <v>1</v>
      </c>
      <c r="I60" s="79">
        <f t="shared" si="0"/>
        <v>1</v>
      </c>
      <c r="J60" s="74"/>
    </row>
    <row r="61" spans="1:10" ht="63.75" x14ac:dyDescent="0.2">
      <c r="A61" s="72">
        <v>54</v>
      </c>
      <c r="B61" s="123" t="s">
        <v>1388</v>
      </c>
      <c r="C61" s="74" t="s">
        <v>1394</v>
      </c>
      <c r="D61" s="74" t="s">
        <v>274</v>
      </c>
      <c r="E61" s="74"/>
      <c r="F61" s="79">
        <v>1</v>
      </c>
      <c r="G61" s="79">
        <v>1</v>
      </c>
      <c r="H61" s="79">
        <v>1</v>
      </c>
      <c r="I61" s="79">
        <f t="shared" si="0"/>
        <v>1</v>
      </c>
      <c r="J61" s="74"/>
    </row>
    <row r="62" spans="1:10" ht="51" x14ac:dyDescent="0.2">
      <c r="A62" s="72">
        <v>55</v>
      </c>
      <c r="B62" s="123" t="s">
        <v>1389</v>
      </c>
      <c r="C62" s="74" t="s">
        <v>1395</v>
      </c>
      <c r="D62" s="74" t="s">
        <v>274</v>
      </c>
      <c r="E62" s="74"/>
      <c r="F62" s="79">
        <v>1</v>
      </c>
      <c r="G62" s="79">
        <v>1</v>
      </c>
      <c r="H62" s="79">
        <v>1</v>
      </c>
      <c r="I62" s="79">
        <f t="shared" si="0"/>
        <v>1</v>
      </c>
      <c r="J62" s="74"/>
    </row>
    <row r="63" spans="1:10" ht="51" x14ac:dyDescent="0.2">
      <c r="A63" s="72">
        <v>56</v>
      </c>
      <c r="B63" s="123" t="s">
        <v>1390</v>
      </c>
      <c r="C63" s="74" t="s">
        <v>1391</v>
      </c>
      <c r="D63" s="74" t="s">
        <v>274</v>
      </c>
      <c r="E63" s="74"/>
      <c r="F63" s="79">
        <v>1</v>
      </c>
      <c r="G63" s="79">
        <v>1</v>
      </c>
      <c r="H63" s="79">
        <v>1</v>
      </c>
      <c r="I63" s="79">
        <f t="shared" si="0"/>
        <v>1</v>
      </c>
      <c r="J63" s="117"/>
    </row>
    <row r="64" spans="1:10" ht="51" x14ac:dyDescent="0.2">
      <c r="A64" s="72">
        <v>57</v>
      </c>
      <c r="B64" s="123" t="s">
        <v>1392</v>
      </c>
      <c r="C64" s="74" t="s">
        <v>1393</v>
      </c>
      <c r="D64" s="74" t="s">
        <v>274</v>
      </c>
      <c r="E64" s="74"/>
      <c r="F64" s="79">
        <v>1</v>
      </c>
      <c r="G64" s="79">
        <v>1</v>
      </c>
      <c r="H64" s="79">
        <v>1</v>
      </c>
      <c r="I64" s="79">
        <f t="shared" si="0"/>
        <v>1</v>
      </c>
      <c r="J64" s="74"/>
    </row>
    <row r="65" spans="1:10" ht="51" x14ac:dyDescent="0.2">
      <c r="A65" s="72">
        <v>58</v>
      </c>
      <c r="B65" s="123" t="s">
        <v>1396</v>
      </c>
      <c r="C65" s="74" t="s">
        <v>1397</v>
      </c>
      <c r="D65" s="74" t="s">
        <v>274</v>
      </c>
      <c r="E65" s="74"/>
      <c r="F65" s="79">
        <v>1</v>
      </c>
      <c r="G65" s="79">
        <v>1</v>
      </c>
      <c r="H65" s="79">
        <v>1</v>
      </c>
      <c r="I65" s="79">
        <f t="shared" si="0"/>
        <v>1</v>
      </c>
      <c r="J65" s="74"/>
    </row>
    <row r="66" spans="1:10" ht="76.5" x14ac:dyDescent="0.2">
      <c r="A66" s="72">
        <v>59</v>
      </c>
      <c r="B66" s="123" t="s">
        <v>1398</v>
      </c>
      <c r="C66" s="74" t="s">
        <v>1399</v>
      </c>
      <c r="D66" s="74" t="s">
        <v>274</v>
      </c>
      <c r="E66" s="74"/>
      <c r="F66" s="79">
        <v>1</v>
      </c>
      <c r="G66" s="79">
        <v>1</v>
      </c>
      <c r="H66" s="79">
        <v>1</v>
      </c>
      <c r="I66" s="79">
        <f t="shared" si="0"/>
        <v>1</v>
      </c>
      <c r="J66" s="74"/>
    </row>
    <row r="67" spans="1:10" ht="51" x14ac:dyDescent="0.2">
      <c r="A67" s="72">
        <v>60</v>
      </c>
      <c r="B67" s="123" t="s">
        <v>1400</v>
      </c>
      <c r="C67" s="74" t="s">
        <v>1401</v>
      </c>
      <c r="D67" s="74" t="s">
        <v>274</v>
      </c>
      <c r="E67" s="74"/>
      <c r="F67" s="79">
        <v>1</v>
      </c>
      <c r="G67" s="79">
        <v>1</v>
      </c>
      <c r="H67" s="79">
        <v>1</v>
      </c>
      <c r="I67" s="79">
        <f t="shared" si="0"/>
        <v>1</v>
      </c>
      <c r="J67" s="74"/>
    </row>
    <row r="68" spans="1:10" ht="76.5" x14ac:dyDescent="0.2">
      <c r="A68" s="72">
        <v>61</v>
      </c>
      <c r="B68" s="123" t="s">
        <v>1402</v>
      </c>
      <c r="C68" s="74" t="s">
        <v>1403</v>
      </c>
      <c r="D68" s="74" t="s">
        <v>274</v>
      </c>
      <c r="E68" s="74"/>
      <c r="F68" s="79">
        <v>1</v>
      </c>
      <c r="G68" s="79">
        <v>1</v>
      </c>
      <c r="H68" s="79">
        <v>1</v>
      </c>
      <c r="I68" s="79">
        <f t="shared" si="0"/>
        <v>1</v>
      </c>
      <c r="J68" s="74"/>
    </row>
    <row r="69" spans="1:10" ht="63.75" x14ac:dyDescent="0.2">
      <c r="A69" s="72">
        <v>62</v>
      </c>
      <c r="B69" s="123" t="s">
        <v>1404</v>
      </c>
      <c r="C69" s="74" t="s">
        <v>1405</v>
      </c>
      <c r="D69" s="74" t="s">
        <v>274</v>
      </c>
      <c r="E69" s="74"/>
      <c r="F69" s="79">
        <v>1</v>
      </c>
      <c r="G69" s="79">
        <v>1</v>
      </c>
      <c r="H69" s="79">
        <v>1</v>
      </c>
      <c r="I69" s="79">
        <f t="shared" ref="I69:I118" si="1">F69*0.2+G69*0.4+H69*0.4</f>
        <v>1</v>
      </c>
      <c r="J69" s="74"/>
    </row>
    <row r="70" spans="1:10" ht="51" x14ac:dyDescent="0.2">
      <c r="A70" s="72">
        <v>63</v>
      </c>
      <c r="B70" s="123" t="s">
        <v>1406</v>
      </c>
      <c r="C70" s="74" t="s">
        <v>1407</v>
      </c>
      <c r="D70" s="74" t="s">
        <v>274</v>
      </c>
      <c r="E70" s="74"/>
      <c r="F70" s="79">
        <v>1</v>
      </c>
      <c r="G70" s="79">
        <v>1</v>
      </c>
      <c r="H70" s="79">
        <v>1</v>
      </c>
      <c r="I70" s="79">
        <f t="shared" si="1"/>
        <v>1</v>
      </c>
      <c r="J70" s="74"/>
    </row>
    <row r="71" spans="1:10" ht="51" x14ac:dyDescent="0.2">
      <c r="A71" s="72">
        <v>64</v>
      </c>
      <c r="B71" s="123" t="s">
        <v>1408</v>
      </c>
      <c r="C71" s="74" t="s">
        <v>1409</v>
      </c>
      <c r="D71" s="74" t="s">
        <v>274</v>
      </c>
      <c r="E71" s="74"/>
      <c r="F71" s="79">
        <v>1</v>
      </c>
      <c r="G71" s="79">
        <v>1</v>
      </c>
      <c r="H71" s="79">
        <v>1</v>
      </c>
      <c r="I71" s="79">
        <f t="shared" si="1"/>
        <v>1</v>
      </c>
      <c r="J71" s="74"/>
    </row>
    <row r="72" spans="1:10" ht="51" x14ac:dyDescent="0.2">
      <c r="A72" s="72">
        <v>65</v>
      </c>
      <c r="B72" s="123" t="s">
        <v>1410</v>
      </c>
      <c r="C72" s="74" t="s">
        <v>1411</v>
      </c>
      <c r="D72" s="74" t="s">
        <v>274</v>
      </c>
      <c r="E72" s="74"/>
      <c r="F72" s="79">
        <v>1</v>
      </c>
      <c r="G72" s="79">
        <v>1</v>
      </c>
      <c r="H72" s="79">
        <v>1</v>
      </c>
      <c r="I72" s="79">
        <f t="shared" si="1"/>
        <v>1</v>
      </c>
      <c r="J72" s="74"/>
    </row>
    <row r="73" spans="1:10" ht="51" x14ac:dyDescent="0.2">
      <c r="A73" s="72">
        <v>66</v>
      </c>
      <c r="B73" s="123" t="s">
        <v>1412</v>
      </c>
      <c r="C73" s="74" t="s">
        <v>1413</v>
      </c>
      <c r="D73" s="74" t="s">
        <v>274</v>
      </c>
      <c r="E73" s="74"/>
      <c r="F73" s="79">
        <v>1</v>
      </c>
      <c r="G73" s="79">
        <v>1</v>
      </c>
      <c r="H73" s="79">
        <v>1</v>
      </c>
      <c r="I73" s="79">
        <f t="shared" si="1"/>
        <v>1</v>
      </c>
      <c r="J73" s="74"/>
    </row>
    <row r="74" spans="1:10" ht="51" x14ac:dyDescent="0.2">
      <c r="A74" s="72">
        <v>67</v>
      </c>
      <c r="B74" s="123" t="s">
        <v>1414</v>
      </c>
      <c r="C74" s="74" t="s">
        <v>1415</v>
      </c>
      <c r="D74" s="74" t="s">
        <v>274</v>
      </c>
      <c r="E74" s="74"/>
      <c r="F74" s="79">
        <v>1</v>
      </c>
      <c r="G74" s="79">
        <v>1</v>
      </c>
      <c r="H74" s="79">
        <v>1</v>
      </c>
      <c r="I74" s="79">
        <f t="shared" si="1"/>
        <v>1</v>
      </c>
      <c r="J74" s="74"/>
    </row>
    <row r="75" spans="1:10" ht="51" x14ac:dyDescent="0.2">
      <c r="A75" s="72">
        <v>68</v>
      </c>
      <c r="B75" s="123" t="s">
        <v>1416</v>
      </c>
      <c r="C75" s="74" t="s">
        <v>1417</v>
      </c>
      <c r="D75" s="74" t="s">
        <v>274</v>
      </c>
      <c r="E75" s="74"/>
      <c r="F75" s="79">
        <v>1</v>
      </c>
      <c r="G75" s="79">
        <v>1</v>
      </c>
      <c r="H75" s="79">
        <v>1</v>
      </c>
      <c r="I75" s="79">
        <f t="shared" si="1"/>
        <v>1</v>
      </c>
      <c r="J75" s="74"/>
    </row>
    <row r="76" spans="1:10" ht="51" x14ac:dyDescent="0.2">
      <c r="A76" s="72">
        <v>69</v>
      </c>
      <c r="B76" s="123" t="s">
        <v>1418</v>
      </c>
      <c r="C76" s="74" t="s">
        <v>1419</v>
      </c>
      <c r="D76" s="74" t="s">
        <v>274</v>
      </c>
      <c r="E76" s="74"/>
      <c r="F76" s="79">
        <v>1</v>
      </c>
      <c r="G76" s="79">
        <v>1</v>
      </c>
      <c r="H76" s="79">
        <v>1</v>
      </c>
      <c r="I76" s="79">
        <f t="shared" si="1"/>
        <v>1</v>
      </c>
      <c r="J76" s="74"/>
    </row>
    <row r="77" spans="1:10" ht="51" x14ac:dyDescent="0.2">
      <c r="A77" s="72">
        <v>70</v>
      </c>
      <c r="B77" s="123" t="s">
        <v>1420</v>
      </c>
      <c r="C77" s="74" t="s">
        <v>1421</v>
      </c>
      <c r="D77" s="74" t="s">
        <v>274</v>
      </c>
      <c r="E77" s="74"/>
      <c r="F77" s="79">
        <v>1</v>
      </c>
      <c r="G77" s="79">
        <v>1</v>
      </c>
      <c r="H77" s="79">
        <v>1</v>
      </c>
      <c r="I77" s="79">
        <f t="shared" si="1"/>
        <v>1</v>
      </c>
      <c r="J77" s="74"/>
    </row>
    <row r="78" spans="1:10" ht="76.5" x14ac:dyDescent="0.2">
      <c r="A78" s="72">
        <v>71</v>
      </c>
      <c r="B78" s="123" t="s">
        <v>1422</v>
      </c>
      <c r="C78" s="74" t="s">
        <v>1423</v>
      </c>
      <c r="D78" s="74" t="s">
        <v>274</v>
      </c>
      <c r="E78" s="74"/>
      <c r="F78" s="79">
        <v>1</v>
      </c>
      <c r="G78" s="266">
        <v>1</v>
      </c>
      <c r="H78" s="79">
        <v>1</v>
      </c>
      <c r="I78" s="79">
        <f t="shared" si="1"/>
        <v>1</v>
      </c>
      <c r="J78" s="194" t="s">
        <v>3869</v>
      </c>
    </row>
    <row r="79" spans="1:10" ht="51" x14ac:dyDescent="0.2">
      <c r="A79" s="72">
        <v>72</v>
      </c>
      <c r="B79" s="123" t="s">
        <v>1424</v>
      </c>
      <c r="C79" s="74" t="s">
        <v>1425</v>
      </c>
      <c r="D79" s="74" t="s">
        <v>274</v>
      </c>
      <c r="E79" s="74"/>
      <c r="F79" s="79">
        <v>1</v>
      </c>
      <c r="G79" s="79">
        <v>1</v>
      </c>
      <c r="H79" s="79">
        <v>1</v>
      </c>
      <c r="I79" s="79">
        <f t="shared" si="1"/>
        <v>1</v>
      </c>
      <c r="J79" s="117"/>
    </row>
    <row r="80" spans="1:10" ht="51" x14ac:dyDescent="0.2">
      <c r="A80" s="72">
        <v>73</v>
      </c>
      <c r="B80" s="123" t="s">
        <v>1426</v>
      </c>
      <c r="C80" s="74" t="s">
        <v>1427</v>
      </c>
      <c r="D80" s="74" t="s">
        <v>274</v>
      </c>
      <c r="E80" s="74"/>
      <c r="F80" s="79">
        <v>1</v>
      </c>
      <c r="G80" s="79">
        <v>1</v>
      </c>
      <c r="H80" s="79">
        <v>1</v>
      </c>
      <c r="I80" s="79">
        <f t="shared" si="1"/>
        <v>1</v>
      </c>
      <c r="J80" s="74"/>
    </row>
    <row r="81" spans="1:10" ht="76.5" x14ac:dyDescent="0.2">
      <c r="A81" s="72">
        <v>74</v>
      </c>
      <c r="B81" s="123" t="s">
        <v>1428</v>
      </c>
      <c r="C81" s="74" t="s">
        <v>1429</v>
      </c>
      <c r="D81" s="74" t="s">
        <v>274</v>
      </c>
      <c r="E81" s="74"/>
      <c r="F81" s="79">
        <v>1</v>
      </c>
      <c r="G81" s="79">
        <v>1</v>
      </c>
      <c r="H81" s="79">
        <v>1</v>
      </c>
      <c r="I81" s="79">
        <f t="shared" si="1"/>
        <v>1</v>
      </c>
      <c r="J81" s="117"/>
    </row>
    <row r="82" spans="1:10" ht="51" x14ac:dyDescent="0.2">
      <c r="A82" s="72">
        <v>75</v>
      </c>
      <c r="B82" s="123" t="s">
        <v>1430</v>
      </c>
      <c r="C82" s="74" t="s">
        <v>1431</v>
      </c>
      <c r="D82" s="74" t="s">
        <v>274</v>
      </c>
      <c r="E82" s="74"/>
      <c r="F82" s="79">
        <v>1</v>
      </c>
      <c r="G82" s="79">
        <v>1</v>
      </c>
      <c r="H82" s="79">
        <v>1</v>
      </c>
      <c r="I82" s="79">
        <f t="shared" si="1"/>
        <v>1</v>
      </c>
      <c r="J82" s="74"/>
    </row>
    <row r="83" spans="1:10" ht="63.75" x14ac:dyDescent="0.2">
      <c r="A83" s="72">
        <v>76</v>
      </c>
      <c r="B83" s="123" t="s">
        <v>1432</v>
      </c>
      <c r="C83" s="74" t="s">
        <v>1433</v>
      </c>
      <c r="D83" s="74" t="s">
        <v>274</v>
      </c>
      <c r="E83" s="74"/>
      <c r="F83" s="79">
        <v>1</v>
      </c>
      <c r="G83" s="79">
        <v>1</v>
      </c>
      <c r="H83" s="79">
        <v>1</v>
      </c>
      <c r="I83" s="79">
        <f t="shared" si="1"/>
        <v>1</v>
      </c>
      <c r="J83" s="117"/>
    </row>
    <row r="84" spans="1:10" ht="63.75" x14ac:dyDescent="0.2">
      <c r="A84" s="72">
        <v>77</v>
      </c>
      <c r="B84" s="123" t="s">
        <v>1434</v>
      </c>
      <c r="C84" s="74" t="s">
        <v>1435</v>
      </c>
      <c r="D84" s="74" t="s">
        <v>274</v>
      </c>
      <c r="E84" s="74"/>
      <c r="F84" s="79">
        <v>1</v>
      </c>
      <c r="G84" s="79">
        <v>1</v>
      </c>
      <c r="H84" s="79">
        <v>1</v>
      </c>
      <c r="I84" s="79">
        <f t="shared" si="1"/>
        <v>1</v>
      </c>
      <c r="J84" s="74"/>
    </row>
    <row r="85" spans="1:10" ht="63.75" x14ac:dyDescent="0.2">
      <c r="A85" s="72">
        <v>78</v>
      </c>
      <c r="B85" s="123" t="s">
        <v>1436</v>
      </c>
      <c r="C85" s="74" t="s">
        <v>1437</v>
      </c>
      <c r="D85" s="74" t="s">
        <v>274</v>
      </c>
      <c r="E85" s="74"/>
      <c r="F85" s="79">
        <v>1</v>
      </c>
      <c r="G85" s="79">
        <v>1</v>
      </c>
      <c r="H85" s="79">
        <v>1</v>
      </c>
      <c r="I85" s="79">
        <f t="shared" si="1"/>
        <v>1</v>
      </c>
      <c r="J85" s="74"/>
    </row>
    <row r="86" spans="1:10" ht="76.5" x14ac:dyDescent="0.2">
      <c r="A86" s="72">
        <v>79</v>
      </c>
      <c r="B86" s="123" t="s">
        <v>1438</v>
      </c>
      <c r="C86" s="74" t="s">
        <v>1439</v>
      </c>
      <c r="D86" s="74" t="s">
        <v>274</v>
      </c>
      <c r="E86" s="74"/>
      <c r="F86" s="79">
        <v>1</v>
      </c>
      <c r="G86" s="79">
        <v>1</v>
      </c>
      <c r="H86" s="79">
        <v>1</v>
      </c>
      <c r="I86" s="79">
        <f t="shared" si="1"/>
        <v>1</v>
      </c>
      <c r="J86" s="74"/>
    </row>
    <row r="87" spans="1:10" ht="63.75" x14ac:dyDescent="0.2">
      <c r="A87" s="72">
        <v>80</v>
      </c>
      <c r="B87" s="123" t="s">
        <v>1440</v>
      </c>
      <c r="C87" s="74" t="s">
        <v>1441</v>
      </c>
      <c r="D87" s="74" t="s">
        <v>274</v>
      </c>
      <c r="E87" s="74"/>
      <c r="F87" s="79">
        <v>1</v>
      </c>
      <c r="G87" s="79">
        <v>1</v>
      </c>
      <c r="H87" s="79">
        <v>1</v>
      </c>
      <c r="I87" s="79">
        <f t="shared" si="1"/>
        <v>1</v>
      </c>
      <c r="J87" s="74"/>
    </row>
    <row r="88" spans="1:10" ht="63.75" x14ac:dyDescent="0.2">
      <c r="A88" s="72">
        <v>81</v>
      </c>
      <c r="B88" s="123" t="s">
        <v>1442</v>
      </c>
      <c r="C88" s="74" t="s">
        <v>1443</v>
      </c>
      <c r="D88" s="74" t="s">
        <v>274</v>
      </c>
      <c r="E88" s="74"/>
      <c r="F88" s="79">
        <v>1</v>
      </c>
      <c r="G88" s="79">
        <v>1</v>
      </c>
      <c r="H88" s="79">
        <v>1</v>
      </c>
      <c r="I88" s="79">
        <f t="shared" si="1"/>
        <v>1</v>
      </c>
      <c r="J88" s="74"/>
    </row>
    <row r="89" spans="1:10" ht="63.75" x14ac:dyDescent="0.2">
      <c r="A89" s="72">
        <v>82</v>
      </c>
      <c r="B89" s="123" t="s">
        <v>1444</v>
      </c>
      <c r="C89" s="74" t="s">
        <v>1445</v>
      </c>
      <c r="D89" s="74" t="s">
        <v>274</v>
      </c>
      <c r="E89" s="74"/>
      <c r="F89" s="79">
        <v>1</v>
      </c>
      <c r="G89" s="79">
        <v>1</v>
      </c>
      <c r="H89" s="79">
        <v>1</v>
      </c>
      <c r="I89" s="79">
        <f t="shared" si="1"/>
        <v>1</v>
      </c>
      <c r="J89" s="117"/>
    </row>
    <row r="90" spans="1:10" ht="63.75" x14ac:dyDescent="0.2">
      <c r="A90" s="72">
        <v>83</v>
      </c>
      <c r="B90" s="123" t="s">
        <v>1446</v>
      </c>
      <c r="C90" s="74" t="s">
        <v>1447</v>
      </c>
      <c r="D90" s="74" t="s">
        <v>274</v>
      </c>
      <c r="E90" s="74"/>
      <c r="F90" s="79">
        <v>1</v>
      </c>
      <c r="G90" s="79">
        <v>1</v>
      </c>
      <c r="H90" s="79">
        <v>1</v>
      </c>
      <c r="I90" s="79">
        <f t="shared" si="1"/>
        <v>1</v>
      </c>
      <c r="J90" s="117"/>
    </row>
    <row r="91" spans="1:10" ht="89.25" x14ac:dyDescent="0.2">
      <c r="A91" s="72">
        <v>84</v>
      </c>
      <c r="B91" s="123" t="s">
        <v>1448</v>
      </c>
      <c r="C91" s="74" t="s">
        <v>1449</v>
      </c>
      <c r="D91" s="74" t="s">
        <v>274</v>
      </c>
      <c r="E91" s="74"/>
      <c r="F91" s="79">
        <v>1</v>
      </c>
      <c r="G91" s="79">
        <v>1</v>
      </c>
      <c r="H91" s="79">
        <v>1</v>
      </c>
      <c r="I91" s="79">
        <f t="shared" si="1"/>
        <v>1</v>
      </c>
      <c r="J91" s="74"/>
    </row>
    <row r="92" spans="1:10" ht="63.75" x14ac:dyDescent="0.2">
      <c r="A92" s="72">
        <v>85</v>
      </c>
      <c r="B92" s="123" t="s">
        <v>1450</v>
      </c>
      <c r="C92" s="74" t="s">
        <v>1451</v>
      </c>
      <c r="D92" s="74" t="s">
        <v>274</v>
      </c>
      <c r="E92" s="74"/>
      <c r="F92" s="79">
        <v>1</v>
      </c>
      <c r="G92" s="79">
        <v>1</v>
      </c>
      <c r="H92" s="79">
        <v>1</v>
      </c>
      <c r="I92" s="79">
        <f t="shared" si="1"/>
        <v>1</v>
      </c>
      <c r="J92" s="74"/>
    </row>
    <row r="93" spans="1:10" ht="63.75" x14ac:dyDescent="0.2">
      <c r="A93" s="72">
        <v>86</v>
      </c>
      <c r="B93" s="123" t="s">
        <v>1452</v>
      </c>
      <c r="C93" s="74" t="s">
        <v>1453</v>
      </c>
      <c r="D93" s="74" t="s">
        <v>274</v>
      </c>
      <c r="E93" s="74"/>
      <c r="F93" s="79">
        <v>1</v>
      </c>
      <c r="G93" s="79">
        <v>1</v>
      </c>
      <c r="H93" s="79">
        <v>1</v>
      </c>
      <c r="I93" s="79">
        <f t="shared" si="1"/>
        <v>1</v>
      </c>
      <c r="J93" s="117"/>
    </row>
    <row r="94" spans="1:10" ht="63.75" x14ac:dyDescent="0.2">
      <c r="A94" s="72">
        <v>87</v>
      </c>
      <c r="B94" s="123" t="s">
        <v>1454</v>
      </c>
      <c r="C94" s="74" t="s">
        <v>1455</v>
      </c>
      <c r="D94" s="74" t="s">
        <v>274</v>
      </c>
      <c r="E94" s="74"/>
      <c r="F94" s="79">
        <v>1</v>
      </c>
      <c r="G94" s="79">
        <v>1</v>
      </c>
      <c r="H94" s="79">
        <v>1</v>
      </c>
      <c r="I94" s="79">
        <f t="shared" si="1"/>
        <v>1</v>
      </c>
      <c r="J94" s="74"/>
    </row>
    <row r="95" spans="1:10" ht="63.75" x14ac:dyDescent="0.2">
      <c r="A95" s="72">
        <v>88</v>
      </c>
      <c r="B95" s="123" t="s">
        <v>1456</v>
      </c>
      <c r="C95" s="74" t="s">
        <v>1457</v>
      </c>
      <c r="D95" s="74" t="s">
        <v>274</v>
      </c>
      <c r="E95" s="74"/>
      <c r="F95" s="79">
        <v>1</v>
      </c>
      <c r="G95" s="79">
        <v>1</v>
      </c>
      <c r="H95" s="79">
        <v>1</v>
      </c>
      <c r="I95" s="79">
        <f t="shared" si="1"/>
        <v>1</v>
      </c>
      <c r="J95" s="117"/>
    </row>
    <row r="96" spans="1:10" ht="51" x14ac:dyDescent="0.2">
      <c r="A96" s="72">
        <v>89</v>
      </c>
      <c r="B96" s="123" t="s">
        <v>1458</v>
      </c>
      <c r="C96" s="74" t="s">
        <v>1459</v>
      </c>
      <c r="D96" s="74" t="s">
        <v>274</v>
      </c>
      <c r="E96" s="74"/>
      <c r="F96" s="79">
        <v>1</v>
      </c>
      <c r="G96" s="79">
        <v>1</v>
      </c>
      <c r="H96" s="79">
        <v>1</v>
      </c>
      <c r="I96" s="79">
        <f t="shared" si="1"/>
        <v>1</v>
      </c>
      <c r="J96" s="74"/>
    </row>
    <row r="97" spans="1:10" ht="63.75" x14ac:dyDescent="0.2">
      <c r="A97" s="72">
        <v>90</v>
      </c>
      <c r="B97" s="123" t="s">
        <v>1460</v>
      </c>
      <c r="C97" s="74" t="s">
        <v>1461</v>
      </c>
      <c r="D97" s="74" t="s">
        <v>274</v>
      </c>
      <c r="E97" s="74"/>
      <c r="F97" s="266">
        <v>1</v>
      </c>
      <c r="G97" s="79">
        <v>1</v>
      </c>
      <c r="H97" s="79">
        <v>1</v>
      </c>
      <c r="I97" s="79">
        <f t="shared" si="1"/>
        <v>1</v>
      </c>
      <c r="J97" s="210" t="s">
        <v>3866</v>
      </c>
    </row>
    <row r="98" spans="1:10" ht="63.75" x14ac:dyDescent="0.2">
      <c r="A98" s="72">
        <v>91</v>
      </c>
      <c r="B98" s="123" t="s">
        <v>1462</v>
      </c>
      <c r="C98" s="74" t="s">
        <v>1463</v>
      </c>
      <c r="D98" s="74" t="s">
        <v>274</v>
      </c>
      <c r="E98" s="74"/>
      <c r="F98" s="79">
        <v>1</v>
      </c>
      <c r="G98" s="79">
        <v>1</v>
      </c>
      <c r="H98" s="79">
        <v>1</v>
      </c>
      <c r="I98" s="79">
        <f t="shared" si="1"/>
        <v>1</v>
      </c>
      <c r="J98" s="117"/>
    </row>
    <row r="99" spans="1:10" ht="38.25" x14ac:dyDescent="0.2">
      <c r="A99" s="72">
        <v>92</v>
      </c>
      <c r="B99" s="123" t="s">
        <v>1464</v>
      </c>
      <c r="C99" s="74" t="s">
        <v>1465</v>
      </c>
      <c r="D99" s="74" t="s">
        <v>274</v>
      </c>
      <c r="E99" s="74"/>
      <c r="F99" s="79">
        <v>1</v>
      </c>
      <c r="G99" s="79">
        <v>1</v>
      </c>
      <c r="H99" s="79">
        <v>1</v>
      </c>
      <c r="I99" s="79">
        <f t="shared" si="1"/>
        <v>1</v>
      </c>
      <c r="J99" s="117"/>
    </row>
    <row r="100" spans="1:10" ht="38.25" x14ac:dyDescent="0.2">
      <c r="A100" s="72">
        <v>93</v>
      </c>
      <c r="B100" s="123" t="s">
        <v>1466</v>
      </c>
      <c r="C100" s="74" t="s">
        <v>1467</v>
      </c>
      <c r="D100" s="74" t="s">
        <v>274</v>
      </c>
      <c r="E100" s="74"/>
      <c r="F100" s="79">
        <v>1</v>
      </c>
      <c r="G100" s="79">
        <v>1</v>
      </c>
      <c r="H100" s="79">
        <v>1</v>
      </c>
      <c r="I100" s="79">
        <f t="shared" si="1"/>
        <v>1</v>
      </c>
      <c r="J100" s="210"/>
    </row>
    <row r="101" spans="1:10" ht="38.25" x14ac:dyDescent="0.2">
      <c r="A101" s="72">
        <v>94</v>
      </c>
      <c r="B101" s="123" t="s">
        <v>1468</v>
      </c>
      <c r="C101" s="74" t="s">
        <v>1469</v>
      </c>
      <c r="D101" s="74" t="s">
        <v>274</v>
      </c>
      <c r="E101" s="74"/>
      <c r="F101" s="79">
        <v>1</v>
      </c>
      <c r="G101" s="79">
        <v>1</v>
      </c>
      <c r="H101" s="79">
        <v>1</v>
      </c>
      <c r="I101" s="79">
        <f t="shared" si="1"/>
        <v>1</v>
      </c>
      <c r="J101" s="74"/>
    </row>
    <row r="102" spans="1:10" ht="38.25" x14ac:dyDescent="0.2">
      <c r="A102" s="72">
        <v>95</v>
      </c>
      <c r="B102" s="123" t="s">
        <v>1470</v>
      </c>
      <c r="C102" s="74" t="s">
        <v>1471</v>
      </c>
      <c r="D102" s="74" t="s">
        <v>274</v>
      </c>
      <c r="E102" s="74"/>
      <c r="F102" s="79">
        <v>1</v>
      </c>
      <c r="G102" s="79">
        <v>1</v>
      </c>
      <c r="H102" s="79">
        <v>1</v>
      </c>
      <c r="I102" s="79">
        <f t="shared" si="1"/>
        <v>1</v>
      </c>
      <c r="J102" s="74"/>
    </row>
    <row r="103" spans="1:10" ht="63.75" x14ac:dyDescent="0.2">
      <c r="A103" s="72">
        <v>96</v>
      </c>
      <c r="B103" s="123" t="s">
        <v>3787</v>
      </c>
      <c r="C103" s="74" t="s">
        <v>1472</v>
      </c>
      <c r="D103" s="74" t="s">
        <v>274</v>
      </c>
      <c r="E103" s="74"/>
      <c r="F103" s="266">
        <v>1</v>
      </c>
      <c r="G103" s="79">
        <v>1</v>
      </c>
      <c r="H103" s="79">
        <v>1</v>
      </c>
      <c r="I103" s="79">
        <f t="shared" si="1"/>
        <v>1</v>
      </c>
      <c r="J103" s="210" t="s">
        <v>3866</v>
      </c>
    </row>
    <row r="104" spans="1:10" ht="63.75" x14ac:dyDescent="0.2">
      <c r="A104" s="72">
        <v>97</v>
      </c>
      <c r="B104" s="123" t="s">
        <v>1473</v>
      </c>
      <c r="C104" s="74" t="s">
        <v>1474</v>
      </c>
      <c r="D104" s="74" t="s">
        <v>274</v>
      </c>
      <c r="E104" s="74"/>
      <c r="F104" s="266">
        <v>1</v>
      </c>
      <c r="G104" s="79">
        <v>1</v>
      </c>
      <c r="H104" s="79">
        <v>1</v>
      </c>
      <c r="I104" s="79">
        <f t="shared" si="1"/>
        <v>1</v>
      </c>
      <c r="J104" s="210" t="s">
        <v>3866</v>
      </c>
    </row>
    <row r="105" spans="1:10" ht="51" x14ac:dyDescent="0.2">
      <c r="A105" s="72">
        <v>98</v>
      </c>
      <c r="B105" s="123" t="s">
        <v>1475</v>
      </c>
      <c r="C105" s="74" t="s">
        <v>1476</v>
      </c>
      <c r="D105" s="74" t="s">
        <v>274</v>
      </c>
      <c r="E105" s="74"/>
      <c r="F105" s="79">
        <v>1</v>
      </c>
      <c r="G105" s="79">
        <v>1</v>
      </c>
      <c r="H105" s="79">
        <v>1</v>
      </c>
      <c r="I105" s="79">
        <f t="shared" si="1"/>
        <v>1</v>
      </c>
      <c r="J105" s="117"/>
    </row>
    <row r="106" spans="1:10" ht="63.75" x14ac:dyDescent="0.2">
      <c r="A106" s="72">
        <v>99</v>
      </c>
      <c r="B106" s="123" t="s">
        <v>1477</v>
      </c>
      <c r="C106" s="74" t="s">
        <v>1478</v>
      </c>
      <c r="D106" s="74" t="s">
        <v>274</v>
      </c>
      <c r="E106" s="74"/>
      <c r="F106" s="79">
        <v>1</v>
      </c>
      <c r="G106" s="79">
        <v>1</v>
      </c>
      <c r="H106" s="79">
        <v>1</v>
      </c>
      <c r="I106" s="79">
        <f t="shared" si="1"/>
        <v>1</v>
      </c>
      <c r="J106" s="210"/>
    </row>
    <row r="107" spans="1:10" ht="63.75" x14ac:dyDescent="0.2">
      <c r="A107" s="72">
        <v>100</v>
      </c>
      <c r="B107" s="123" t="s">
        <v>1479</v>
      </c>
      <c r="C107" s="74" t="s">
        <v>1480</v>
      </c>
      <c r="D107" s="74" t="s">
        <v>274</v>
      </c>
      <c r="E107" s="74"/>
      <c r="F107" s="79">
        <v>1</v>
      </c>
      <c r="G107" s="79">
        <v>1</v>
      </c>
      <c r="H107" s="79">
        <v>1</v>
      </c>
      <c r="I107" s="79">
        <f t="shared" si="1"/>
        <v>1</v>
      </c>
      <c r="J107" s="194"/>
    </row>
    <row r="108" spans="1:10" ht="51" x14ac:dyDescent="0.2">
      <c r="A108" s="72">
        <v>101</v>
      </c>
      <c r="B108" s="123" t="s">
        <v>1481</v>
      </c>
      <c r="C108" s="74" t="s">
        <v>1482</v>
      </c>
      <c r="D108" s="74" t="s">
        <v>274</v>
      </c>
      <c r="E108" s="74"/>
      <c r="F108" s="79">
        <v>1</v>
      </c>
      <c r="G108" s="79">
        <v>1</v>
      </c>
      <c r="H108" s="79">
        <v>1</v>
      </c>
      <c r="I108" s="79">
        <f t="shared" si="1"/>
        <v>1</v>
      </c>
      <c r="J108" s="117"/>
    </row>
    <row r="109" spans="1:10" ht="51" x14ac:dyDescent="0.2">
      <c r="A109" s="72">
        <v>102</v>
      </c>
      <c r="B109" s="123" t="s">
        <v>1483</v>
      </c>
      <c r="C109" s="74" t="s">
        <v>1484</v>
      </c>
      <c r="D109" s="74" t="s">
        <v>274</v>
      </c>
      <c r="E109" s="74"/>
      <c r="F109" s="79">
        <v>1</v>
      </c>
      <c r="G109" s="79">
        <v>1</v>
      </c>
      <c r="H109" s="79">
        <v>1</v>
      </c>
      <c r="I109" s="79">
        <f t="shared" si="1"/>
        <v>1</v>
      </c>
      <c r="J109" s="117"/>
    </row>
    <row r="110" spans="1:10" ht="63.75" x14ac:dyDescent="0.2">
      <c r="A110" s="72">
        <v>103</v>
      </c>
      <c r="B110" s="123" t="s">
        <v>1485</v>
      </c>
      <c r="C110" s="74" t="s">
        <v>1486</v>
      </c>
      <c r="D110" s="74" t="s">
        <v>274</v>
      </c>
      <c r="E110" s="74"/>
      <c r="F110" s="266">
        <v>1</v>
      </c>
      <c r="G110" s="79">
        <v>1</v>
      </c>
      <c r="H110" s="79">
        <v>1</v>
      </c>
      <c r="I110" s="79">
        <f t="shared" si="1"/>
        <v>1</v>
      </c>
      <c r="J110" s="210" t="s">
        <v>3866</v>
      </c>
    </row>
    <row r="111" spans="1:10" ht="63.75" x14ac:dyDescent="0.2">
      <c r="A111" s="72">
        <v>104</v>
      </c>
      <c r="B111" s="123" t="s">
        <v>1487</v>
      </c>
      <c r="C111" s="74" t="s">
        <v>1488</v>
      </c>
      <c r="D111" s="74" t="s">
        <v>274</v>
      </c>
      <c r="E111" s="74"/>
      <c r="F111" s="266">
        <v>1</v>
      </c>
      <c r="G111" s="79">
        <v>1</v>
      </c>
      <c r="H111" s="79">
        <v>1</v>
      </c>
      <c r="I111" s="79">
        <f t="shared" si="1"/>
        <v>1</v>
      </c>
      <c r="J111" s="210" t="s">
        <v>3878</v>
      </c>
    </row>
    <row r="112" spans="1:10" ht="25.5" x14ac:dyDescent="0.2">
      <c r="A112" s="72">
        <v>105</v>
      </c>
      <c r="B112" s="123" t="s">
        <v>1489</v>
      </c>
      <c r="C112" s="74" t="s">
        <v>1490</v>
      </c>
      <c r="D112" s="74" t="s">
        <v>274</v>
      </c>
      <c r="E112" s="74"/>
      <c r="F112" s="79">
        <v>1</v>
      </c>
      <c r="G112" s="79">
        <v>1</v>
      </c>
      <c r="H112" s="79">
        <v>1</v>
      </c>
      <c r="I112" s="79">
        <f t="shared" si="1"/>
        <v>1</v>
      </c>
      <c r="J112" s="117"/>
    </row>
    <row r="113" spans="1:10" ht="63.75" x14ac:dyDescent="0.2">
      <c r="A113" s="72">
        <v>106</v>
      </c>
      <c r="B113" s="142" t="s">
        <v>1491</v>
      </c>
      <c r="C113" s="117" t="s">
        <v>1492</v>
      </c>
      <c r="D113" s="117" t="s">
        <v>274</v>
      </c>
      <c r="E113" s="117"/>
      <c r="F113" s="266">
        <v>1</v>
      </c>
      <c r="G113" s="79">
        <v>1</v>
      </c>
      <c r="H113" s="79">
        <v>1</v>
      </c>
      <c r="I113" s="79">
        <f t="shared" si="1"/>
        <v>1</v>
      </c>
      <c r="J113" s="210" t="s">
        <v>3866</v>
      </c>
    </row>
    <row r="114" spans="1:10" ht="63.75" x14ac:dyDescent="0.2">
      <c r="A114" s="72">
        <v>107</v>
      </c>
      <c r="B114" s="142" t="s">
        <v>1493</v>
      </c>
      <c r="C114" s="117" t="s">
        <v>1494</v>
      </c>
      <c r="D114" s="117" t="s">
        <v>274</v>
      </c>
      <c r="E114" s="117"/>
      <c r="F114" s="266">
        <v>1</v>
      </c>
      <c r="G114" s="79">
        <v>1</v>
      </c>
      <c r="H114" s="79">
        <v>1</v>
      </c>
      <c r="I114" s="79">
        <f t="shared" si="1"/>
        <v>1</v>
      </c>
      <c r="J114" s="210" t="s">
        <v>3866</v>
      </c>
    </row>
    <row r="115" spans="1:10" ht="38.25" x14ac:dyDescent="0.2">
      <c r="A115" s="72">
        <v>108</v>
      </c>
      <c r="B115" s="142" t="s">
        <v>1495</v>
      </c>
      <c r="C115" s="117" t="s">
        <v>1496</v>
      </c>
      <c r="D115" s="117" t="s">
        <v>274</v>
      </c>
      <c r="E115" s="117"/>
      <c r="F115" s="79">
        <v>1</v>
      </c>
      <c r="G115" s="79">
        <v>1</v>
      </c>
      <c r="H115" s="79">
        <v>1</v>
      </c>
      <c r="I115" s="79">
        <f t="shared" si="1"/>
        <v>1</v>
      </c>
      <c r="J115" s="194"/>
    </row>
    <row r="116" spans="1:10" ht="38.25" x14ac:dyDescent="0.2">
      <c r="A116" s="72">
        <v>109</v>
      </c>
      <c r="B116" s="142" t="s">
        <v>1497</v>
      </c>
      <c r="C116" s="117" t="s">
        <v>1498</v>
      </c>
      <c r="D116" s="117" t="s">
        <v>274</v>
      </c>
      <c r="E116" s="117"/>
      <c r="F116" s="79">
        <v>1</v>
      </c>
      <c r="G116" s="79">
        <v>1</v>
      </c>
      <c r="H116" s="79">
        <v>1</v>
      </c>
      <c r="I116" s="79">
        <f t="shared" si="1"/>
        <v>1</v>
      </c>
      <c r="J116" s="210"/>
    </row>
    <row r="117" spans="1:10" ht="63.75" x14ac:dyDescent="0.2">
      <c r="A117" s="72">
        <v>110</v>
      </c>
      <c r="B117" s="123" t="s">
        <v>1499</v>
      </c>
      <c r="C117" s="74" t="s">
        <v>1500</v>
      </c>
      <c r="D117" s="74" t="s">
        <v>274</v>
      </c>
      <c r="E117" s="74"/>
      <c r="F117" s="266">
        <v>1</v>
      </c>
      <c r="G117" s="79">
        <v>1</v>
      </c>
      <c r="H117" s="79">
        <v>1</v>
      </c>
      <c r="I117" s="79">
        <f t="shared" si="1"/>
        <v>1</v>
      </c>
      <c r="J117" s="210" t="s">
        <v>3866</v>
      </c>
    </row>
    <row r="118" spans="1:10" ht="51" x14ac:dyDescent="0.2">
      <c r="A118" s="72">
        <v>111</v>
      </c>
      <c r="B118" s="123" t="s">
        <v>1501</v>
      </c>
      <c r="C118" s="74" t="s">
        <v>1502</v>
      </c>
      <c r="D118" s="74" t="s">
        <v>274</v>
      </c>
      <c r="E118" s="74"/>
      <c r="F118" s="79">
        <v>1</v>
      </c>
      <c r="G118" s="79">
        <v>1</v>
      </c>
      <c r="H118" s="79">
        <v>1</v>
      </c>
      <c r="I118" s="79">
        <f t="shared" si="1"/>
        <v>1</v>
      </c>
      <c r="J118" s="74"/>
    </row>
    <row r="119" spans="1:10" ht="15.75" customHeight="1" x14ac:dyDescent="0.2">
      <c r="A119" s="325" t="s">
        <v>105</v>
      </c>
      <c r="B119" s="326"/>
      <c r="C119" s="326"/>
      <c r="D119" s="326"/>
      <c r="E119" s="326"/>
      <c r="F119" s="326"/>
      <c r="G119" s="326"/>
      <c r="H119" s="327"/>
      <c r="I119" s="124">
        <f>SUM(I8:I118)/COUNT(I8:I118)</f>
        <v>1</v>
      </c>
      <c r="J119" s="144"/>
    </row>
    <row r="123" spans="1:10" x14ac:dyDescent="0.2">
      <c r="B123" s="145"/>
      <c r="C123" s="146"/>
      <c r="D123" s="82"/>
      <c r="E123" s="82"/>
      <c r="F123" s="82"/>
      <c r="G123" s="82"/>
      <c r="H123" s="82"/>
      <c r="I123" s="82"/>
    </row>
    <row r="130" spans="2:9" x14ac:dyDescent="0.2">
      <c r="B130" s="145"/>
      <c r="C130" s="146"/>
      <c r="D130" s="82"/>
      <c r="E130" s="82"/>
      <c r="F130" s="82"/>
      <c r="G130" s="82"/>
      <c r="H130" s="82"/>
      <c r="I130" s="82"/>
    </row>
    <row r="134" spans="2:9" x14ac:dyDescent="0.2">
      <c r="B134" s="145"/>
      <c r="C134" s="146"/>
      <c r="D134" s="82"/>
      <c r="E134" s="82"/>
      <c r="F134" s="82"/>
      <c r="G134" s="82"/>
      <c r="H134" s="82"/>
      <c r="I134" s="82"/>
    </row>
    <row r="137" spans="2:9" x14ac:dyDescent="0.2">
      <c r="B137" s="145"/>
      <c r="C137" s="146"/>
      <c r="D137" s="82"/>
      <c r="E137" s="82"/>
      <c r="F137" s="82"/>
      <c r="G137" s="82"/>
      <c r="H137" s="82"/>
      <c r="I137" s="82"/>
    </row>
    <row r="141" spans="2:9" x14ac:dyDescent="0.2">
      <c r="B141" s="145"/>
      <c r="C141" s="146"/>
      <c r="D141" s="82"/>
      <c r="E141" s="82"/>
      <c r="F141" s="82"/>
      <c r="G141" s="82"/>
      <c r="H141" s="82"/>
      <c r="I141" s="82"/>
    </row>
    <row r="144" spans="2:9" x14ac:dyDescent="0.2">
      <c r="B144" s="145"/>
      <c r="C144" s="146"/>
      <c r="D144" s="82"/>
      <c r="E144" s="82"/>
      <c r="F144" s="82"/>
      <c r="G144" s="82"/>
      <c r="H144" s="82"/>
      <c r="I144" s="82"/>
    </row>
    <row r="148" spans="2:9" x14ac:dyDescent="0.2">
      <c r="B148" s="145"/>
      <c r="C148" s="146"/>
      <c r="D148" s="82"/>
      <c r="E148" s="82"/>
      <c r="F148" s="82"/>
      <c r="G148" s="82"/>
      <c r="H148" s="82"/>
      <c r="I148" s="82"/>
    </row>
  </sheetData>
  <mergeCells count="13">
    <mergeCell ref="I6:I7"/>
    <mergeCell ref="J6:J7"/>
    <mergeCell ref="A119:H11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18">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101"/>
  <sheetViews>
    <sheetView view="pageBreakPreview" zoomScale="70" zoomScaleNormal="100" zoomScaleSheetLayoutView="70" workbookViewId="0">
      <pane ySplit="7" topLeftCell="A8" activePane="bottomLeft" state="frozenSplit"/>
      <selection activeCell="B8" sqref="A8:H433"/>
      <selection pane="bottomLeft" activeCell="C2" sqref="C2:J2"/>
    </sheetView>
  </sheetViews>
  <sheetFormatPr defaultRowHeight="12.75" x14ac:dyDescent="0.2"/>
  <cols>
    <col min="1" max="1" width="4.28515625" style="1" customWidth="1"/>
    <col min="2" max="2" width="47" style="1" customWidth="1"/>
    <col min="3" max="3" width="23.140625" style="84" customWidth="1"/>
    <col min="4" max="4" width="12.42578125" style="84" customWidth="1"/>
    <col min="5" max="5" width="19.7109375" style="84" customWidth="1"/>
    <col min="6" max="6" width="12.7109375" style="108" customWidth="1"/>
    <col min="7" max="7" width="15.85546875" style="108" customWidth="1"/>
    <col min="8" max="8" width="14.42578125" style="108" customWidth="1"/>
    <col min="9" max="9" width="19" style="108" customWidth="1"/>
    <col min="10" max="10" width="18.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111</v>
      </c>
      <c r="D2" s="323"/>
      <c r="E2" s="323"/>
      <c r="F2" s="323"/>
      <c r="G2" s="323"/>
      <c r="H2" s="323"/>
      <c r="I2" s="323"/>
      <c r="J2" s="323"/>
    </row>
    <row r="3" spans="1:10" ht="15.75" customHeight="1" x14ac:dyDescent="0.2">
      <c r="A3" s="105" t="s">
        <v>97</v>
      </c>
      <c r="B3" s="105"/>
      <c r="C3" s="126">
        <v>45400</v>
      </c>
      <c r="D3" s="106"/>
      <c r="E3" s="106"/>
      <c r="F3" s="126"/>
      <c r="G3" s="126"/>
      <c r="H3" s="126"/>
      <c r="I3" s="126"/>
    </row>
    <row r="4" spans="1:10" ht="17.25" customHeight="1" x14ac:dyDescent="0.2">
      <c r="A4" s="109" t="s">
        <v>77</v>
      </c>
      <c r="B4" s="105"/>
      <c r="C4" s="106"/>
      <c r="D4" s="106"/>
      <c r="E4" s="106"/>
      <c r="F4" s="126"/>
      <c r="G4" s="126"/>
      <c r="H4" s="126"/>
      <c r="I4" s="126"/>
    </row>
    <row r="5" spans="1:10" ht="50.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270" t="s">
        <v>147</v>
      </c>
      <c r="I7" s="319"/>
      <c r="J7" s="324"/>
    </row>
    <row r="8" spans="1:10" ht="63.75" x14ac:dyDescent="0.2">
      <c r="A8" s="72">
        <v>1</v>
      </c>
      <c r="B8" s="148" t="s">
        <v>668</v>
      </c>
      <c r="C8" s="122" t="s">
        <v>669</v>
      </c>
      <c r="D8" s="122" t="s">
        <v>670</v>
      </c>
      <c r="E8" s="149"/>
      <c r="F8" s="266">
        <v>1</v>
      </c>
      <c r="G8" s="79">
        <v>1</v>
      </c>
      <c r="H8" s="79">
        <v>1</v>
      </c>
      <c r="I8" s="79">
        <f>F8*0.2+G8*0.4+H8*0.4</f>
        <v>1</v>
      </c>
      <c r="J8" s="74" t="s">
        <v>3866</v>
      </c>
    </row>
    <row r="9" spans="1:10" ht="21" customHeight="1" x14ac:dyDescent="0.2">
      <c r="A9" s="72">
        <v>2</v>
      </c>
      <c r="B9" s="148" t="s">
        <v>671</v>
      </c>
      <c r="C9" s="122" t="s">
        <v>672</v>
      </c>
      <c r="D9" s="122" t="s">
        <v>670</v>
      </c>
      <c r="E9" s="149"/>
      <c r="F9" s="79">
        <v>1</v>
      </c>
      <c r="G9" s="79">
        <v>1</v>
      </c>
      <c r="H9" s="79">
        <v>1</v>
      </c>
      <c r="I9" s="79">
        <f t="shared" ref="I9:I71" si="0">F9*0.2+G9*0.4+H9*0.4</f>
        <v>1</v>
      </c>
      <c r="J9" s="117"/>
    </row>
    <row r="10" spans="1:10" ht="25.5" x14ac:dyDescent="0.2">
      <c r="A10" s="72">
        <v>3</v>
      </c>
      <c r="B10" s="148" t="s">
        <v>673</v>
      </c>
      <c r="C10" s="122" t="s">
        <v>674</v>
      </c>
      <c r="D10" s="122" t="s">
        <v>670</v>
      </c>
      <c r="E10" s="149"/>
      <c r="F10" s="79">
        <v>1</v>
      </c>
      <c r="G10" s="79">
        <v>1</v>
      </c>
      <c r="H10" s="79">
        <v>1</v>
      </c>
      <c r="I10" s="79">
        <f t="shared" si="0"/>
        <v>1</v>
      </c>
      <c r="J10" s="74"/>
    </row>
    <row r="11" spans="1:10" ht="25.5" x14ac:dyDescent="0.2">
      <c r="A11" s="72">
        <v>4</v>
      </c>
      <c r="B11" s="148" t="s">
        <v>675</v>
      </c>
      <c r="C11" s="122" t="s">
        <v>676</v>
      </c>
      <c r="D11" s="122" t="s">
        <v>670</v>
      </c>
      <c r="E11" s="149"/>
      <c r="F11" s="79">
        <v>1</v>
      </c>
      <c r="G11" s="79">
        <v>1</v>
      </c>
      <c r="H11" s="79">
        <v>1</v>
      </c>
      <c r="I11" s="79">
        <f t="shared" si="0"/>
        <v>1</v>
      </c>
      <c r="J11" s="117"/>
    </row>
    <row r="12" spans="1:10" ht="25.5" x14ac:dyDescent="0.2">
      <c r="A12" s="72">
        <v>5</v>
      </c>
      <c r="B12" s="148" t="s">
        <v>677</v>
      </c>
      <c r="C12" s="122" t="s">
        <v>678</v>
      </c>
      <c r="D12" s="122" t="s">
        <v>679</v>
      </c>
      <c r="E12" s="149"/>
      <c r="F12" s="79">
        <v>1</v>
      </c>
      <c r="G12" s="79">
        <v>1</v>
      </c>
      <c r="H12" s="79">
        <v>1</v>
      </c>
      <c r="I12" s="79">
        <f t="shared" si="0"/>
        <v>1</v>
      </c>
      <c r="J12" s="74"/>
    </row>
    <row r="13" spans="1:10" ht="25.5" x14ac:dyDescent="0.2">
      <c r="A13" s="72">
        <v>6</v>
      </c>
      <c r="B13" s="148" t="s">
        <v>680</v>
      </c>
      <c r="C13" s="122" t="s">
        <v>681</v>
      </c>
      <c r="D13" s="122" t="s">
        <v>670</v>
      </c>
      <c r="E13" s="149"/>
      <c r="F13" s="79">
        <v>1</v>
      </c>
      <c r="G13" s="79">
        <v>1</v>
      </c>
      <c r="H13" s="79">
        <v>1</v>
      </c>
      <c r="I13" s="79">
        <f t="shared" si="0"/>
        <v>1</v>
      </c>
      <c r="J13" s="117"/>
    </row>
    <row r="14" spans="1:10" ht="25.5" x14ac:dyDescent="0.2">
      <c r="A14" s="72">
        <v>7</v>
      </c>
      <c r="B14" s="148" t="s">
        <v>682</v>
      </c>
      <c r="C14" s="122" t="s">
        <v>683</v>
      </c>
      <c r="D14" s="122" t="s">
        <v>670</v>
      </c>
      <c r="E14" s="149"/>
      <c r="F14" s="79">
        <v>1</v>
      </c>
      <c r="G14" s="79">
        <v>1</v>
      </c>
      <c r="H14" s="79">
        <v>1</v>
      </c>
      <c r="I14" s="79">
        <f t="shared" si="0"/>
        <v>1</v>
      </c>
      <c r="J14" s="74"/>
    </row>
    <row r="15" spans="1:10" ht="25.5" x14ac:dyDescent="0.2">
      <c r="A15" s="72">
        <v>8</v>
      </c>
      <c r="B15" s="148" t="s">
        <v>684</v>
      </c>
      <c r="C15" s="122" t="s">
        <v>685</v>
      </c>
      <c r="D15" s="122" t="s">
        <v>670</v>
      </c>
      <c r="E15" s="149"/>
      <c r="F15" s="79">
        <v>1</v>
      </c>
      <c r="G15" s="79">
        <v>1</v>
      </c>
      <c r="H15" s="79">
        <v>1</v>
      </c>
      <c r="I15" s="79">
        <f t="shared" si="0"/>
        <v>1</v>
      </c>
      <c r="J15" s="74"/>
    </row>
    <row r="16" spans="1:10" ht="140.25" x14ac:dyDescent="0.2">
      <c r="A16" s="72">
        <v>9</v>
      </c>
      <c r="B16" s="148" t="s">
        <v>686</v>
      </c>
      <c r="C16" s="122" t="s">
        <v>687</v>
      </c>
      <c r="D16" s="122" t="s">
        <v>670</v>
      </c>
      <c r="E16" s="149"/>
      <c r="F16" s="266">
        <v>1</v>
      </c>
      <c r="G16" s="266">
        <v>1</v>
      </c>
      <c r="H16" s="79">
        <v>1</v>
      </c>
      <c r="I16" s="79">
        <f t="shared" si="0"/>
        <v>1</v>
      </c>
      <c r="J16" s="74" t="s">
        <v>3870</v>
      </c>
    </row>
    <row r="17" spans="1:10" ht="63.75" x14ac:dyDescent="0.2">
      <c r="A17" s="72">
        <v>10</v>
      </c>
      <c r="B17" s="148" t="s">
        <v>688</v>
      </c>
      <c r="C17" s="122" t="s">
        <v>689</v>
      </c>
      <c r="D17" s="122" t="s">
        <v>679</v>
      </c>
      <c r="E17" s="149"/>
      <c r="F17" s="79">
        <v>1</v>
      </c>
      <c r="G17" s="79">
        <v>1</v>
      </c>
      <c r="H17" s="79">
        <v>1</v>
      </c>
      <c r="I17" s="79">
        <f t="shared" si="0"/>
        <v>1</v>
      </c>
      <c r="J17" s="74"/>
    </row>
    <row r="18" spans="1:10" ht="51" x14ac:dyDescent="0.2">
      <c r="A18" s="72">
        <v>11</v>
      </c>
      <c r="B18" s="148" t="s">
        <v>690</v>
      </c>
      <c r="C18" s="122" t="s">
        <v>691</v>
      </c>
      <c r="D18" s="122" t="s">
        <v>670</v>
      </c>
      <c r="E18" s="149"/>
      <c r="F18" s="79">
        <v>1</v>
      </c>
      <c r="G18" s="79">
        <v>1</v>
      </c>
      <c r="H18" s="79">
        <v>1</v>
      </c>
      <c r="I18" s="79">
        <f t="shared" si="0"/>
        <v>1</v>
      </c>
      <c r="J18" s="74"/>
    </row>
    <row r="19" spans="1:10" ht="38.25" x14ac:dyDescent="0.2">
      <c r="A19" s="72">
        <v>12</v>
      </c>
      <c r="B19" s="148" t="s">
        <v>692</v>
      </c>
      <c r="C19" s="122" t="s">
        <v>693</v>
      </c>
      <c r="D19" s="122" t="s">
        <v>670</v>
      </c>
      <c r="E19" s="149"/>
      <c r="F19" s="79">
        <v>1</v>
      </c>
      <c r="G19" s="79">
        <v>1</v>
      </c>
      <c r="H19" s="79">
        <v>1</v>
      </c>
      <c r="I19" s="79">
        <f t="shared" si="0"/>
        <v>1</v>
      </c>
      <c r="J19" s="74"/>
    </row>
    <row r="20" spans="1:10" ht="38.25" x14ac:dyDescent="0.2">
      <c r="A20" s="72">
        <v>13</v>
      </c>
      <c r="B20" s="148" t="s">
        <v>694</v>
      </c>
      <c r="C20" s="122" t="s">
        <v>695</v>
      </c>
      <c r="D20" s="122" t="s">
        <v>670</v>
      </c>
      <c r="E20" s="149"/>
      <c r="F20" s="79">
        <v>1</v>
      </c>
      <c r="G20" s="79">
        <v>1</v>
      </c>
      <c r="H20" s="79">
        <v>1</v>
      </c>
      <c r="I20" s="79">
        <f t="shared" si="0"/>
        <v>1</v>
      </c>
      <c r="J20" s="74"/>
    </row>
    <row r="21" spans="1:10" ht="79.5" customHeight="1" x14ac:dyDescent="0.2">
      <c r="A21" s="72">
        <v>14</v>
      </c>
      <c r="B21" s="148" t="s">
        <v>696</v>
      </c>
      <c r="C21" s="122" t="s">
        <v>697</v>
      </c>
      <c r="D21" s="122" t="s">
        <v>670</v>
      </c>
      <c r="E21" s="149"/>
      <c r="F21" s="79">
        <v>1</v>
      </c>
      <c r="G21" s="266">
        <v>1</v>
      </c>
      <c r="H21" s="79">
        <v>1</v>
      </c>
      <c r="I21" s="79">
        <f t="shared" si="0"/>
        <v>1</v>
      </c>
      <c r="J21" s="74" t="s">
        <v>3868</v>
      </c>
    </row>
    <row r="22" spans="1:10" ht="38.25" x14ac:dyDescent="0.2">
      <c r="A22" s="72">
        <v>15</v>
      </c>
      <c r="B22" s="148" t="s">
        <v>698</v>
      </c>
      <c r="C22" s="122" t="s">
        <v>699</v>
      </c>
      <c r="D22" s="122" t="s">
        <v>670</v>
      </c>
      <c r="E22" s="149"/>
      <c r="F22" s="79">
        <v>1</v>
      </c>
      <c r="G22" s="79">
        <v>1</v>
      </c>
      <c r="H22" s="79">
        <v>1</v>
      </c>
      <c r="I22" s="79">
        <f t="shared" si="0"/>
        <v>1</v>
      </c>
      <c r="J22" s="74"/>
    </row>
    <row r="23" spans="1:10" ht="38.25" x14ac:dyDescent="0.2">
      <c r="A23" s="72">
        <v>16</v>
      </c>
      <c r="B23" s="148" t="s">
        <v>700</v>
      </c>
      <c r="C23" s="122" t="s">
        <v>701</v>
      </c>
      <c r="D23" s="122" t="s">
        <v>670</v>
      </c>
      <c r="E23" s="149"/>
      <c r="F23" s="79">
        <v>1</v>
      </c>
      <c r="G23" s="79">
        <v>1</v>
      </c>
      <c r="H23" s="79">
        <v>1</v>
      </c>
      <c r="I23" s="79">
        <f t="shared" si="0"/>
        <v>1</v>
      </c>
      <c r="J23" s="74"/>
    </row>
    <row r="24" spans="1:10" ht="51" x14ac:dyDescent="0.2">
      <c r="A24" s="72">
        <v>17</v>
      </c>
      <c r="B24" s="148" t="s">
        <v>702</v>
      </c>
      <c r="C24" s="122" t="s">
        <v>703</v>
      </c>
      <c r="D24" s="122" t="s">
        <v>670</v>
      </c>
      <c r="E24" s="149"/>
      <c r="F24" s="79">
        <v>1</v>
      </c>
      <c r="G24" s="79">
        <v>1</v>
      </c>
      <c r="H24" s="79">
        <v>1</v>
      </c>
      <c r="I24" s="79">
        <f t="shared" si="0"/>
        <v>1</v>
      </c>
      <c r="J24" s="74"/>
    </row>
    <row r="25" spans="1:10" ht="38.25" x14ac:dyDescent="0.2">
      <c r="A25" s="72">
        <v>18</v>
      </c>
      <c r="B25" s="148" t="s">
        <v>704</v>
      </c>
      <c r="C25" s="122" t="s">
        <v>705</v>
      </c>
      <c r="D25" s="122" t="s">
        <v>670</v>
      </c>
      <c r="E25" s="149"/>
      <c r="F25" s="79">
        <v>1</v>
      </c>
      <c r="G25" s="79">
        <v>1</v>
      </c>
      <c r="H25" s="79">
        <v>1</v>
      </c>
      <c r="I25" s="79">
        <f t="shared" si="0"/>
        <v>1</v>
      </c>
      <c r="J25" s="74"/>
    </row>
    <row r="26" spans="1:10" ht="51" x14ac:dyDescent="0.2">
      <c r="A26" s="72">
        <v>19</v>
      </c>
      <c r="B26" s="148" t="s">
        <v>706</v>
      </c>
      <c r="C26" s="122" t="s">
        <v>707</v>
      </c>
      <c r="D26" s="122" t="s">
        <v>679</v>
      </c>
      <c r="E26" s="149"/>
      <c r="F26" s="79">
        <v>1</v>
      </c>
      <c r="G26" s="79">
        <v>1</v>
      </c>
      <c r="H26" s="79">
        <v>1</v>
      </c>
      <c r="I26" s="79">
        <f t="shared" si="0"/>
        <v>1</v>
      </c>
      <c r="J26" s="74"/>
    </row>
    <row r="27" spans="1:10" ht="76.5" x14ac:dyDescent="0.2">
      <c r="A27" s="72">
        <v>20</v>
      </c>
      <c r="B27" s="148" t="s">
        <v>708</v>
      </c>
      <c r="C27" s="122" t="s">
        <v>709</v>
      </c>
      <c r="D27" s="122" t="s">
        <v>670</v>
      </c>
      <c r="E27" s="149"/>
      <c r="F27" s="79">
        <v>1</v>
      </c>
      <c r="G27" s="266">
        <v>1</v>
      </c>
      <c r="H27" s="79">
        <v>1</v>
      </c>
      <c r="I27" s="79">
        <f t="shared" si="0"/>
        <v>1</v>
      </c>
      <c r="J27" s="74" t="s">
        <v>3867</v>
      </c>
    </row>
    <row r="28" spans="1:10" ht="51" x14ac:dyDescent="0.2">
      <c r="A28" s="72">
        <v>21</v>
      </c>
      <c r="B28" s="148" t="s">
        <v>710</v>
      </c>
      <c r="C28" s="122" t="s">
        <v>711</v>
      </c>
      <c r="D28" s="122" t="s">
        <v>679</v>
      </c>
      <c r="E28" s="149"/>
      <c r="F28" s="79">
        <v>1</v>
      </c>
      <c r="G28" s="79">
        <v>1</v>
      </c>
      <c r="H28" s="79">
        <v>1</v>
      </c>
      <c r="I28" s="79">
        <f t="shared" si="0"/>
        <v>1</v>
      </c>
      <c r="J28" s="74"/>
    </row>
    <row r="29" spans="1:10" ht="38.25" x14ac:dyDescent="0.2">
      <c r="A29" s="72">
        <v>22</v>
      </c>
      <c r="B29" s="148" t="s">
        <v>712</v>
      </c>
      <c r="C29" s="122" t="s">
        <v>713</v>
      </c>
      <c r="D29" s="122" t="s">
        <v>670</v>
      </c>
      <c r="E29" s="149"/>
      <c r="F29" s="79">
        <v>1</v>
      </c>
      <c r="G29" s="79">
        <v>1</v>
      </c>
      <c r="H29" s="79">
        <v>1</v>
      </c>
      <c r="I29" s="79">
        <f t="shared" si="0"/>
        <v>1</v>
      </c>
      <c r="J29" s="74"/>
    </row>
    <row r="30" spans="1:10" ht="38.25" x14ac:dyDescent="0.2">
      <c r="A30" s="72">
        <v>23</v>
      </c>
      <c r="B30" s="148" t="s">
        <v>714</v>
      </c>
      <c r="C30" s="122" t="s">
        <v>715</v>
      </c>
      <c r="D30" s="122" t="s">
        <v>670</v>
      </c>
      <c r="E30" s="149"/>
      <c r="F30" s="79">
        <v>1</v>
      </c>
      <c r="G30" s="79">
        <v>1</v>
      </c>
      <c r="H30" s="79">
        <v>1</v>
      </c>
      <c r="I30" s="79">
        <f t="shared" si="0"/>
        <v>1</v>
      </c>
      <c r="J30" s="74"/>
    </row>
    <row r="31" spans="1:10" ht="76.5" x14ac:dyDescent="0.2">
      <c r="A31" s="72">
        <v>24</v>
      </c>
      <c r="B31" s="148" t="s">
        <v>3830</v>
      </c>
      <c r="C31" s="122" t="s">
        <v>716</v>
      </c>
      <c r="D31" s="122" t="s">
        <v>670</v>
      </c>
      <c r="E31" s="149"/>
      <c r="F31" s="79">
        <v>1</v>
      </c>
      <c r="G31" s="79">
        <v>1</v>
      </c>
      <c r="H31" s="79">
        <v>1</v>
      </c>
      <c r="I31" s="79">
        <f t="shared" si="0"/>
        <v>1</v>
      </c>
      <c r="J31" s="74"/>
    </row>
    <row r="32" spans="1:10" ht="38.25" x14ac:dyDescent="0.2">
      <c r="A32" s="72">
        <v>25</v>
      </c>
      <c r="B32" s="148" t="s">
        <v>717</v>
      </c>
      <c r="C32" s="122" t="s">
        <v>718</v>
      </c>
      <c r="D32" s="122" t="s">
        <v>670</v>
      </c>
      <c r="E32" s="149"/>
      <c r="F32" s="79">
        <v>1</v>
      </c>
      <c r="G32" s="79">
        <v>1</v>
      </c>
      <c r="H32" s="79">
        <v>1</v>
      </c>
      <c r="I32" s="79">
        <f t="shared" si="0"/>
        <v>1</v>
      </c>
      <c r="J32" s="74"/>
    </row>
    <row r="33" spans="1:10" ht="38.25" x14ac:dyDescent="0.2">
      <c r="A33" s="72">
        <v>26</v>
      </c>
      <c r="B33" s="148" t="s">
        <v>719</v>
      </c>
      <c r="C33" s="122" t="s">
        <v>720</v>
      </c>
      <c r="D33" s="122" t="s">
        <v>670</v>
      </c>
      <c r="E33" s="149"/>
      <c r="F33" s="79">
        <v>1</v>
      </c>
      <c r="G33" s="79">
        <v>1</v>
      </c>
      <c r="H33" s="79">
        <v>1</v>
      </c>
      <c r="I33" s="79">
        <f t="shared" si="0"/>
        <v>1</v>
      </c>
      <c r="J33" s="74"/>
    </row>
    <row r="34" spans="1:10" ht="51" x14ac:dyDescent="0.2">
      <c r="A34" s="72">
        <v>27</v>
      </c>
      <c r="B34" s="148" t="s">
        <v>721</v>
      </c>
      <c r="C34" s="122" t="s">
        <v>722</v>
      </c>
      <c r="D34" s="271" t="s">
        <v>670</v>
      </c>
      <c r="E34" s="149"/>
      <c r="F34" s="266">
        <v>1</v>
      </c>
      <c r="G34" s="79">
        <v>1</v>
      </c>
      <c r="H34" s="79">
        <v>1</v>
      </c>
      <c r="I34" s="79">
        <f t="shared" si="0"/>
        <v>1</v>
      </c>
      <c r="J34" s="272" t="s">
        <v>3872</v>
      </c>
    </row>
    <row r="35" spans="1:10" ht="76.5" x14ac:dyDescent="0.2">
      <c r="A35" s="72">
        <v>28</v>
      </c>
      <c r="B35" s="148" t="s">
        <v>723</v>
      </c>
      <c r="C35" s="122" t="s">
        <v>724</v>
      </c>
      <c r="D35" s="122" t="s">
        <v>670</v>
      </c>
      <c r="E35" s="149"/>
      <c r="F35" s="79">
        <v>1</v>
      </c>
      <c r="G35" s="79">
        <v>1</v>
      </c>
      <c r="H35" s="79">
        <v>1</v>
      </c>
      <c r="I35" s="79">
        <f t="shared" si="0"/>
        <v>1</v>
      </c>
      <c r="J35" s="74"/>
    </row>
    <row r="36" spans="1:10" ht="25.5" x14ac:dyDescent="0.2">
      <c r="A36" s="72">
        <v>29</v>
      </c>
      <c r="B36" s="148" t="s">
        <v>725</v>
      </c>
      <c r="C36" s="122" t="s">
        <v>726</v>
      </c>
      <c r="D36" s="122" t="s">
        <v>670</v>
      </c>
      <c r="E36" s="149"/>
      <c r="F36" s="79">
        <v>1</v>
      </c>
      <c r="G36" s="79">
        <v>1</v>
      </c>
      <c r="H36" s="79">
        <v>1</v>
      </c>
      <c r="I36" s="79">
        <f t="shared" si="0"/>
        <v>1</v>
      </c>
      <c r="J36" s="74"/>
    </row>
    <row r="37" spans="1:10" ht="38.25" x14ac:dyDescent="0.2">
      <c r="A37" s="72">
        <v>30</v>
      </c>
      <c r="B37" s="148" t="s">
        <v>727</v>
      </c>
      <c r="C37" s="122" t="s">
        <v>728</v>
      </c>
      <c r="D37" s="122" t="s">
        <v>670</v>
      </c>
      <c r="E37" s="149"/>
      <c r="F37" s="79">
        <v>1</v>
      </c>
      <c r="G37" s="79">
        <v>1</v>
      </c>
      <c r="H37" s="79">
        <v>1</v>
      </c>
      <c r="I37" s="79">
        <f t="shared" si="0"/>
        <v>1</v>
      </c>
      <c r="J37" s="117"/>
    </row>
    <row r="38" spans="1:10" ht="51" x14ac:dyDescent="0.2">
      <c r="A38" s="72">
        <v>31</v>
      </c>
      <c r="B38" s="148" t="s">
        <v>729</v>
      </c>
      <c r="C38" s="122" t="s">
        <v>730</v>
      </c>
      <c r="D38" s="271" t="s">
        <v>670</v>
      </c>
      <c r="E38" s="149"/>
      <c r="F38" s="266">
        <v>1</v>
      </c>
      <c r="G38" s="79">
        <v>1</v>
      </c>
      <c r="H38" s="79">
        <v>1</v>
      </c>
      <c r="I38" s="79">
        <f t="shared" si="0"/>
        <v>1</v>
      </c>
      <c r="J38" s="272" t="s">
        <v>3872</v>
      </c>
    </row>
    <row r="39" spans="1:10" ht="38.25" x14ac:dyDescent="0.2">
      <c r="A39" s="72">
        <v>32</v>
      </c>
      <c r="B39" s="148" t="s">
        <v>731</v>
      </c>
      <c r="C39" s="122" t="s">
        <v>732</v>
      </c>
      <c r="D39" s="122" t="s">
        <v>670</v>
      </c>
      <c r="E39" s="149"/>
      <c r="F39" s="79">
        <v>1</v>
      </c>
      <c r="G39" s="79">
        <v>1</v>
      </c>
      <c r="H39" s="79">
        <v>1</v>
      </c>
      <c r="I39" s="79">
        <f t="shared" si="0"/>
        <v>1</v>
      </c>
      <c r="J39" s="74"/>
    </row>
    <row r="40" spans="1:10" ht="51" x14ac:dyDescent="0.2">
      <c r="A40" s="72">
        <v>33</v>
      </c>
      <c r="B40" s="148" t="s">
        <v>733</v>
      </c>
      <c r="C40" s="122" t="s">
        <v>734</v>
      </c>
      <c r="D40" s="122" t="s">
        <v>670</v>
      </c>
      <c r="E40" s="149"/>
      <c r="F40" s="79">
        <v>1</v>
      </c>
      <c r="G40" s="79">
        <v>1</v>
      </c>
      <c r="H40" s="79">
        <v>1</v>
      </c>
      <c r="I40" s="79">
        <f t="shared" si="0"/>
        <v>1</v>
      </c>
      <c r="J40" s="74"/>
    </row>
    <row r="41" spans="1:10" ht="38.25" x14ac:dyDescent="0.2">
      <c r="A41" s="72">
        <v>34</v>
      </c>
      <c r="B41" s="148" t="s">
        <v>735</v>
      </c>
      <c r="C41" s="122" t="s">
        <v>736</v>
      </c>
      <c r="D41" s="122" t="s">
        <v>670</v>
      </c>
      <c r="E41" s="149"/>
      <c r="F41" s="79">
        <v>1</v>
      </c>
      <c r="G41" s="79">
        <v>1</v>
      </c>
      <c r="H41" s="79">
        <v>1</v>
      </c>
      <c r="I41" s="79">
        <f t="shared" si="0"/>
        <v>1</v>
      </c>
      <c r="J41" s="74"/>
    </row>
    <row r="42" spans="1:10" ht="51" x14ac:dyDescent="0.2">
      <c r="A42" s="72">
        <v>35</v>
      </c>
      <c r="B42" s="148" t="s">
        <v>737</v>
      </c>
      <c r="C42" s="122" t="s">
        <v>738</v>
      </c>
      <c r="D42" s="122" t="s">
        <v>670</v>
      </c>
      <c r="E42" s="149"/>
      <c r="F42" s="79">
        <v>1</v>
      </c>
      <c r="G42" s="79">
        <v>1</v>
      </c>
      <c r="H42" s="79">
        <v>1</v>
      </c>
      <c r="I42" s="79">
        <f t="shared" si="0"/>
        <v>1</v>
      </c>
      <c r="J42" s="74"/>
    </row>
    <row r="43" spans="1:10" ht="51" x14ac:dyDescent="0.2">
      <c r="A43" s="72">
        <v>36</v>
      </c>
      <c r="B43" s="148" t="s">
        <v>739</v>
      </c>
      <c r="C43" s="122" t="s">
        <v>740</v>
      </c>
      <c r="D43" s="122" t="s">
        <v>670</v>
      </c>
      <c r="E43" s="149"/>
      <c r="F43" s="79">
        <v>1</v>
      </c>
      <c r="G43" s="79">
        <v>1</v>
      </c>
      <c r="H43" s="79">
        <v>1</v>
      </c>
      <c r="I43" s="79">
        <f t="shared" si="0"/>
        <v>1</v>
      </c>
      <c r="J43" s="74"/>
    </row>
    <row r="44" spans="1:10" ht="38.25" x14ac:dyDescent="0.2">
      <c r="A44" s="72">
        <v>37</v>
      </c>
      <c r="B44" s="148" t="s">
        <v>741</v>
      </c>
      <c r="C44" s="122" t="s">
        <v>742</v>
      </c>
      <c r="D44" s="122" t="s">
        <v>670</v>
      </c>
      <c r="E44" s="149"/>
      <c r="F44" s="79">
        <v>1</v>
      </c>
      <c r="G44" s="79">
        <v>1</v>
      </c>
      <c r="H44" s="79">
        <v>1</v>
      </c>
      <c r="I44" s="79">
        <f t="shared" si="0"/>
        <v>1</v>
      </c>
      <c r="J44" s="74"/>
    </row>
    <row r="45" spans="1:10" ht="38.25" x14ac:dyDescent="0.2">
      <c r="A45" s="72">
        <v>38</v>
      </c>
      <c r="B45" s="148" t="s">
        <v>743</v>
      </c>
      <c r="C45" s="122" t="s">
        <v>744</v>
      </c>
      <c r="D45" s="122" t="s">
        <v>670</v>
      </c>
      <c r="E45" s="149"/>
      <c r="F45" s="79">
        <v>1</v>
      </c>
      <c r="G45" s="79">
        <v>1</v>
      </c>
      <c r="H45" s="79">
        <v>1</v>
      </c>
      <c r="I45" s="79">
        <f t="shared" si="0"/>
        <v>1</v>
      </c>
      <c r="J45" s="74"/>
    </row>
    <row r="46" spans="1:10" ht="38.25" x14ac:dyDescent="0.2">
      <c r="A46" s="72">
        <v>39</v>
      </c>
      <c r="B46" s="148" t="s">
        <v>745</v>
      </c>
      <c r="C46" s="122" t="s">
        <v>746</v>
      </c>
      <c r="D46" s="122" t="s">
        <v>670</v>
      </c>
      <c r="E46" s="149"/>
      <c r="F46" s="79">
        <v>1</v>
      </c>
      <c r="G46" s="79">
        <v>1</v>
      </c>
      <c r="H46" s="79">
        <v>1</v>
      </c>
      <c r="I46" s="79">
        <f t="shared" si="0"/>
        <v>1</v>
      </c>
      <c r="J46" s="74"/>
    </row>
    <row r="47" spans="1:10" ht="38.25" x14ac:dyDescent="0.2">
      <c r="A47" s="72">
        <v>40</v>
      </c>
      <c r="B47" s="148" t="s">
        <v>747</v>
      </c>
      <c r="C47" s="122" t="s">
        <v>748</v>
      </c>
      <c r="D47" s="122" t="s">
        <v>670</v>
      </c>
      <c r="E47" s="149"/>
      <c r="F47" s="79">
        <v>1</v>
      </c>
      <c r="G47" s="79">
        <v>1</v>
      </c>
      <c r="H47" s="79">
        <v>1</v>
      </c>
      <c r="I47" s="79">
        <f t="shared" si="0"/>
        <v>1</v>
      </c>
      <c r="J47" s="74"/>
    </row>
    <row r="48" spans="1:10" ht="38.25" x14ac:dyDescent="0.2">
      <c r="A48" s="72">
        <v>41</v>
      </c>
      <c r="B48" s="148" t="s">
        <v>749</v>
      </c>
      <c r="C48" s="122" t="s">
        <v>750</v>
      </c>
      <c r="D48" s="122" t="s">
        <v>670</v>
      </c>
      <c r="E48" s="149"/>
      <c r="F48" s="79">
        <v>1</v>
      </c>
      <c r="G48" s="79">
        <v>1</v>
      </c>
      <c r="H48" s="79">
        <v>1</v>
      </c>
      <c r="I48" s="79">
        <f t="shared" si="0"/>
        <v>1</v>
      </c>
      <c r="J48" s="74"/>
    </row>
    <row r="49" spans="1:10" ht="38.25" x14ac:dyDescent="0.2">
      <c r="A49" s="72">
        <v>42</v>
      </c>
      <c r="B49" s="148" t="s">
        <v>751</v>
      </c>
      <c r="C49" s="122" t="s">
        <v>752</v>
      </c>
      <c r="D49" s="122" t="s">
        <v>670</v>
      </c>
      <c r="E49" s="149"/>
      <c r="F49" s="79">
        <v>1</v>
      </c>
      <c r="G49" s="79">
        <v>1</v>
      </c>
      <c r="H49" s="79">
        <v>1</v>
      </c>
      <c r="I49" s="79">
        <f t="shared" si="0"/>
        <v>1</v>
      </c>
      <c r="J49" s="74"/>
    </row>
    <row r="50" spans="1:10" ht="38.25" x14ac:dyDescent="0.2">
      <c r="A50" s="72">
        <v>43</v>
      </c>
      <c r="B50" s="148" t="s">
        <v>753</v>
      </c>
      <c r="C50" s="122" t="s">
        <v>754</v>
      </c>
      <c r="D50" s="122" t="s">
        <v>670</v>
      </c>
      <c r="E50" s="149"/>
      <c r="F50" s="79">
        <v>1</v>
      </c>
      <c r="G50" s="79">
        <v>1</v>
      </c>
      <c r="H50" s="79">
        <v>1</v>
      </c>
      <c r="I50" s="79">
        <f t="shared" si="0"/>
        <v>1</v>
      </c>
      <c r="J50" s="74"/>
    </row>
    <row r="51" spans="1:10" ht="38.25" x14ac:dyDescent="0.2">
      <c r="A51" s="72">
        <v>44</v>
      </c>
      <c r="B51" s="148" t="s">
        <v>755</v>
      </c>
      <c r="C51" s="122" t="s">
        <v>756</v>
      </c>
      <c r="D51" s="122" t="s">
        <v>670</v>
      </c>
      <c r="E51" s="149"/>
      <c r="F51" s="79">
        <v>1</v>
      </c>
      <c r="G51" s="79">
        <v>1</v>
      </c>
      <c r="H51" s="79">
        <v>1</v>
      </c>
      <c r="I51" s="79">
        <f t="shared" si="0"/>
        <v>1</v>
      </c>
      <c r="J51" s="74"/>
    </row>
    <row r="52" spans="1:10" ht="38.25" x14ac:dyDescent="0.2">
      <c r="A52" s="72">
        <v>45</v>
      </c>
      <c r="B52" s="148" t="s">
        <v>757</v>
      </c>
      <c r="C52" s="122" t="s">
        <v>758</v>
      </c>
      <c r="D52" s="122" t="s">
        <v>679</v>
      </c>
      <c r="E52" s="149"/>
      <c r="F52" s="79">
        <v>1</v>
      </c>
      <c r="G52" s="79">
        <v>1</v>
      </c>
      <c r="H52" s="79">
        <v>1</v>
      </c>
      <c r="I52" s="79">
        <f t="shared" si="0"/>
        <v>1</v>
      </c>
      <c r="J52" s="74"/>
    </row>
    <row r="53" spans="1:10" ht="38.25" x14ac:dyDescent="0.2">
      <c r="A53" s="72">
        <v>46</v>
      </c>
      <c r="B53" s="148" t="s">
        <v>759</v>
      </c>
      <c r="C53" s="122" t="s">
        <v>760</v>
      </c>
      <c r="D53" s="122" t="s">
        <v>670</v>
      </c>
      <c r="E53" s="149"/>
      <c r="F53" s="79">
        <v>1</v>
      </c>
      <c r="G53" s="79">
        <v>1</v>
      </c>
      <c r="H53" s="79">
        <v>1</v>
      </c>
      <c r="I53" s="79">
        <f t="shared" si="0"/>
        <v>1</v>
      </c>
      <c r="J53" s="74"/>
    </row>
    <row r="54" spans="1:10" ht="63.75" x14ac:dyDescent="0.2">
      <c r="A54" s="72">
        <v>47</v>
      </c>
      <c r="B54" s="148" t="s">
        <v>761</v>
      </c>
      <c r="C54" s="122" t="s">
        <v>762</v>
      </c>
      <c r="D54" s="122" t="s">
        <v>670</v>
      </c>
      <c r="E54" s="149"/>
      <c r="F54" s="266">
        <v>1</v>
      </c>
      <c r="G54" s="79">
        <v>1</v>
      </c>
      <c r="H54" s="79">
        <v>1</v>
      </c>
      <c r="I54" s="79">
        <f t="shared" si="0"/>
        <v>1</v>
      </c>
      <c r="J54" s="210" t="s">
        <v>3878</v>
      </c>
    </row>
    <row r="55" spans="1:10" ht="63.75" x14ac:dyDescent="0.2">
      <c r="A55" s="72">
        <v>48</v>
      </c>
      <c r="B55" s="148" t="s">
        <v>763</v>
      </c>
      <c r="C55" s="122" t="s">
        <v>764</v>
      </c>
      <c r="D55" s="122" t="s">
        <v>679</v>
      </c>
      <c r="E55" s="149"/>
      <c r="F55" s="266">
        <v>1</v>
      </c>
      <c r="G55" s="79">
        <v>1</v>
      </c>
      <c r="H55" s="79">
        <v>1</v>
      </c>
      <c r="I55" s="79">
        <f t="shared" si="0"/>
        <v>1</v>
      </c>
      <c r="J55" s="210" t="s">
        <v>3878</v>
      </c>
    </row>
    <row r="56" spans="1:10" ht="38.25" x14ac:dyDescent="0.2">
      <c r="A56" s="72">
        <v>49</v>
      </c>
      <c r="B56" s="148" t="s">
        <v>765</v>
      </c>
      <c r="C56" s="122" t="s">
        <v>766</v>
      </c>
      <c r="D56" s="122" t="s">
        <v>670</v>
      </c>
      <c r="E56" s="149"/>
      <c r="F56" s="79">
        <v>1</v>
      </c>
      <c r="G56" s="79">
        <v>1</v>
      </c>
      <c r="H56" s="79">
        <v>1</v>
      </c>
      <c r="I56" s="79">
        <f t="shared" si="0"/>
        <v>1</v>
      </c>
      <c r="J56" s="74"/>
    </row>
    <row r="57" spans="1:10" ht="51" x14ac:dyDescent="0.2">
      <c r="A57" s="72">
        <v>50</v>
      </c>
      <c r="B57" s="148" t="s">
        <v>767</v>
      </c>
      <c r="C57" s="122" t="s">
        <v>768</v>
      </c>
      <c r="D57" s="122" t="s">
        <v>679</v>
      </c>
      <c r="E57" s="149"/>
      <c r="F57" s="79">
        <v>1</v>
      </c>
      <c r="G57" s="79">
        <v>1</v>
      </c>
      <c r="H57" s="79">
        <v>1</v>
      </c>
      <c r="I57" s="79">
        <f t="shared" si="0"/>
        <v>1</v>
      </c>
      <c r="J57" s="74"/>
    </row>
    <row r="58" spans="1:10" ht="51" x14ac:dyDescent="0.2">
      <c r="A58" s="72">
        <v>51</v>
      </c>
      <c r="B58" s="148" t="s">
        <v>769</v>
      </c>
      <c r="C58" s="122" t="s">
        <v>770</v>
      </c>
      <c r="D58" s="122" t="s">
        <v>679</v>
      </c>
      <c r="E58" s="149"/>
      <c r="F58" s="79">
        <v>1</v>
      </c>
      <c r="G58" s="79">
        <v>1</v>
      </c>
      <c r="H58" s="79">
        <v>1</v>
      </c>
      <c r="I58" s="79">
        <f t="shared" si="0"/>
        <v>1</v>
      </c>
      <c r="J58" s="74"/>
    </row>
    <row r="59" spans="1:10" ht="38.25" x14ac:dyDescent="0.2">
      <c r="A59" s="72">
        <v>52</v>
      </c>
      <c r="B59" s="148" t="s">
        <v>771</v>
      </c>
      <c r="C59" s="122" t="s">
        <v>772</v>
      </c>
      <c r="D59" s="122" t="s">
        <v>670</v>
      </c>
      <c r="E59" s="149"/>
      <c r="F59" s="79">
        <v>1</v>
      </c>
      <c r="G59" s="79">
        <v>1</v>
      </c>
      <c r="H59" s="79">
        <v>1</v>
      </c>
      <c r="I59" s="79">
        <f t="shared" si="0"/>
        <v>1</v>
      </c>
      <c r="J59" s="74"/>
    </row>
    <row r="60" spans="1:10" ht="63.75" x14ac:dyDescent="0.2">
      <c r="A60" s="72">
        <v>53</v>
      </c>
      <c r="B60" s="148" t="s">
        <v>773</v>
      </c>
      <c r="C60" s="122" t="s">
        <v>774</v>
      </c>
      <c r="D60" s="122" t="s">
        <v>670</v>
      </c>
      <c r="E60" s="149"/>
      <c r="F60" s="266">
        <v>1</v>
      </c>
      <c r="G60" s="79">
        <v>1</v>
      </c>
      <c r="H60" s="79">
        <v>1</v>
      </c>
      <c r="I60" s="79">
        <f t="shared" si="0"/>
        <v>1</v>
      </c>
      <c r="J60" s="74" t="s">
        <v>3866</v>
      </c>
    </row>
    <row r="61" spans="1:10" ht="25.5" x14ac:dyDescent="0.2">
      <c r="A61" s="72">
        <v>54</v>
      </c>
      <c r="B61" s="148" t="s">
        <v>775</v>
      </c>
      <c r="C61" s="122" t="s">
        <v>776</v>
      </c>
      <c r="D61" s="122" t="s">
        <v>679</v>
      </c>
      <c r="E61" s="149"/>
      <c r="F61" s="79">
        <v>1</v>
      </c>
      <c r="G61" s="79">
        <v>1</v>
      </c>
      <c r="H61" s="79">
        <v>1</v>
      </c>
      <c r="I61" s="79">
        <f t="shared" si="0"/>
        <v>1</v>
      </c>
      <c r="J61" s="74"/>
    </row>
    <row r="62" spans="1:10" ht="63.75" x14ac:dyDescent="0.2">
      <c r="A62" s="72">
        <v>55</v>
      </c>
      <c r="B62" s="148" t="s">
        <v>777</v>
      </c>
      <c r="C62" s="122" t="s">
        <v>778</v>
      </c>
      <c r="D62" s="122" t="s">
        <v>670</v>
      </c>
      <c r="E62" s="149"/>
      <c r="F62" s="266">
        <v>1</v>
      </c>
      <c r="G62" s="79">
        <v>1</v>
      </c>
      <c r="H62" s="79">
        <v>1</v>
      </c>
      <c r="I62" s="79">
        <f t="shared" si="0"/>
        <v>1</v>
      </c>
      <c r="J62" s="74" t="s">
        <v>3866</v>
      </c>
    </row>
    <row r="63" spans="1:10" ht="102" x14ac:dyDescent="0.2">
      <c r="A63" s="72">
        <v>56</v>
      </c>
      <c r="B63" s="148" t="s">
        <v>3873</v>
      </c>
      <c r="C63" s="122" t="s">
        <v>779</v>
      </c>
      <c r="D63" s="122" t="s">
        <v>679</v>
      </c>
      <c r="E63" s="149"/>
      <c r="F63" s="266">
        <v>1</v>
      </c>
      <c r="G63" s="266">
        <v>0</v>
      </c>
      <c r="H63" s="79">
        <v>1</v>
      </c>
      <c r="I63" s="79">
        <f t="shared" si="0"/>
        <v>0.60000000000000009</v>
      </c>
      <c r="J63" s="74" t="s">
        <v>3871</v>
      </c>
    </row>
    <row r="64" spans="1:10" ht="38.25" x14ac:dyDescent="0.2">
      <c r="A64" s="72">
        <v>57</v>
      </c>
      <c r="B64" s="148" t="s">
        <v>3831</v>
      </c>
      <c r="C64" s="122" t="s">
        <v>3832</v>
      </c>
      <c r="D64" s="122" t="s">
        <v>670</v>
      </c>
      <c r="E64" s="149"/>
      <c r="F64" s="79">
        <v>1</v>
      </c>
      <c r="G64" s="79">
        <v>1</v>
      </c>
      <c r="H64" s="79">
        <v>1</v>
      </c>
      <c r="I64" s="79">
        <f t="shared" si="0"/>
        <v>1</v>
      </c>
      <c r="J64" s="74"/>
    </row>
    <row r="65" spans="1:10" ht="51" x14ac:dyDescent="0.2">
      <c r="A65" s="72">
        <v>58</v>
      </c>
      <c r="B65" s="148" t="s">
        <v>3833</v>
      </c>
      <c r="C65" s="122" t="s">
        <v>3834</v>
      </c>
      <c r="D65" s="122" t="s">
        <v>679</v>
      </c>
      <c r="E65" s="149"/>
      <c r="F65" s="79">
        <v>1</v>
      </c>
      <c r="G65" s="79">
        <v>1</v>
      </c>
      <c r="H65" s="79">
        <v>1</v>
      </c>
      <c r="I65" s="79">
        <f t="shared" si="0"/>
        <v>1</v>
      </c>
      <c r="J65" s="74"/>
    </row>
    <row r="66" spans="1:10" ht="69.75" customHeight="1" x14ac:dyDescent="0.2">
      <c r="A66" s="72">
        <v>59</v>
      </c>
      <c r="B66" s="148" t="s">
        <v>780</v>
      </c>
      <c r="C66" s="122" t="s">
        <v>781</v>
      </c>
      <c r="D66" s="122" t="s">
        <v>679</v>
      </c>
      <c r="E66" s="149"/>
      <c r="F66" s="266">
        <v>1</v>
      </c>
      <c r="G66" s="79">
        <v>1</v>
      </c>
      <c r="H66" s="79">
        <v>1</v>
      </c>
      <c r="I66" s="79">
        <f t="shared" si="0"/>
        <v>1</v>
      </c>
      <c r="J66" s="74" t="s">
        <v>3866</v>
      </c>
    </row>
    <row r="67" spans="1:10" ht="63.75" x14ac:dyDescent="0.2">
      <c r="A67" s="72">
        <v>60</v>
      </c>
      <c r="B67" s="148" t="s">
        <v>782</v>
      </c>
      <c r="C67" s="122" t="s">
        <v>783</v>
      </c>
      <c r="D67" s="122" t="s">
        <v>784</v>
      </c>
      <c r="E67" s="149"/>
      <c r="F67" s="266">
        <v>1</v>
      </c>
      <c r="G67" s="79">
        <v>1</v>
      </c>
      <c r="H67" s="79">
        <v>1</v>
      </c>
      <c r="I67" s="79">
        <f t="shared" si="0"/>
        <v>1</v>
      </c>
      <c r="J67" s="74" t="s">
        <v>3866</v>
      </c>
    </row>
    <row r="68" spans="1:10" ht="38.25" x14ac:dyDescent="0.2">
      <c r="A68" s="72">
        <v>61</v>
      </c>
      <c r="B68" s="148" t="s">
        <v>785</v>
      </c>
      <c r="C68" s="122" t="s">
        <v>786</v>
      </c>
      <c r="D68" s="122" t="s">
        <v>784</v>
      </c>
      <c r="E68" s="149"/>
      <c r="F68" s="79">
        <v>1</v>
      </c>
      <c r="G68" s="79">
        <v>1</v>
      </c>
      <c r="H68" s="79">
        <v>1</v>
      </c>
      <c r="I68" s="79">
        <f t="shared" si="0"/>
        <v>1</v>
      </c>
      <c r="J68" s="74"/>
    </row>
    <row r="69" spans="1:10" ht="63.75" x14ac:dyDescent="0.2">
      <c r="A69" s="72">
        <v>62</v>
      </c>
      <c r="B69" s="148" t="s">
        <v>787</v>
      </c>
      <c r="C69" s="122" t="s">
        <v>788</v>
      </c>
      <c r="D69" s="122" t="s">
        <v>784</v>
      </c>
      <c r="E69" s="149"/>
      <c r="F69" s="266">
        <v>1</v>
      </c>
      <c r="G69" s="79">
        <v>1</v>
      </c>
      <c r="H69" s="79">
        <v>1</v>
      </c>
      <c r="I69" s="79">
        <f t="shared" si="0"/>
        <v>1</v>
      </c>
      <c r="J69" s="74" t="s">
        <v>3866</v>
      </c>
    </row>
    <row r="70" spans="1:10" ht="38.25" x14ac:dyDescent="0.2">
      <c r="A70" s="72">
        <v>63</v>
      </c>
      <c r="B70" s="148" t="s">
        <v>789</v>
      </c>
      <c r="C70" s="122" t="s">
        <v>790</v>
      </c>
      <c r="D70" s="122" t="s">
        <v>784</v>
      </c>
      <c r="E70" s="149"/>
      <c r="F70" s="79">
        <v>1</v>
      </c>
      <c r="G70" s="79">
        <v>1</v>
      </c>
      <c r="H70" s="79">
        <v>1</v>
      </c>
      <c r="I70" s="79">
        <f t="shared" si="0"/>
        <v>1</v>
      </c>
      <c r="J70" s="74"/>
    </row>
    <row r="71" spans="1:10" ht="38.25" x14ac:dyDescent="0.2">
      <c r="A71" s="72">
        <v>64</v>
      </c>
      <c r="B71" s="148" t="s">
        <v>791</v>
      </c>
      <c r="C71" s="122" t="s">
        <v>792</v>
      </c>
      <c r="D71" s="122" t="s">
        <v>784</v>
      </c>
      <c r="E71" s="149"/>
      <c r="F71" s="79">
        <v>1</v>
      </c>
      <c r="G71" s="79">
        <v>1</v>
      </c>
      <c r="H71" s="79">
        <v>1</v>
      </c>
      <c r="I71" s="79">
        <f t="shared" si="0"/>
        <v>1</v>
      </c>
      <c r="J71" s="74"/>
    </row>
    <row r="72" spans="1:10" ht="15.75" customHeight="1" x14ac:dyDescent="0.2">
      <c r="A72" s="325" t="s">
        <v>105</v>
      </c>
      <c r="B72" s="326"/>
      <c r="C72" s="326"/>
      <c r="D72" s="326"/>
      <c r="E72" s="326"/>
      <c r="F72" s="326"/>
      <c r="G72" s="326"/>
      <c r="H72" s="327"/>
      <c r="I72" s="124">
        <f>SUM(I8:I71)/COUNT(I8:I71)</f>
        <v>0.99375000000000002</v>
      </c>
      <c r="J72" s="127"/>
    </row>
    <row r="76" spans="1:10" x14ac:dyDescent="0.2">
      <c r="B76" s="81"/>
      <c r="C76" s="82"/>
      <c r="D76" s="82"/>
      <c r="E76" s="82"/>
      <c r="F76" s="107"/>
      <c r="G76" s="107"/>
      <c r="H76" s="107"/>
      <c r="I76" s="107"/>
    </row>
    <row r="83" spans="2:9" x14ac:dyDescent="0.2">
      <c r="B83" s="81"/>
      <c r="C83" s="82"/>
      <c r="D83" s="82"/>
      <c r="E83" s="82"/>
      <c r="F83" s="107"/>
      <c r="G83" s="107"/>
      <c r="H83" s="107"/>
      <c r="I83" s="107"/>
    </row>
    <row r="87" spans="2:9" x14ac:dyDescent="0.2">
      <c r="B87" s="81"/>
      <c r="C87" s="82"/>
      <c r="D87" s="82"/>
      <c r="E87" s="82"/>
      <c r="F87" s="107"/>
      <c r="G87" s="107"/>
      <c r="H87" s="107"/>
      <c r="I87" s="107"/>
    </row>
    <row r="90" spans="2:9" x14ac:dyDescent="0.2">
      <c r="B90" s="81"/>
      <c r="C90" s="82"/>
      <c r="D90" s="82"/>
      <c r="E90" s="82"/>
      <c r="F90" s="107"/>
      <c r="G90" s="107"/>
      <c r="H90" s="107"/>
      <c r="I90" s="107"/>
    </row>
    <row r="94" spans="2:9" x14ac:dyDescent="0.2">
      <c r="B94" s="81"/>
      <c r="C94" s="82"/>
      <c r="D94" s="82"/>
      <c r="E94" s="82"/>
      <c r="F94" s="107"/>
      <c r="G94" s="107"/>
      <c r="H94" s="107"/>
      <c r="I94" s="107"/>
    </row>
    <row r="97" spans="2:9" x14ac:dyDescent="0.2">
      <c r="B97" s="81"/>
      <c r="C97" s="82"/>
      <c r="D97" s="82"/>
      <c r="E97" s="82"/>
      <c r="F97" s="107"/>
      <c r="G97" s="107"/>
      <c r="H97" s="107"/>
      <c r="I97" s="107"/>
    </row>
    <row r="101" spans="2:9" x14ac:dyDescent="0.2">
      <c r="B101" s="81"/>
      <c r="C101" s="82"/>
      <c r="D101" s="82"/>
      <c r="E101" s="82"/>
      <c r="F101" s="107"/>
      <c r="G101" s="107"/>
      <c r="H101" s="107"/>
      <c r="I101" s="107"/>
    </row>
  </sheetData>
  <mergeCells count="13">
    <mergeCell ref="I6:I7"/>
    <mergeCell ref="J6:J7"/>
    <mergeCell ref="A72:H7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71">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7"/>
  <sheetViews>
    <sheetView view="pageBreakPreview" zoomScale="70" zoomScaleNormal="100" zoomScaleSheetLayoutView="70" workbookViewId="0">
      <pane ySplit="7" topLeftCell="A8" activePane="bottomLeft" state="frozenSplit"/>
      <selection activeCell="F6" sqref="F6:I7"/>
      <selection pane="bottomLeft" activeCell="M9" sqref="M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15.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112</v>
      </c>
      <c r="D2" s="323"/>
      <c r="E2" s="323"/>
      <c r="F2" s="323"/>
      <c r="G2" s="323"/>
      <c r="H2" s="323"/>
      <c r="I2" s="323"/>
      <c r="J2" s="323"/>
    </row>
    <row r="3" spans="1:10" ht="15.75" customHeight="1" x14ac:dyDescent="0.2">
      <c r="A3" s="105" t="s">
        <v>97</v>
      </c>
      <c r="B3" s="105"/>
      <c r="C3" s="126">
        <v>45399</v>
      </c>
      <c r="D3" s="106"/>
      <c r="E3" s="106"/>
      <c r="F3" s="106"/>
      <c r="G3" s="106"/>
      <c r="H3" s="106"/>
      <c r="I3" s="106"/>
    </row>
    <row r="4" spans="1:10" ht="17.25" customHeight="1" x14ac:dyDescent="0.2">
      <c r="A4" s="109" t="s">
        <v>77</v>
      </c>
      <c r="B4" s="105"/>
      <c r="C4" s="106"/>
      <c r="D4" s="106"/>
      <c r="E4" s="106"/>
      <c r="F4" s="106"/>
      <c r="G4" s="106"/>
      <c r="H4" s="106"/>
      <c r="I4" s="106"/>
    </row>
    <row r="5" spans="1:10" ht="51"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63.75" x14ac:dyDescent="0.2">
      <c r="A8" s="57">
        <v>1</v>
      </c>
      <c r="B8" s="123" t="s">
        <v>1586</v>
      </c>
      <c r="C8" s="74" t="s">
        <v>1591</v>
      </c>
      <c r="D8" s="74" t="s">
        <v>471</v>
      </c>
      <c r="E8" s="74"/>
      <c r="F8" s="79">
        <v>1</v>
      </c>
      <c r="G8" s="79">
        <v>1</v>
      </c>
      <c r="H8" s="79">
        <v>1</v>
      </c>
      <c r="I8" s="79">
        <f>F8*0.2+G8*0.4+H8*0.4</f>
        <v>1</v>
      </c>
      <c r="J8" s="210"/>
    </row>
    <row r="9" spans="1:10" ht="76.5" x14ac:dyDescent="0.2">
      <c r="A9" s="57">
        <v>2</v>
      </c>
      <c r="B9" s="123" t="s">
        <v>1587</v>
      </c>
      <c r="C9" s="74" t="s">
        <v>1592</v>
      </c>
      <c r="D9" s="74" t="s">
        <v>471</v>
      </c>
      <c r="E9" s="74"/>
      <c r="F9" s="266">
        <v>1</v>
      </c>
      <c r="G9" s="79">
        <v>1</v>
      </c>
      <c r="H9" s="79">
        <v>1</v>
      </c>
      <c r="I9" s="79">
        <f t="shared" ref="I9:I27" si="0">F9*0.2+G9*0.4+H9*0.4</f>
        <v>1</v>
      </c>
      <c r="J9" s="210" t="s">
        <v>3866</v>
      </c>
    </row>
    <row r="10" spans="1:10" ht="76.5" x14ac:dyDescent="0.2">
      <c r="A10" s="57">
        <v>3</v>
      </c>
      <c r="B10" s="123" t="s">
        <v>1588</v>
      </c>
      <c r="C10" s="74" t="s">
        <v>1593</v>
      </c>
      <c r="D10" s="74" t="s">
        <v>471</v>
      </c>
      <c r="E10" s="74"/>
      <c r="F10" s="266">
        <v>1</v>
      </c>
      <c r="G10" s="79">
        <v>1</v>
      </c>
      <c r="H10" s="79">
        <v>1</v>
      </c>
      <c r="I10" s="79">
        <f t="shared" si="0"/>
        <v>1</v>
      </c>
      <c r="J10" s="210" t="s">
        <v>3866</v>
      </c>
    </row>
    <row r="11" spans="1:10" ht="76.5" x14ac:dyDescent="0.2">
      <c r="A11" s="57">
        <v>4</v>
      </c>
      <c r="B11" s="123" t="s">
        <v>1589</v>
      </c>
      <c r="C11" s="74" t="s">
        <v>1595</v>
      </c>
      <c r="D11" s="74" t="s">
        <v>471</v>
      </c>
      <c r="E11" s="74"/>
      <c r="F11" s="266">
        <v>1</v>
      </c>
      <c r="G11" s="79">
        <v>1</v>
      </c>
      <c r="H11" s="79">
        <v>1</v>
      </c>
      <c r="I11" s="79">
        <f t="shared" si="0"/>
        <v>1</v>
      </c>
      <c r="J11" s="210" t="s">
        <v>3866</v>
      </c>
    </row>
    <row r="12" spans="1:10" ht="76.5" x14ac:dyDescent="0.2">
      <c r="A12" s="57">
        <v>5</v>
      </c>
      <c r="B12" s="123" t="s">
        <v>1590</v>
      </c>
      <c r="C12" s="74" t="s">
        <v>1594</v>
      </c>
      <c r="D12" s="74" t="s">
        <v>471</v>
      </c>
      <c r="E12" s="74"/>
      <c r="F12" s="79">
        <v>1</v>
      </c>
      <c r="G12" s="79">
        <v>1</v>
      </c>
      <c r="H12" s="79">
        <v>1</v>
      </c>
      <c r="I12" s="79">
        <f t="shared" si="0"/>
        <v>1</v>
      </c>
      <c r="J12" s="133"/>
    </row>
    <row r="13" spans="1:10" ht="76.5" x14ac:dyDescent="0.2">
      <c r="A13" s="57">
        <v>6</v>
      </c>
      <c r="B13" s="74" t="s">
        <v>1596</v>
      </c>
      <c r="C13" s="74" t="s">
        <v>1602</v>
      </c>
      <c r="D13" s="74" t="s">
        <v>471</v>
      </c>
      <c r="E13" s="74"/>
      <c r="F13" s="266">
        <v>1</v>
      </c>
      <c r="G13" s="79">
        <v>1</v>
      </c>
      <c r="H13" s="79">
        <v>1</v>
      </c>
      <c r="I13" s="79">
        <f t="shared" si="0"/>
        <v>1</v>
      </c>
      <c r="J13" s="210" t="s">
        <v>3866</v>
      </c>
    </row>
    <row r="14" spans="1:10" ht="76.5" x14ac:dyDescent="0.2">
      <c r="A14" s="57">
        <v>7</v>
      </c>
      <c r="B14" s="74" t="s">
        <v>1597</v>
      </c>
      <c r="C14" s="74" t="s">
        <v>1601</v>
      </c>
      <c r="D14" s="74" t="s">
        <v>471</v>
      </c>
      <c r="E14" s="74"/>
      <c r="F14" s="266">
        <v>1</v>
      </c>
      <c r="G14" s="79">
        <v>1</v>
      </c>
      <c r="H14" s="79">
        <v>1</v>
      </c>
      <c r="I14" s="79">
        <f t="shared" si="0"/>
        <v>1</v>
      </c>
      <c r="J14" s="210" t="s">
        <v>3866</v>
      </c>
    </row>
    <row r="15" spans="1:10" ht="76.5" x14ac:dyDescent="0.2">
      <c r="A15" s="57">
        <v>8</v>
      </c>
      <c r="B15" s="74" t="s">
        <v>1598</v>
      </c>
      <c r="C15" s="74" t="s">
        <v>3860</v>
      </c>
      <c r="D15" s="74" t="s">
        <v>471</v>
      </c>
      <c r="E15" s="74"/>
      <c r="F15" s="266">
        <v>1</v>
      </c>
      <c r="G15" s="79">
        <v>1</v>
      </c>
      <c r="H15" s="79">
        <v>1</v>
      </c>
      <c r="I15" s="79">
        <f t="shared" si="0"/>
        <v>1</v>
      </c>
      <c r="J15" s="210" t="s">
        <v>3866</v>
      </c>
    </row>
    <row r="16" spans="1:10" ht="76.5" x14ac:dyDescent="0.2">
      <c r="A16" s="57">
        <v>9</v>
      </c>
      <c r="B16" s="123" t="s">
        <v>1599</v>
      </c>
      <c r="C16" s="74" t="s">
        <v>1600</v>
      </c>
      <c r="D16" s="74" t="s">
        <v>471</v>
      </c>
      <c r="E16" s="74"/>
      <c r="F16" s="266">
        <v>1</v>
      </c>
      <c r="G16" s="79">
        <v>1</v>
      </c>
      <c r="H16" s="79">
        <v>1</v>
      </c>
      <c r="I16" s="79">
        <f t="shared" si="0"/>
        <v>1</v>
      </c>
      <c r="J16" s="210" t="s">
        <v>3866</v>
      </c>
    </row>
    <row r="17" spans="1:10" ht="76.5" x14ac:dyDescent="0.2">
      <c r="A17" s="57">
        <v>10</v>
      </c>
      <c r="B17" s="123" t="s">
        <v>1603</v>
      </c>
      <c r="C17" s="74" t="s">
        <v>1605</v>
      </c>
      <c r="D17" s="74" t="s">
        <v>471</v>
      </c>
      <c r="E17" s="74"/>
      <c r="F17" s="266">
        <v>1</v>
      </c>
      <c r="G17" s="79">
        <v>1</v>
      </c>
      <c r="H17" s="79">
        <v>1</v>
      </c>
      <c r="I17" s="79">
        <f t="shared" si="0"/>
        <v>1</v>
      </c>
      <c r="J17" s="210" t="s">
        <v>3866</v>
      </c>
    </row>
    <row r="18" spans="1:10" ht="76.5" x14ac:dyDescent="0.2">
      <c r="A18" s="57">
        <v>11</v>
      </c>
      <c r="B18" s="123" t="s">
        <v>3861</v>
      </c>
      <c r="C18" s="74" t="s">
        <v>1604</v>
      </c>
      <c r="D18" s="74" t="s">
        <v>471</v>
      </c>
      <c r="E18" s="74"/>
      <c r="F18" s="266">
        <v>1</v>
      </c>
      <c r="G18" s="79">
        <v>1</v>
      </c>
      <c r="H18" s="79">
        <v>1</v>
      </c>
      <c r="I18" s="79">
        <f t="shared" si="0"/>
        <v>1</v>
      </c>
      <c r="J18" s="210" t="s">
        <v>3866</v>
      </c>
    </row>
    <row r="19" spans="1:10" ht="63.75" x14ac:dyDescent="0.2">
      <c r="A19" s="57">
        <v>12</v>
      </c>
      <c r="B19" s="123" t="s">
        <v>1606</v>
      </c>
      <c r="C19" s="74" t="s">
        <v>1607</v>
      </c>
      <c r="D19" s="74" t="s">
        <v>471</v>
      </c>
      <c r="E19" s="74"/>
      <c r="F19" s="79">
        <v>1</v>
      </c>
      <c r="G19" s="79">
        <v>1</v>
      </c>
      <c r="H19" s="79">
        <v>1</v>
      </c>
      <c r="I19" s="79">
        <f t="shared" si="0"/>
        <v>1</v>
      </c>
      <c r="J19" s="210"/>
    </row>
    <row r="20" spans="1:10" ht="76.5" x14ac:dyDescent="0.2">
      <c r="A20" s="57">
        <v>13</v>
      </c>
      <c r="B20" s="123" t="s">
        <v>1608</v>
      </c>
      <c r="C20" s="74" t="s">
        <v>1609</v>
      </c>
      <c r="D20" s="74" t="s">
        <v>1610</v>
      </c>
      <c r="E20" s="74"/>
      <c r="F20" s="266">
        <v>1</v>
      </c>
      <c r="G20" s="79">
        <v>1</v>
      </c>
      <c r="H20" s="79">
        <v>1</v>
      </c>
      <c r="I20" s="79">
        <f t="shared" si="0"/>
        <v>1</v>
      </c>
      <c r="J20" s="210" t="s">
        <v>3866</v>
      </c>
    </row>
    <row r="21" spans="1:10" ht="76.5" x14ac:dyDescent="0.2">
      <c r="A21" s="57">
        <v>14</v>
      </c>
      <c r="B21" s="123" t="s">
        <v>1611</v>
      </c>
      <c r="C21" s="74" t="s">
        <v>1612</v>
      </c>
      <c r="D21" s="74" t="s">
        <v>1610</v>
      </c>
      <c r="E21" s="74"/>
      <c r="F21" s="266">
        <v>1</v>
      </c>
      <c r="G21" s="79">
        <v>1</v>
      </c>
      <c r="H21" s="79">
        <v>1</v>
      </c>
      <c r="I21" s="79">
        <f t="shared" si="0"/>
        <v>1</v>
      </c>
      <c r="J21" s="210" t="s">
        <v>3866</v>
      </c>
    </row>
    <row r="22" spans="1:10" ht="76.5" x14ac:dyDescent="0.2">
      <c r="A22" s="57">
        <v>15</v>
      </c>
      <c r="B22" s="123" t="s">
        <v>1613</v>
      </c>
      <c r="C22" s="74" t="s">
        <v>1614</v>
      </c>
      <c r="D22" s="74" t="s">
        <v>1615</v>
      </c>
      <c r="E22" s="74"/>
      <c r="F22" s="266">
        <v>1</v>
      </c>
      <c r="G22" s="79">
        <v>1</v>
      </c>
      <c r="H22" s="79">
        <v>1</v>
      </c>
      <c r="I22" s="79">
        <f t="shared" si="0"/>
        <v>1</v>
      </c>
      <c r="J22" s="210" t="s">
        <v>3866</v>
      </c>
    </row>
    <row r="23" spans="1:10" ht="76.5" x14ac:dyDescent="0.2">
      <c r="A23" s="57">
        <v>16</v>
      </c>
      <c r="B23" s="123" t="s">
        <v>1619</v>
      </c>
      <c r="C23" s="74" t="s">
        <v>1616</v>
      </c>
      <c r="D23" s="74" t="s">
        <v>471</v>
      </c>
      <c r="E23" s="74"/>
      <c r="F23" s="266">
        <v>1</v>
      </c>
      <c r="G23" s="79">
        <v>1</v>
      </c>
      <c r="H23" s="79">
        <v>1</v>
      </c>
      <c r="I23" s="79">
        <f t="shared" si="0"/>
        <v>1</v>
      </c>
      <c r="J23" s="210" t="s">
        <v>3866</v>
      </c>
    </row>
    <row r="24" spans="1:10" ht="76.5" x14ac:dyDescent="0.2">
      <c r="A24" s="57">
        <v>17</v>
      </c>
      <c r="B24" s="123" t="s">
        <v>1620</v>
      </c>
      <c r="C24" s="74" t="s">
        <v>1617</v>
      </c>
      <c r="D24" s="74" t="s">
        <v>471</v>
      </c>
      <c r="E24" s="74"/>
      <c r="F24" s="266">
        <v>1</v>
      </c>
      <c r="G24" s="79">
        <v>1</v>
      </c>
      <c r="H24" s="79">
        <v>1</v>
      </c>
      <c r="I24" s="79">
        <f t="shared" si="0"/>
        <v>1</v>
      </c>
      <c r="J24" s="210" t="s">
        <v>3866</v>
      </c>
    </row>
    <row r="25" spans="1:10" ht="63.75" x14ac:dyDescent="0.2">
      <c r="A25" s="57">
        <v>18</v>
      </c>
      <c r="B25" s="123" t="s">
        <v>3864</v>
      </c>
      <c r="C25" s="74" t="s">
        <v>1618</v>
      </c>
      <c r="D25" s="74" t="s">
        <v>471</v>
      </c>
      <c r="E25" s="74"/>
      <c r="F25" s="79">
        <v>1</v>
      </c>
      <c r="G25" s="79">
        <v>1</v>
      </c>
      <c r="H25" s="79">
        <v>1</v>
      </c>
      <c r="I25" s="79">
        <f t="shared" si="0"/>
        <v>1</v>
      </c>
      <c r="J25" s="210"/>
    </row>
    <row r="26" spans="1:10" ht="76.5" x14ac:dyDescent="0.2">
      <c r="A26" s="57">
        <v>19</v>
      </c>
      <c r="B26" s="123" t="s">
        <v>3863</v>
      </c>
      <c r="C26" s="74" t="s">
        <v>1707</v>
      </c>
      <c r="D26" s="74" t="s">
        <v>1610</v>
      </c>
      <c r="E26" s="74"/>
      <c r="F26" s="266">
        <v>1</v>
      </c>
      <c r="G26" s="79">
        <v>1</v>
      </c>
      <c r="H26" s="79">
        <v>1</v>
      </c>
      <c r="I26" s="79">
        <f t="shared" si="0"/>
        <v>1</v>
      </c>
      <c r="J26" s="210" t="s">
        <v>3866</v>
      </c>
    </row>
    <row r="27" spans="1:10" ht="76.5" x14ac:dyDescent="0.2">
      <c r="A27" s="57">
        <v>20</v>
      </c>
      <c r="B27" s="123" t="s">
        <v>3862</v>
      </c>
      <c r="C27" s="74" t="s">
        <v>1708</v>
      </c>
      <c r="D27" s="74" t="s">
        <v>489</v>
      </c>
      <c r="E27" s="74"/>
      <c r="F27" s="266">
        <v>1</v>
      </c>
      <c r="G27" s="79">
        <v>1</v>
      </c>
      <c r="H27" s="79">
        <v>1</v>
      </c>
      <c r="I27" s="79">
        <f t="shared" si="0"/>
        <v>1</v>
      </c>
      <c r="J27" s="210" t="s">
        <v>3866</v>
      </c>
    </row>
    <row r="28" spans="1:10" ht="15.75" customHeight="1" x14ac:dyDescent="0.2">
      <c r="A28" s="325" t="s">
        <v>105</v>
      </c>
      <c r="B28" s="326"/>
      <c r="C28" s="326"/>
      <c r="D28" s="326"/>
      <c r="E28" s="326"/>
      <c r="F28" s="326"/>
      <c r="G28" s="326"/>
      <c r="H28" s="327"/>
      <c r="I28" s="124">
        <f>SUM(I8:I27)/COUNT(I8:I27)</f>
        <v>1</v>
      </c>
    </row>
    <row r="32" spans="1:10" x14ac:dyDescent="0.2">
      <c r="B32" s="81"/>
      <c r="C32" s="82"/>
      <c r="D32" s="82"/>
      <c r="E32" s="82"/>
      <c r="F32" s="82"/>
      <c r="G32" s="82"/>
      <c r="H32" s="82"/>
      <c r="I32" s="82"/>
    </row>
    <row r="39" spans="2:9" x14ac:dyDescent="0.2">
      <c r="B39" s="81"/>
      <c r="C39" s="82"/>
      <c r="D39" s="82"/>
      <c r="E39" s="82"/>
      <c r="F39" s="82"/>
      <c r="G39" s="82"/>
      <c r="H39" s="82"/>
      <c r="I39" s="82"/>
    </row>
    <row r="43" spans="2:9" x14ac:dyDescent="0.2">
      <c r="B43" s="81"/>
      <c r="C43" s="82"/>
      <c r="D43" s="82"/>
      <c r="E43" s="82"/>
      <c r="F43" s="82"/>
      <c r="G43" s="82"/>
      <c r="H43" s="82"/>
      <c r="I43" s="82"/>
    </row>
    <row r="46" spans="2:9" x14ac:dyDescent="0.2">
      <c r="B46" s="81"/>
      <c r="C46" s="82"/>
      <c r="D46" s="82"/>
      <c r="E46" s="82"/>
      <c r="F46" s="82"/>
      <c r="G46" s="82"/>
      <c r="H46" s="82"/>
      <c r="I46" s="82"/>
    </row>
    <row r="50" spans="2:9" x14ac:dyDescent="0.2">
      <c r="B50" s="81"/>
      <c r="C50" s="82"/>
      <c r="D50" s="82"/>
      <c r="E50" s="82"/>
      <c r="F50" s="82"/>
      <c r="G50" s="82"/>
      <c r="H50" s="82"/>
      <c r="I50" s="82"/>
    </row>
    <row r="53" spans="2:9" x14ac:dyDescent="0.2">
      <c r="B53" s="81"/>
      <c r="C53" s="82"/>
      <c r="D53" s="82"/>
      <c r="E53" s="82"/>
      <c r="F53" s="82"/>
      <c r="G53" s="82"/>
      <c r="H53" s="82"/>
      <c r="I53" s="82"/>
    </row>
    <row r="57" spans="2:9" x14ac:dyDescent="0.2">
      <c r="B57" s="81"/>
      <c r="C57" s="82"/>
      <c r="D57" s="82"/>
      <c r="E57" s="82"/>
      <c r="F57" s="82"/>
      <c r="G57" s="82"/>
      <c r="H57" s="82"/>
      <c r="I57" s="82"/>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84"/>
  <sheetViews>
    <sheetView view="pageBreakPreview" zoomScale="70" zoomScaleNormal="100" zoomScaleSheetLayoutView="70" workbookViewId="0">
      <pane ySplit="7" topLeftCell="A8" activePane="bottomLeft" state="frozenSplit"/>
      <selection activeCell="B8" sqref="A8:H433"/>
      <selection pane="bottomLeft" activeCell="N10" sqref="N10"/>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84"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113</v>
      </c>
      <c r="D2" s="323"/>
      <c r="E2" s="323"/>
      <c r="F2" s="323"/>
      <c r="G2" s="323"/>
      <c r="H2" s="323"/>
      <c r="I2" s="323"/>
      <c r="J2" s="323"/>
    </row>
    <row r="3" spans="1:10" ht="15.75" customHeight="1" x14ac:dyDescent="0.2">
      <c r="A3" s="105" t="s">
        <v>97</v>
      </c>
      <c r="B3" s="105"/>
      <c r="C3" s="126">
        <v>45401</v>
      </c>
      <c r="D3" s="106"/>
      <c r="E3" s="106"/>
      <c r="F3" s="126"/>
      <c r="G3" s="126"/>
      <c r="H3" s="126"/>
      <c r="I3" s="106"/>
    </row>
    <row r="4" spans="1:10" ht="17.25" customHeight="1" x14ac:dyDescent="0.2">
      <c r="A4" s="109" t="s">
        <v>77</v>
      </c>
      <c r="B4" s="105"/>
      <c r="C4" s="106"/>
      <c r="D4" s="106"/>
      <c r="E4" s="106"/>
      <c r="F4" s="126"/>
      <c r="G4" s="126"/>
      <c r="H4" s="126"/>
      <c r="I4" s="106"/>
    </row>
    <row r="5" spans="1:10" ht="5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s="55" customFormat="1" ht="38.25" x14ac:dyDescent="0.2">
      <c r="A8" s="72">
        <v>1</v>
      </c>
      <c r="B8" s="148" t="s">
        <v>2153</v>
      </c>
      <c r="C8" s="122" t="s">
        <v>1925</v>
      </c>
      <c r="D8" s="122" t="s">
        <v>213</v>
      </c>
      <c r="E8" s="150"/>
      <c r="F8" s="79">
        <v>1</v>
      </c>
      <c r="G8" s="79">
        <v>1</v>
      </c>
      <c r="H8" s="79">
        <v>1</v>
      </c>
      <c r="I8" s="79">
        <f>F8*0.2+G8*0.4+H8*0.4</f>
        <v>1</v>
      </c>
      <c r="J8" s="74"/>
    </row>
    <row r="9" spans="1:10" s="55" customFormat="1" ht="51" x14ac:dyDescent="0.2">
      <c r="A9" s="72">
        <v>2</v>
      </c>
      <c r="B9" s="148" t="s">
        <v>2155</v>
      </c>
      <c r="C9" s="122" t="s">
        <v>2156</v>
      </c>
      <c r="D9" s="122" t="s">
        <v>213</v>
      </c>
      <c r="E9" s="150"/>
      <c r="F9" s="266">
        <v>1</v>
      </c>
      <c r="G9" s="79">
        <v>1</v>
      </c>
      <c r="H9" s="79">
        <v>1</v>
      </c>
      <c r="I9" s="79">
        <f t="shared" ref="I9:I54" si="0">F9*0.2+G9*0.4+H9*0.4</f>
        <v>1</v>
      </c>
      <c r="J9" s="210" t="s">
        <v>3901</v>
      </c>
    </row>
    <row r="10" spans="1:10" s="55" customFormat="1" ht="63.75" x14ac:dyDescent="0.2">
      <c r="A10" s="72">
        <v>3</v>
      </c>
      <c r="B10" s="148" t="s">
        <v>2151</v>
      </c>
      <c r="C10" s="122" t="s">
        <v>2152</v>
      </c>
      <c r="D10" s="122" t="s">
        <v>213</v>
      </c>
      <c r="E10" s="150"/>
      <c r="F10" s="79">
        <v>1</v>
      </c>
      <c r="G10" s="79">
        <v>1</v>
      </c>
      <c r="H10" s="79">
        <v>1</v>
      </c>
      <c r="I10" s="79">
        <f t="shared" si="0"/>
        <v>1</v>
      </c>
      <c r="J10" s="210"/>
    </row>
    <row r="11" spans="1:10" s="55" customFormat="1" ht="38.25" x14ac:dyDescent="0.2">
      <c r="A11" s="72">
        <v>4</v>
      </c>
      <c r="B11" s="148" t="s">
        <v>2159</v>
      </c>
      <c r="C11" s="122" t="s">
        <v>2160</v>
      </c>
      <c r="D11" s="122" t="s">
        <v>213</v>
      </c>
      <c r="E11" s="150"/>
      <c r="F11" s="79">
        <v>1</v>
      </c>
      <c r="G11" s="79">
        <v>1</v>
      </c>
      <c r="H11" s="79">
        <v>1</v>
      </c>
      <c r="I11" s="79">
        <f t="shared" si="0"/>
        <v>1</v>
      </c>
      <c r="J11" s="74"/>
    </row>
    <row r="12" spans="1:10" s="55" customFormat="1" ht="76.5" x14ac:dyDescent="0.2">
      <c r="A12" s="72">
        <v>5</v>
      </c>
      <c r="B12" s="148" t="s">
        <v>2145</v>
      </c>
      <c r="C12" s="122" t="s">
        <v>2146</v>
      </c>
      <c r="D12" s="122" t="s">
        <v>213</v>
      </c>
      <c r="E12" s="150"/>
      <c r="F12" s="79">
        <v>1</v>
      </c>
      <c r="G12" s="79">
        <v>1</v>
      </c>
      <c r="H12" s="79">
        <v>1</v>
      </c>
      <c r="I12" s="79">
        <f t="shared" si="0"/>
        <v>1</v>
      </c>
      <c r="J12" s="74"/>
    </row>
    <row r="13" spans="1:10" s="55" customFormat="1" ht="63.75" x14ac:dyDescent="0.2">
      <c r="A13" s="72">
        <v>6</v>
      </c>
      <c r="B13" s="148" t="s">
        <v>2147</v>
      </c>
      <c r="C13" s="122" t="s">
        <v>2148</v>
      </c>
      <c r="D13" s="122" t="s">
        <v>213</v>
      </c>
      <c r="E13" s="150"/>
      <c r="F13" s="266">
        <v>1</v>
      </c>
      <c r="G13" s="79">
        <v>1</v>
      </c>
      <c r="H13" s="79">
        <v>1</v>
      </c>
      <c r="I13" s="79">
        <f t="shared" si="0"/>
        <v>1</v>
      </c>
      <c r="J13" s="210" t="s">
        <v>3866</v>
      </c>
    </row>
    <row r="14" spans="1:10" s="55" customFormat="1" ht="51" x14ac:dyDescent="0.2">
      <c r="A14" s="72">
        <v>7</v>
      </c>
      <c r="B14" s="148" t="s">
        <v>3807</v>
      </c>
      <c r="C14" s="122" t="s">
        <v>2154</v>
      </c>
      <c r="D14" s="122" t="s">
        <v>213</v>
      </c>
      <c r="E14" s="150"/>
      <c r="F14" s="79">
        <v>1</v>
      </c>
      <c r="G14" s="79">
        <v>1</v>
      </c>
      <c r="H14" s="79">
        <v>1</v>
      </c>
      <c r="I14" s="79">
        <f t="shared" si="0"/>
        <v>1</v>
      </c>
      <c r="J14" s="117"/>
    </row>
    <row r="15" spans="1:10" s="55" customFormat="1" ht="76.5" x14ac:dyDescent="0.2">
      <c r="A15" s="72">
        <v>8</v>
      </c>
      <c r="B15" s="148" t="s">
        <v>2157</v>
      </c>
      <c r="C15" s="122" t="s">
        <v>2158</v>
      </c>
      <c r="D15" s="122" t="s">
        <v>213</v>
      </c>
      <c r="E15" s="150"/>
      <c r="F15" s="79">
        <v>1</v>
      </c>
      <c r="G15" s="79">
        <v>1</v>
      </c>
      <c r="H15" s="79">
        <v>1</v>
      </c>
      <c r="I15" s="79">
        <f t="shared" si="0"/>
        <v>1</v>
      </c>
      <c r="J15" s="117"/>
    </row>
    <row r="16" spans="1:10" s="55" customFormat="1" ht="51" x14ac:dyDescent="0.2">
      <c r="A16" s="72">
        <v>9</v>
      </c>
      <c r="B16" s="148" t="s">
        <v>2161</v>
      </c>
      <c r="C16" s="122" t="s">
        <v>2162</v>
      </c>
      <c r="D16" s="122" t="s">
        <v>213</v>
      </c>
      <c r="E16" s="150"/>
      <c r="F16" s="266">
        <v>1</v>
      </c>
      <c r="G16" s="79">
        <v>1</v>
      </c>
      <c r="H16" s="79">
        <v>1</v>
      </c>
      <c r="I16" s="79">
        <f t="shared" si="0"/>
        <v>1</v>
      </c>
      <c r="J16" s="210" t="s">
        <v>3866</v>
      </c>
    </row>
    <row r="17" spans="1:10" s="55" customFormat="1" ht="63.75" x14ac:dyDescent="0.2">
      <c r="A17" s="72">
        <v>10</v>
      </c>
      <c r="B17" s="148" t="s">
        <v>2143</v>
      </c>
      <c r="C17" s="122" t="s">
        <v>2144</v>
      </c>
      <c r="D17" s="122" t="s">
        <v>213</v>
      </c>
      <c r="E17" s="150"/>
      <c r="F17" s="266">
        <v>1</v>
      </c>
      <c r="G17" s="79">
        <v>1</v>
      </c>
      <c r="H17" s="79">
        <v>1</v>
      </c>
      <c r="I17" s="79">
        <f t="shared" si="0"/>
        <v>1</v>
      </c>
      <c r="J17" s="210" t="s">
        <v>3866</v>
      </c>
    </row>
    <row r="18" spans="1:10" s="55" customFormat="1" ht="76.5" x14ac:dyDescent="0.2">
      <c r="A18" s="72">
        <v>11</v>
      </c>
      <c r="B18" s="148" t="s">
        <v>2149</v>
      </c>
      <c r="C18" s="122" t="s">
        <v>2150</v>
      </c>
      <c r="D18" s="122" t="s">
        <v>213</v>
      </c>
      <c r="E18" s="150"/>
      <c r="F18" s="266">
        <v>1</v>
      </c>
      <c r="G18" s="79">
        <v>1</v>
      </c>
      <c r="H18" s="79">
        <v>1</v>
      </c>
      <c r="I18" s="79">
        <f t="shared" si="0"/>
        <v>1</v>
      </c>
      <c r="J18" s="210" t="s">
        <v>3866</v>
      </c>
    </row>
    <row r="19" spans="1:10" s="55" customFormat="1" ht="102" x14ac:dyDescent="0.2">
      <c r="A19" s="72">
        <v>12</v>
      </c>
      <c r="B19" s="148" t="s">
        <v>2175</v>
      </c>
      <c r="C19" s="122" t="s">
        <v>2176</v>
      </c>
      <c r="D19" s="122" t="s">
        <v>274</v>
      </c>
      <c r="E19" s="150"/>
      <c r="F19" s="266">
        <v>1</v>
      </c>
      <c r="G19" s="266">
        <v>0</v>
      </c>
      <c r="H19" s="79">
        <v>1</v>
      </c>
      <c r="I19" s="79">
        <f t="shared" si="0"/>
        <v>0.60000000000000009</v>
      </c>
      <c r="J19" s="210" t="s">
        <v>3902</v>
      </c>
    </row>
    <row r="20" spans="1:10" s="55" customFormat="1" ht="76.5" x14ac:dyDescent="0.2">
      <c r="A20" s="72">
        <v>13</v>
      </c>
      <c r="B20" s="148" t="s">
        <v>2177</v>
      </c>
      <c r="C20" s="122" t="s">
        <v>2178</v>
      </c>
      <c r="D20" s="122" t="s">
        <v>274</v>
      </c>
      <c r="E20" s="150"/>
      <c r="F20" s="79">
        <v>1</v>
      </c>
      <c r="G20" s="266">
        <v>0</v>
      </c>
      <c r="H20" s="79">
        <v>1</v>
      </c>
      <c r="I20" s="79">
        <f t="shared" si="0"/>
        <v>0.60000000000000009</v>
      </c>
      <c r="J20" s="117" t="s">
        <v>3893</v>
      </c>
    </row>
    <row r="21" spans="1:10" s="55" customFormat="1" ht="89.25" x14ac:dyDescent="0.2">
      <c r="A21" s="72">
        <v>14</v>
      </c>
      <c r="B21" s="148" t="s">
        <v>2171</v>
      </c>
      <c r="C21" s="122" t="s">
        <v>2172</v>
      </c>
      <c r="D21" s="122" t="s">
        <v>274</v>
      </c>
      <c r="E21" s="150"/>
      <c r="F21" s="79">
        <v>1</v>
      </c>
      <c r="G21" s="266">
        <v>0</v>
      </c>
      <c r="H21" s="79">
        <v>1</v>
      </c>
      <c r="I21" s="79">
        <f t="shared" si="0"/>
        <v>0.60000000000000009</v>
      </c>
      <c r="J21" s="117" t="s">
        <v>3893</v>
      </c>
    </row>
    <row r="22" spans="1:10" s="55" customFormat="1" ht="76.5" x14ac:dyDescent="0.2">
      <c r="A22" s="72">
        <v>15</v>
      </c>
      <c r="B22" s="148" t="s">
        <v>2173</v>
      </c>
      <c r="C22" s="122" t="s">
        <v>2174</v>
      </c>
      <c r="D22" s="122" t="s">
        <v>274</v>
      </c>
      <c r="E22" s="150"/>
      <c r="F22" s="266">
        <v>1</v>
      </c>
      <c r="G22" s="79">
        <v>1</v>
      </c>
      <c r="H22" s="79">
        <v>1</v>
      </c>
      <c r="I22" s="79">
        <f t="shared" si="0"/>
        <v>1</v>
      </c>
      <c r="J22" s="210" t="s">
        <v>3901</v>
      </c>
    </row>
    <row r="23" spans="1:10" s="55" customFormat="1" ht="89.25" x14ac:dyDescent="0.2">
      <c r="A23" s="72">
        <v>16</v>
      </c>
      <c r="B23" s="148" t="s">
        <v>2179</v>
      </c>
      <c r="C23" s="122" t="s">
        <v>2180</v>
      </c>
      <c r="D23" s="122" t="s">
        <v>274</v>
      </c>
      <c r="E23" s="150"/>
      <c r="F23" s="79">
        <v>1</v>
      </c>
      <c r="G23" s="266">
        <v>0</v>
      </c>
      <c r="H23" s="79">
        <v>1</v>
      </c>
      <c r="I23" s="79">
        <f t="shared" si="0"/>
        <v>0.60000000000000009</v>
      </c>
      <c r="J23" s="117" t="s">
        <v>3893</v>
      </c>
    </row>
    <row r="24" spans="1:10" s="55" customFormat="1" ht="76.5" x14ac:dyDescent="0.2">
      <c r="A24" s="72">
        <v>17</v>
      </c>
      <c r="B24" s="148" t="s">
        <v>2165</v>
      </c>
      <c r="C24" s="122" t="s">
        <v>2166</v>
      </c>
      <c r="D24" s="122" t="s">
        <v>274</v>
      </c>
      <c r="E24" s="150"/>
      <c r="F24" s="79">
        <v>1</v>
      </c>
      <c r="G24" s="266">
        <v>0</v>
      </c>
      <c r="H24" s="79">
        <v>1</v>
      </c>
      <c r="I24" s="79">
        <f t="shared" si="0"/>
        <v>0.60000000000000009</v>
      </c>
      <c r="J24" s="117" t="s">
        <v>3893</v>
      </c>
    </row>
    <row r="25" spans="1:10" s="55" customFormat="1" ht="76.5" x14ac:dyDescent="0.2">
      <c r="A25" s="72">
        <v>18</v>
      </c>
      <c r="B25" s="148" t="s">
        <v>2169</v>
      </c>
      <c r="C25" s="122" t="s">
        <v>2170</v>
      </c>
      <c r="D25" s="122" t="s">
        <v>274</v>
      </c>
      <c r="E25" s="150"/>
      <c r="F25" s="79">
        <v>1</v>
      </c>
      <c r="G25" s="266">
        <v>0</v>
      </c>
      <c r="H25" s="79">
        <v>1</v>
      </c>
      <c r="I25" s="79">
        <f t="shared" si="0"/>
        <v>0.60000000000000009</v>
      </c>
      <c r="J25" s="117" t="s">
        <v>3893</v>
      </c>
    </row>
    <row r="26" spans="1:10" s="55" customFormat="1" ht="76.5" x14ac:dyDescent="0.2">
      <c r="A26" s="72">
        <v>19</v>
      </c>
      <c r="B26" s="148" t="s">
        <v>3808</v>
      </c>
      <c r="C26" s="122" t="s">
        <v>3809</v>
      </c>
      <c r="D26" s="122" t="s">
        <v>274</v>
      </c>
      <c r="E26" s="150"/>
      <c r="F26" s="79">
        <v>1</v>
      </c>
      <c r="G26" s="266">
        <v>0</v>
      </c>
      <c r="H26" s="79">
        <v>1</v>
      </c>
      <c r="I26" s="79">
        <f t="shared" si="0"/>
        <v>0.60000000000000009</v>
      </c>
      <c r="J26" s="117" t="s">
        <v>3893</v>
      </c>
    </row>
    <row r="27" spans="1:10" s="55" customFormat="1" ht="89.25" x14ac:dyDescent="0.2">
      <c r="A27" s="72">
        <v>20</v>
      </c>
      <c r="B27" s="148" t="s">
        <v>3810</v>
      </c>
      <c r="C27" s="122" t="s">
        <v>3811</v>
      </c>
      <c r="D27" s="122" t="s">
        <v>274</v>
      </c>
      <c r="E27" s="150"/>
      <c r="F27" s="79">
        <v>1</v>
      </c>
      <c r="G27" s="266">
        <v>0</v>
      </c>
      <c r="H27" s="79">
        <v>1</v>
      </c>
      <c r="I27" s="79">
        <f t="shared" si="0"/>
        <v>0.60000000000000009</v>
      </c>
      <c r="J27" s="117" t="s">
        <v>3893</v>
      </c>
    </row>
    <row r="28" spans="1:10" s="55" customFormat="1" ht="76.5" x14ac:dyDescent="0.2">
      <c r="A28" s="72">
        <v>21</v>
      </c>
      <c r="B28" s="148" t="s">
        <v>2183</v>
      </c>
      <c r="C28" s="122" t="s">
        <v>2184</v>
      </c>
      <c r="D28" s="122" t="s">
        <v>274</v>
      </c>
      <c r="E28" s="150"/>
      <c r="F28" s="79">
        <v>1</v>
      </c>
      <c r="G28" s="266">
        <v>0</v>
      </c>
      <c r="H28" s="79">
        <v>1</v>
      </c>
      <c r="I28" s="79">
        <f t="shared" si="0"/>
        <v>0.60000000000000009</v>
      </c>
      <c r="J28" s="117" t="s">
        <v>3893</v>
      </c>
    </row>
    <row r="29" spans="1:10" s="55" customFormat="1" ht="76.5" x14ac:dyDescent="0.2">
      <c r="A29" s="72">
        <v>22</v>
      </c>
      <c r="B29" s="148" t="s">
        <v>2181</v>
      </c>
      <c r="C29" s="151" t="s">
        <v>2182</v>
      </c>
      <c r="D29" s="122" t="s">
        <v>274</v>
      </c>
      <c r="E29" s="150"/>
      <c r="F29" s="79">
        <v>1</v>
      </c>
      <c r="G29" s="266">
        <v>0</v>
      </c>
      <c r="H29" s="79">
        <v>1</v>
      </c>
      <c r="I29" s="79">
        <f t="shared" si="0"/>
        <v>0.60000000000000009</v>
      </c>
      <c r="J29" s="117" t="s">
        <v>3893</v>
      </c>
    </row>
    <row r="30" spans="1:10" s="55" customFormat="1" ht="51" x14ac:dyDescent="0.2">
      <c r="A30" s="72">
        <v>23</v>
      </c>
      <c r="B30" s="148" t="s">
        <v>3812</v>
      </c>
      <c r="C30" s="122" t="s">
        <v>3813</v>
      </c>
      <c r="D30" s="122" t="s">
        <v>274</v>
      </c>
      <c r="E30" s="150"/>
      <c r="F30" s="266">
        <v>1</v>
      </c>
      <c r="G30" s="79">
        <v>1</v>
      </c>
      <c r="H30" s="79">
        <v>1</v>
      </c>
      <c r="I30" s="79">
        <f t="shared" si="0"/>
        <v>1</v>
      </c>
      <c r="J30" s="210" t="s">
        <v>3866</v>
      </c>
    </row>
    <row r="31" spans="1:10" s="55" customFormat="1" ht="76.5" x14ac:dyDescent="0.2">
      <c r="A31" s="72">
        <v>24</v>
      </c>
      <c r="B31" s="148" t="s">
        <v>3814</v>
      </c>
      <c r="C31" s="122" t="s">
        <v>3815</v>
      </c>
      <c r="D31" s="122" t="s">
        <v>274</v>
      </c>
      <c r="E31" s="150"/>
      <c r="F31" s="266">
        <v>1</v>
      </c>
      <c r="G31" s="79">
        <v>1</v>
      </c>
      <c r="H31" s="79">
        <v>1</v>
      </c>
      <c r="I31" s="79">
        <f t="shared" si="0"/>
        <v>1</v>
      </c>
      <c r="J31" s="210" t="s">
        <v>3866</v>
      </c>
    </row>
    <row r="32" spans="1:10" s="55" customFormat="1" ht="76.5" x14ac:dyDescent="0.2">
      <c r="A32" s="72">
        <v>25</v>
      </c>
      <c r="B32" s="148" t="s">
        <v>3816</v>
      </c>
      <c r="C32" s="122" t="s">
        <v>3817</v>
      </c>
      <c r="D32" s="122" t="s">
        <v>274</v>
      </c>
      <c r="E32" s="150"/>
      <c r="F32" s="266">
        <v>1</v>
      </c>
      <c r="G32" s="79">
        <v>1</v>
      </c>
      <c r="H32" s="79">
        <v>1</v>
      </c>
      <c r="I32" s="79">
        <f t="shared" si="0"/>
        <v>1</v>
      </c>
      <c r="J32" s="210" t="s">
        <v>3866</v>
      </c>
    </row>
    <row r="33" spans="1:10" s="55" customFormat="1" ht="76.5" x14ac:dyDescent="0.2">
      <c r="A33" s="72">
        <v>26</v>
      </c>
      <c r="B33" s="148" t="s">
        <v>2163</v>
      </c>
      <c r="C33" s="122" t="s">
        <v>2164</v>
      </c>
      <c r="D33" s="122" t="s">
        <v>274</v>
      </c>
      <c r="E33" s="150"/>
      <c r="F33" s="266">
        <v>1</v>
      </c>
      <c r="G33" s="79">
        <v>1</v>
      </c>
      <c r="H33" s="79">
        <v>1</v>
      </c>
      <c r="I33" s="79">
        <f t="shared" si="0"/>
        <v>1</v>
      </c>
      <c r="J33" s="210" t="s">
        <v>3901</v>
      </c>
    </row>
    <row r="34" spans="1:10" s="55" customFormat="1" ht="76.5" x14ac:dyDescent="0.2">
      <c r="A34" s="72">
        <v>27</v>
      </c>
      <c r="B34" s="148" t="s">
        <v>3818</v>
      </c>
      <c r="C34" s="122" t="s">
        <v>3819</v>
      </c>
      <c r="D34" s="122" t="s">
        <v>274</v>
      </c>
      <c r="E34" s="150"/>
      <c r="F34" s="79">
        <v>1</v>
      </c>
      <c r="G34" s="266">
        <v>0</v>
      </c>
      <c r="H34" s="79">
        <v>1</v>
      </c>
      <c r="I34" s="79">
        <f t="shared" si="0"/>
        <v>0.60000000000000009</v>
      </c>
      <c r="J34" s="117" t="s">
        <v>3893</v>
      </c>
    </row>
    <row r="35" spans="1:10" s="55" customFormat="1" ht="63.75" x14ac:dyDescent="0.2">
      <c r="A35" s="72">
        <v>28</v>
      </c>
      <c r="B35" s="148" t="s">
        <v>3820</v>
      </c>
      <c r="C35" s="122" t="s">
        <v>3821</v>
      </c>
      <c r="D35" s="122" t="s">
        <v>274</v>
      </c>
      <c r="E35" s="150"/>
      <c r="F35" s="79">
        <v>1</v>
      </c>
      <c r="G35" s="266">
        <v>0</v>
      </c>
      <c r="H35" s="79">
        <v>1</v>
      </c>
      <c r="I35" s="79">
        <f t="shared" si="0"/>
        <v>0.60000000000000009</v>
      </c>
      <c r="J35" s="117" t="s">
        <v>3893</v>
      </c>
    </row>
    <row r="36" spans="1:10" s="55" customFormat="1" ht="114.75" x14ac:dyDescent="0.2">
      <c r="A36" s="72">
        <v>29</v>
      </c>
      <c r="B36" s="148" t="s">
        <v>2167</v>
      </c>
      <c r="C36" s="122" t="s">
        <v>2168</v>
      </c>
      <c r="D36" s="122" t="s">
        <v>274</v>
      </c>
      <c r="E36" s="150"/>
      <c r="F36" s="79">
        <v>1</v>
      </c>
      <c r="G36" s="266">
        <v>0</v>
      </c>
      <c r="H36" s="79">
        <v>1</v>
      </c>
      <c r="I36" s="79">
        <f t="shared" si="0"/>
        <v>0.60000000000000009</v>
      </c>
      <c r="J36" s="117" t="s">
        <v>3893</v>
      </c>
    </row>
    <row r="37" spans="1:10" s="55" customFormat="1" ht="76.5" x14ac:dyDescent="0.2">
      <c r="A37" s="72">
        <v>30</v>
      </c>
      <c r="B37" s="148" t="s">
        <v>3822</v>
      </c>
      <c r="C37" s="122" t="s">
        <v>3823</v>
      </c>
      <c r="D37" s="122" t="s">
        <v>274</v>
      </c>
      <c r="E37" s="150"/>
      <c r="F37" s="79">
        <v>1</v>
      </c>
      <c r="G37" s="266">
        <v>0</v>
      </c>
      <c r="H37" s="79">
        <v>1</v>
      </c>
      <c r="I37" s="79">
        <f t="shared" si="0"/>
        <v>0.60000000000000009</v>
      </c>
      <c r="J37" s="117" t="s">
        <v>3893</v>
      </c>
    </row>
    <row r="38" spans="1:10" s="55" customFormat="1" ht="102" x14ac:dyDescent="0.2">
      <c r="A38" s="72">
        <v>31</v>
      </c>
      <c r="B38" s="148" t="s">
        <v>3824</v>
      </c>
      <c r="C38" s="122" t="s">
        <v>3825</v>
      </c>
      <c r="D38" s="122" t="s">
        <v>274</v>
      </c>
      <c r="E38" s="150"/>
      <c r="F38" s="79">
        <v>1</v>
      </c>
      <c r="G38" s="266">
        <v>0</v>
      </c>
      <c r="H38" s="79">
        <v>1</v>
      </c>
      <c r="I38" s="79">
        <f t="shared" si="0"/>
        <v>0.60000000000000009</v>
      </c>
      <c r="J38" s="117" t="s">
        <v>3893</v>
      </c>
    </row>
    <row r="39" spans="1:10" s="55" customFormat="1" ht="63.75" x14ac:dyDescent="0.2">
      <c r="A39" s="72">
        <v>32</v>
      </c>
      <c r="B39" s="148" t="s">
        <v>2201</v>
      </c>
      <c r="C39" s="122" t="s">
        <v>2202</v>
      </c>
      <c r="D39" s="122" t="s">
        <v>151</v>
      </c>
      <c r="E39" s="150"/>
      <c r="F39" s="79">
        <v>1</v>
      </c>
      <c r="G39" s="266">
        <v>0</v>
      </c>
      <c r="H39" s="79">
        <v>1</v>
      </c>
      <c r="I39" s="79">
        <f t="shared" si="0"/>
        <v>0.60000000000000009</v>
      </c>
      <c r="J39" s="117" t="s">
        <v>3893</v>
      </c>
    </row>
    <row r="40" spans="1:10" s="55" customFormat="1" ht="51" x14ac:dyDescent="0.2">
      <c r="A40" s="72">
        <v>33</v>
      </c>
      <c r="B40" s="148" t="s">
        <v>2191</v>
      </c>
      <c r="C40" s="122" t="s">
        <v>2192</v>
      </c>
      <c r="D40" s="122" t="s">
        <v>151</v>
      </c>
      <c r="E40" s="150"/>
      <c r="F40" s="79">
        <v>1</v>
      </c>
      <c r="G40" s="266">
        <v>0</v>
      </c>
      <c r="H40" s="79">
        <v>1</v>
      </c>
      <c r="I40" s="79">
        <f t="shared" si="0"/>
        <v>0.60000000000000009</v>
      </c>
      <c r="J40" s="117" t="s">
        <v>3893</v>
      </c>
    </row>
    <row r="41" spans="1:10" s="55" customFormat="1" ht="51" x14ac:dyDescent="0.2">
      <c r="A41" s="72">
        <v>34</v>
      </c>
      <c r="B41" s="148" t="s">
        <v>2193</v>
      </c>
      <c r="C41" s="122" t="s">
        <v>2194</v>
      </c>
      <c r="D41" s="122" t="s">
        <v>151</v>
      </c>
      <c r="E41" s="150"/>
      <c r="F41" s="79">
        <v>1</v>
      </c>
      <c r="G41" s="266">
        <v>0</v>
      </c>
      <c r="H41" s="79">
        <v>1</v>
      </c>
      <c r="I41" s="79">
        <f t="shared" si="0"/>
        <v>0.60000000000000009</v>
      </c>
      <c r="J41" s="117" t="s">
        <v>3893</v>
      </c>
    </row>
    <row r="42" spans="1:10" s="55" customFormat="1" ht="51" x14ac:dyDescent="0.2">
      <c r="A42" s="72">
        <v>35</v>
      </c>
      <c r="B42" s="148" t="s">
        <v>2203</v>
      </c>
      <c r="C42" s="122" t="s">
        <v>2204</v>
      </c>
      <c r="D42" s="122" t="s">
        <v>151</v>
      </c>
      <c r="E42" s="150"/>
      <c r="F42" s="79">
        <v>1</v>
      </c>
      <c r="G42" s="266">
        <v>0</v>
      </c>
      <c r="H42" s="79">
        <v>1</v>
      </c>
      <c r="I42" s="79">
        <f t="shared" si="0"/>
        <v>0.60000000000000009</v>
      </c>
      <c r="J42" s="117" t="s">
        <v>3893</v>
      </c>
    </row>
    <row r="43" spans="1:10" s="55" customFormat="1" ht="63.75" x14ac:dyDescent="0.2">
      <c r="A43" s="72">
        <v>36</v>
      </c>
      <c r="B43" s="148" t="s">
        <v>2195</v>
      </c>
      <c r="C43" s="122" t="s">
        <v>2196</v>
      </c>
      <c r="D43" s="122" t="s">
        <v>151</v>
      </c>
      <c r="E43" s="150"/>
      <c r="F43" s="79">
        <v>1</v>
      </c>
      <c r="G43" s="266">
        <v>0</v>
      </c>
      <c r="H43" s="79">
        <v>1</v>
      </c>
      <c r="I43" s="79">
        <f t="shared" si="0"/>
        <v>0.60000000000000009</v>
      </c>
      <c r="J43" s="117" t="s">
        <v>3893</v>
      </c>
    </row>
    <row r="44" spans="1:10" s="55" customFormat="1" ht="63.75" x14ac:dyDescent="0.2">
      <c r="A44" s="72">
        <v>37</v>
      </c>
      <c r="B44" s="148" t="s">
        <v>2197</v>
      </c>
      <c r="C44" s="122" t="s">
        <v>2198</v>
      </c>
      <c r="D44" s="122" t="s">
        <v>151</v>
      </c>
      <c r="E44" s="150"/>
      <c r="F44" s="79">
        <v>1</v>
      </c>
      <c r="G44" s="266">
        <v>0</v>
      </c>
      <c r="H44" s="79">
        <v>1</v>
      </c>
      <c r="I44" s="79">
        <f t="shared" si="0"/>
        <v>0.60000000000000009</v>
      </c>
      <c r="J44" s="117" t="s">
        <v>3893</v>
      </c>
    </row>
    <row r="45" spans="1:10" s="55" customFormat="1" ht="63.75" x14ac:dyDescent="0.2">
      <c r="A45" s="72">
        <v>38</v>
      </c>
      <c r="B45" s="148" t="s">
        <v>2205</v>
      </c>
      <c r="C45" s="122" t="s">
        <v>2206</v>
      </c>
      <c r="D45" s="122" t="s">
        <v>151</v>
      </c>
      <c r="E45" s="150"/>
      <c r="F45" s="79">
        <v>1</v>
      </c>
      <c r="G45" s="266">
        <v>0</v>
      </c>
      <c r="H45" s="79">
        <v>1</v>
      </c>
      <c r="I45" s="79">
        <f t="shared" si="0"/>
        <v>0.60000000000000009</v>
      </c>
      <c r="J45" s="117" t="s">
        <v>3893</v>
      </c>
    </row>
    <row r="46" spans="1:10" s="55" customFormat="1" ht="63.75" x14ac:dyDescent="0.2">
      <c r="A46" s="72">
        <v>39</v>
      </c>
      <c r="B46" s="148" t="s">
        <v>2189</v>
      </c>
      <c r="C46" s="122" t="s">
        <v>2190</v>
      </c>
      <c r="D46" s="122" t="s">
        <v>151</v>
      </c>
      <c r="E46" s="150"/>
      <c r="F46" s="79">
        <v>1</v>
      </c>
      <c r="G46" s="266">
        <v>0</v>
      </c>
      <c r="H46" s="79">
        <v>1</v>
      </c>
      <c r="I46" s="79">
        <f t="shared" si="0"/>
        <v>0.60000000000000009</v>
      </c>
      <c r="J46" s="117" t="s">
        <v>3893</v>
      </c>
    </row>
    <row r="47" spans="1:10" s="55" customFormat="1" ht="76.5" x14ac:dyDescent="0.2">
      <c r="A47" s="72">
        <v>40</v>
      </c>
      <c r="B47" s="148" t="s">
        <v>3826</v>
      </c>
      <c r="C47" s="122" t="s">
        <v>3827</v>
      </c>
      <c r="D47" s="122" t="s">
        <v>151</v>
      </c>
      <c r="E47" s="150"/>
      <c r="F47" s="79">
        <v>1</v>
      </c>
      <c r="G47" s="266">
        <v>0</v>
      </c>
      <c r="H47" s="79">
        <v>1</v>
      </c>
      <c r="I47" s="79">
        <f t="shared" si="0"/>
        <v>0.60000000000000009</v>
      </c>
      <c r="J47" s="117" t="s">
        <v>3893</v>
      </c>
    </row>
    <row r="48" spans="1:10" s="55" customFormat="1" ht="89.25" x14ac:dyDescent="0.2">
      <c r="A48" s="72">
        <v>41</v>
      </c>
      <c r="B48" s="148" t="s">
        <v>3828</v>
      </c>
      <c r="C48" s="122" t="s">
        <v>3829</v>
      </c>
      <c r="D48" s="122" t="s">
        <v>151</v>
      </c>
      <c r="E48" s="150"/>
      <c r="F48" s="266">
        <v>1</v>
      </c>
      <c r="G48" s="266">
        <v>0</v>
      </c>
      <c r="H48" s="79">
        <v>1</v>
      </c>
      <c r="I48" s="79">
        <f t="shared" si="0"/>
        <v>0.60000000000000009</v>
      </c>
      <c r="J48" s="210" t="s">
        <v>3871</v>
      </c>
    </row>
    <row r="49" spans="1:10" s="55" customFormat="1" ht="63.75" x14ac:dyDescent="0.2">
      <c r="A49" s="72">
        <v>42</v>
      </c>
      <c r="B49" s="148" t="s">
        <v>2209</v>
      </c>
      <c r="C49" s="122" t="s">
        <v>2210</v>
      </c>
      <c r="D49" s="122" t="s">
        <v>151</v>
      </c>
      <c r="E49" s="150"/>
      <c r="F49" s="79">
        <v>1</v>
      </c>
      <c r="G49" s="79">
        <v>0</v>
      </c>
      <c r="H49" s="79">
        <v>1</v>
      </c>
      <c r="I49" s="79">
        <f t="shared" si="0"/>
        <v>0.60000000000000009</v>
      </c>
      <c r="J49" s="117"/>
    </row>
    <row r="50" spans="1:10" s="55" customFormat="1" ht="63.75" x14ac:dyDescent="0.2">
      <c r="A50" s="72">
        <v>43</v>
      </c>
      <c r="B50" s="148" t="s">
        <v>2207</v>
      </c>
      <c r="C50" s="122" t="s">
        <v>2208</v>
      </c>
      <c r="D50" s="122" t="s">
        <v>151</v>
      </c>
      <c r="E50" s="150"/>
      <c r="F50" s="79">
        <v>1</v>
      </c>
      <c r="G50" s="79">
        <v>1</v>
      </c>
      <c r="H50" s="79">
        <v>1</v>
      </c>
      <c r="I50" s="79">
        <f t="shared" si="0"/>
        <v>1</v>
      </c>
      <c r="J50" s="74"/>
    </row>
    <row r="51" spans="1:10" s="55" customFormat="1" ht="63.75" x14ac:dyDescent="0.2">
      <c r="A51" s="72">
        <v>44</v>
      </c>
      <c r="B51" s="148" t="s">
        <v>2199</v>
      </c>
      <c r="C51" s="122" t="s">
        <v>2200</v>
      </c>
      <c r="D51" s="122" t="s">
        <v>151</v>
      </c>
      <c r="E51" s="150"/>
      <c r="F51" s="79">
        <v>1</v>
      </c>
      <c r="G51" s="266">
        <v>0</v>
      </c>
      <c r="H51" s="79">
        <v>1</v>
      </c>
      <c r="I51" s="79">
        <f t="shared" si="0"/>
        <v>0.60000000000000009</v>
      </c>
      <c r="J51" s="117" t="s">
        <v>3893</v>
      </c>
    </row>
    <row r="52" spans="1:10" s="55" customFormat="1" ht="38.25" x14ac:dyDescent="0.2">
      <c r="A52" s="72">
        <v>45</v>
      </c>
      <c r="B52" s="148" t="s">
        <v>2187</v>
      </c>
      <c r="C52" s="122" t="s">
        <v>1054</v>
      </c>
      <c r="D52" s="122" t="s">
        <v>151</v>
      </c>
      <c r="E52" s="150"/>
      <c r="F52" s="79">
        <v>1</v>
      </c>
      <c r="G52" s="79">
        <v>1</v>
      </c>
      <c r="H52" s="79">
        <v>1</v>
      </c>
      <c r="I52" s="79">
        <f t="shared" si="0"/>
        <v>1</v>
      </c>
      <c r="J52" s="117"/>
    </row>
    <row r="53" spans="1:10" s="55" customFormat="1" ht="25.5" x14ac:dyDescent="0.2">
      <c r="A53" s="72">
        <v>46</v>
      </c>
      <c r="B53" s="148" t="s">
        <v>2185</v>
      </c>
      <c r="C53" s="122" t="s">
        <v>2186</v>
      </c>
      <c r="D53" s="122" t="s">
        <v>151</v>
      </c>
      <c r="E53" s="150"/>
      <c r="F53" s="79">
        <v>1</v>
      </c>
      <c r="G53" s="79">
        <v>1</v>
      </c>
      <c r="H53" s="79">
        <v>1</v>
      </c>
      <c r="I53" s="79">
        <f t="shared" si="0"/>
        <v>1</v>
      </c>
      <c r="J53" s="117"/>
    </row>
    <row r="54" spans="1:10" s="55" customFormat="1" ht="38.25" x14ac:dyDescent="0.2">
      <c r="A54" s="72">
        <v>47</v>
      </c>
      <c r="B54" s="148" t="s">
        <v>2188</v>
      </c>
      <c r="C54" s="122" t="s">
        <v>794</v>
      </c>
      <c r="D54" s="122" t="s">
        <v>151</v>
      </c>
      <c r="E54" s="150"/>
      <c r="F54" s="79">
        <v>1</v>
      </c>
      <c r="G54" s="79">
        <v>1</v>
      </c>
      <c r="H54" s="79">
        <v>1</v>
      </c>
      <c r="I54" s="79">
        <f t="shared" si="0"/>
        <v>1</v>
      </c>
      <c r="J54" s="117"/>
    </row>
    <row r="55" spans="1:10" ht="15.75" customHeight="1" x14ac:dyDescent="0.2">
      <c r="A55" s="325" t="s">
        <v>105</v>
      </c>
      <c r="B55" s="326"/>
      <c r="C55" s="326"/>
      <c r="D55" s="326"/>
      <c r="E55" s="326"/>
      <c r="F55" s="326"/>
      <c r="G55" s="326"/>
      <c r="H55" s="327"/>
      <c r="I55" s="124">
        <f>SUM(I8:I54)/COUNT(I8:I54)</f>
        <v>0.77021276595744737</v>
      </c>
      <c r="J55" s="136"/>
    </row>
    <row r="59" spans="1:10" x14ac:dyDescent="0.2">
      <c r="B59" s="81"/>
      <c r="C59" s="82"/>
      <c r="D59" s="82"/>
      <c r="E59" s="82"/>
      <c r="F59" s="107"/>
      <c r="G59" s="107"/>
      <c r="H59" s="107"/>
      <c r="I59" s="82"/>
    </row>
    <row r="66" spans="2:9" x14ac:dyDescent="0.2">
      <c r="B66" s="81"/>
      <c r="C66" s="82"/>
      <c r="D66" s="82"/>
      <c r="E66" s="82"/>
      <c r="F66" s="107"/>
      <c r="G66" s="107"/>
      <c r="H66" s="107"/>
      <c r="I66" s="82"/>
    </row>
    <row r="70" spans="2:9" x14ac:dyDescent="0.2">
      <c r="B70" s="81"/>
      <c r="C70" s="82"/>
      <c r="D70" s="82"/>
      <c r="E70" s="82"/>
      <c r="F70" s="107"/>
      <c r="G70" s="107"/>
      <c r="H70" s="107"/>
      <c r="I70" s="82"/>
    </row>
    <row r="73" spans="2:9" x14ac:dyDescent="0.2">
      <c r="B73" s="81"/>
      <c r="C73" s="82"/>
      <c r="D73" s="82"/>
      <c r="E73" s="82"/>
      <c r="F73" s="107"/>
      <c r="G73" s="107"/>
      <c r="H73" s="107"/>
      <c r="I73" s="82"/>
    </row>
    <row r="77" spans="2:9" x14ac:dyDescent="0.2">
      <c r="B77" s="81"/>
      <c r="C77" s="82"/>
      <c r="D77" s="82"/>
      <c r="E77" s="82"/>
      <c r="F77" s="107"/>
      <c r="G77" s="107"/>
      <c r="H77" s="107"/>
      <c r="I77" s="82"/>
    </row>
    <row r="80" spans="2:9" x14ac:dyDescent="0.2">
      <c r="B80" s="81"/>
      <c r="C80" s="82"/>
      <c r="D80" s="82"/>
      <c r="E80" s="82"/>
      <c r="F80" s="107"/>
      <c r="G80" s="107"/>
      <c r="H80" s="107"/>
      <c r="I80" s="82"/>
    </row>
    <row r="84" spans="2:9" x14ac:dyDescent="0.2">
      <c r="B84" s="81"/>
      <c r="C84" s="82"/>
      <c r="D84" s="82"/>
      <c r="E84" s="82"/>
      <c r="F84" s="107"/>
      <c r="G84" s="107"/>
      <c r="H84" s="107"/>
      <c r="I84" s="82"/>
    </row>
  </sheetData>
  <mergeCells count="13">
    <mergeCell ref="I6:I7"/>
    <mergeCell ref="J6:J7"/>
    <mergeCell ref="A55:H5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4">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9"/>
  <sheetViews>
    <sheetView view="pageBreakPreview" zoomScale="70" zoomScaleNormal="100" zoomScaleSheetLayoutView="70" workbookViewId="0">
      <pane ySplit="7" topLeftCell="A8" activePane="bottomLeft" state="frozenSplit"/>
      <selection activeCell="B8" sqref="A8:H433"/>
      <selection pane="bottomLeft" activeCell="J11" sqref="J11"/>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20.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114</v>
      </c>
      <c r="D2" s="323"/>
      <c r="E2" s="323"/>
      <c r="F2" s="323"/>
      <c r="G2" s="323"/>
      <c r="H2" s="323"/>
      <c r="I2" s="323"/>
      <c r="J2" s="323"/>
    </row>
    <row r="3" spans="1:10" ht="15.75" customHeight="1" x14ac:dyDescent="0.2">
      <c r="A3" s="105" t="s">
        <v>97</v>
      </c>
      <c r="B3" s="105"/>
      <c r="C3" s="126">
        <v>45400</v>
      </c>
      <c r="D3" s="106"/>
      <c r="E3" s="106"/>
      <c r="F3" s="106"/>
      <c r="G3" s="106"/>
      <c r="H3" s="106"/>
      <c r="I3" s="106"/>
    </row>
    <row r="4" spans="1:10" ht="17.25" customHeight="1" x14ac:dyDescent="0.2">
      <c r="A4" s="109" t="s">
        <v>77</v>
      </c>
      <c r="B4" s="105"/>
      <c r="C4" s="106"/>
      <c r="D4" s="106"/>
      <c r="E4" s="106"/>
      <c r="F4" s="106"/>
      <c r="G4" s="106"/>
      <c r="H4" s="106"/>
      <c r="I4" s="106"/>
    </row>
    <row r="5" spans="1:10" ht="49.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24"/>
      <c r="B7" s="324"/>
      <c r="C7" s="324"/>
      <c r="D7" s="324"/>
      <c r="E7" s="324"/>
      <c r="F7" s="319"/>
      <c r="G7" s="110" t="s">
        <v>104</v>
      </c>
      <c r="H7" s="5" t="s">
        <v>147</v>
      </c>
      <c r="I7" s="319"/>
      <c r="J7" s="324"/>
    </row>
    <row r="8" spans="1:10" ht="51" x14ac:dyDescent="0.2">
      <c r="A8" s="57">
        <v>1</v>
      </c>
      <c r="B8" s="123" t="s">
        <v>3641</v>
      </c>
      <c r="C8" s="74" t="s">
        <v>3642</v>
      </c>
      <c r="D8" s="74" t="s">
        <v>261</v>
      </c>
      <c r="E8" s="132"/>
      <c r="F8" s="266">
        <v>1</v>
      </c>
      <c r="G8" s="79">
        <v>1</v>
      </c>
      <c r="H8" s="79">
        <v>1</v>
      </c>
      <c r="I8" s="79">
        <f>F8*0.2+G8*0.4+H8*0.4</f>
        <v>1</v>
      </c>
      <c r="J8" s="210" t="s">
        <v>3866</v>
      </c>
    </row>
    <row r="9" spans="1:10" ht="63.75" x14ac:dyDescent="0.2">
      <c r="A9" s="57">
        <v>2</v>
      </c>
      <c r="B9" s="123" t="s">
        <v>3643</v>
      </c>
      <c r="C9" s="74" t="s">
        <v>3644</v>
      </c>
      <c r="D9" s="74" t="s">
        <v>261</v>
      </c>
      <c r="E9" s="132"/>
      <c r="F9" s="266">
        <v>1</v>
      </c>
      <c r="G9" s="79">
        <v>1</v>
      </c>
      <c r="H9" s="79">
        <v>1</v>
      </c>
      <c r="I9" s="79">
        <f t="shared" ref="I9:I29" si="0">F9*0.2+G9*0.4+H9*0.4</f>
        <v>1</v>
      </c>
      <c r="J9" s="210" t="s">
        <v>3866</v>
      </c>
    </row>
    <row r="10" spans="1:10" ht="51" x14ac:dyDescent="0.2">
      <c r="A10" s="57">
        <v>3</v>
      </c>
      <c r="B10" s="123" t="s">
        <v>3645</v>
      </c>
      <c r="C10" s="74" t="s">
        <v>3646</v>
      </c>
      <c r="D10" s="74" t="s">
        <v>220</v>
      </c>
      <c r="E10" s="132"/>
      <c r="F10" s="266">
        <v>1</v>
      </c>
      <c r="G10" s="79">
        <v>1</v>
      </c>
      <c r="H10" s="79">
        <v>1</v>
      </c>
      <c r="I10" s="79">
        <f t="shared" si="0"/>
        <v>1</v>
      </c>
      <c r="J10" s="210" t="s">
        <v>3866</v>
      </c>
    </row>
    <row r="11" spans="1:10" ht="165.75" x14ac:dyDescent="0.2">
      <c r="A11" s="57">
        <v>4</v>
      </c>
      <c r="B11" s="273" t="s">
        <v>3647</v>
      </c>
      <c r="C11" s="74" t="s">
        <v>3648</v>
      </c>
      <c r="D11" s="74" t="s">
        <v>220</v>
      </c>
      <c r="E11" s="132"/>
      <c r="F11" s="266">
        <v>1</v>
      </c>
      <c r="G11" s="79">
        <v>1</v>
      </c>
      <c r="H11" s="79">
        <v>1</v>
      </c>
      <c r="I11" s="79">
        <f t="shared" si="0"/>
        <v>1</v>
      </c>
      <c r="J11" s="210" t="s">
        <v>3874</v>
      </c>
    </row>
    <row r="12" spans="1:10" ht="63.75" x14ac:dyDescent="0.2">
      <c r="A12" s="57">
        <v>5</v>
      </c>
      <c r="B12" s="123" t="s">
        <v>3649</v>
      </c>
      <c r="C12" s="74" t="s">
        <v>3650</v>
      </c>
      <c r="D12" s="74" t="s">
        <v>220</v>
      </c>
      <c r="E12" s="132"/>
      <c r="F12" s="266">
        <v>1</v>
      </c>
      <c r="G12" s="79">
        <v>1</v>
      </c>
      <c r="H12" s="79">
        <v>1</v>
      </c>
      <c r="I12" s="79">
        <f t="shared" si="0"/>
        <v>1</v>
      </c>
      <c r="J12" s="210" t="s">
        <v>3875</v>
      </c>
    </row>
    <row r="13" spans="1:10" ht="191.25" x14ac:dyDescent="0.2">
      <c r="A13" s="57">
        <v>6</v>
      </c>
      <c r="B13" s="273" t="s">
        <v>3651</v>
      </c>
      <c r="C13" s="74" t="s">
        <v>3652</v>
      </c>
      <c r="D13" s="74" t="s">
        <v>220</v>
      </c>
      <c r="E13" s="132"/>
      <c r="F13" s="266">
        <v>1</v>
      </c>
      <c r="G13" s="79">
        <v>1</v>
      </c>
      <c r="H13" s="79">
        <v>1</v>
      </c>
      <c r="I13" s="79">
        <f t="shared" si="0"/>
        <v>1</v>
      </c>
      <c r="J13" s="210" t="s">
        <v>3876</v>
      </c>
    </row>
    <row r="14" spans="1:10" ht="38.25" x14ac:dyDescent="0.2">
      <c r="A14" s="57">
        <v>7</v>
      </c>
      <c r="B14" s="123" t="s">
        <v>3653</v>
      </c>
      <c r="C14" s="74" t="s">
        <v>3654</v>
      </c>
      <c r="D14" s="74" t="s">
        <v>220</v>
      </c>
      <c r="E14" s="132"/>
      <c r="F14" s="79">
        <v>1</v>
      </c>
      <c r="G14" s="79">
        <v>1</v>
      </c>
      <c r="H14" s="79">
        <v>1</v>
      </c>
      <c r="I14" s="79">
        <f t="shared" si="0"/>
        <v>1</v>
      </c>
      <c r="J14" s="210"/>
    </row>
    <row r="15" spans="1:10" ht="63.75" x14ac:dyDescent="0.2">
      <c r="A15" s="57">
        <v>8</v>
      </c>
      <c r="B15" s="123" t="s">
        <v>3655</v>
      </c>
      <c r="C15" s="74" t="s">
        <v>793</v>
      </c>
      <c r="D15" s="74" t="s">
        <v>261</v>
      </c>
      <c r="E15" s="132"/>
      <c r="F15" s="266">
        <v>1</v>
      </c>
      <c r="G15" s="79">
        <v>1</v>
      </c>
      <c r="H15" s="79">
        <v>1</v>
      </c>
      <c r="I15" s="79">
        <f t="shared" si="0"/>
        <v>1</v>
      </c>
      <c r="J15" s="210" t="s">
        <v>3866</v>
      </c>
    </row>
    <row r="16" spans="1:10" ht="76.5" x14ac:dyDescent="0.2">
      <c r="A16" s="57">
        <v>9</v>
      </c>
      <c r="B16" s="123" t="s">
        <v>3656</v>
      </c>
      <c r="C16" s="74" t="s">
        <v>3657</v>
      </c>
      <c r="D16" s="74" t="s">
        <v>220</v>
      </c>
      <c r="E16" s="132"/>
      <c r="F16" s="79">
        <v>1</v>
      </c>
      <c r="G16" s="266">
        <v>0</v>
      </c>
      <c r="H16" s="79">
        <v>1</v>
      </c>
      <c r="I16" s="79">
        <f t="shared" si="0"/>
        <v>0.60000000000000009</v>
      </c>
      <c r="J16" s="210" t="s">
        <v>3877</v>
      </c>
    </row>
    <row r="17" spans="1:10" ht="76.5" x14ac:dyDescent="0.2">
      <c r="A17" s="57">
        <v>10</v>
      </c>
      <c r="B17" s="123" t="s">
        <v>3658</v>
      </c>
      <c r="C17" s="74" t="s">
        <v>3659</v>
      </c>
      <c r="D17" s="74" t="s">
        <v>220</v>
      </c>
      <c r="E17" s="132"/>
      <c r="F17" s="79">
        <v>1</v>
      </c>
      <c r="G17" s="266">
        <v>0</v>
      </c>
      <c r="H17" s="79">
        <v>1</v>
      </c>
      <c r="I17" s="79">
        <f t="shared" si="0"/>
        <v>0.60000000000000009</v>
      </c>
      <c r="J17" s="210" t="s">
        <v>3877</v>
      </c>
    </row>
    <row r="18" spans="1:10" ht="76.5" x14ac:dyDescent="0.2">
      <c r="A18" s="57">
        <v>11</v>
      </c>
      <c r="B18" s="123" t="s">
        <v>3660</v>
      </c>
      <c r="C18" s="74" t="s">
        <v>3661</v>
      </c>
      <c r="D18" s="74" t="s">
        <v>220</v>
      </c>
      <c r="E18" s="132"/>
      <c r="F18" s="79">
        <v>1</v>
      </c>
      <c r="G18" s="266">
        <v>0</v>
      </c>
      <c r="H18" s="79">
        <v>1</v>
      </c>
      <c r="I18" s="79">
        <f t="shared" si="0"/>
        <v>0.60000000000000009</v>
      </c>
      <c r="J18" s="210" t="s">
        <v>3877</v>
      </c>
    </row>
    <row r="19" spans="1:10" ht="76.5" x14ac:dyDescent="0.2">
      <c r="A19" s="57">
        <v>12</v>
      </c>
      <c r="B19" s="123" t="s">
        <v>3662</v>
      </c>
      <c r="C19" s="74" t="s">
        <v>3663</v>
      </c>
      <c r="D19" s="74" t="s">
        <v>220</v>
      </c>
      <c r="E19" s="132"/>
      <c r="F19" s="79">
        <v>1</v>
      </c>
      <c r="G19" s="266">
        <v>0</v>
      </c>
      <c r="H19" s="79">
        <v>1</v>
      </c>
      <c r="I19" s="79">
        <f t="shared" si="0"/>
        <v>0.60000000000000009</v>
      </c>
      <c r="J19" s="210" t="s">
        <v>3877</v>
      </c>
    </row>
    <row r="20" spans="1:10" ht="76.5" x14ac:dyDescent="0.2">
      <c r="A20" s="57">
        <v>13</v>
      </c>
      <c r="B20" s="123" t="s">
        <v>3664</v>
      </c>
      <c r="C20" s="74" t="s">
        <v>3665</v>
      </c>
      <c r="D20" s="74" t="s">
        <v>220</v>
      </c>
      <c r="E20" s="132"/>
      <c r="F20" s="79">
        <v>1</v>
      </c>
      <c r="G20" s="266">
        <v>0</v>
      </c>
      <c r="H20" s="79">
        <v>1</v>
      </c>
      <c r="I20" s="79">
        <f t="shared" si="0"/>
        <v>0.60000000000000009</v>
      </c>
      <c r="J20" s="210" t="s">
        <v>3877</v>
      </c>
    </row>
    <row r="21" spans="1:10" ht="76.5" x14ac:dyDescent="0.2">
      <c r="A21" s="57">
        <v>14</v>
      </c>
      <c r="B21" s="123" t="s">
        <v>3666</v>
      </c>
      <c r="C21" s="74" t="s">
        <v>3667</v>
      </c>
      <c r="D21" s="74" t="s">
        <v>220</v>
      </c>
      <c r="E21" s="132"/>
      <c r="F21" s="79">
        <v>1</v>
      </c>
      <c r="G21" s="266">
        <v>0</v>
      </c>
      <c r="H21" s="79">
        <v>1</v>
      </c>
      <c r="I21" s="79">
        <f t="shared" si="0"/>
        <v>0.60000000000000009</v>
      </c>
      <c r="J21" s="210" t="s">
        <v>3877</v>
      </c>
    </row>
    <row r="22" spans="1:10" ht="76.5" x14ac:dyDescent="0.2">
      <c r="A22" s="57">
        <v>15</v>
      </c>
      <c r="B22" s="123" t="s">
        <v>3668</v>
      </c>
      <c r="C22" s="74" t="s">
        <v>3669</v>
      </c>
      <c r="D22" s="74" t="s">
        <v>220</v>
      </c>
      <c r="E22" s="132"/>
      <c r="F22" s="79">
        <v>1</v>
      </c>
      <c r="G22" s="266">
        <v>0</v>
      </c>
      <c r="H22" s="79">
        <v>1</v>
      </c>
      <c r="I22" s="79">
        <f t="shared" si="0"/>
        <v>0.60000000000000009</v>
      </c>
      <c r="J22" s="210" t="s">
        <v>3877</v>
      </c>
    </row>
    <row r="23" spans="1:10" ht="76.5" x14ac:dyDescent="0.2">
      <c r="A23" s="57">
        <v>16</v>
      </c>
      <c r="B23" s="123" t="s">
        <v>3670</v>
      </c>
      <c r="C23" s="74" t="s">
        <v>3671</v>
      </c>
      <c r="D23" s="74" t="s">
        <v>220</v>
      </c>
      <c r="E23" s="132"/>
      <c r="F23" s="79">
        <v>1</v>
      </c>
      <c r="G23" s="266">
        <v>0</v>
      </c>
      <c r="H23" s="79">
        <v>1</v>
      </c>
      <c r="I23" s="79">
        <f t="shared" si="0"/>
        <v>0.60000000000000009</v>
      </c>
      <c r="J23" s="210" t="s">
        <v>3877</v>
      </c>
    </row>
    <row r="24" spans="1:10" ht="76.5" x14ac:dyDescent="0.2">
      <c r="A24" s="57">
        <v>17</v>
      </c>
      <c r="B24" s="123" t="s">
        <v>3672</v>
      </c>
      <c r="C24" s="74" t="s">
        <v>3673</v>
      </c>
      <c r="D24" s="74" t="s">
        <v>220</v>
      </c>
      <c r="E24" s="132"/>
      <c r="F24" s="79">
        <v>1</v>
      </c>
      <c r="G24" s="266">
        <v>0</v>
      </c>
      <c r="H24" s="79">
        <v>1</v>
      </c>
      <c r="I24" s="79">
        <f t="shared" si="0"/>
        <v>0.60000000000000009</v>
      </c>
      <c r="J24" s="210" t="s">
        <v>3877</v>
      </c>
    </row>
    <row r="25" spans="1:10" ht="76.5" x14ac:dyDescent="0.2">
      <c r="A25" s="57">
        <v>18</v>
      </c>
      <c r="B25" s="123" t="s">
        <v>3674</v>
      </c>
      <c r="C25" s="74" t="s">
        <v>3675</v>
      </c>
      <c r="D25" s="74" t="s">
        <v>220</v>
      </c>
      <c r="E25" s="132"/>
      <c r="F25" s="79">
        <v>1</v>
      </c>
      <c r="G25" s="266">
        <v>0</v>
      </c>
      <c r="H25" s="79">
        <v>1</v>
      </c>
      <c r="I25" s="79">
        <f t="shared" si="0"/>
        <v>0.60000000000000009</v>
      </c>
      <c r="J25" s="210" t="s">
        <v>3877</v>
      </c>
    </row>
    <row r="26" spans="1:10" ht="76.5" x14ac:dyDescent="0.2">
      <c r="A26" s="57">
        <v>19</v>
      </c>
      <c r="B26" s="123" t="s">
        <v>3676</v>
      </c>
      <c r="C26" s="74" t="s">
        <v>3677</v>
      </c>
      <c r="D26" s="74" t="s">
        <v>220</v>
      </c>
      <c r="E26" s="132"/>
      <c r="F26" s="79">
        <v>1</v>
      </c>
      <c r="G26" s="266">
        <v>0</v>
      </c>
      <c r="H26" s="79">
        <v>1</v>
      </c>
      <c r="I26" s="79">
        <f t="shared" si="0"/>
        <v>0.60000000000000009</v>
      </c>
      <c r="J26" s="210" t="s">
        <v>3877</v>
      </c>
    </row>
    <row r="27" spans="1:10" ht="76.5" x14ac:dyDescent="0.2">
      <c r="A27" s="57">
        <v>20</v>
      </c>
      <c r="B27" s="123" t="s">
        <v>3678</v>
      </c>
      <c r="C27" s="74" t="s">
        <v>3679</v>
      </c>
      <c r="D27" s="74" t="s">
        <v>220</v>
      </c>
      <c r="E27" s="132"/>
      <c r="F27" s="79">
        <v>1</v>
      </c>
      <c r="G27" s="266">
        <v>0</v>
      </c>
      <c r="H27" s="79">
        <v>1</v>
      </c>
      <c r="I27" s="79">
        <f t="shared" si="0"/>
        <v>0.60000000000000009</v>
      </c>
      <c r="J27" s="210" t="s">
        <v>3877</v>
      </c>
    </row>
    <row r="28" spans="1:10" ht="76.5" x14ac:dyDescent="0.2">
      <c r="A28" s="57">
        <v>21</v>
      </c>
      <c r="B28" s="123" t="s">
        <v>3680</v>
      </c>
      <c r="C28" s="74" t="s">
        <v>3681</v>
      </c>
      <c r="D28" s="74" t="s">
        <v>220</v>
      </c>
      <c r="E28" s="132"/>
      <c r="F28" s="79">
        <v>1</v>
      </c>
      <c r="G28" s="266">
        <v>0</v>
      </c>
      <c r="H28" s="79">
        <v>1</v>
      </c>
      <c r="I28" s="79">
        <f t="shared" si="0"/>
        <v>0.60000000000000009</v>
      </c>
      <c r="J28" s="210" t="s">
        <v>3877</v>
      </c>
    </row>
    <row r="29" spans="1:10" ht="76.5" x14ac:dyDescent="0.2">
      <c r="A29" s="57">
        <v>22</v>
      </c>
      <c r="B29" s="123" t="s">
        <v>3682</v>
      </c>
      <c r="C29" s="74" t="s">
        <v>3683</v>
      </c>
      <c r="D29" s="74" t="s">
        <v>220</v>
      </c>
      <c r="E29" s="132"/>
      <c r="F29" s="79">
        <v>1</v>
      </c>
      <c r="G29" s="266">
        <v>0</v>
      </c>
      <c r="H29" s="79">
        <v>1</v>
      </c>
      <c r="I29" s="79">
        <f t="shared" si="0"/>
        <v>0.60000000000000009</v>
      </c>
      <c r="J29" s="210" t="s">
        <v>3877</v>
      </c>
    </row>
    <row r="30" spans="1:10" ht="15.75" customHeight="1" x14ac:dyDescent="0.2">
      <c r="A30" s="325" t="s">
        <v>105</v>
      </c>
      <c r="B30" s="326"/>
      <c r="C30" s="326"/>
      <c r="D30" s="326"/>
      <c r="E30" s="326"/>
      <c r="F30" s="326"/>
      <c r="G30" s="326"/>
      <c r="H30" s="327"/>
      <c r="I30" s="124">
        <f>SUM(I8:I29)/COUNT(I8:I29)</f>
        <v>0.74545454545454526</v>
      </c>
      <c r="J30" s="127"/>
    </row>
    <row r="34" spans="2:9" x14ac:dyDescent="0.2">
      <c r="B34" s="81"/>
      <c r="C34" s="82"/>
      <c r="D34" s="82"/>
      <c r="E34" s="82"/>
      <c r="F34" s="82"/>
      <c r="G34" s="82"/>
      <c r="H34" s="82"/>
      <c r="I34" s="82"/>
    </row>
    <row r="41" spans="2:9" x14ac:dyDescent="0.2">
      <c r="B41" s="81"/>
      <c r="C41" s="82"/>
      <c r="D41" s="82"/>
      <c r="E41" s="82"/>
      <c r="F41" s="82"/>
      <c r="G41" s="82"/>
      <c r="H41" s="82"/>
      <c r="I41" s="82"/>
    </row>
    <row r="45" spans="2:9" x14ac:dyDescent="0.2">
      <c r="B45" s="81"/>
      <c r="C45" s="82"/>
      <c r="D45" s="82"/>
      <c r="E45" s="82"/>
      <c r="F45" s="82"/>
      <c r="G45" s="82"/>
      <c r="H45" s="82"/>
      <c r="I45" s="82"/>
    </row>
    <row r="48" spans="2:9" x14ac:dyDescent="0.2">
      <c r="B48" s="81"/>
      <c r="C48" s="82"/>
      <c r="D48" s="82"/>
      <c r="E48" s="82"/>
      <c r="F48" s="82"/>
      <c r="G48" s="82"/>
      <c r="H48" s="82"/>
      <c r="I48" s="82"/>
    </row>
    <row r="52" spans="2:9" x14ac:dyDescent="0.2">
      <c r="B52" s="81"/>
      <c r="C52" s="82"/>
      <c r="D52" s="82"/>
      <c r="E52" s="82"/>
      <c r="F52" s="82"/>
      <c r="G52" s="82"/>
      <c r="H52" s="82"/>
      <c r="I52" s="82"/>
    </row>
    <row r="55" spans="2:9" x14ac:dyDescent="0.2">
      <c r="B55" s="81"/>
      <c r="C55" s="82"/>
      <c r="D55" s="82"/>
      <c r="E55" s="82"/>
      <c r="F55" s="82"/>
      <c r="G55" s="82"/>
      <c r="H55" s="82"/>
      <c r="I55" s="82"/>
    </row>
    <row r="59" spans="2:9" x14ac:dyDescent="0.2">
      <c r="B59" s="81"/>
      <c r="C59" s="82"/>
      <c r="D59" s="82"/>
      <c r="E59" s="82"/>
      <c r="F59" s="82"/>
      <c r="G59" s="82"/>
      <c r="H59" s="82"/>
      <c r="I59" s="82"/>
    </row>
  </sheetData>
  <mergeCells count="13">
    <mergeCell ref="I6:I7"/>
    <mergeCell ref="J6:J7"/>
    <mergeCell ref="A30:H3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9">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1"/>
  <sheetViews>
    <sheetView view="pageBreakPreview" zoomScale="70" zoomScaleNormal="100" zoomScaleSheetLayoutView="70" workbookViewId="0">
      <pane ySplit="7" topLeftCell="A8" activePane="bottomLeft" state="frozenSplit"/>
      <selection activeCell="B8" sqref="A8:H433"/>
      <selection pane="bottomLeft" activeCell="R12" sqref="R12"/>
    </sheetView>
  </sheetViews>
  <sheetFormatPr defaultRowHeight="12.75" x14ac:dyDescent="0.2"/>
  <cols>
    <col min="1" max="1" width="4.28515625" style="1" customWidth="1"/>
    <col min="2" max="2" width="35.5703125" style="10" customWidth="1"/>
    <col min="3" max="3" width="23.140625" style="108" customWidth="1"/>
    <col min="4" max="4" width="15.2851562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18.7109375" style="19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3" t="s">
        <v>94</v>
      </c>
      <c r="B1" s="323"/>
      <c r="C1" s="323"/>
      <c r="D1" s="323"/>
      <c r="E1" s="323"/>
      <c r="F1" s="323"/>
      <c r="G1" s="323"/>
      <c r="H1" s="323"/>
      <c r="I1" s="323"/>
      <c r="J1" s="323"/>
    </row>
    <row r="2" spans="1:10" ht="30.75" customHeight="1" x14ac:dyDescent="0.2">
      <c r="A2" s="105" t="s">
        <v>99</v>
      </c>
      <c r="B2" s="105"/>
      <c r="C2" s="323" t="s">
        <v>115</v>
      </c>
      <c r="D2" s="323"/>
      <c r="E2" s="323"/>
      <c r="F2" s="323"/>
      <c r="G2" s="323"/>
      <c r="H2" s="323"/>
      <c r="I2" s="323"/>
      <c r="J2" s="323"/>
    </row>
    <row r="3" spans="1:10" ht="15.75" customHeight="1" x14ac:dyDescent="0.2">
      <c r="A3" s="105" t="s">
        <v>97</v>
      </c>
      <c r="B3" s="105"/>
      <c r="C3" s="126">
        <v>45400</v>
      </c>
      <c r="D3" s="126"/>
      <c r="E3" s="126"/>
      <c r="F3" s="126"/>
      <c r="G3" s="126"/>
      <c r="H3" s="126"/>
      <c r="I3" s="126"/>
    </row>
    <row r="4" spans="1:10" ht="17.25" customHeight="1" x14ac:dyDescent="0.2">
      <c r="A4" s="109" t="s">
        <v>77</v>
      </c>
      <c r="B4" s="105"/>
      <c r="C4" s="126"/>
      <c r="D4" s="126"/>
      <c r="E4" s="126"/>
      <c r="F4" s="126"/>
      <c r="G4" s="126"/>
      <c r="H4" s="126"/>
      <c r="I4" s="126"/>
    </row>
    <row r="5" spans="1:10" ht="51"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195" t="s">
        <v>147</v>
      </c>
      <c r="I7" s="319"/>
      <c r="J7" s="324"/>
    </row>
    <row r="8" spans="1:10" ht="76.5" x14ac:dyDescent="0.2">
      <c r="A8" s="137">
        <v>1</v>
      </c>
      <c r="B8" s="130" t="s">
        <v>1082</v>
      </c>
      <c r="C8" s="61" t="s">
        <v>1083</v>
      </c>
      <c r="D8" s="61" t="s">
        <v>1084</v>
      </c>
      <c r="E8" s="132"/>
      <c r="F8" s="266">
        <v>1</v>
      </c>
      <c r="G8" s="79">
        <v>1</v>
      </c>
      <c r="H8" s="79">
        <v>1</v>
      </c>
      <c r="I8" s="125">
        <f>F8*0.2+G8*0.4+H8*0.4</f>
        <v>1</v>
      </c>
      <c r="J8" s="210" t="s">
        <v>3866</v>
      </c>
    </row>
    <row r="9" spans="1:10" ht="76.5" x14ac:dyDescent="0.2">
      <c r="A9" s="137">
        <v>2</v>
      </c>
      <c r="B9" s="130" t="s">
        <v>1085</v>
      </c>
      <c r="C9" s="61" t="s">
        <v>1086</v>
      </c>
      <c r="D9" s="61" t="s">
        <v>489</v>
      </c>
      <c r="E9" s="132"/>
      <c r="F9" s="79">
        <v>1</v>
      </c>
      <c r="G9" s="79">
        <v>1</v>
      </c>
      <c r="H9" s="79">
        <v>1</v>
      </c>
      <c r="I9" s="125">
        <f t="shared" ref="I9:I31" si="0">F9*0.2+G9*0.4+H9*0.4</f>
        <v>1</v>
      </c>
      <c r="J9" s="117"/>
    </row>
    <row r="10" spans="1:10" ht="63.75" x14ac:dyDescent="0.2">
      <c r="A10" s="137">
        <v>3</v>
      </c>
      <c r="B10" s="130" t="s">
        <v>1087</v>
      </c>
      <c r="C10" s="61" t="s">
        <v>1088</v>
      </c>
      <c r="D10" s="61" t="s">
        <v>489</v>
      </c>
      <c r="E10" s="132"/>
      <c r="F10" s="79">
        <v>1</v>
      </c>
      <c r="G10" s="79">
        <v>1</v>
      </c>
      <c r="H10" s="79">
        <v>1</v>
      </c>
      <c r="I10" s="125">
        <f t="shared" si="0"/>
        <v>1</v>
      </c>
      <c r="J10" s="74"/>
    </row>
    <row r="11" spans="1:10" ht="127.5" x14ac:dyDescent="0.2">
      <c r="A11" s="137">
        <v>4</v>
      </c>
      <c r="B11" s="130" t="s">
        <v>1089</v>
      </c>
      <c r="C11" s="61" t="s">
        <v>1090</v>
      </c>
      <c r="D11" s="61" t="s">
        <v>489</v>
      </c>
      <c r="E11" s="132"/>
      <c r="F11" s="266">
        <v>1</v>
      </c>
      <c r="G11" s="79">
        <v>1</v>
      </c>
      <c r="H11" s="79">
        <v>1</v>
      </c>
      <c r="I11" s="125">
        <f t="shared" si="0"/>
        <v>1</v>
      </c>
      <c r="J11" s="210" t="s">
        <v>3878</v>
      </c>
    </row>
    <row r="12" spans="1:10" ht="114.75" x14ac:dyDescent="0.2">
      <c r="A12" s="137">
        <v>5</v>
      </c>
      <c r="B12" s="130" t="s">
        <v>1091</v>
      </c>
      <c r="C12" s="61" t="s">
        <v>1092</v>
      </c>
      <c r="D12" s="61" t="s">
        <v>489</v>
      </c>
      <c r="E12" s="132"/>
      <c r="F12" s="79">
        <v>1</v>
      </c>
      <c r="G12" s="79">
        <v>1</v>
      </c>
      <c r="H12" s="79">
        <v>1</v>
      </c>
      <c r="I12" s="125">
        <f t="shared" si="0"/>
        <v>1</v>
      </c>
      <c r="J12" s="74"/>
    </row>
    <row r="13" spans="1:10" ht="76.5" x14ac:dyDescent="0.2">
      <c r="A13" s="137">
        <v>6</v>
      </c>
      <c r="B13" s="130" t="s">
        <v>1093</v>
      </c>
      <c r="C13" s="61" t="s">
        <v>930</v>
      </c>
      <c r="D13" s="61" t="s">
        <v>489</v>
      </c>
      <c r="E13" s="132"/>
      <c r="F13" s="79">
        <v>1</v>
      </c>
      <c r="G13" s="79">
        <v>1</v>
      </c>
      <c r="H13" s="79">
        <v>1</v>
      </c>
      <c r="I13" s="125">
        <f t="shared" si="0"/>
        <v>1</v>
      </c>
      <c r="J13" s="74"/>
    </row>
    <row r="14" spans="1:10" ht="63.75" x14ac:dyDescent="0.2">
      <c r="A14" s="137">
        <v>7</v>
      </c>
      <c r="B14" s="130" t="s">
        <v>1094</v>
      </c>
      <c r="C14" s="61" t="s">
        <v>1095</v>
      </c>
      <c r="D14" s="61" t="s">
        <v>471</v>
      </c>
      <c r="E14" s="132"/>
      <c r="F14" s="79">
        <v>1</v>
      </c>
      <c r="G14" s="79">
        <v>1</v>
      </c>
      <c r="H14" s="79">
        <v>1</v>
      </c>
      <c r="I14" s="125">
        <f t="shared" si="0"/>
        <v>1</v>
      </c>
      <c r="J14" s="74"/>
    </row>
    <row r="15" spans="1:10" ht="63.75" x14ac:dyDescent="0.2">
      <c r="A15" s="137">
        <v>8</v>
      </c>
      <c r="B15" s="61" t="s">
        <v>1096</v>
      </c>
      <c r="C15" s="61" t="s">
        <v>1097</v>
      </c>
      <c r="D15" s="61" t="s">
        <v>471</v>
      </c>
      <c r="E15" s="132"/>
      <c r="F15" s="79">
        <v>1</v>
      </c>
      <c r="G15" s="79">
        <v>1</v>
      </c>
      <c r="H15" s="79">
        <v>1</v>
      </c>
      <c r="I15" s="125">
        <f t="shared" si="0"/>
        <v>1</v>
      </c>
      <c r="J15" s="74"/>
    </row>
    <row r="16" spans="1:10" ht="63.75" x14ac:dyDescent="0.2">
      <c r="A16" s="137">
        <v>9</v>
      </c>
      <c r="B16" s="61" t="s">
        <v>1098</v>
      </c>
      <c r="C16" s="61" t="s">
        <v>1099</v>
      </c>
      <c r="D16" s="61" t="s">
        <v>471</v>
      </c>
      <c r="E16" s="132"/>
      <c r="F16" s="79">
        <v>1</v>
      </c>
      <c r="G16" s="79">
        <v>1</v>
      </c>
      <c r="H16" s="79">
        <v>1</v>
      </c>
      <c r="I16" s="125">
        <f t="shared" si="0"/>
        <v>1</v>
      </c>
      <c r="J16" s="74"/>
    </row>
    <row r="17" spans="1:10" ht="63.75" x14ac:dyDescent="0.2">
      <c r="A17" s="137">
        <v>10</v>
      </c>
      <c r="B17" s="130" t="s">
        <v>1100</v>
      </c>
      <c r="C17" s="61" t="s">
        <v>1101</v>
      </c>
      <c r="D17" s="61" t="s">
        <v>471</v>
      </c>
      <c r="E17" s="132"/>
      <c r="F17" s="266">
        <v>1</v>
      </c>
      <c r="G17" s="79">
        <v>1</v>
      </c>
      <c r="H17" s="79">
        <v>1</v>
      </c>
      <c r="I17" s="125">
        <f t="shared" si="0"/>
        <v>1</v>
      </c>
      <c r="J17" s="210" t="s">
        <v>3878</v>
      </c>
    </row>
    <row r="18" spans="1:10" ht="63.75" x14ac:dyDescent="0.2">
      <c r="A18" s="137">
        <v>11</v>
      </c>
      <c r="B18" s="130" t="s">
        <v>1102</v>
      </c>
      <c r="C18" s="61" t="s">
        <v>1103</v>
      </c>
      <c r="D18" s="61" t="s">
        <v>471</v>
      </c>
      <c r="E18" s="132"/>
      <c r="F18" s="266">
        <v>1</v>
      </c>
      <c r="G18" s="79">
        <v>1</v>
      </c>
      <c r="H18" s="79">
        <v>1</v>
      </c>
      <c r="I18" s="125">
        <f t="shared" si="0"/>
        <v>1</v>
      </c>
      <c r="J18" s="210" t="s">
        <v>3878</v>
      </c>
    </row>
    <row r="19" spans="1:10" ht="76.5" x14ac:dyDescent="0.2">
      <c r="A19" s="137">
        <v>12</v>
      </c>
      <c r="B19" s="130" t="s">
        <v>1104</v>
      </c>
      <c r="C19" s="61" t="s">
        <v>1105</v>
      </c>
      <c r="D19" s="61" t="s">
        <v>471</v>
      </c>
      <c r="E19" s="132"/>
      <c r="F19" s="266">
        <v>1</v>
      </c>
      <c r="G19" s="79">
        <v>1</v>
      </c>
      <c r="H19" s="79">
        <v>1</v>
      </c>
      <c r="I19" s="125">
        <f t="shared" si="0"/>
        <v>1</v>
      </c>
      <c r="J19" s="210" t="s">
        <v>3866</v>
      </c>
    </row>
    <row r="20" spans="1:10" ht="76.5" x14ac:dyDescent="0.2">
      <c r="A20" s="137">
        <v>13</v>
      </c>
      <c r="B20" s="130" t="s">
        <v>1106</v>
      </c>
      <c r="C20" s="61" t="s">
        <v>1107</v>
      </c>
      <c r="D20" s="61" t="s">
        <v>471</v>
      </c>
      <c r="E20" s="132"/>
      <c r="F20" s="266">
        <v>1</v>
      </c>
      <c r="G20" s="79">
        <v>1</v>
      </c>
      <c r="H20" s="79">
        <v>1</v>
      </c>
      <c r="I20" s="125">
        <f t="shared" si="0"/>
        <v>1</v>
      </c>
      <c r="J20" s="210" t="s">
        <v>3878</v>
      </c>
    </row>
    <row r="21" spans="1:10" ht="63.75" x14ac:dyDescent="0.2">
      <c r="A21" s="137">
        <v>14</v>
      </c>
      <c r="B21" s="130" t="s">
        <v>1108</v>
      </c>
      <c r="C21" s="61" t="s">
        <v>1109</v>
      </c>
      <c r="D21" s="61" t="s">
        <v>471</v>
      </c>
      <c r="E21" s="132"/>
      <c r="F21" s="266">
        <v>1</v>
      </c>
      <c r="G21" s="79">
        <v>1</v>
      </c>
      <c r="H21" s="79">
        <v>1</v>
      </c>
      <c r="I21" s="125">
        <f t="shared" si="0"/>
        <v>1</v>
      </c>
      <c r="J21" s="210" t="s">
        <v>3878</v>
      </c>
    </row>
    <row r="22" spans="1:10" ht="76.5" x14ac:dyDescent="0.2">
      <c r="A22" s="137">
        <v>15</v>
      </c>
      <c r="B22" s="130" t="s">
        <v>1110</v>
      </c>
      <c r="C22" s="61" t="s">
        <v>1112</v>
      </c>
      <c r="D22" s="61" t="s">
        <v>471</v>
      </c>
      <c r="E22" s="132"/>
      <c r="F22" s="79">
        <v>1</v>
      </c>
      <c r="G22" s="79">
        <v>1</v>
      </c>
      <c r="H22" s="79">
        <v>1</v>
      </c>
      <c r="I22" s="125">
        <f t="shared" si="0"/>
        <v>1</v>
      </c>
      <c r="J22" s="74"/>
    </row>
    <row r="23" spans="1:10" ht="63.75" x14ac:dyDescent="0.2">
      <c r="A23" s="137">
        <v>16</v>
      </c>
      <c r="B23" s="130" t="s">
        <v>1111</v>
      </c>
      <c r="C23" s="61" t="s">
        <v>1113</v>
      </c>
      <c r="D23" s="61" t="s">
        <v>471</v>
      </c>
      <c r="E23" s="132"/>
      <c r="F23" s="79">
        <v>1</v>
      </c>
      <c r="G23" s="79">
        <v>1</v>
      </c>
      <c r="H23" s="79">
        <v>1</v>
      </c>
      <c r="I23" s="125">
        <f t="shared" si="0"/>
        <v>1</v>
      </c>
      <c r="J23" s="74"/>
    </row>
    <row r="24" spans="1:10" ht="63.75" x14ac:dyDescent="0.2">
      <c r="A24" s="137">
        <v>17</v>
      </c>
      <c r="B24" s="130" t="s">
        <v>1114</v>
      </c>
      <c r="C24" s="61" t="s">
        <v>1121</v>
      </c>
      <c r="D24" s="61" t="s">
        <v>471</v>
      </c>
      <c r="E24" s="132"/>
      <c r="F24" s="79">
        <v>1</v>
      </c>
      <c r="G24" s="79">
        <v>1</v>
      </c>
      <c r="H24" s="79">
        <v>1</v>
      </c>
      <c r="I24" s="125">
        <f t="shared" si="0"/>
        <v>1</v>
      </c>
      <c r="J24" s="74"/>
    </row>
    <row r="25" spans="1:10" ht="76.5" x14ac:dyDescent="0.2">
      <c r="A25" s="137">
        <v>18</v>
      </c>
      <c r="B25" s="130" t="s">
        <v>1115</v>
      </c>
      <c r="C25" s="61" t="s">
        <v>1122</v>
      </c>
      <c r="D25" s="61" t="s">
        <v>471</v>
      </c>
      <c r="E25" s="132"/>
      <c r="F25" s="79">
        <v>1</v>
      </c>
      <c r="G25" s="79">
        <v>1</v>
      </c>
      <c r="H25" s="79">
        <v>1</v>
      </c>
      <c r="I25" s="125">
        <f t="shared" si="0"/>
        <v>1</v>
      </c>
      <c r="J25" s="74"/>
    </row>
    <row r="26" spans="1:10" ht="63.75" x14ac:dyDescent="0.2">
      <c r="A26" s="137">
        <v>19</v>
      </c>
      <c r="B26" s="130" t="s">
        <v>1116</v>
      </c>
      <c r="C26" s="61" t="s">
        <v>1123</v>
      </c>
      <c r="D26" s="61" t="s">
        <v>471</v>
      </c>
      <c r="E26" s="132"/>
      <c r="F26" s="266">
        <v>1</v>
      </c>
      <c r="G26" s="79">
        <v>1</v>
      </c>
      <c r="H26" s="79">
        <v>1</v>
      </c>
      <c r="I26" s="125">
        <f t="shared" si="0"/>
        <v>1</v>
      </c>
      <c r="J26" s="210" t="s">
        <v>3866</v>
      </c>
    </row>
    <row r="27" spans="1:10" ht="63.75" x14ac:dyDescent="0.2">
      <c r="A27" s="137">
        <v>20</v>
      </c>
      <c r="B27" s="130" t="s">
        <v>1117</v>
      </c>
      <c r="C27" s="61" t="s">
        <v>1124</v>
      </c>
      <c r="D27" s="61" t="s">
        <v>471</v>
      </c>
      <c r="E27" s="132"/>
      <c r="F27" s="79">
        <v>1</v>
      </c>
      <c r="G27" s="79">
        <v>1</v>
      </c>
      <c r="H27" s="79">
        <v>1</v>
      </c>
      <c r="I27" s="125">
        <f t="shared" si="0"/>
        <v>1</v>
      </c>
      <c r="J27" s="210"/>
    </row>
    <row r="28" spans="1:10" ht="63.75" x14ac:dyDescent="0.2">
      <c r="A28" s="137">
        <v>21</v>
      </c>
      <c r="B28" s="130" t="s">
        <v>1118</v>
      </c>
      <c r="C28" s="61" t="s">
        <v>1125</v>
      </c>
      <c r="D28" s="61" t="s">
        <v>471</v>
      </c>
      <c r="E28" s="132"/>
      <c r="F28" s="79">
        <v>1</v>
      </c>
      <c r="G28" s="79">
        <v>1</v>
      </c>
      <c r="H28" s="79">
        <v>1</v>
      </c>
      <c r="I28" s="125">
        <f t="shared" si="0"/>
        <v>1</v>
      </c>
      <c r="J28" s="74"/>
    </row>
    <row r="29" spans="1:10" ht="63.75" x14ac:dyDescent="0.2">
      <c r="A29" s="137">
        <v>22</v>
      </c>
      <c r="B29" s="130" t="s">
        <v>1119</v>
      </c>
      <c r="C29" s="61" t="s">
        <v>1126</v>
      </c>
      <c r="D29" s="61" t="s">
        <v>471</v>
      </c>
      <c r="E29" s="132"/>
      <c r="F29" s="79">
        <v>1</v>
      </c>
      <c r="G29" s="79">
        <v>1</v>
      </c>
      <c r="H29" s="79">
        <v>1</v>
      </c>
      <c r="I29" s="125">
        <f t="shared" si="0"/>
        <v>1</v>
      </c>
      <c r="J29" s="74"/>
    </row>
    <row r="30" spans="1:10" ht="63.75" x14ac:dyDescent="0.2">
      <c r="A30" s="137">
        <v>23</v>
      </c>
      <c r="B30" s="130" t="s">
        <v>1120</v>
      </c>
      <c r="C30" s="61" t="s">
        <v>1127</v>
      </c>
      <c r="D30" s="61" t="s">
        <v>471</v>
      </c>
      <c r="E30" s="132"/>
      <c r="F30" s="266">
        <v>1</v>
      </c>
      <c r="G30" s="79">
        <v>1</v>
      </c>
      <c r="H30" s="79">
        <v>1</v>
      </c>
      <c r="I30" s="125">
        <f t="shared" si="0"/>
        <v>1</v>
      </c>
      <c r="J30" s="210" t="s">
        <v>3878</v>
      </c>
    </row>
    <row r="31" spans="1:10" ht="102" x14ac:dyDescent="0.2">
      <c r="A31" s="137">
        <v>24</v>
      </c>
      <c r="B31" s="130" t="s">
        <v>3547</v>
      </c>
      <c r="C31" s="61" t="s">
        <v>3548</v>
      </c>
      <c r="D31" s="61" t="s">
        <v>471</v>
      </c>
      <c r="E31" s="132"/>
      <c r="F31" s="266">
        <v>1</v>
      </c>
      <c r="G31" s="79">
        <v>1</v>
      </c>
      <c r="H31" s="79">
        <v>1</v>
      </c>
      <c r="I31" s="125">
        <f t="shared" si="0"/>
        <v>1</v>
      </c>
      <c r="J31" s="210" t="s">
        <v>3878</v>
      </c>
    </row>
    <row r="32" spans="1:10" ht="15.75" customHeight="1" x14ac:dyDescent="0.2">
      <c r="A32" s="325" t="s">
        <v>105</v>
      </c>
      <c r="B32" s="331"/>
      <c r="C32" s="331"/>
      <c r="D32" s="331"/>
      <c r="E32" s="331"/>
      <c r="F32" s="331"/>
      <c r="G32" s="331"/>
      <c r="H32" s="332"/>
      <c r="I32" s="124">
        <f>SUM(I8:I31)/COUNT(I8:I31)</f>
        <v>1</v>
      </c>
      <c r="J32" s="65"/>
    </row>
    <row r="36" spans="2:9" x14ac:dyDescent="0.2">
      <c r="B36" s="152"/>
      <c r="C36" s="107"/>
      <c r="D36" s="107"/>
      <c r="E36" s="107"/>
      <c r="F36" s="107"/>
      <c r="G36" s="107"/>
      <c r="H36" s="107"/>
      <c r="I36" s="107"/>
    </row>
    <row r="43" spans="2:9" x14ac:dyDescent="0.2">
      <c r="B43" s="152"/>
      <c r="C43" s="107"/>
      <c r="D43" s="107"/>
      <c r="E43" s="107"/>
      <c r="F43" s="107"/>
      <c r="G43" s="107"/>
      <c r="H43" s="107"/>
      <c r="I43" s="107"/>
    </row>
    <row r="47" spans="2:9" x14ac:dyDescent="0.2">
      <c r="B47" s="152"/>
      <c r="C47" s="107"/>
      <c r="D47" s="107"/>
      <c r="E47" s="107"/>
      <c r="F47" s="107"/>
      <c r="G47" s="107"/>
      <c r="H47" s="107"/>
      <c r="I47" s="107"/>
    </row>
    <row r="50" spans="2:9" x14ac:dyDescent="0.2">
      <c r="B50" s="152"/>
      <c r="C50" s="107"/>
      <c r="D50" s="107"/>
      <c r="E50" s="107"/>
      <c r="F50" s="107"/>
      <c r="G50" s="107"/>
      <c r="H50" s="107"/>
      <c r="I50" s="107"/>
    </row>
    <row r="54" spans="2:9" x14ac:dyDescent="0.2">
      <c r="B54" s="152"/>
      <c r="C54" s="107"/>
      <c r="D54" s="107"/>
      <c r="E54" s="107"/>
      <c r="F54" s="107"/>
      <c r="G54" s="107"/>
      <c r="H54" s="107"/>
      <c r="I54" s="107"/>
    </row>
    <row r="57" spans="2:9" x14ac:dyDescent="0.2">
      <c r="B57" s="152"/>
      <c r="C57" s="107"/>
      <c r="D57" s="107"/>
      <c r="E57" s="107"/>
      <c r="F57" s="107"/>
      <c r="G57" s="107"/>
      <c r="H57" s="107"/>
      <c r="I57" s="107"/>
    </row>
    <row r="61" spans="2:9" x14ac:dyDescent="0.2">
      <c r="B61" s="152"/>
      <c r="C61" s="107"/>
      <c r="D61" s="107"/>
      <c r="E61" s="107"/>
      <c r="F61" s="107"/>
      <c r="G61" s="107"/>
      <c r="H61" s="107"/>
      <c r="I61" s="107"/>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6"/>
  <sheetViews>
    <sheetView view="pageBreakPreview" zoomScale="70" zoomScaleNormal="100" zoomScaleSheetLayoutView="70" workbookViewId="0">
      <pane ySplit="7" topLeftCell="A8" activePane="bottomLeft" state="frozenSplit"/>
      <selection activeCell="B8" sqref="A8:H433"/>
      <selection pane="bottomLeft" activeCell="J13" sqref="J13"/>
    </sheetView>
  </sheetViews>
  <sheetFormatPr defaultRowHeight="12.75" x14ac:dyDescent="0.2"/>
  <cols>
    <col min="1" max="1" width="4.28515625" style="10" customWidth="1"/>
    <col min="2" max="2" width="35.5703125" style="10" customWidth="1"/>
    <col min="3" max="3" width="23.140625" style="108" customWidth="1"/>
    <col min="4" max="4" width="13.710937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0.28515625"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116</v>
      </c>
      <c r="D2" s="323"/>
      <c r="E2" s="323"/>
      <c r="F2" s="323"/>
      <c r="G2" s="323"/>
      <c r="H2" s="323"/>
      <c r="I2" s="323"/>
      <c r="J2" s="323"/>
    </row>
    <row r="3" spans="1:10" ht="15.75" customHeight="1" x14ac:dyDescent="0.2">
      <c r="A3" s="105" t="s">
        <v>97</v>
      </c>
      <c r="B3" s="105"/>
      <c r="C3" s="126">
        <v>45400</v>
      </c>
      <c r="D3" s="126"/>
      <c r="E3" s="126"/>
      <c r="F3" s="126"/>
      <c r="G3" s="126"/>
      <c r="H3" s="126"/>
      <c r="I3" s="126"/>
    </row>
    <row r="4" spans="1:10" ht="17.25" customHeight="1" x14ac:dyDescent="0.2">
      <c r="A4" s="109" t="s">
        <v>77</v>
      </c>
      <c r="B4" s="105"/>
      <c r="C4" s="126"/>
      <c r="D4" s="126"/>
      <c r="E4" s="126"/>
      <c r="F4" s="126"/>
      <c r="G4" s="126"/>
      <c r="H4" s="126"/>
      <c r="I4" s="126"/>
    </row>
    <row r="5" spans="1:10" ht="5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178" t="s">
        <v>147</v>
      </c>
      <c r="I7" s="319"/>
      <c r="J7" s="324"/>
    </row>
    <row r="8" spans="1:10" ht="63.75" x14ac:dyDescent="0.2">
      <c r="A8" s="137">
        <v>1</v>
      </c>
      <c r="B8" s="123" t="s">
        <v>2245</v>
      </c>
      <c r="C8" s="74" t="s">
        <v>2246</v>
      </c>
      <c r="D8" s="74" t="s">
        <v>217</v>
      </c>
      <c r="E8" s="74"/>
      <c r="F8" s="266">
        <v>1</v>
      </c>
      <c r="G8" s="79">
        <v>1</v>
      </c>
      <c r="H8" s="79">
        <v>1</v>
      </c>
      <c r="I8" s="79">
        <f>F8*0.2+G8*0.4+H8*0.4</f>
        <v>1</v>
      </c>
      <c r="J8" s="210" t="s">
        <v>3866</v>
      </c>
    </row>
    <row r="9" spans="1:10" ht="76.5" x14ac:dyDescent="0.2">
      <c r="A9" s="137">
        <v>2</v>
      </c>
      <c r="B9" s="123" t="s">
        <v>2247</v>
      </c>
      <c r="C9" s="74" t="s">
        <v>2248</v>
      </c>
      <c r="D9" s="74" t="s">
        <v>220</v>
      </c>
      <c r="E9" s="74"/>
      <c r="F9" s="266">
        <v>1</v>
      </c>
      <c r="G9" s="79">
        <v>1</v>
      </c>
      <c r="H9" s="79">
        <v>1</v>
      </c>
      <c r="I9" s="79">
        <f t="shared" ref="I9:I26" si="0">F9*0.2+G9*0.4+H9*0.4</f>
        <v>1</v>
      </c>
      <c r="J9" s="210" t="s">
        <v>3866</v>
      </c>
    </row>
    <row r="10" spans="1:10" ht="89.25" x14ac:dyDescent="0.2">
      <c r="A10" s="137">
        <v>3</v>
      </c>
      <c r="B10" s="123" t="s">
        <v>2249</v>
      </c>
      <c r="C10" s="74" t="s">
        <v>2250</v>
      </c>
      <c r="D10" s="74" t="s">
        <v>220</v>
      </c>
      <c r="E10" s="74"/>
      <c r="F10" s="79">
        <v>1</v>
      </c>
      <c r="G10" s="79">
        <v>1</v>
      </c>
      <c r="H10" s="79">
        <v>1</v>
      </c>
      <c r="I10" s="79">
        <f t="shared" si="0"/>
        <v>1</v>
      </c>
      <c r="J10" s="210"/>
    </row>
    <row r="11" spans="1:10" ht="76.5" x14ac:dyDescent="0.2">
      <c r="A11" s="137">
        <v>4</v>
      </c>
      <c r="B11" s="123" t="s">
        <v>2251</v>
      </c>
      <c r="C11" s="74" t="s">
        <v>2252</v>
      </c>
      <c r="D11" s="74" t="s">
        <v>220</v>
      </c>
      <c r="E11" s="74"/>
      <c r="F11" s="266">
        <v>1</v>
      </c>
      <c r="G11" s="79">
        <v>1</v>
      </c>
      <c r="H11" s="79">
        <v>1</v>
      </c>
      <c r="I11" s="79">
        <f t="shared" si="0"/>
        <v>1</v>
      </c>
      <c r="J11" s="210" t="s">
        <v>3866</v>
      </c>
    </row>
    <row r="12" spans="1:10" ht="63.75" x14ac:dyDescent="0.2">
      <c r="A12" s="137">
        <v>5</v>
      </c>
      <c r="B12" s="123" t="s">
        <v>2253</v>
      </c>
      <c r="C12" s="74" t="s">
        <v>2254</v>
      </c>
      <c r="D12" s="74" t="s">
        <v>220</v>
      </c>
      <c r="E12" s="74"/>
      <c r="F12" s="79">
        <v>1</v>
      </c>
      <c r="G12" s="79">
        <v>1</v>
      </c>
      <c r="H12" s="79">
        <v>1</v>
      </c>
      <c r="I12" s="79">
        <f t="shared" si="0"/>
        <v>1</v>
      </c>
      <c r="J12" s="210"/>
    </row>
    <row r="13" spans="1:10" ht="51" x14ac:dyDescent="0.2">
      <c r="A13" s="137">
        <v>6</v>
      </c>
      <c r="B13" s="123" t="s">
        <v>3743</v>
      </c>
      <c r="C13" s="74" t="s">
        <v>2255</v>
      </c>
      <c r="D13" s="74" t="s">
        <v>220</v>
      </c>
      <c r="E13" s="74"/>
      <c r="F13" s="266">
        <v>1</v>
      </c>
      <c r="G13" s="79">
        <v>1</v>
      </c>
      <c r="H13" s="79">
        <v>1</v>
      </c>
      <c r="I13" s="79">
        <f t="shared" si="0"/>
        <v>1</v>
      </c>
      <c r="J13" s="210" t="s">
        <v>3866</v>
      </c>
    </row>
    <row r="14" spans="1:10" ht="63.75" x14ac:dyDescent="0.2">
      <c r="A14" s="137">
        <v>7</v>
      </c>
      <c r="B14" s="123" t="s">
        <v>2256</v>
      </c>
      <c r="C14" s="74" t="s">
        <v>2257</v>
      </c>
      <c r="D14" s="74" t="s">
        <v>220</v>
      </c>
      <c r="E14" s="74"/>
      <c r="F14" s="79">
        <v>1</v>
      </c>
      <c r="G14" s="79">
        <v>1</v>
      </c>
      <c r="H14" s="79">
        <v>1</v>
      </c>
      <c r="I14" s="79">
        <f t="shared" si="0"/>
        <v>1</v>
      </c>
      <c r="J14" s="210"/>
    </row>
    <row r="15" spans="1:10" ht="63.75" x14ac:dyDescent="0.2">
      <c r="A15" s="137">
        <v>8</v>
      </c>
      <c r="B15" s="123" t="s">
        <v>3744</v>
      </c>
      <c r="C15" s="74" t="s">
        <v>2258</v>
      </c>
      <c r="D15" s="74" t="s">
        <v>220</v>
      </c>
      <c r="E15" s="74"/>
      <c r="F15" s="79">
        <v>1</v>
      </c>
      <c r="G15" s="79">
        <v>1</v>
      </c>
      <c r="H15" s="79">
        <v>1</v>
      </c>
      <c r="I15" s="79">
        <f t="shared" si="0"/>
        <v>1</v>
      </c>
      <c r="J15" s="210"/>
    </row>
    <row r="16" spans="1:10" ht="63.75" x14ac:dyDescent="0.2">
      <c r="A16" s="137">
        <v>9</v>
      </c>
      <c r="B16" s="123" t="s">
        <v>2259</v>
      </c>
      <c r="C16" s="74" t="s">
        <v>2260</v>
      </c>
      <c r="D16" s="74" t="s">
        <v>220</v>
      </c>
      <c r="E16" s="74"/>
      <c r="F16" s="266">
        <v>1</v>
      </c>
      <c r="G16" s="79">
        <v>1</v>
      </c>
      <c r="H16" s="79">
        <v>1</v>
      </c>
      <c r="I16" s="79">
        <f t="shared" si="0"/>
        <v>1</v>
      </c>
      <c r="J16" s="210" t="s">
        <v>3879</v>
      </c>
    </row>
    <row r="17" spans="1:10" ht="63.75" x14ac:dyDescent="0.2">
      <c r="A17" s="137">
        <v>10</v>
      </c>
      <c r="B17" s="123" t="s">
        <v>2261</v>
      </c>
      <c r="C17" s="74" t="s">
        <v>2262</v>
      </c>
      <c r="D17" s="74" t="s">
        <v>220</v>
      </c>
      <c r="E17" s="74"/>
      <c r="F17" s="266">
        <v>1</v>
      </c>
      <c r="G17" s="79">
        <v>1</v>
      </c>
      <c r="H17" s="79">
        <v>1</v>
      </c>
      <c r="I17" s="79">
        <f t="shared" si="0"/>
        <v>1</v>
      </c>
      <c r="J17" s="210" t="s">
        <v>3866</v>
      </c>
    </row>
    <row r="18" spans="1:10" ht="63.75" x14ac:dyDescent="0.2">
      <c r="A18" s="137">
        <v>11</v>
      </c>
      <c r="B18" s="123" t="s">
        <v>2263</v>
      </c>
      <c r="C18" s="74" t="s">
        <v>2264</v>
      </c>
      <c r="D18" s="74" t="s">
        <v>220</v>
      </c>
      <c r="E18" s="74"/>
      <c r="F18" s="266">
        <v>1</v>
      </c>
      <c r="G18" s="79">
        <v>1</v>
      </c>
      <c r="H18" s="79">
        <v>1</v>
      </c>
      <c r="I18" s="79">
        <f t="shared" si="0"/>
        <v>1</v>
      </c>
      <c r="J18" s="210" t="s">
        <v>3879</v>
      </c>
    </row>
    <row r="19" spans="1:10" ht="63.75" x14ac:dyDescent="0.2">
      <c r="A19" s="137">
        <v>12</v>
      </c>
      <c r="B19" s="123" t="s">
        <v>2265</v>
      </c>
      <c r="C19" s="74" t="s">
        <v>2266</v>
      </c>
      <c r="D19" s="74" t="s">
        <v>217</v>
      </c>
      <c r="E19" s="74"/>
      <c r="F19" s="266">
        <v>1</v>
      </c>
      <c r="G19" s="79">
        <v>1</v>
      </c>
      <c r="H19" s="79">
        <v>1</v>
      </c>
      <c r="I19" s="79">
        <f t="shared" si="0"/>
        <v>1</v>
      </c>
      <c r="J19" s="210" t="s">
        <v>3879</v>
      </c>
    </row>
    <row r="20" spans="1:10" ht="76.5" x14ac:dyDescent="0.2">
      <c r="A20" s="137">
        <v>13</v>
      </c>
      <c r="B20" s="123" t="s">
        <v>2267</v>
      </c>
      <c r="C20" s="74" t="s">
        <v>2268</v>
      </c>
      <c r="D20" s="74" t="s">
        <v>220</v>
      </c>
      <c r="E20" s="74"/>
      <c r="F20" s="266">
        <v>1</v>
      </c>
      <c r="G20" s="79">
        <v>1</v>
      </c>
      <c r="H20" s="79">
        <v>1</v>
      </c>
      <c r="I20" s="79">
        <f t="shared" si="0"/>
        <v>1</v>
      </c>
      <c r="J20" s="210" t="s">
        <v>3879</v>
      </c>
    </row>
    <row r="21" spans="1:10" ht="63.75" x14ac:dyDescent="0.2">
      <c r="A21" s="137">
        <v>14</v>
      </c>
      <c r="B21" s="123" t="s">
        <v>2269</v>
      </c>
      <c r="C21" s="74" t="s">
        <v>2270</v>
      </c>
      <c r="D21" s="74" t="s">
        <v>3745</v>
      </c>
      <c r="E21" s="74"/>
      <c r="F21" s="79">
        <v>1</v>
      </c>
      <c r="G21" s="79">
        <v>1</v>
      </c>
      <c r="H21" s="79">
        <v>1</v>
      </c>
      <c r="I21" s="79">
        <f t="shared" si="0"/>
        <v>1</v>
      </c>
      <c r="J21" s="210"/>
    </row>
    <row r="22" spans="1:10" ht="63.75" x14ac:dyDescent="0.2">
      <c r="A22" s="137">
        <v>15</v>
      </c>
      <c r="B22" s="123" t="s">
        <v>2271</v>
      </c>
      <c r="C22" s="74" t="s">
        <v>2272</v>
      </c>
      <c r="D22" s="74" t="s">
        <v>261</v>
      </c>
      <c r="E22" s="74"/>
      <c r="F22" s="266">
        <v>1</v>
      </c>
      <c r="G22" s="79">
        <v>1</v>
      </c>
      <c r="H22" s="79">
        <v>1</v>
      </c>
      <c r="I22" s="79">
        <f t="shared" si="0"/>
        <v>1</v>
      </c>
      <c r="J22" s="210" t="s">
        <v>3879</v>
      </c>
    </row>
    <row r="23" spans="1:10" ht="51" x14ac:dyDescent="0.2">
      <c r="A23" s="137">
        <v>16</v>
      </c>
      <c r="B23" s="123" t="s">
        <v>2273</v>
      </c>
      <c r="C23" s="74" t="s">
        <v>1273</v>
      </c>
      <c r="D23" s="74" t="s">
        <v>220</v>
      </c>
      <c r="E23" s="74"/>
      <c r="F23" s="266">
        <v>1</v>
      </c>
      <c r="G23" s="79">
        <v>1</v>
      </c>
      <c r="H23" s="79">
        <v>1</v>
      </c>
      <c r="I23" s="79">
        <f t="shared" si="0"/>
        <v>1</v>
      </c>
      <c r="J23" s="210" t="s">
        <v>3866</v>
      </c>
    </row>
    <row r="24" spans="1:10" ht="63.75" x14ac:dyDescent="0.2">
      <c r="A24" s="137">
        <v>17</v>
      </c>
      <c r="B24" s="123" t="s">
        <v>2274</v>
      </c>
      <c r="C24" s="74" t="s">
        <v>2275</v>
      </c>
      <c r="D24" s="74" t="s">
        <v>261</v>
      </c>
      <c r="E24" s="74"/>
      <c r="F24" s="266">
        <v>1</v>
      </c>
      <c r="G24" s="79">
        <v>1</v>
      </c>
      <c r="H24" s="79">
        <v>1</v>
      </c>
      <c r="I24" s="79">
        <f t="shared" si="0"/>
        <v>1</v>
      </c>
      <c r="J24" s="210" t="s">
        <v>3879</v>
      </c>
    </row>
    <row r="25" spans="1:10" ht="51" x14ac:dyDescent="0.2">
      <c r="A25" s="137">
        <v>18</v>
      </c>
      <c r="B25" s="123" t="s">
        <v>2276</v>
      </c>
      <c r="C25" s="74" t="s">
        <v>2277</v>
      </c>
      <c r="D25" s="74" t="s">
        <v>261</v>
      </c>
      <c r="E25" s="74"/>
      <c r="F25" s="266">
        <v>1</v>
      </c>
      <c r="G25" s="79">
        <v>1</v>
      </c>
      <c r="H25" s="79">
        <v>1</v>
      </c>
      <c r="I25" s="79">
        <f t="shared" si="0"/>
        <v>1</v>
      </c>
      <c r="J25" s="210" t="s">
        <v>3866</v>
      </c>
    </row>
    <row r="26" spans="1:10" ht="76.5" x14ac:dyDescent="0.2">
      <c r="A26" s="137">
        <v>19</v>
      </c>
      <c r="B26" s="123" t="s">
        <v>3746</v>
      </c>
      <c r="C26" s="74" t="s">
        <v>3747</v>
      </c>
      <c r="D26" s="74" t="s">
        <v>220</v>
      </c>
      <c r="E26" s="74"/>
      <c r="F26" s="266">
        <v>1</v>
      </c>
      <c r="G26" s="79">
        <v>1</v>
      </c>
      <c r="H26" s="79">
        <v>1</v>
      </c>
      <c r="I26" s="79">
        <f t="shared" si="0"/>
        <v>1</v>
      </c>
      <c r="J26" s="210" t="s">
        <v>3866</v>
      </c>
    </row>
    <row r="27" spans="1:10" ht="15.75" customHeight="1" x14ac:dyDescent="0.2">
      <c r="A27" s="325" t="s">
        <v>105</v>
      </c>
      <c r="B27" s="331"/>
      <c r="C27" s="331"/>
      <c r="D27" s="331"/>
      <c r="E27" s="331"/>
      <c r="F27" s="331"/>
      <c r="G27" s="331"/>
      <c r="H27" s="332"/>
      <c r="I27" s="124">
        <f>SUM(I8:I26)/COUNT(I8:I26)</f>
        <v>1</v>
      </c>
      <c r="J27" s="153"/>
    </row>
    <row r="31" spans="1:10" x14ac:dyDescent="0.2">
      <c r="B31" s="152"/>
      <c r="C31" s="107"/>
      <c r="D31" s="107"/>
      <c r="E31" s="107"/>
      <c r="F31" s="107"/>
      <c r="G31" s="107"/>
      <c r="H31" s="107"/>
      <c r="I31" s="107"/>
    </row>
    <row r="38" spans="2:9" x14ac:dyDescent="0.2">
      <c r="B38" s="152"/>
      <c r="C38" s="107"/>
      <c r="D38" s="107"/>
      <c r="E38" s="107"/>
      <c r="F38" s="107"/>
      <c r="G38" s="107"/>
      <c r="H38" s="107"/>
      <c r="I38" s="107"/>
    </row>
    <row r="42" spans="2:9" x14ac:dyDescent="0.2">
      <c r="B42" s="152"/>
      <c r="C42" s="107"/>
      <c r="D42" s="107"/>
      <c r="E42" s="107"/>
      <c r="F42" s="107"/>
      <c r="G42" s="107"/>
      <c r="H42" s="107"/>
      <c r="I42" s="107"/>
    </row>
    <row r="45" spans="2:9" x14ac:dyDescent="0.2">
      <c r="B45" s="152"/>
      <c r="C45" s="107"/>
      <c r="D45" s="107"/>
      <c r="E45" s="107"/>
      <c r="F45" s="107"/>
      <c r="G45" s="107"/>
      <c r="H45" s="107"/>
      <c r="I45" s="107"/>
    </row>
    <row r="49" spans="2:9" x14ac:dyDescent="0.2">
      <c r="B49" s="152"/>
      <c r="C49" s="107"/>
      <c r="D49" s="107"/>
      <c r="E49" s="107"/>
      <c r="F49" s="107"/>
      <c r="G49" s="107"/>
      <c r="H49" s="107"/>
      <c r="I49" s="107"/>
    </row>
    <row r="52" spans="2:9" x14ac:dyDescent="0.2">
      <c r="B52" s="152"/>
      <c r="C52" s="107"/>
      <c r="D52" s="107"/>
      <c r="E52" s="107"/>
      <c r="F52" s="107"/>
      <c r="G52" s="107"/>
      <c r="H52" s="107"/>
      <c r="I52" s="107"/>
    </row>
    <row r="56" spans="2:9" x14ac:dyDescent="0.2">
      <c r="B56" s="152"/>
      <c r="C56" s="107"/>
      <c r="D56" s="107"/>
      <c r="E56" s="107"/>
      <c r="F56" s="107"/>
      <c r="G56" s="107"/>
      <c r="H56" s="107"/>
      <c r="I56" s="107"/>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4"/>
  <sheetViews>
    <sheetView view="pageBreakPreview" zoomScale="70" zoomScaleNormal="100" zoomScaleSheetLayoutView="70" workbookViewId="0">
      <pane ySplit="7" topLeftCell="A8" activePane="bottomLeft" state="frozenSplit"/>
      <selection activeCell="B8" sqref="A8:H433"/>
      <selection pane="bottomLeft" activeCell="C3" sqref="C3"/>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22.5703125" style="18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117</v>
      </c>
      <c r="D2" s="323"/>
      <c r="E2" s="323"/>
      <c r="F2" s="323"/>
      <c r="G2" s="323"/>
      <c r="H2" s="323"/>
      <c r="I2" s="323"/>
      <c r="J2" s="323"/>
    </row>
    <row r="3" spans="1:10" ht="15.75" customHeight="1" x14ac:dyDescent="0.2">
      <c r="A3" s="105" t="s">
        <v>97</v>
      </c>
      <c r="B3" s="105"/>
      <c r="C3" s="126">
        <v>45401</v>
      </c>
      <c r="D3" s="106"/>
      <c r="E3" s="106"/>
      <c r="F3" s="106"/>
      <c r="G3" s="106"/>
      <c r="H3" s="106"/>
      <c r="I3" s="106"/>
    </row>
    <row r="4" spans="1:10" ht="17.25" customHeight="1" x14ac:dyDescent="0.2">
      <c r="A4" s="109" t="s">
        <v>77</v>
      </c>
      <c r="B4" s="105"/>
      <c r="C4" s="106"/>
      <c r="D4" s="106"/>
      <c r="E4" s="106"/>
      <c r="F4" s="106"/>
      <c r="G4" s="106"/>
      <c r="H4" s="106"/>
      <c r="I4" s="106"/>
    </row>
    <row r="5" spans="1:10" ht="51.7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195" t="s">
        <v>147</v>
      </c>
      <c r="I7" s="319"/>
      <c r="J7" s="324"/>
    </row>
    <row r="8" spans="1:10" s="147" customFormat="1" ht="76.5" x14ac:dyDescent="0.2">
      <c r="A8" s="119">
        <v>1</v>
      </c>
      <c r="B8" s="291" t="s">
        <v>3456</v>
      </c>
      <c r="C8" s="292" t="s">
        <v>3457</v>
      </c>
      <c r="D8" s="293" t="s">
        <v>261</v>
      </c>
      <c r="E8" s="283"/>
      <c r="F8" s="266"/>
      <c r="G8" s="266"/>
      <c r="H8" s="266"/>
      <c r="I8" s="266">
        <f>F8*0.2+G8*0.4+H8*0.4</f>
        <v>0</v>
      </c>
      <c r="J8" s="272" t="s">
        <v>3888</v>
      </c>
    </row>
    <row r="9" spans="1:10" s="71" customFormat="1" ht="63.75" x14ac:dyDescent="0.2">
      <c r="A9" s="119">
        <v>2</v>
      </c>
      <c r="B9" s="263" t="s">
        <v>3458</v>
      </c>
      <c r="C9" s="264" t="s">
        <v>3459</v>
      </c>
      <c r="D9" s="265" t="s">
        <v>261</v>
      </c>
      <c r="E9" s="74"/>
      <c r="F9" s="79">
        <v>1</v>
      </c>
      <c r="G9" s="79">
        <v>1</v>
      </c>
      <c r="H9" s="79">
        <v>1</v>
      </c>
      <c r="I9" s="79">
        <f t="shared" ref="I9:I44" si="0">F9*0.2+G9*0.4+H9*0.4</f>
        <v>1</v>
      </c>
      <c r="J9" s="210"/>
    </row>
    <row r="10" spans="1:10" s="71" customFormat="1" ht="102" x14ac:dyDescent="0.2">
      <c r="A10" s="119">
        <v>3</v>
      </c>
      <c r="B10" s="263" t="s">
        <v>3460</v>
      </c>
      <c r="C10" s="264" t="s">
        <v>3461</v>
      </c>
      <c r="D10" s="265" t="s">
        <v>261</v>
      </c>
      <c r="E10" s="74"/>
      <c r="F10" s="79">
        <v>1</v>
      </c>
      <c r="G10" s="79">
        <v>1</v>
      </c>
      <c r="H10" s="79">
        <v>1</v>
      </c>
      <c r="I10" s="79">
        <f t="shared" si="0"/>
        <v>1</v>
      </c>
      <c r="J10" s="210"/>
    </row>
    <row r="11" spans="1:10" s="71" customFormat="1" ht="76.5" x14ac:dyDescent="0.2">
      <c r="A11" s="119">
        <v>4</v>
      </c>
      <c r="B11" s="263" t="s">
        <v>3462</v>
      </c>
      <c r="C11" s="264" t="s">
        <v>3463</v>
      </c>
      <c r="D11" s="265" t="s">
        <v>261</v>
      </c>
      <c r="E11" s="74"/>
      <c r="F11" s="79">
        <v>1</v>
      </c>
      <c r="G11" s="79">
        <v>1</v>
      </c>
      <c r="H11" s="79">
        <v>1</v>
      </c>
      <c r="I11" s="79">
        <f t="shared" si="0"/>
        <v>1</v>
      </c>
      <c r="J11" s="117"/>
    </row>
    <row r="12" spans="1:10" s="71" customFormat="1" ht="63.75" x14ac:dyDescent="0.2">
      <c r="A12" s="119">
        <v>5</v>
      </c>
      <c r="B12" s="263" t="s">
        <v>3464</v>
      </c>
      <c r="C12" s="264" t="s">
        <v>661</v>
      </c>
      <c r="D12" s="265" t="s">
        <v>261</v>
      </c>
      <c r="E12" s="74"/>
      <c r="F12" s="79">
        <v>1</v>
      </c>
      <c r="G12" s="79">
        <v>1</v>
      </c>
      <c r="H12" s="79">
        <v>1</v>
      </c>
      <c r="I12" s="79">
        <f t="shared" si="0"/>
        <v>1</v>
      </c>
      <c r="J12" s="117"/>
    </row>
    <row r="13" spans="1:10" s="71" customFormat="1" ht="89.25" x14ac:dyDescent="0.2">
      <c r="A13" s="119">
        <v>6</v>
      </c>
      <c r="B13" s="263" t="s">
        <v>3465</v>
      </c>
      <c r="C13" s="265" t="s">
        <v>3466</v>
      </c>
      <c r="D13" s="265" t="s">
        <v>261</v>
      </c>
      <c r="E13" s="74"/>
      <c r="F13" s="266">
        <v>1</v>
      </c>
      <c r="G13" s="79">
        <v>1</v>
      </c>
      <c r="H13" s="79">
        <v>1</v>
      </c>
      <c r="I13" s="79">
        <f t="shared" si="0"/>
        <v>1</v>
      </c>
      <c r="J13" s="154" t="s">
        <v>3896</v>
      </c>
    </row>
    <row r="14" spans="1:10" s="71" customFormat="1" ht="63.75" x14ac:dyDescent="0.2">
      <c r="A14" s="119">
        <v>7</v>
      </c>
      <c r="B14" s="263" t="s">
        <v>3467</v>
      </c>
      <c r="C14" s="265" t="s">
        <v>3468</v>
      </c>
      <c r="D14" s="265" t="s">
        <v>220</v>
      </c>
      <c r="E14" s="74"/>
      <c r="F14" s="79">
        <v>1</v>
      </c>
      <c r="G14" s="79">
        <v>1</v>
      </c>
      <c r="H14" s="79">
        <v>1</v>
      </c>
      <c r="I14" s="79">
        <f t="shared" si="0"/>
        <v>1</v>
      </c>
      <c r="J14" s="74"/>
    </row>
    <row r="15" spans="1:10" s="71" customFormat="1" ht="63.75" x14ac:dyDescent="0.2">
      <c r="A15" s="294">
        <v>8</v>
      </c>
      <c r="B15" s="291" t="s">
        <v>3469</v>
      </c>
      <c r="C15" s="293" t="s">
        <v>3470</v>
      </c>
      <c r="D15" s="293" t="s">
        <v>220</v>
      </c>
      <c r="E15" s="272"/>
      <c r="F15" s="266"/>
      <c r="G15" s="266"/>
      <c r="H15" s="266"/>
      <c r="I15" s="266">
        <f t="shared" si="0"/>
        <v>0</v>
      </c>
      <c r="J15" s="272" t="s">
        <v>3888</v>
      </c>
    </row>
    <row r="16" spans="1:10" s="71" customFormat="1" ht="76.5" x14ac:dyDescent="0.2">
      <c r="A16" s="119">
        <v>9</v>
      </c>
      <c r="B16" s="263" t="s">
        <v>3471</v>
      </c>
      <c r="C16" s="264" t="s">
        <v>3472</v>
      </c>
      <c r="D16" s="265" t="s">
        <v>261</v>
      </c>
      <c r="E16" s="74"/>
      <c r="F16" s="266">
        <v>1</v>
      </c>
      <c r="G16" s="79">
        <v>1</v>
      </c>
      <c r="H16" s="79">
        <v>1</v>
      </c>
      <c r="I16" s="79">
        <f t="shared" si="0"/>
        <v>1</v>
      </c>
      <c r="J16" s="154" t="s">
        <v>3896</v>
      </c>
    </row>
    <row r="17" spans="1:10" s="71" customFormat="1" ht="89.25" x14ac:dyDescent="0.2">
      <c r="A17" s="119">
        <v>10</v>
      </c>
      <c r="B17" s="263" t="s">
        <v>3473</v>
      </c>
      <c r="C17" s="265" t="s">
        <v>3474</v>
      </c>
      <c r="D17" s="265" t="s">
        <v>220</v>
      </c>
      <c r="E17" s="74"/>
      <c r="F17" s="266">
        <v>1</v>
      </c>
      <c r="G17" s="79">
        <v>1</v>
      </c>
      <c r="H17" s="79">
        <v>1</v>
      </c>
      <c r="I17" s="79">
        <f t="shared" si="0"/>
        <v>1</v>
      </c>
      <c r="J17" s="210" t="s">
        <v>3899</v>
      </c>
    </row>
    <row r="18" spans="1:10" s="71" customFormat="1" ht="102" x14ac:dyDescent="0.2">
      <c r="A18" s="119">
        <v>11</v>
      </c>
      <c r="B18" s="263" t="s">
        <v>3475</v>
      </c>
      <c r="C18" s="265" t="s">
        <v>3476</v>
      </c>
      <c r="D18" s="265" t="s">
        <v>220</v>
      </c>
      <c r="E18" s="74"/>
      <c r="F18" s="79">
        <v>1</v>
      </c>
      <c r="G18" s="79">
        <v>1</v>
      </c>
      <c r="H18" s="79">
        <v>1</v>
      </c>
      <c r="I18" s="79">
        <f t="shared" si="0"/>
        <v>1</v>
      </c>
      <c r="J18" s="74"/>
    </row>
    <row r="19" spans="1:10" s="71" customFormat="1" ht="89.25" x14ac:dyDescent="0.2">
      <c r="A19" s="119">
        <v>12</v>
      </c>
      <c r="B19" s="263" t="s">
        <v>3477</v>
      </c>
      <c r="C19" s="265" t="s">
        <v>3478</v>
      </c>
      <c r="D19" s="265" t="s">
        <v>220</v>
      </c>
      <c r="E19" s="74"/>
      <c r="F19" s="79">
        <v>1</v>
      </c>
      <c r="G19" s="79">
        <v>1</v>
      </c>
      <c r="H19" s="79">
        <v>1</v>
      </c>
      <c r="I19" s="79">
        <f t="shared" si="0"/>
        <v>1</v>
      </c>
      <c r="J19" s="74"/>
    </row>
    <row r="20" spans="1:10" s="71" customFormat="1" ht="76.5" x14ac:dyDescent="0.2">
      <c r="A20" s="119">
        <v>13</v>
      </c>
      <c r="B20" s="263" t="s">
        <v>3479</v>
      </c>
      <c r="C20" s="265" t="s">
        <v>3480</v>
      </c>
      <c r="D20" s="265" t="s">
        <v>220</v>
      </c>
      <c r="E20" s="74"/>
      <c r="F20" s="79">
        <v>1</v>
      </c>
      <c r="G20" s="79">
        <v>1</v>
      </c>
      <c r="H20" s="79">
        <v>1</v>
      </c>
      <c r="I20" s="79">
        <f t="shared" si="0"/>
        <v>1</v>
      </c>
      <c r="J20" s="74"/>
    </row>
    <row r="21" spans="1:10" s="71" customFormat="1" ht="76.5" x14ac:dyDescent="0.2">
      <c r="A21" s="119">
        <v>14</v>
      </c>
      <c r="B21" s="263" t="s">
        <v>3481</v>
      </c>
      <c r="C21" s="265" t="s">
        <v>3482</v>
      </c>
      <c r="D21" s="265" t="s">
        <v>220</v>
      </c>
      <c r="E21" s="74"/>
      <c r="F21" s="266">
        <v>1</v>
      </c>
      <c r="G21" s="79">
        <v>1</v>
      </c>
      <c r="H21" s="79">
        <v>1</v>
      </c>
      <c r="I21" s="79">
        <f t="shared" si="0"/>
        <v>1</v>
      </c>
      <c r="J21" s="210" t="s">
        <v>3899</v>
      </c>
    </row>
    <row r="22" spans="1:10" s="71" customFormat="1" ht="102" x14ac:dyDescent="0.2">
      <c r="A22" s="119">
        <v>15</v>
      </c>
      <c r="B22" s="263" t="s">
        <v>3483</v>
      </c>
      <c r="C22" s="265" t="s">
        <v>3484</v>
      </c>
      <c r="D22" s="265" t="s">
        <v>220</v>
      </c>
      <c r="E22" s="74"/>
      <c r="F22" s="79">
        <v>1</v>
      </c>
      <c r="G22" s="79">
        <v>1</v>
      </c>
      <c r="H22" s="79">
        <v>1</v>
      </c>
      <c r="I22" s="79">
        <f t="shared" si="0"/>
        <v>1</v>
      </c>
      <c r="J22" s="74"/>
    </row>
    <row r="23" spans="1:10" s="71" customFormat="1" ht="63.75" x14ac:dyDescent="0.2">
      <c r="A23" s="119">
        <v>16</v>
      </c>
      <c r="B23" s="263" t="s">
        <v>3485</v>
      </c>
      <c r="C23" s="265" t="s">
        <v>3486</v>
      </c>
      <c r="D23" s="265" t="s">
        <v>220</v>
      </c>
      <c r="E23" s="74"/>
      <c r="F23" s="79">
        <v>1</v>
      </c>
      <c r="G23" s="79">
        <v>1</v>
      </c>
      <c r="H23" s="79">
        <v>1</v>
      </c>
      <c r="I23" s="79">
        <f t="shared" si="0"/>
        <v>1</v>
      </c>
      <c r="J23" s="74"/>
    </row>
    <row r="24" spans="1:10" s="71" customFormat="1" ht="76.5" x14ac:dyDescent="0.2">
      <c r="A24" s="119">
        <v>17</v>
      </c>
      <c r="B24" s="263" t="s">
        <v>3487</v>
      </c>
      <c r="C24" s="265" t="s">
        <v>3488</v>
      </c>
      <c r="D24" s="265" t="s">
        <v>220</v>
      </c>
      <c r="E24" s="74"/>
      <c r="F24" s="79">
        <v>1</v>
      </c>
      <c r="G24" s="79">
        <v>1</v>
      </c>
      <c r="H24" s="79">
        <v>1</v>
      </c>
      <c r="I24" s="79">
        <f t="shared" si="0"/>
        <v>1</v>
      </c>
      <c r="J24" s="74"/>
    </row>
    <row r="25" spans="1:10" s="71" customFormat="1" ht="76.5" x14ac:dyDescent="0.2">
      <c r="A25" s="119">
        <v>18</v>
      </c>
      <c r="B25" s="291" t="s">
        <v>3489</v>
      </c>
      <c r="C25" s="293" t="s">
        <v>3490</v>
      </c>
      <c r="D25" s="293" t="s">
        <v>220</v>
      </c>
      <c r="E25" s="272"/>
      <c r="F25" s="266"/>
      <c r="G25" s="266"/>
      <c r="H25" s="266"/>
      <c r="I25" s="266">
        <f t="shared" si="0"/>
        <v>0</v>
      </c>
      <c r="J25" s="272" t="s">
        <v>3888</v>
      </c>
    </row>
    <row r="26" spans="1:10" s="71" customFormat="1" ht="102" x14ac:dyDescent="0.2">
      <c r="A26" s="119">
        <v>19</v>
      </c>
      <c r="B26" s="263" t="s">
        <v>3491</v>
      </c>
      <c r="C26" s="265" t="s">
        <v>3492</v>
      </c>
      <c r="D26" s="265" t="s">
        <v>220</v>
      </c>
      <c r="E26" s="74"/>
      <c r="F26" s="79">
        <v>1</v>
      </c>
      <c r="G26" s="79">
        <v>1</v>
      </c>
      <c r="H26" s="79">
        <v>1</v>
      </c>
      <c r="I26" s="79">
        <f t="shared" si="0"/>
        <v>1</v>
      </c>
      <c r="J26" s="74"/>
    </row>
    <row r="27" spans="1:10" s="71" customFormat="1" ht="63.75" x14ac:dyDescent="0.2">
      <c r="A27" s="119">
        <v>20</v>
      </c>
      <c r="B27" s="263" t="s">
        <v>3493</v>
      </c>
      <c r="C27" s="265" t="s">
        <v>3494</v>
      </c>
      <c r="D27" s="265" t="s">
        <v>220</v>
      </c>
      <c r="E27" s="74"/>
      <c r="F27" s="79">
        <v>1</v>
      </c>
      <c r="G27" s="79">
        <v>1</v>
      </c>
      <c r="H27" s="79">
        <v>1</v>
      </c>
      <c r="I27" s="79">
        <f t="shared" si="0"/>
        <v>1</v>
      </c>
      <c r="J27" s="74"/>
    </row>
    <row r="28" spans="1:10" s="71" customFormat="1" ht="76.5" x14ac:dyDescent="0.2">
      <c r="A28" s="119">
        <v>21</v>
      </c>
      <c r="B28" s="291" t="s">
        <v>3495</v>
      </c>
      <c r="C28" s="293" t="s">
        <v>3496</v>
      </c>
      <c r="D28" s="293" t="s">
        <v>220</v>
      </c>
      <c r="E28" s="272"/>
      <c r="F28" s="266"/>
      <c r="G28" s="266"/>
      <c r="H28" s="266"/>
      <c r="I28" s="266">
        <f t="shared" si="0"/>
        <v>0</v>
      </c>
      <c r="J28" s="272" t="s">
        <v>3888</v>
      </c>
    </row>
    <row r="29" spans="1:10" s="71" customFormat="1" ht="102" x14ac:dyDescent="0.2">
      <c r="A29" s="119">
        <v>22</v>
      </c>
      <c r="B29" s="291" t="s">
        <v>3497</v>
      </c>
      <c r="C29" s="293" t="s">
        <v>3498</v>
      </c>
      <c r="D29" s="293" t="s">
        <v>220</v>
      </c>
      <c r="E29" s="272"/>
      <c r="F29" s="266"/>
      <c r="G29" s="266"/>
      <c r="H29" s="266"/>
      <c r="I29" s="266">
        <f t="shared" si="0"/>
        <v>0</v>
      </c>
      <c r="J29" s="272" t="s">
        <v>3888</v>
      </c>
    </row>
    <row r="30" spans="1:10" s="71" customFormat="1" ht="63.75" x14ac:dyDescent="0.2">
      <c r="A30" s="119">
        <v>23</v>
      </c>
      <c r="B30" s="263" t="s">
        <v>3499</v>
      </c>
      <c r="C30" s="265" t="s">
        <v>3500</v>
      </c>
      <c r="D30" s="265" t="s">
        <v>220</v>
      </c>
      <c r="E30" s="74"/>
      <c r="F30" s="79">
        <v>1</v>
      </c>
      <c r="G30" s="79">
        <v>1</v>
      </c>
      <c r="H30" s="79">
        <v>1</v>
      </c>
      <c r="I30" s="79">
        <f t="shared" si="0"/>
        <v>1</v>
      </c>
      <c r="J30" s="74"/>
    </row>
    <row r="31" spans="1:10" s="71" customFormat="1" ht="63.75" x14ac:dyDescent="0.2">
      <c r="A31" s="119">
        <v>24</v>
      </c>
      <c r="B31" s="263" t="s">
        <v>3501</v>
      </c>
      <c r="C31" s="265" t="s">
        <v>3502</v>
      </c>
      <c r="D31" s="265" t="s">
        <v>220</v>
      </c>
      <c r="E31" s="74"/>
      <c r="F31" s="79">
        <v>1</v>
      </c>
      <c r="G31" s="79">
        <v>1</v>
      </c>
      <c r="H31" s="79">
        <v>1</v>
      </c>
      <c r="I31" s="79">
        <f t="shared" si="0"/>
        <v>1</v>
      </c>
      <c r="J31" s="74"/>
    </row>
    <row r="32" spans="1:10" s="71" customFormat="1" ht="63.75" x14ac:dyDescent="0.2">
      <c r="A32" s="119">
        <v>25</v>
      </c>
      <c r="B32" s="263" t="s">
        <v>3503</v>
      </c>
      <c r="C32" s="265" t="s">
        <v>3504</v>
      </c>
      <c r="D32" s="265" t="s">
        <v>220</v>
      </c>
      <c r="E32" s="74"/>
      <c r="F32" s="266">
        <v>1</v>
      </c>
      <c r="G32" s="79">
        <v>1</v>
      </c>
      <c r="H32" s="79">
        <v>1</v>
      </c>
      <c r="I32" s="79">
        <f t="shared" si="0"/>
        <v>1</v>
      </c>
      <c r="J32" s="154" t="s">
        <v>3901</v>
      </c>
    </row>
    <row r="33" spans="1:10" s="71" customFormat="1" ht="76.5" x14ac:dyDescent="0.2">
      <c r="A33" s="119">
        <v>26</v>
      </c>
      <c r="B33" s="263" t="s">
        <v>3505</v>
      </c>
      <c r="C33" s="265" t="s">
        <v>3506</v>
      </c>
      <c r="D33" s="265" t="s">
        <v>220</v>
      </c>
      <c r="E33" s="74"/>
      <c r="F33" s="79">
        <v>1</v>
      </c>
      <c r="G33" s="79">
        <v>1</v>
      </c>
      <c r="H33" s="79">
        <v>1</v>
      </c>
      <c r="I33" s="79">
        <f t="shared" si="0"/>
        <v>1</v>
      </c>
      <c r="J33" s="210"/>
    </row>
    <row r="34" spans="1:10" s="71" customFormat="1" ht="76.5" x14ac:dyDescent="0.2">
      <c r="A34" s="119">
        <v>27</v>
      </c>
      <c r="B34" s="263" t="s">
        <v>3507</v>
      </c>
      <c r="C34" s="265" t="s">
        <v>3508</v>
      </c>
      <c r="D34" s="265" t="s">
        <v>220</v>
      </c>
      <c r="E34" s="74"/>
      <c r="F34" s="79">
        <v>1</v>
      </c>
      <c r="G34" s="79">
        <v>1</v>
      </c>
      <c r="H34" s="79">
        <v>1</v>
      </c>
      <c r="I34" s="79">
        <f t="shared" si="0"/>
        <v>1</v>
      </c>
      <c r="J34" s="74"/>
    </row>
    <row r="35" spans="1:10" s="71" customFormat="1" ht="76.5" x14ac:dyDescent="0.2">
      <c r="A35" s="119">
        <v>28</v>
      </c>
      <c r="B35" s="263" t="s">
        <v>3509</v>
      </c>
      <c r="C35" s="265" t="s">
        <v>3510</v>
      </c>
      <c r="D35" s="265" t="s">
        <v>220</v>
      </c>
      <c r="E35" s="74"/>
      <c r="F35" s="79">
        <v>1</v>
      </c>
      <c r="G35" s="79">
        <v>1</v>
      </c>
      <c r="H35" s="79">
        <v>1</v>
      </c>
      <c r="I35" s="79">
        <f t="shared" si="0"/>
        <v>1</v>
      </c>
      <c r="J35" s="74"/>
    </row>
    <row r="36" spans="1:10" s="71" customFormat="1" ht="89.25" x14ac:dyDescent="0.2">
      <c r="A36" s="119">
        <v>29</v>
      </c>
      <c r="B36" s="263" t="s">
        <v>3511</v>
      </c>
      <c r="C36" s="265" t="s">
        <v>3512</v>
      </c>
      <c r="D36" s="265" t="s">
        <v>220</v>
      </c>
      <c r="E36" s="74"/>
      <c r="F36" s="79">
        <v>1</v>
      </c>
      <c r="G36" s="79">
        <v>1</v>
      </c>
      <c r="H36" s="79">
        <v>1</v>
      </c>
      <c r="I36" s="79">
        <f t="shared" si="0"/>
        <v>1</v>
      </c>
      <c r="J36" s="210"/>
    </row>
    <row r="37" spans="1:10" s="71" customFormat="1" ht="76.5" x14ac:dyDescent="0.2">
      <c r="A37" s="60">
        <v>30</v>
      </c>
      <c r="B37" s="263" t="s">
        <v>3513</v>
      </c>
      <c r="C37" s="265" t="s">
        <v>3514</v>
      </c>
      <c r="D37" s="265" t="s">
        <v>220</v>
      </c>
      <c r="E37" s="74"/>
      <c r="F37" s="79">
        <v>1</v>
      </c>
      <c r="G37" s="79">
        <v>1</v>
      </c>
      <c r="H37" s="79">
        <v>1</v>
      </c>
      <c r="I37" s="79">
        <f t="shared" si="0"/>
        <v>1</v>
      </c>
      <c r="J37" s="210"/>
    </row>
    <row r="38" spans="1:10" s="71" customFormat="1" ht="76.5" x14ac:dyDescent="0.2">
      <c r="A38" s="60">
        <v>31</v>
      </c>
      <c r="B38" s="263" t="s">
        <v>3515</v>
      </c>
      <c r="C38" s="265" t="s">
        <v>3516</v>
      </c>
      <c r="D38" s="265" t="s">
        <v>220</v>
      </c>
      <c r="E38" s="74"/>
      <c r="F38" s="266">
        <v>1</v>
      </c>
      <c r="G38" s="79">
        <v>1</v>
      </c>
      <c r="H38" s="79">
        <v>1</v>
      </c>
      <c r="I38" s="79">
        <f t="shared" si="0"/>
        <v>1</v>
      </c>
      <c r="J38" s="210" t="s">
        <v>3899</v>
      </c>
    </row>
    <row r="39" spans="1:10" s="71" customFormat="1" ht="76.5" x14ac:dyDescent="0.2">
      <c r="A39" s="266">
        <v>32</v>
      </c>
      <c r="B39" s="291" t="s">
        <v>3517</v>
      </c>
      <c r="C39" s="293" t="s">
        <v>3518</v>
      </c>
      <c r="D39" s="293" t="s">
        <v>220</v>
      </c>
      <c r="E39" s="272"/>
      <c r="F39" s="266"/>
      <c r="G39" s="266"/>
      <c r="H39" s="266"/>
      <c r="I39" s="266">
        <f t="shared" si="0"/>
        <v>0</v>
      </c>
      <c r="J39" s="272" t="s">
        <v>3888</v>
      </c>
    </row>
    <row r="40" spans="1:10" s="71" customFormat="1" ht="76.5" x14ac:dyDescent="0.2">
      <c r="A40" s="60">
        <v>33</v>
      </c>
      <c r="B40" s="263" t="s">
        <v>3519</v>
      </c>
      <c r="C40" s="265" t="s">
        <v>3520</v>
      </c>
      <c r="D40" s="265" t="s">
        <v>220</v>
      </c>
      <c r="E40" s="74"/>
      <c r="F40" s="79">
        <v>1</v>
      </c>
      <c r="G40" s="79">
        <v>1</v>
      </c>
      <c r="H40" s="79">
        <v>1</v>
      </c>
      <c r="I40" s="79">
        <f t="shared" si="0"/>
        <v>1</v>
      </c>
      <c r="J40" s="74"/>
    </row>
    <row r="41" spans="1:10" s="71" customFormat="1" ht="76.5" x14ac:dyDescent="0.2">
      <c r="A41" s="60">
        <v>34</v>
      </c>
      <c r="B41" s="263" t="s">
        <v>3521</v>
      </c>
      <c r="C41" s="265" t="s">
        <v>3522</v>
      </c>
      <c r="D41" s="265" t="s">
        <v>220</v>
      </c>
      <c r="E41" s="74"/>
      <c r="F41" s="79">
        <v>1</v>
      </c>
      <c r="G41" s="79">
        <v>1</v>
      </c>
      <c r="H41" s="79">
        <v>1</v>
      </c>
      <c r="I41" s="79">
        <f t="shared" si="0"/>
        <v>1</v>
      </c>
      <c r="J41" s="74"/>
    </row>
    <row r="42" spans="1:10" s="71" customFormat="1" ht="76.5" x14ac:dyDescent="0.2">
      <c r="A42" s="266">
        <v>35</v>
      </c>
      <c r="B42" s="291" t="s">
        <v>3523</v>
      </c>
      <c r="C42" s="293" t="s">
        <v>3524</v>
      </c>
      <c r="D42" s="293" t="s">
        <v>220</v>
      </c>
      <c r="E42" s="272"/>
      <c r="F42" s="266"/>
      <c r="G42" s="266"/>
      <c r="H42" s="266"/>
      <c r="I42" s="266">
        <f t="shared" si="0"/>
        <v>0</v>
      </c>
      <c r="J42" s="272" t="s">
        <v>3888</v>
      </c>
    </row>
    <row r="43" spans="1:10" s="71" customFormat="1" ht="76.5" x14ac:dyDescent="0.2">
      <c r="A43" s="119">
        <v>36</v>
      </c>
      <c r="B43" s="263" t="s">
        <v>3525</v>
      </c>
      <c r="C43" s="265" t="s">
        <v>3526</v>
      </c>
      <c r="D43" s="265" t="s">
        <v>220</v>
      </c>
      <c r="E43" s="74"/>
      <c r="F43" s="266">
        <v>1</v>
      </c>
      <c r="G43" s="79">
        <v>1</v>
      </c>
      <c r="H43" s="79">
        <v>1</v>
      </c>
      <c r="I43" s="79">
        <f t="shared" si="0"/>
        <v>1</v>
      </c>
      <c r="J43" s="210" t="s">
        <v>3899</v>
      </c>
    </row>
    <row r="44" spans="1:10" s="71" customFormat="1" ht="63.75" x14ac:dyDescent="0.2">
      <c r="A44" s="119">
        <v>37</v>
      </c>
      <c r="B44" s="263" t="s">
        <v>3527</v>
      </c>
      <c r="C44" s="265" t="s">
        <v>3528</v>
      </c>
      <c r="D44" s="265" t="s">
        <v>220</v>
      </c>
      <c r="E44" s="74"/>
      <c r="F44" s="79">
        <v>1</v>
      </c>
      <c r="G44" s="79">
        <v>1</v>
      </c>
      <c r="H44" s="79">
        <v>1</v>
      </c>
      <c r="I44" s="79">
        <f t="shared" si="0"/>
        <v>1</v>
      </c>
      <c r="J44" s="210"/>
    </row>
    <row r="45" spans="1:10" ht="15.75" customHeight="1" x14ac:dyDescent="0.2">
      <c r="A45" s="325" t="s">
        <v>105</v>
      </c>
      <c r="B45" s="326"/>
      <c r="C45" s="326"/>
      <c r="D45" s="326"/>
      <c r="E45" s="326"/>
      <c r="F45" s="326"/>
      <c r="G45" s="326"/>
      <c r="H45" s="327"/>
      <c r="I45" s="124">
        <f>SUM(I8:I44)/COUNT(I8:I44)</f>
        <v>0.81081081081081086</v>
      </c>
      <c r="J45" s="154"/>
    </row>
    <row r="49" spans="2:9" x14ac:dyDescent="0.2">
      <c r="B49" s="81"/>
      <c r="C49" s="82"/>
      <c r="D49" s="82"/>
      <c r="E49" s="82"/>
      <c r="F49" s="82"/>
      <c r="G49" s="82"/>
      <c r="H49" s="82"/>
      <c r="I49" s="82"/>
    </row>
    <row r="56" spans="2:9" x14ac:dyDescent="0.2">
      <c r="B56" s="81"/>
      <c r="C56" s="82"/>
      <c r="D56" s="82"/>
      <c r="E56" s="82"/>
      <c r="F56" s="82"/>
      <c r="G56" s="82"/>
      <c r="H56" s="82"/>
      <c r="I56" s="82"/>
    </row>
    <row r="60" spans="2:9" x14ac:dyDescent="0.2">
      <c r="B60" s="81"/>
      <c r="C60" s="82"/>
      <c r="D60" s="82"/>
      <c r="E60" s="82"/>
      <c r="F60" s="82"/>
      <c r="G60" s="82"/>
      <c r="H60" s="82"/>
      <c r="I60" s="82"/>
    </row>
    <row r="63" spans="2:9" x14ac:dyDescent="0.2">
      <c r="B63" s="81"/>
      <c r="C63" s="82"/>
      <c r="D63" s="82"/>
      <c r="E63" s="82"/>
      <c r="F63" s="82"/>
      <c r="G63" s="82"/>
      <c r="H63" s="82"/>
      <c r="I63" s="82"/>
    </row>
    <row r="67" spans="2:9" x14ac:dyDescent="0.2">
      <c r="B67" s="81"/>
      <c r="C67" s="82"/>
      <c r="D67" s="82"/>
      <c r="E67" s="82"/>
      <c r="F67" s="82"/>
      <c r="G67" s="82"/>
      <c r="H67" s="82"/>
      <c r="I67" s="82"/>
    </row>
    <row r="70" spans="2:9" x14ac:dyDescent="0.2">
      <c r="B70" s="81"/>
      <c r="C70" s="82"/>
      <c r="D70" s="82"/>
      <c r="E70" s="82"/>
      <c r="F70" s="82"/>
      <c r="G70" s="82"/>
      <c r="H70" s="82"/>
      <c r="I70" s="82"/>
    </row>
    <row r="74" spans="2:9" x14ac:dyDescent="0.2">
      <c r="B74" s="81"/>
      <c r="C74" s="82"/>
      <c r="D74" s="82"/>
      <c r="E74" s="82"/>
      <c r="F74" s="82"/>
      <c r="G74" s="82"/>
      <c r="H74" s="82"/>
      <c r="I74" s="82"/>
    </row>
  </sheetData>
  <mergeCells count="13">
    <mergeCell ref="I6:I7"/>
    <mergeCell ref="J6:J7"/>
    <mergeCell ref="A45:H4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4">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8"/>
  <sheetViews>
    <sheetView view="pageBreakPreview" zoomScale="70" zoomScaleNormal="100" zoomScaleSheetLayoutView="70" workbookViewId="0">
      <pane ySplit="7" topLeftCell="A8" activePane="bottomLeft" state="frozenSplit"/>
      <selection activeCell="B8" sqref="A8:H433"/>
      <selection pane="bottomLeft" activeCell="L8" sqref="L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18.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118</v>
      </c>
      <c r="D2" s="323"/>
      <c r="E2" s="323"/>
      <c r="F2" s="323"/>
      <c r="G2" s="323"/>
      <c r="H2" s="323"/>
      <c r="I2" s="323"/>
      <c r="J2" s="323"/>
    </row>
    <row r="3" spans="1:10" ht="15.75" customHeight="1" x14ac:dyDescent="0.2">
      <c r="A3" s="105" t="s">
        <v>97</v>
      </c>
      <c r="B3" s="105"/>
      <c r="C3" s="126">
        <v>45401</v>
      </c>
      <c r="D3" s="106"/>
      <c r="E3" s="106"/>
      <c r="F3" s="126"/>
      <c r="G3" s="126"/>
      <c r="H3" s="126"/>
      <c r="I3" s="126"/>
    </row>
    <row r="4" spans="1:10" ht="17.25" customHeight="1" x14ac:dyDescent="0.2">
      <c r="A4" s="109" t="s">
        <v>77</v>
      </c>
      <c r="B4" s="105"/>
      <c r="C4" s="106"/>
      <c r="D4" s="106"/>
      <c r="E4" s="106"/>
      <c r="F4" s="126"/>
      <c r="G4" s="126"/>
      <c r="H4" s="126"/>
      <c r="I4" s="126"/>
    </row>
    <row r="5" spans="1:10" ht="51.7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184" t="s">
        <v>147</v>
      </c>
      <c r="I7" s="319"/>
      <c r="J7" s="324"/>
    </row>
    <row r="8" spans="1:10" ht="51" x14ac:dyDescent="0.2">
      <c r="A8" s="57">
        <v>1</v>
      </c>
      <c r="B8" s="230" t="s">
        <v>533</v>
      </c>
      <c r="C8" s="233" t="s">
        <v>534</v>
      </c>
      <c r="D8" s="233" t="s">
        <v>535</v>
      </c>
      <c r="E8" s="227"/>
      <c r="F8" s="79">
        <v>1</v>
      </c>
      <c r="G8" s="79">
        <v>1</v>
      </c>
      <c r="H8" s="79">
        <v>1</v>
      </c>
      <c r="I8" s="79">
        <f>F8*0.2+G8*0.4+H8*0.4</f>
        <v>1</v>
      </c>
      <c r="J8" s="74"/>
    </row>
    <row r="9" spans="1:10" ht="63.75" x14ac:dyDescent="0.2">
      <c r="A9" s="57">
        <v>2</v>
      </c>
      <c r="B9" s="230" t="s">
        <v>536</v>
      </c>
      <c r="C9" s="233" t="s">
        <v>537</v>
      </c>
      <c r="D9" s="233" t="s">
        <v>535</v>
      </c>
      <c r="E9" s="227"/>
      <c r="F9" s="79">
        <v>1</v>
      </c>
      <c r="G9" s="79">
        <v>1</v>
      </c>
      <c r="H9" s="79">
        <v>1</v>
      </c>
      <c r="I9" s="79">
        <f t="shared" ref="I9:I38" si="0">F9*0.2+G9*0.4+H9*0.4</f>
        <v>1</v>
      </c>
      <c r="J9" s="74"/>
    </row>
    <row r="10" spans="1:10" ht="63.75" x14ac:dyDescent="0.2">
      <c r="A10" s="57">
        <v>3</v>
      </c>
      <c r="B10" s="231" t="s">
        <v>538</v>
      </c>
      <c r="C10" s="233" t="s">
        <v>539</v>
      </c>
      <c r="D10" s="233" t="s">
        <v>535</v>
      </c>
      <c r="E10" s="227"/>
      <c r="F10" s="266">
        <v>1</v>
      </c>
      <c r="G10" s="79">
        <v>1</v>
      </c>
      <c r="H10" s="79">
        <v>1</v>
      </c>
      <c r="I10" s="79">
        <f t="shared" si="0"/>
        <v>1</v>
      </c>
      <c r="J10" s="154" t="s">
        <v>3896</v>
      </c>
    </row>
    <row r="11" spans="1:10" ht="51" x14ac:dyDescent="0.2">
      <c r="A11" s="57">
        <v>4</v>
      </c>
      <c r="B11" s="231" t="s">
        <v>540</v>
      </c>
      <c r="C11" s="233" t="s">
        <v>541</v>
      </c>
      <c r="D11" s="233" t="s">
        <v>535</v>
      </c>
      <c r="E11" s="227"/>
      <c r="F11" s="79">
        <v>1</v>
      </c>
      <c r="G11" s="79">
        <v>1</v>
      </c>
      <c r="H11" s="79">
        <v>1</v>
      </c>
      <c r="I11" s="79">
        <f t="shared" si="0"/>
        <v>1</v>
      </c>
      <c r="J11" s="117"/>
    </row>
    <row r="12" spans="1:10" ht="63.75" x14ac:dyDescent="0.2">
      <c r="A12" s="57">
        <v>5</v>
      </c>
      <c r="B12" s="230" t="s">
        <v>542</v>
      </c>
      <c r="C12" s="233" t="s">
        <v>543</v>
      </c>
      <c r="D12" s="233" t="s">
        <v>535</v>
      </c>
      <c r="E12" s="227"/>
      <c r="F12" s="266">
        <v>1</v>
      </c>
      <c r="G12" s="79">
        <v>1</v>
      </c>
      <c r="H12" s="79">
        <v>1</v>
      </c>
      <c r="I12" s="79">
        <f t="shared" si="0"/>
        <v>1</v>
      </c>
      <c r="J12" s="154" t="s">
        <v>3896</v>
      </c>
    </row>
    <row r="13" spans="1:10" ht="63.75" x14ac:dyDescent="0.2">
      <c r="A13" s="57">
        <v>6</v>
      </c>
      <c r="B13" s="230" t="s">
        <v>544</v>
      </c>
      <c r="C13" s="233" t="s">
        <v>545</v>
      </c>
      <c r="D13" s="233" t="s">
        <v>535</v>
      </c>
      <c r="E13" s="227"/>
      <c r="F13" s="79">
        <v>1</v>
      </c>
      <c r="G13" s="79">
        <v>1</v>
      </c>
      <c r="H13" s="79">
        <v>1</v>
      </c>
      <c r="I13" s="79">
        <f t="shared" si="0"/>
        <v>1</v>
      </c>
      <c r="J13" s="117"/>
    </row>
    <row r="14" spans="1:10" ht="102" x14ac:dyDescent="0.2">
      <c r="A14" s="57">
        <v>7</v>
      </c>
      <c r="B14" s="230" t="s">
        <v>546</v>
      </c>
      <c r="C14" s="233" t="s">
        <v>547</v>
      </c>
      <c r="D14" s="233" t="s">
        <v>535</v>
      </c>
      <c r="E14" s="227"/>
      <c r="F14" s="266">
        <v>1</v>
      </c>
      <c r="G14" s="79">
        <v>1</v>
      </c>
      <c r="H14" s="79">
        <v>1</v>
      </c>
      <c r="I14" s="79">
        <f t="shared" si="0"/>
        <v>1</v>
      </c>
      <c r="J14" s="154" t="s">
        <v>3900</v>
      </c>
    </row>
    <row r="15" spans="1:10" ht="76.5" x14ac:dyDescent="0.2">
      <c r="A15" s="57">
        <v>8</v>
      </c>
      <c r="B15" s="230" t="s">
        <v>3733</v>
      </c>
      <c r="C15" s="233" t="s">
        <v>548</v>
      </c>
      <c r="D15" s="233" t="s">
        <v>535</v>
      </c>
      <c r="E15" s="227"/>
      <c r="F15" s="79">
        <v>1</v>
      </c>
      <c r="G15" s="79">
        <v>1</v>
      </c>
      <c r="H15" s="79">
        <v>1</v>
      </c>
      <c r="I15" s="79">
        <f t="shared" si="0"/>
        <v>1</v>
      </c>
      <c r="J15" s="117"/>
    </row>
    <row r="16" spans="1:10" ht="76.5" x14ac:dyDescent="0.2">
      <c r="A16" s="57">
        <v>9</v>
      </c>
      <c r="B16" s="230" t="s">
        <v>549</v>
      </c>
      <c r="C16" s="233" t="s">
        <v>550</v>
      </c>
      <c r="D16" s="233" t="s">
        <v>535</v>
      </c>
      <c r="E16" s="227"/>
      <c r="F16" s="266">
        <v>1</v>
      </c>
      <c r="G16" s="79">
        <v>1</v>
      </c>
      <c r="H16" s="79">
        <v>1</v>
      </c>
      <c r="I16" s="79">
        <f t="shared" si="0"/>
        <v>1</v>
      </c>
      <c r="J16" s="154" t="s">
        <v>3901</v>
      </c>
    </row>
    <row r="17" spans="1:10" ht="63.75" x14ac:dyDescent="0.2">
      <c r="A17" s="57">
        <v>10</v>
      </c>
      <c r="B17" s="230" t="s">
        <v>551</v>
      </c>
      <c r="C17" s="233" t="s">
        <v>552</v>
      </c>
      <c r="D17" s="233" t="s">
        <v>535</v>
      </c>
      <c r="E17" s="228"/>
      <c r="F17" s="79">
        <v>1</v>
      </c>
      <c r="G17" s="79">
        <v>1</v>
      </c>
      <c r="H17" s="79">
        <v>1</v>
      </c>
      <c r="I17" s="79">
        <f t="shared" si="0"/>
        <v>1</v>
      </c>
      <c r="J17" s="74"/>
    </row>
    <row r="18" spans="1:10" ht="76.5" x14ac:dyDescent="0.2">
      <c r="A18" s="57">
        <v>11</v>
      </c>
      <c r="B18" s="230" t="s">
        <v>553</v>
      </c>
      <c r="C18" s="233" t="s">
        <v>554</v>
      </c>
      <c r="D18" s="233" t="s">
        <v>535</v>
      </c>
      <c r="E18" s="227"/>
      <c r="F18" s="79">
        <v>1</v>
      </c>
      <c r="G18" s="79">
        <v>1</v>
      </c>
      <c r="H18" s="79">
        <v>1</v>
      </c>
      <c r="I18" s="79">
        <f t="shared" si="0"/>
        <v>1</v>
      </c>
      <c r="J18" s="117"/>
    </row>
    <row r="19" spans="1:10" ht="51" x14ac:dyDescent="0.2">
      <c r="A19" s="57">
        <v>12</v>
      </c>
      <c r="B19" s="232" t="s">
        <v>556</v>
      </c>
      <c r="C19" s="233" t="s">
        <v>3734</v>
      </c>
      <c r="D19" s="233" t="s">
        <v>555</v>
      </c>
      <c r="E19" s="227"/>
      <c r="F19" s="79">
        <v>1</v>
      </c>
      <c r="G19" s="79">
        <v>1</v>
      </c>
      <c r="H19" s="79">
        <v>1</v>
      </c>
      <c r="I19" s="79">
        <f t="shared" si="0"/>
        <v>1</v>
      </c>
      <c r="J19" s="117"/>
    </row>
    <row r="20" spans="1:10" ht="63.75" x14ac:dyDescent="0.2">
      <c r="A20" s="57">
        <v>13</v>
      </c>
      <c r="B20" s="232" t="s">
        <v>557</v>
      </c>
      <c r="C20" s="233" t="s">
        <v>3735</v>
      </c>
      <c r="D20" s="233" t="s">
        <v>555</v>
      </c>
      <c r="E20" s="227"/>
      <c r="F20" s="79">
        <v>1</v>
      </c>
      <c r="G20" s="79">
        <v>1</v>
      </c>
      <c r="H20" s="79">
        <v>1</v>
      </c>
      <c r="I20" s="79">
        <f t="shared" si="0"/>
        <v>1</v>
      </c>
      <c r="J20" s="117"/>
    </row>
    <row r="21" spans="1:10" ht="89.25" x14ac:dyDescent="0.2">
      <c r="A21" s="57">
        <v>14</v>
      </c>
      <c r="B21" s="232" t="s">
        <v>558</v>
      </c>
      <c r="C21" s="233" t="s">
        <v>3736</v>
      </c>
      <c r="D21" s="233" t="s">
        <v>555</v>
      </c>
      <c r="E21" s="227"/>
      <c r="F21" s="266">
        <v>1</v>
      </c>
      <c r="G21" s="79">
        <v>1</v>
      </c>
      <c r="H21" s="79">
        <v>1</v>
      </c>
      <c r="I21" s="79">
        <f t="shared" si="0"/>
        <v>1</v>
      </c>
      <c r="J21" s="210" t="s">
        <v>3899</v>
      </c>
    </row>
    <row r="22" spans="1:10" ht="51" x14ac:dyDescent="0.2">
      <c r="A22" s="57">
        <v>15</v>
      </c>
      <c r="B22" s="232" t="s">
        <v>559</v>
      </c>
      <c r="C22" s="233" t="s">
        <v>3737</v>
      </c>
      <c r="D22" s="233" t="s">
        <v>555</v>
      </c>
      <c r="E22" s="227"/>
      <c r="F22" s="79">
        <v>1</v>
      </c>
      <c r="G22" s="79">
        <v>1</v>
      </c>
      <c r="H22" s="79">
        <v>1</v>
      </c>
      <c r="I22" s="79">
        <f t="shared" si="0"/>
        <v>1</v>
      </c>
      <c r="J22" s="117"/>
    </row>
    <row r="23" spans="1:10" ht="51" x14ac:dyDescent="0.2">
      <c r="A23" s="57">
        <v>16</v>
      </c>
      <c r="B23" s="232" t="s">
        <v>560</v>
      </c>
      <c r="C23" s="233" t="s">
        <v>3738</v>
      </c>
      <c r="D23" s="233" t="s">
        <v>555</v>
      </c>
      <c r="E23" s="227"/>
      <c r="F23" s="79">
        <v>1</v>
      </c>
      <c r="G23" s="79">
        <v>1</v>
      </c>
      <c r="H23" s="79">
        <v>1</v>
      </c>
      <c r="I23" s="79">
        <f t="shared" si="0"/>
        <v>1</v>
      </c>
      <c r="J23" s="210"/>
    </row>
    <row r="24" spans="1:10" ht="63.75" x14ac:dyDescent="0.2">
      <c r="A24" s="57">
        <v>17</v>
      </c>
      <c r="B24" s="232" t="s">
        <v>561</v>
      </c>
      <c r="C24" s="233" t="s">
        <v>3739</v>
      </c>
      <c r="D24" s="233" t="s">
        <v>555</v>
      </c>
      <c r="E24" s="227"/>
      <c r="F24" s="79">
        <v>1</v>
      </c>
      <c r="G24" s="79">
        <v>1</v>
      </c>
      <c r="H24" s="79">
        <v>1</v>
      </c>
      <c r="I24" s="79">
        <f t="shared" si="0"/>
        <v>1</v>
      </c>
      <c r="J24" s="117"/>
    </row>
    <row r="25" spans="1:10" ht="51" x14ac:dyDescent="0.2">
      <c r="A25" s="57">
        <v>18</v>
      </c>
      <c r="B25" s="232" t="s">
        <v>562</v>
      </c>
      <c r="C25" s="233" t="s">
        <v>3740</v>
      </c>
      <c r="D25" s="233" t="s">
        <v>555</v>
      </c>
      <c r="E25" s="227"/>
      <c r="F25" s="79">
        <v>1</v>
      </c>
      <c r="G25" s="79">
        <v>1</v>
      </c>
      <c r="H25" s="79">
        <v>1</v>
      </c>
      <c r="I25" s="79">
        <f t="shared" si="0"/>
        <v>1</v>
      </c>
      <c r="J25" s="74"/>
    </row>
    <row r="26" spans="1:10" ht="63.75" x14ac:dyDescent="0.2">
      <c r="A26" s="57">
        <v>19</v>
      </c>
      <c r="B26" s="232" t="s">
        <v>563</v>
      </c>
      <c r="C26" s="233" t="s">
        <v>3741</v>
      </c>
      <c r="D26" s="233" t="s">
        <v>555</v>
      </c>
      <c r="E26" s="227"/>
      <c r="F26" s="266">
        <v>1</v>
      </c>
      <c r="G26" s="79">
        <v>1</v>
      </c>
      <c r="H26" s="79">
        <v>1</v>
      </c>
      <c r="I26" s="79">
        <f t="shared" si="0"/>
        <v>1</v>
      </c>
      <c r="J26" s="154" t="s">
        <v>3896</v>
      </c>
    </row>
    <row r="27" spans="1:10" ht="51" x14ac:dyDescent="0.2">
      <c r="A27" s="57">
        <v>20</v>
      </c>
      <c r="B27" s="230" t="s">
        <v>3742</v>
      </c>
      <c r="C27" s="233" t="s">
        <v>564</v>
      </c>
      <c r="D27" s="233" t="s">
        <v>555</v>
      </c>
      <c r="E27" s="227"/>
      <c r="F27" s="79">
        <v>1</v>
      </c>
      <c r="G27" s="79">
        <v>1</v>
      </c>
      <c r="H27" s="79">
        <v>1</v>
      </c>
      <c r="I27" s="79">
        <f t="shared" si="0"/>
        <v>1</v>
      </c>
      <c r="J27" s="74"/>
    </row>
    <row r="28" spans="1:10" ht="51" x14ac:dyDescent="0.2">
      <c r="A28" s="57">
        <v>21</v>
      </c>
      <c r="B28" s="230" t="s">
        <v>565</v>
      </c>
      <c r="C28" s="233" t="s">
        <v>566</v>
      </c>
      <c r="D28" s="233" t="s">
        <v>567</v>
      </c>
      <c r="E28" s="227"/>
      <c r="F28" s="79">
        <v>1</v>
      </c>
      <c r="G28" s="79">
        <v>1</v>
      </c>
      <c r="H28" s="79">
        <v>1</v>
      </c>
      <c r="I28" s="79">
        <f t="shared" si="0"/>
        <v>1</v>
      </c>
      <c r="J28" s="117"/>
    </row>
    <row r="29" spans="1:10" ht="63.75" x14ac:dyDescent="0.2">
      <c r="A29" s="57">
        <v>22</v>
      </c>
      <c r="B29" s="231" t="s">
        <v>568</v>
      </c>
      <c r="C29" s="233" t="s">
        <v>569</v>
      </c>
      <c r="D29" s="233" t="s">
        <v>570</v>
      </c>
      <c r="E29" s="227"/>
      <c r="F29" s="266">
        <v>1</v>
      </c>
      <c r="G29" s="79">
        <v>1</v>
      </c>
      <c r="H29" s="79">
        <v>1</v>
      </c>
      <c r="I29" s="79">
        <f t="shared" si="0"/>
        <v>1</v>
      </c>
      <c r="J29" s="154" t="s">
        <v>3896</v>
      </c>
    </row>
    <row r="30" spans="1:10" ht="89.25" x14ac:dyDescent="0.2">
      <c r="A30" s="57">
        <v>23</v>
      </c>
      <c r="B30" s="231" t="s">
        <v>571</v>
      </c>
      <c r="C30" s="233" t="s">
        <v>572</v>
      </c>
      <c r="D30" s="233" t="s">
        <v>555</v>
      </c>
      <c r="E30" s="229"/>
      <c r="F30" s="266">
        <v>1</v>
      </c>
      <c r="G30" s="79">
        <v>1</v>
      </c>
      <c r="H30" s="79">
        <v>1</v>
      </c>
      <c r="I30" s="79">
        <f t="shared" si="0"/>
        <v>1</v>
      </c>
      <c r="J30" s="210" t="s">
        <v>3899</v>
      </c>
    </row>
    <row r="31" spans="1:10" ht="63.75" x14ac:dyDescent="0.2">
      <c r="A31" s="57">
        <v>24</v>
      </c>
      <c r="B31" s="231" t="s">
        <v>573</v>
      </c>
      <c r="C31" s="233" t="s">
        <v>574</v>
      </c>
      <c r="D31" s="233" t="s">
        <v>570</v>
      </c>
      <c r="E31" s="229"/>
      <c r="F31" s="266">
        <v>1</v>
      </c>
      <c r="G31" s="79">
        <v>1</v>
      </c>
      <c r="H31" s="79">
        <v>1</v>
      </c>
      <c r="I31" s="79">
        <f t="shared" si="0"/>
        <v>1</v>
      </c>
      <c r="J31" s="154" t="s">
        <v>3896</v>
      </c>
    </row>
    <row r="32" spans="1:10" ht="89.25" x14ac:dyDescent="0.2">
      <c r="A32" s="57">
        <v>25</v>
      </c>
      <c r="B32" s="231" t="s">
        <v>575</v>
      </c>
      <c r="C32" s="233" t="s">
        <v>576</v>
      </c>
      <c r="D32" s="233" t="s">
        <v>555</v>
      </c>
      <c r="E32" s="229"/>
      <c r="F32" s="266">
        <v>1</v>
      </c>
      <c r="G32" s="79">
        <v>1</v>
      </c>
      <c r="H32" s="79">
        <v>1</v>
      </c>
      <c r="I32" s="79">
        <f t="shared" si="0"/>
        <v>1</v>
      </c>
      <c r="J32" s="210" t="s">
        <v>3899</v>
      </c>
    </row>
    <row r="33" spans="1:10" ht="63.75" x14ac:dyDescent="0.2">
      <c r="A33" s="57">
        <v>26</v>
      </c>
      <c r="B33" s="231" t="s">
        <v>577</v>
      </c>
      <c r="C33" s="233" t="s">
        <v>578</v>
      </c>
      <c r="D33" s="233" t="s">
        <v>570</v>
      </c>
      <c r="E33" s="229"/>
      <c r="F33" s="266">
        <v>1</v>
      </c>
      <c r="G33" s="79">
        <v>1</v>
      </c>
      <c r="H33" s="79">
        <v>1</v>
      </c>
      <c r="I33" s="79">
        <f t="shared" si="0"/>
        <v>1</v>
      </c>
      <c r="J33" s="154" t="s">
        <v>3896</v>
      </c>
    </row>
    <row r="34" spans="1:10" ht="63.75" x14ac:dyDescent="0.2">
      <c r="A34" s="57">
        <v>27</v>
      </c>
      <c r="B34" s="231" t="s">
        <v>579</v>
      </c>
      <c r="C34" s="233" t="s">
        <v>580</v>
      </c>
      <c r="D34" s="233" t="s">
        <v>535</v>
      </c>
      <c r="E34" s="229"/>
      <c r="F34" s="266">
        <v>1</v>
      </c>
      <c r="G34" s="79">
        <v>1</v>
      </c>
      <c r="H34" s="79">
        <v>1</v>
      </c>
      <c r="I34" s="79">
        <f t="shared" si="0"/>
        <v>1</v>
      </c>
      <c r="J34" s="154" t="s">
        <v>3896</v>
      </c>
    </row>
    <row r="35" spans="1:10" ht="63.75" x14ac:dyDescent="0.2">
      <c r="A35" s="57">
        <v>28</v>
      </c>
      <c r="B35" s="231" t="s">
        <v>581</v>
      </c>
      <c r="C35" s="233" t="s">
        <v>582</v>
      </c>
      <c r="D35" s="233" t="s">
        <v>570</v>
      </c>
      <c r="E35" s="229"/>
      <c r="F35" s="266">
        <v>1</v>
      </c>
      <c r="G35" s="79">
        <v>1</v>
      </c>
      <c r="H35" s="79">
        <v>1</v>
      </c>
      <c r="I35" s="79">
        <f t="shared" si="0"/>
        <v>1</v>
      </c>
      <c r="J35" s="154" t="s">
        <v>3896</v>
      </c>
    </row>
    <row r="36" spans="1:10" ht="63.75" x14ac:dyDescent="0.2">
      <c r="A36" s="57">
        <v>29</v>
      </c>
      <c r="B36" s="231" t="s">
        <v>583</v>
      </c>
      <c r="C36" s="233" t="s">
        <v>584</v>
      </c>
      <c r="D36" s="233" t="s">
        <v>570</v>
      </c>
      <c r="E36" s="229"/>
      <c r="F36" s="266">
        <v>1</v>
      </c>
      <c r="G36" s="79">
        <v>1</v>
      </c>
      <c r="H36" s="79">
        <v>1</v>
      </c>
      <c r="I36" s="79">
        <f t="shared" si="0"/>
        <v>1</v>
      </c>
      <c r="J36" s="154" t="s">
        <v>3896</v>
      </c>
    </row>
    <row r="37" spans="1:10" ht="63.75" x14ac:dyDescent="0.2">
      <c r="A37" s="79">
        <v>30</v>
      </c>
      <c r="B37" s="231" t="s">
        <v>585</v>
      </c>
      <c r="C37" s="233" t="s">
        <v>586</v>
      </c>
      <c r="D37" s="233" t="s">
        <v>570</v>
      </c>
      <c r="E37" s="229"/>
      <c r="F37" s="266">
        <v>1</v>
      </c>
      <c r="G37" s="79">
        <v>1</v>
      </c>
      <c r="H37" s="79">
        <v>1</v>
      </c>
      <c r="I37" s="79">
        <f t="shared" si="0"/>
        <v>1</v>
      </c>
      <c r="J37" s="154" t="s">
        <v>3896</v>
      </c>
    </row>
    <row r="38" spans="1:10" ht="63.75" x14ac:dyDescent="0.2">
      <c r="A38" s="79">
        <v>31</v>
      </c>
      <c r="B38" s="231" t="s">
        <v>587</v>
      </c>
      <c r="C38" s="233" t="s">
        <v>588</v>
      </c>
      <c r="D38" s="233" t="s">
        <v>570</v>
      </c>
      <c r="E38" s="229"/>
      <c r="F38" s="266">
        <v>1</v>
      </c>
      <c r="G38" s="79">
        <v>1</v>
      </c>
      <c r="H38" s="79">
        <v>1</v>
      </c>
      <c r="I38" s="79">
        <f t="shared" si="0"/>
        <v>1</v>
      </c>
      <c r="J38" s="154" t="s">
        <v>3896</v>
      </c>
    </row>
    <row r="39" spans="1:10" ht="15.75" customHeight="1" x14ac:dyDescent="0.2">
      <c r="A39" s="325" t="s">
        <v>105</v>
      </c>
      <c r="B39" s="326"/>
      <c r="C39" s="326"/>
      <c r="D39" s="326"/>
      <c r="E39" s="326"/>
      <c r="F39" s="326"/>
      <c r="G39" s="326"/>
      <c r="H39" s="327"/>
      <c r="I39" s="124">
        <f>SUM(I8:I38)/COUNT(I8:I38)</f>
        <v>1</v>
      </c>
      <c r="J39" s="154"/>
    </row>
    <row r="43" spans="1:10" x14ac:dyDescent="0.2">
      <c r="B43" s="81"/>
      <c r="C43" s="82"/>
      <c r="D43" s="82"/>
      <c r="E43" s="82"/>
      <c r="F43" s="107"/>
      <c r="G43" s="107"/>
      <c r="H43" s="107"/>
      <c r="I43" s="107"/>
    </row>
    <row r="50" spans="2:9" x14ac:dyDescent="0.2">
      <c r="B50" s="81"/>
      <c r="C50" s="82"/>
      <c r="D50" s="82"/>
      <c r="E50" s="82"/>
      <c r="F50" s="107"/>
      <c r="G50" s="107"/>
      <c r="H50" s="107"/>
      <c r="I50" s="107"/>
    </row>
    <row r="54" spans="2:9" x14ac:dyDescent="0.2">
      <c r="B54" s="81"/>
      <c r="C54" s="82"/>
      <c r="D54" s="82"/>
      <c r="E54" s="82"/>
      <c r="F54" s="107"/>
      <c r="G54" s="107"/>
      <c r="H54" s="107"/>
      <c r="I54" s="107"/>
    </row>
    <row r="57" spans="2:9" x14ac:dyDescent="0.2">
      <c r="B57" s="81"/>
      <c r="C57" s="82"/>
      <c r="D57" s="82"/>
      <c r="E57" s="82"/>
      <c r="F57" s="107"/>
      <c r="G57" s="107"/>
      <c r="H57" s="107"/>
      <c r="I57" s="107"/>
    </row>
    <row r="61" spans="2:9" x14ac:dyDescent="0.2">
      <c r="B61" s="81"/>
      <c r="C61" s="82"/>
      <c r="D61" s="82"/>
      <c r="E61" s="82"/>
      <c r="F61" s="107"/>
      <c r="G61" s="107"/>
      <c r="H61" s="107"/>
      <c r="I61" s="107"/>
    </row>
    <row r="64" spans="2:9" x14ac:dyDescent="0.2">
      <c r="B64" s="81"/>
      <c r="C64" s="82"/>
      <c r="D64" s="82"/>
      <c r="E64" s="82"/>
      <c r="F64" s="107"/>
      <c r="G64" s="107"/>
      <c r="H64" s="107"/>
      <c r="I64" s="107"/>
    </row>
    <row r="68" spans="2:9" x14ac:dyDescent="0.2">
      <c r="B68" s="81"/>
      <c r="C68" s="82"/>
      <c r="D68" s="82"/>
      <c r="E68" s="82"/>
      <c r="F68" s="107"/>
      <c r="G68" s="107"/>
      <c r="H68" s="107"/>
      <c r="I68" s="107"/>
    </row>
  </sheetData>
  <mergeCells count="13">
    <mergeCell ref="I6:I7"/>
    <mergeCell ref="J6:J7"/>
    <mergeCell ref="A39:H3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8">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9"/>
  <sheetViews>
    <sheetView view="pageBreakPreview" zoomScale="70" zoomScaleNormal="100" zoomScaleSheetLayoutView="70" workbookViewId="0">
      <pane ySplit="7" topLeftCell="A8" activePane="bottomLeft" state="frozenSplit"/>
      <selection activeCell="B8" sqref="A8:H433"/>
      <selection pane="bottomLeft" activeCell="K8" sqref="K8"/>
    </sheetView>
  </sheetViews>
  <sheetFormatPr defaultRowHeight="12.75" x14ac:dyDescent="0.2"/>
  <cols>
    <col min="1" max="1" width="4.28515625" style="1" customWidth="1"/>
    <col min="2" max="2" width="35.5703125" style="1" customWidth="1"/>
    <col min="3" max="3" width="23.140625" style="84" customWidth="1"/>
    <col min="4" max="4" width="15.570312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19.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119</v>
      </c>
      <c r="D2" s="323"/>
      <c r="E2" s="323"/>
      <c r="F2" s="323"/>
      <c r="G2" s="323"/>
      <c r="H2" s="323"/>
      <c r="I2" s="323"/>
      <c r="J2" s="323"/>
    </row>
    <row r="3" spans="1:10" ht="15.75" customHeight="1" x14ac:dyDescent="0.2">
      <c r="A3" s="105" t="s">
        <v>97</v>
      </c>
      <c r="B3" s="105"/>
      <c r="C3" s="126">
        <v>45401</v>
      </c>
      <c r="D3" s="106"/>
      <c r="E3" s="106"/>
      <c r="F3" s="126"/>
      <c r="G3" s="126"/>
      <c r="H3" s="126"/>
      <c r="I3" s="126"/>
    </row>
    <row r="4" spans="1:10" ht="17.25" customHeight="1" x14ac:dyDescent="0.2">
      <c r="A4" s="109" t="s">
        <v>77</v>
      </c>
      <c r="B4" s="105"/>
      <c r="C4" s="106"/>
      <c r="D4" s="106"/>
      <c r="E4" s="106"/>
      <c r="F4" s="126"/>
      <c r="G4" s="126"/>
      <c r="H4" s="126"/>
      <c r="I4" s="126"/>
    </row>
    <row r="5" spans="1:10" ht="55.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220" t="s">
        <v>147</v>
      </c>
      <c r="I7" s="319"/>
      <c r="J7" s="324"/>
    </row>
    <row r="8" spans="1:10" ht="89.25" x14ac:dyDescent="0.2">
      <c r="A8" s="57">
        <v>1</v>
      </c>
      <c r="B8" s="142" t="s">
        <v>2026</v>
      </c>
      <c r="C8" s="117" t="s">
        <v>2027</v>
      </c>
      <c r="D8" s="117" t="s">
        <v>471</v>
      </c>
      <c r="E8" s="141"/>
      <c r="F8" s="155">
        <v>1</v>
      </c>
      <c r="G8" s="266">
        <v>1</v>
      </c>
      <c r="H8" s="79">
        <v>1</v>
      </c>
      <c r="I8" s="79">
        <f>F8*0.2+G8*0.4+H8*0.4</f>
        <v>1</v>
      </c>
      <c r="J8" s="117" t="s">
        <v>3892</v>
      </c>
    </row>
    <row r="9" spans="1:10" ht="63.75" x14ac:dyDescent="0.2">
      <c r="A9" s="57">
        <v>2</v>
      </c>
      <c r="B9" s="142" t="s">
        <v>2028</v>
      </c>
      <c r="C9" s="117" t="s">
        <v>2029</v>
      </c>
      <c r="D9" s="117" t="s">
        <v>489</v>
      </c>
      <c r="E9" s="141"/>
      <c r="F9" s="290">
        <v>1</v>
      </c>
      <c r="G9" s="155">
        <v>1</v>
      </c>
      <c r="H9" s="155">
        <v>1</v>
      </c>
      <c r="I9" s="79">
        <f t="shared" ref="I9:I29" si="0">F9*0.2+G9*0.4+H9*0.4</f>
        <v>1</v>
      </c>
      <c r="J9" s="154" t="s">
        <v>3896</v>
      </c>
    </row>
    <row r="10" spans="1:10" ht="51" x14ac:dyDescent="0.2">
      <c r="A10" s="57">
        <v>3</v>
      </c>
      <c r="B10" s="142" t="s">
        <v>2030</v>
      </c>
      <c r="C10" s="117" t="s">
        <v>2031</v>
      </c>
      <c r="D10" s="117" t="s">
        <v>489</v>
      </c>
      <c r="E10" s="141"/>
      <c r="F10" s="290">
        <v>1</v>
      </c>
      <c r="G10" s="155">
        <v>1</v>
      </c>
      <c r="H10" s="155">
        <v>1</v>
      </c>
      <c r="I10" s="79">
        <f t="shared" si="0"/>
        <v>1</v>
      </c>
      <c r="J10" s="154" t="s">
        <v>3896</v>
      </c>
    </row>
    <row r="11" spans="1:10" ht="89.25" x14ac:dyDescent="0.2">
      <c r="A11" s="57">
        <v>4</v>
      </c>
      <c r="B11" s="142" t="s">
        <v>2032</v>
      </c>
      <c r="C11" s="117" t="s">
        <v>2033</v>
      </c>
      <c r="D11" s="117" t="s">
        <v>471</v>
      </c>
      <c r="E11" s="141"/>
      <c r="F11" s="155">
        <v>1</v>
      </c>
      <c r="G11" s="266">
        <v>1</v>
      </c>
      <c r="H11" s="79">
        <v>1</v>
      </c>
      <c r="I11" s="79">
        <f t="shared" si="0"/>
        <v>1</v>
      </c>
      <c r="J11" s="117" t="s">
        <v>3892</v>
      </c>
    </row>
    <row r="12" spans="1:10" ht="89.25" x14ac:dyDescent="0.2">
      <c r="A12" s="57">
        <v>5</v>
      </c>
      <c r="B12" s="142" t="s">
        <v>2034</v>
      </c>
      <c r="C12" s="117" t="s">
        <v>2035</v>
      </c>
      <c r="D12" s="117" t="s">
        <v>1084</v>
      </c>
      <c r="E12" s="141"/>
      <c r="F12" s="155">
        <v>1</v>
      </c>
      <c r="G12" s="290">
        <v>1</v>
      </c>
      <c r="H12" s="155">
        <v>1</v>
      </c>
      <c r="I12" s="79">
        <f t="shared" si="0"/>
        <v>1</v>
      </c>
      <c r="J12" s="117" t="s">
        <v>3892</v>
      </c>
    </row>
    <row r="13" spans="1:10" ht="89.25" x14ac:dyDescent="0.2">
      <c r="A13" s="57">
        <v>6</v>
      </c>
      <c r="B13" s="142" t="s">
        <v>2036</v>
      </c>
      <c r="C13" s="117" t="s">
        <v>2037</v>
      </c>
      <c r="D13" s="117" t="s">
        <v>471</v>
      </c>
      <c r="E13" s="141"/>
      <c r="F13" s="155">
        <v>1</v>
      </c>
      <c r="G13" s="266">
        <v>1</v>
      </c>
      <c r="H13" s="79">
        <v>1</v>
      </c>
      <c r="I13" s="79">
        <f t="shared" si="0"/>
        <v>1</v>
      </c>
      <c r="J13" s="117" t="s">
        <v>3892</v>
      </c>
    </row>
    <row r="14" spans="1:10" ht="89.25" x14ac:dyDescent="0.2">
      <c r="A14" s="57">
        <v>7</v>
      </c>
      <c r="B14" s="142" t="s">
        <v>2038</v>
      </c>
      <c r="C14" s="117" t="s">
        <v>2039</v>
      </c>
      <c r="D14" s="117" t="s">
        <v>471</v>
      </c>
      <c r="E14" s="141"/>
      <c r="F14" s="155">
        <v>1</v>
      </c>
      <c r="G14" s="266">
        <v>1</v>
      </c>
      <c r="H14" s="79">
        <v>1</v>
      </c>
      <c r="I14" s="79">
        <f t="shared" si="0"/>
        <v>1</v>
      </c>
      <c r="J14" s="117" t="s">
        <v>3892</v>
      </c>
    </row>
    <row r="15" spans="1:10" ht="89.25" x14ac:dyDescent="0.2">
      <c r="A15" s="57">
        <v>8</v>
      </c>
      <c r="B15" s="142" t="s">
        <v>2040</v>
      </c>
      <c r="C15" s="117" t="s">
        <v>2041</v>
      </c>
      <c r="D15" s="117" t="s">
        <v>471</v>
      </c>
      <c r="E15" s="141"/>
      <c r="F15" s="155">
        <v>1</v>
      </c>
      <c r="G15" s="266">
        <v>1</v>
      </c>
      <c r="H15" s="79">
        <v>1</v>
      </c>
      <c r="I15" s="79">
        <f t="shared" si="0"/>
        <v>1</v>
      </c>
      <c r="J15" s="117" t="s">
        <v>3892</v>
      </c>
    </row>
    <row r="16" spans="1:10" ht="89.25" x14ac:dyDescent="0.2">
      <c r="A16" s="57">
        <v>9</v>
      </c>
      <c r="B16" s="142" t="s">
        <v>2042</v>
      </c>
      <c r="C16" s="117" t="s">
        <v>2043</v>
      </c>
      <c r="D16" s="117" t="s">
        <v>471</v>
      </c>
      <c r="E16" s="141"/>
      <c r="F16" s="155">
        <v>1</v>
      </c>
      <c r="G16" s="266">
        <v>1</v>
      </c>
      <c r="H16" s="79">
        <v>1</v>
      </c>
      <c r="I16" s="79">
        <f t="shared" si="0"/>
        <v>1</v>
      </c>
      <c r="J16" s="117" t="s">
        <v>3892</v>
      </c>
    </row>
    <row r="17" spans="1:10" ht="89.25" x14ac:dyDescent="0.2">
      <c r="A17" s="57">
        <v>10</v>
      </c>
      <c r="B17" s="142" t="s">
        <v>2044</v>
      </c>
      <c r="C17" s="117" t="s">
        <v>2045</v>
      </c>
      <c r="D17" s="117" t="s">
        <v>471</v>
      </c>
      <c r="E17" s="141"/>
      <c r="F17" s="155">
        <v>1</v>
      </c>
      <c r="G17" s="266">
        <v>1</v>
      </c>
      <c r="H17" s="79">
        <v>1</v>
      </c>
      <c r="I17" s="79">
        <f t="shared" si="0"/>
        <v>1</v>
      </c>
      <c r="J17" s="117" t="s">
        <v>3892</v>
      </c>
    </row>
    <row r="18" spans="1:10" ht="89.25" x14ac:dyDescent="0.2">
      <c r="A18" s="57">
        <v>11</v>
      </c>
      <c r="B18" s="142" t="s">
        <v>2046</v>
      </c>
      <c r="C18" s="117" t="s">
        <v>2047</v>
      </c>
      <c r="D18" s="117" t="s">
        <v>471</v>
      </c>
      <c r="E18" s="141"/>
      <c r="F18" s="155">
        <v>1</v>
      </c>
      <c r="G18" s="266">
        <v>1</v>
      </c>
      <c r="H18" s="79">
        <v>1</v>
      </c>
      <c r="I18" s="79">
        <f t="shared" si="0"/>
        <v>1</v>
      </c>
      <c r="J18" s="117" t="s">
        <v>3892</v>
      </c>
    </row>
    <row r="19" spans="1:10" ht="63.75" x14ac:dyDescent="0.2">
      <c r="A19" s="57">
        <v>12</v>
      </c>
      <c r="B19" s="142" t="s">
        <v>2048</v>
      </c>
      <c r="C19" s="117" t="s">
        <v>2049</v>
      </c>
      <c r="D19" s="117" t="s">
        <v>471</v>
      </c>
      <c r="E19" s="141"/>
      <c r="F19" s="290">
        <v>1</v>
      </c>
      <c r="G19" s="79">
        <v>1</v>
      </c>
      <c r="H19" s="79">
        <v>1</v>
      </c>
      <c r="I19" s="79">
        <f t="shared" si="0"/>
        <v>1</v>
      </c>
      <c r="J19" s="154" t="s">
        <v>3896</v>
      </c>
    </row>
    <row r="20" spans="1:10" ht="102" x14ac:dyDescent="0.2">
      <c r="A20" s="57">
        <v>13</v>
      </c>
      <c r="B20" s="142" t="s">
        <v>2050</v>
      </c>
      <c r="C20" s="142" t="s">
        <v>663</v>
      </c>
      <c r="D20" s="142" t="s">
        <v>489</v>
      </c>
      <c r="E20" s="141"/>
      <c r="F20" s="290">
        <v>1</v>
      </c>
      <c r="G20" s="79">
        <v>1</v>
      </c>
      <c r="H20" s="79">
        <v>1</v>
      </c>
      <c r="I20" s="79">
        <f t="shared" si="0"/>
        <v>1</v>
      </c>
      <c r="J20" s="154" t="s">
        <v>3896</v>
      </c>
    </row>
    <row r="21" spans="1:10" ht="63.75" x14ac:dyDescent="0.2">
      <c r="A21" s="57">
        <v>14</v>
      </c>
      <c r="B21" s="142" t="s">
        <v>2051</v>
      </c>
      <c r="C21" s="117" t="s">
        <v>2052</v>
      </c>
      <c r="D21" s="117" t="s">
        <v>471</v>
      </c>
      <c r="E21" s="141"/>
      <c r="F21" s="290">
        <v>1</v>
      </c>
      <c r="G21" s="79">
        <v>1</v>
      </c>
      <c r="H21" s="79">
        <v>1</v>
      </c>
      <c r="I21" s="79">
        <f t="shared" si="0"/>
        <v>1</v>
      </c>
      <c r="J21" s="154" t="s">
        <v>3896</v>
      </c>
    </row>
    <row r="22" spans="1:10" ht="63.75" x14ac:dyDescent="0.2">
      <c r="A22" s="57">
        <v>15</v>
      </c>
      <c r="B22" s="142" t="s">
        <v>2053</v>
      </c>
      <c r="C22" s="117" t="s">
        <v>2054</v>
      </c>
      <c r="D22" s="117" t="s">
        <v>471</v>
      </c>
      <c r="E22" s="141"/>
      <c r="F22" s="290">
        <v>1</v>
      </c>
      <c r="G22" s="79">
        <v>1</v>
      </c>
      <c r="H22" s="79">
        <v>1</v>
      </c>
      <c r="I22" s="79">
        <f t="shared" si="0"/>
        <v>1</v>
      </c>
      <c r="J22" s="154" t="s">
        <v>3896</v>
      </c>
    </row>
    <row r="23" spans="1:10" ht="89.25" x14ac:dyDescent="0.2">
      <c r="A23" s="57">
        <v>16</v>
      </c>
      <c r="B23" s="142" t="s">
        <v>2055</v>
      </c>
      <c r="C23" s="117" t="s">
        <v>2056</v>
      </c>
      <c r="D23" s="117" t="s">
        <v>471</v>
      </c>
      <c r="E23" s="141"/>
      <c r="F23" s="155">
        <v>1</v>
      </c>
      <c r="G23" s="266">
        <v>1</v>
      </c>
      <c r="H23" s="79">
        <v>1</v>
      </c>
      <c r="I23" s="79">
        <f t="shared" si="0"/>
        <v>1</v>
      </c>
      <c r="J23" s="117" t="s">
        <v>3892</v>
      </c>
    </row>
    <row r="24" spans="1:10" ht="89.25" x14ac:dyDescent="0.2">
      <c r="A24" s="57">
        <v>17</v>
      </c>
      <c r="B24" s="142" t="s">
        <v>2057</v>
      </c>
      <c r="C24" s="117" t="s">
        <v>2058</v>
      </c>
      <c r="D24" s="117" t="s">
        <v>1084</v>
      </c>
      <c r="E24" s="141"/>
      <c r="F24" s="155">
        <v>1</v>
      </c>
      <c r="G24" s="290">
        <v>1</v>
      </c>
      <c r="H24" s="155">
        <v>1</v>
      </c>
      <c r="I24" s="79">
        <f t="shared" si="0"/>
        <v>1</v>
      </c>
      <c r="J24" s="117" t="s">
        <v>3892</v>
      </c>
    </row>
    <row r="25" spans="1:10" ht="89.25" x14ac:dyDescent="0.2">
      <c r="A25" s="57">
        <v>18</v>
      </c>
      <c r="B25" s="142" t="s">
        <v>2059</v>
      </c>
      <c r="C25" s="117" t="s">
        <v>2060</v>
      </c>
      <c r="D25" s="117" t="s">
        <v>471</v>
      </c>
      <c r="E25" s="141"/>
      <c r="F25" s="155">
        <v>1</v>
      </c>
      <c r="G25" s="266">
        <v>1</v>
      </c>
      <c r="H25" s="79">
        <v>1</v>
      </c>
      <c r="I25" s="79">
        <f t="shared" si="0"/>
        <v>1</v>
      </c>
      <c r="J25" s="117" t="s">
        <v>3892</v>
      </c>
    </row>
    <row r="26" spans="1:10" ht="89.25" x14ac:dyDescent="0.2">
      <c r="A26" s="57">
        <v>19</v>
      </c>
      <c r="B26" s="142" t="s">
        <v>2061</v>
      </c>
      <c r="C26" s="117" t="s">
        <v>2062</v>
      </c>
      <c r="D26" s="117" t="s">
        <v>471</v>
      </c>
      <c r="E26" s="141"/>
      <c r="F26" s="155">
        <v>1</v>
      </c>
      <c r="G26" s="266">
        <v>1</v>
      </c>
      <c r="H26" s="79">
        <v>1</v>
      </c>
      <c r="I26" s="79">
        <f t="shared" si="0"/>
        <v>1</v>
      </c>
      <c r="J26" s="117" t="s">
        <v>3892</v>
      </c>
    </row>
    <row r="27" spans="1:10" ht="76.5" x14ac:dyDescent="0.2">
      <c r="A27" s="57">
        <v>20</v>
      </c>
      <c r="B27" s="142" t="s">
        <v>2063</v>
      </c>
      <c r="C27" s="117" t="s">
        <v>2064</v>
      </c>
      <c r="D27" s="117" t="s">
        <v>489</v>
      </c>
      <c r="E27" s="141"/>
      <c r="F27" s="155">
        <v>1</v>
      </c>
      <c r="G27" s="79">
        <v>1</v>
      </c>
      <c r="H27" s="79">
        <v>1</v>
      </c>
      <c r="I27" s="79">
        <f t="shared" si="0"/>
        <v>1</v>
      </c>
      <c r="J27" s="117"/>
    </row>
    <row r="28" spans="1:10" ht="76.5" x14ac:dyDescent="0.2">
      <c r="A28" s="57">
        <v>21</v>
      </c>
      <c r="B28" s="142" t="s">
        <v>2065</v>
      </c>
      <c r="C28" s="141" t="s">
        <v>2066</v>
      </c>
      <c r="D28" s="141" t="s">
        <v>489</v>
      </c>
      <c r="E28" s="141"/>
      <c r="F28" s="290">
        <v>1</v>
      </c>
      <c r="G28" s="155">
        <v>1</v>
      </c>
      <c r="H28" s="155">
        <v>1</v>
      </c>
      <c r="I28" s="79">
        <f t="shared" si="0"/>
        <v>1</v>
      </c>
      <c r="J28" s="154" t="s">
        <v>3896</v>
      </c>
    </row>
    <row r="29" spans="1:10" ht="25.5" x14ac:dyDescent="0.2">
      <c r="A29" s="57">
        <v>22</v>
      </c>
      <c r="B29" s="142" t="s">
        <v>2067</v>
      </c>
      <c r="C29" s="141" t="s">
        <v>2068</v>
      </c>
      <c r="D29" s="141" t="s">
        <v>471</v>
      </c>
      <c r="E29" s="141"/>
      <c r="F29" s="155">
        <v>1</v>
      </c>
      <c r="G29" s="79">
        <v>1</v>
      </c>
      <c r="H29" s="79">
        <v>1</v>
      </c>
      <c r="I29" s="79">
        <f t="shared" si="0"/>
        <v>1</v>
      </c>
      <c r="J29" s="117"/>
    </row>
    <row r="30" spans="1:10" ht="15.75" customHeight="1" x14ac:dyDescent="0.2">
      <c r="A30" s="333" t="s">
        <v>105</v>
      </c>
      <c r="B30" s="331"/>
      <c r="C30" s="331"/>
      <c r="D30" s="331"/>
      <c r="E30" s="331"/>
      <c r="F30" s="331"/>
      <c r="G30" s="331"/>
      <c r="H30" s="332"/>
      <c r="I30" s="156">
        <f>SUM(I8:I29)/COUNT(I8:I29)</f>
        <v>1</v>
      </c>
      <c r="J30" s="157"/>
    </row>
    <row r="34" spans="2:9" x14ac:dyDescent="0.2">
      <c r="B34" s="81"/>
      <c r="C34" s="82"/>
      <c r="D34" s="82"/>
      <c r="E34" s="82"/>
      <c r="F34" s="107"/>
      <c r="G34" s="107"/>
      <c r="H34" s="107"/>
      <c r="I34" s="107"/>
    </row>
    <row r="41" spans="2:9" x14ac:dyDescent="0.2">
      <c r="B41" s="81"/>
      <c r="C41" s="82"/>
      <c r="D41" s="82"/>
      <c r="E41" s="82"/>
      <c r="F41" s="107"/>
      <c r="G41" s="107"/>
      <c r="H41" s="107"/>
      <c r="I41" s="107"/>
    </row>
    <row r="45" spans="2:9" x14ac:dyDescent="0.2">
      <c r="B45" s="81"/>
      <c r="C45" s="82"/>
      <c r="D45" s="82"/>
      <c r="E45" s="82"/>
      <c r="F45" s="107"/>
      <c r="G45" s="107"/>
      <c r="H45" s="107"/>
      <c r="I45" s="107"/>
    </row>
    <row r="48" spans="2:9" x14ac:dyDescent="0.2">
      <c r="B48" s="81"/>
      <c r="C48" s="82"/>
      <c r="D48" s="82"/>
      <c r="E48" s="82"/>
      <c r="F48" s="107"/>
      <c r="G48" s="107"/>
      <c r="H48" s="107"/>
      <c r="I48" s="107"/>
    </row>
    <row r="52" spans="2:9" x14ac:dyDescent="0.2">
      <c r="B52" s="81"/>
      <c r="C52" s="82"/>
      <c r="D52" s="82"/>
      <c r="E52" s="82"/>
      <c r="F52" s="107"/>
      <c r="G52" s="107"/>
      <c r="H52" s="107"/>
      <c r="I52" s="107"/>
    </row>
    <row r="55" spans="2:9" x14ac:dyDescent="0.2">
      <c r="B55" s="81"/>
      <c r="C55" s="82"/>
      <c r="D55" s="82"/>
      <c r="E55" s="82"/>
      <c r="F55" s="107"/>
      <c r="G55" s="107"/>
      <c r="H55" s="107"/>
      <c r="I55" s="107"/>
    </row>
    <row r="59" spans="2:9" x14ac:dyDescent="0.2">
      <c r="B59" s="81"/>
      <c r="C59" s="82"/>
      <c r="D59" s="82"/>
      <c r="E59" s="82"/>
      <c r="F59" s="107"/>
      <c r="G59" s="107"/>
      <c r="H59" s="107"/>
      <c r="I59" s="107"/>
    </row>
  </sheetData>
  <mergeCells count="13">
    <mergeCell ref="I6:I7"/>
    <mergeCell ref="J6:J7"/>
    <mergeCell ref="A30:H3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9">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3"/>
  <sheetViews>
    <sheetView view="pageBreakPreview" zoomScale="70" zoomScaleNormal="100" zoomScaleSheetLayoutView="70" workbookViewId="0">
      <pane ySplit="7" topLeftCell="A8" activePane="bottomLeft" state="frozenSplit"/>
      <selection activeCell="B8" sqref="A8:H433"/>
      <selection pane="bottomLeft" activeCell="M9" sqref="M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19.7109375"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120</v>
      </c>
      <c r="D2" s="323"/>
      <c r="E2" s="323"/>
      <c r="F2" s="323"/>
      <c r="G2" s="323"/>
      <c r="H2" s="323"/>
      <c r="I2" s="323"/>
      <c r="J2" s="323"/>
    </row>
    <row r="3" spans="1:10" ht="15.75" customHeight="1" x14ac:dyDescent="0.2">
      <c r="A3" s="105" t="s">
        <v>97</v>
      </c>
      <c r="B3" s="105"/>
      <c r="C3" s="126">
        <v>45401</v>
      </c>
      <c r="D3" s="106"/>
      <c r="E3" s="126"/>
      <c r="F3" s="126"/>
      <c r="G3" s="126"/>
      <c r="H3" s="126"/>
      <c r="I3" s="126"/>
    </row>
    <row r="4" spans="1:10" ht="17.25" customHeight="1" x14ac:dyDescent="0.2">
      <c r="A4" s="109" t="s">
        <v>77</v>
      </c>
      <c r="B4" s="105"/>
      <c r="C4" s="106"/>
      <c r="D4" s="106"/>
      <c r="E4" s="126"/>
      <c r="F4" s="126"/>
      <c r="G4" s="126"/>
      <c r="H4" s="126"/>
      <c r="I4" s="126"/>
    </row>
    <row r="5" spans="1:10" ht="51"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185" t="s">
        <v>147</v>
      </c>
      <c r="I7" s="319"/>
      <c r="J7" s="324"/>
    </row>
    <row r="8" spans="1:10" ht="51" x14ac:dyDescent="0.2">
      <c r="A8" s="57">
        <v>1</v>
      </c>
      <c r="B8" s="123" t="s">
        <v>150</v>
      </c>
      <c r="C8" s="117" t="s">
        <v>3579</v>
      </c>
      <c r="D8" s="117" t="s">
        <v>151</v>
      </c>
      <c r="E8" s="158"/>
      <c r="F8" s="79">
        <v>1</v>
      </c>
      <c r="G8" s="79">
        <v>1</v>
      </c>
      <c r="H8" s="79">
        <v>1</v>
      </c>
      <c r="I8" s="79">
        <f>F8*0.2+G8*0.4+H8*0.4</f>
        <v>1</v>
      </c>
      <c r="J8" s="132"/>
    </row>
    <row r="9" spans="1:10" ht="51" x14ac:dyDescent="0.2">
      <c r="A9" s="57">
        <v>2</v>
      </c>
      <c r="B9" s="142" t="s">
        <v>152</v>
      </c>
      <c r="C9" s="117" t="s">
        <v>153</v>
      </c>
      <c r="D9" s="117" t="s">
        <v>151</v>
      </c>
      <c r="E9" s="158"/>
      <c r="F9" s="79">
        <v>1</v>
      </c>
      <c r="G9" s="79">
        <v>1</v>
      </c>
      <c r="H9" s="79">
        <v>1</v>
      </c>
      <c r="I9" s="79">
        <f t="shared" ref="I9:I43" si="0">F9*0.2+G9*0.4+H9*0.4</f>
        <v>1</v>
      </c>
      <c r="J9" s="132"/>
    </row>
    <row r="10" spans="1:10" ht="51" x14ac:dyDescent="0.2">
      <c r="A10" s="57">
        <v>3</v>
      </c>
      <c r="B10" s="142" t="s">
        <v>154</v>
      </c>
      <c r="C10" s="117" t="s">
        <v>155</v>
      </c>
      <c r="D10" s="117" t="s">
        <v>151</v>
      </c>
      <c r="E10" s="158"/>
      <c r="F10" s="79">
        <v>1</v>
      </c>
      <c r="G10" s="79">
        <v>1</v>
      </c>
      <c r="H10" s="79">
        <v>1</v>
      </c>
      <c r="I10" s="79">
        <f t="shared" si="0"/>
        <v>1</v>
      </c>
      <c r="J10" s="132"/>
    </row>
    <row r="11" spans="1:10" ht="51" x14ac:dyDescent="0.2">
      <c r="A11" s="57">
        <v>4</v>
      </c>
      <c r="B11" s="142" t="s">
        <v>156</v>
      </c>
      <c r="C11" s="117" t="s">
        <v>157</v>
      </c>
      <c r="D11" s="117" t="s">
        <v>151</v>
      </c>
      <c r="E11" s="158"/>
      <c r="F11" s="79">
        <v>1</v>
      </c>
      <c r="G11" s="79">
        <v>1</v>
      </c>
      <c r="H11" s="79">
        <v>1</v>
      </c>
      <c r="I11" s="79">
        <f t="shared" si="0"/>
        <v>1</v>
      </c>
      <c r="J11" s="132"/>
    </row>
    <row r="12" spans="1:10" ht="51" x14ac:dyDescent="0.2">
      <c r="A12" s="57">
        <v>5</v>
      </c>
      <c r="B12" s="142" t="s">
        <v>158</v>
      </c>
      <c r="C12" s="117" t="s">
        <v>159</v>
      </c>
      <c r="D12" s="117" t="s">
        <v>151</v>
      </c>
      <c r="E12" s="158"/>
      <c r="F12" s="79">
        <v>1</v>
      </c>
      <c r="G12" s="79">
        <v>1</v>
      </c>
      <c r="H12" s="79">
        <v>1</v>
      </c>
      <c r="I12" s="79">
        <f t="shared" si="0"/>
        <v>1</v>
      </c>
      <c r="J12" s="132"/>
    </row>
    <row r="13" spans="1:10" ht="51" x14ac:dyDescent="0.2">
      <c r="A13" s="57">
        <v>6</v>
      </c>
      <c r="B13" s="142" t="s">
        <v>160</v>
      </c>
      <c r="C13" s="117" t="s">
        <v>161</v>
      </c>
      <c r="D13" s="117" t="s">
        <v>151</v>
      </c>
      <c r="E13" s="158"/>
      <c r="F13" s="79">
        <v>1</v>
      </c>
      <c r="G13" s="79">
        <v>1</v>
      </c>
      <c r="H13" s="79">
        <v>1</v>
      </c>
      <c r="I13" s="79">
        <f t="shared" si="0"/>
        <v>1</v>
      </c>
      <c r="J13" s="132"/>
    </row>
    <row r="14" spans="1:10" ht="51" x14ac:dyDescent="0.2">
      <c r="A14" s="57">
        <v>7</v>
      </c>
      <c r="B14" s="142" t="s">
        <v>162</v>
      </c>
      <c r="C14" s="117" t="s">
        <v>163</v>
      </c>
      <c r="D14" s="117" t="s">
        <v>151</v>
      </c>
      <c r="E14" s="158"/>
      <c r="F14" s="79">
        <v>1</v>
      </c>
      <c r="G14" s="79">
        <v>1</v>
      </c>
      <c r="H14" s="79">
        <v>1</v>
      </c>
      <c r="I14" s="79">
        <f t="shared" si="0"/>
        <v>1</v>
      </c>
      <c r="J14" s="132"/>
    </row>
    <row r="15" spans="1:10" ht="63.75" x14ac:dyDescent="0.2">
      <c r="A15" s="57">
        <v>8</v>
      </c>
      <c r="B15" s="142" t="s">
        <v>164</v>
      </c>
      <c r="C15" s="117" t="s">
        <v>165</v>
      </c>
      <c r="D15" s="117" t="s">
        <v>151</v>
      </c>
      <c r="E15" s="158"/>
      <c r="F15" s="79">
        <v>1</v>
      </c>
      <c r="G15" s="79">
        <v>1</v>
      </c>
      <c r="H15" s="79">
        <v>1</v>
      </c>
      <c r="I15" s="79">
        <f t="shared" si="0"/>
        <v>1</v>
      </c>
      <c r="J15" s="132"/>
    </row>
    <row r="16" spans="1:10" ht="63.75" x14ac:dyDescent="0.2">
      <c r="A16" s="57">
        <v>9</v>
      </c>
      <c r="B16" s="142" t="s">
        <v>166</v>
      </c>
      <c r="C16" s="117" t="s">
        <v>3580</v>
      </c>
      <c r="D16" s="117" t="s">
        <v>151</v>
      </c>
      <c r="E16" s="158"/>
      <c r="F16" s="79">
        <v>1</v>
      </c>
      <c r="G16" s="79">
        <v>1</v>
      </c>
      <c r="H16" s="79">
        <v>1</v>
      </c>
      <c r="I16" s="79">
        <f t="shared" si="0"/>
        <v>1</v>
      </c>
      <c r="J16" s="132"/>
    </row>
    <row r="17" spans="1:10" ht="63.75" x14ac:dyDescent="0.2">
      <c r="A17" s="57">
        <v>10</v>
      </c>
      <c r="B17" s="142" t="s">
        <v>167</v>
      </c>
      <c r="C17" s="117" t="s">
        <v>168</v>
      </c>
      <c r="D17" s="117" t="s">
        <v>151</v>
      </c>
      <c r="E17" s="158"/>
      <c r="F17" s="79">
        <v>1</v>
      </c>
      <c r="G17" s="79">
        <v>1</v>
      </c>
      <c r="H17" s="79">
        <v>1</v>
      </c>
      <c r="I17" s="79">
        <f t="shared" si="0"/>
        <v>1</v>
      </c>
      <c r="J17" s="132"/>
    </row>
    <row r="18" spans="1:10" ht="63.75" x14ac:dyDescent="0.2">
      <c r="A18" s="57">
        <v>11</v>
      </c>
      <c r="B18" s="142" t="s">
        <v>169</v>
      </c>
      <c r="C18" s="117" t="s">
        <v>170</v>
      </c>
      <c r="D18" s="117" t="s">
        <v>151</v>
      </c>
      <c r="E18" s="158"/>
      <c r="F18" s="79">
        <v>1</v>
      </c>
      <c r="G18" s="79">
        <v>1</v>
      </c>
      <c r="H18" s="79">
        <v>1</v>
      </c>
      <c r="I18" s="79">
        <f t="shared" si="0"/>
        <v>1</v>
      </c>
      <c r="J18" s="132"/>
    </row>
    <row r="19" spans="1:10" ht="63.75" x14ac:dyDescent="0.2">
      <c r="A19" s="57">
        <v>12</v>
      </c>
      <c r="B19" s="142" t="s">
        <v>171</v>
      </c>
      <c r="C19" s="117" t="s">
        <v>172</v>
      </c>
      <c r="D19" s="117" t="s">
        <v>151</v>
      </c>
      <c r="E19" s="158"/>
      <c r="F19" s="79">
        <v>1</v>
      </c>
      <c r="G19" s="79">
        <v>1</v>
      </c>
      <c r="H19" s="79">
        <v>1</v>
      </c>
      <c r="I19" s="79">
        <f t="shared" si="0"/>
        <v>1</v>
      </c>
      <c r="J19" s="132"/>
    </row>
    <row r="20" spans="1:10" ht="63.75" x14ac:dyDescent="0.2">
      <c r="A20" s="57">
        <v>13</v>
      </c>
      <c r="B20" s="142" t="s">
        <v>173</v>
      </c>
      <c r="C20" s="117" t="s">
        <v>174</v>
      </c>
      <c r="D20" s="117" t="s">
        <v>151</v>
      </c>
      <c r="E20" s="158"/>
      <c r="F20" s="79">
        <v>1</v>
      </c>
      <c r="G20" s="79">
        <v>1</v>
      </c>
      <c r="H20" s="79">
        <v>1</v>
      </c>
      <c r="I20" s="79">
        <f t="shared" si="0"/>
        <v>1</v>
      </c>
      <c r="J20" s="132"/>
    </row>
    <row r="21" spans="1:10" ht="63.75" x14ac:dyDescent="0.2">
      <c r="A21" s="57">
        <v>14</v>
      </c>
      <c r="B21" s="142" t="s">
        <v>175</v>
      </c>
      <c r="C21" s="117" t="s">
        <v>176</v>
      </c>
      <c r="D21" s="117" t="s">
        <v>151</v>
      </c>
      <c r="E21" s="158"/>
      <c r="F21" s="79">
        <v>1</v>
      </c>
      <c r="G21" s="79">
        <v>1</v>
      </c>
      <c r="H21" s="79">
        <v>1</v>
      </c>
      <c r="I21" s="79">
        <f t="shared" si="0"/>
        <v>1</v>
      </c>
      <c r="J21" s="132"/>
    </row>
    <row r="22" spans="1:10" ht="63.75" x14ac:dyDescent="0.2">
      <c r="A22" s="57">
        <v>15</v>
      </c>
      <c r="B22" s="142" t="s">
        <v>177</v>
      </c>
      <c r="C22" s="117" t="s">
        <v>178</v>
      </c>
      <c r="D22" s="117" t="s">
        <v>151</v>
      </c>
      <c r="E22" s="158"/>
      <c r="F22" s="79">
        <v>1</v>
      </c>
      <c r="G22" s="79">
        <v>1</v>
      </c>
      <c r="H22" s="79">
        <v>1</v>
      </c>
      <c r="I22" s="79">
        <f t="shared" si="0"/>
        <v>1</v>
      </c>
      <c r="J22" s="132"/>
    </row>
    <row r="23" spans="1:10" ht="63.75" x14ac:dyDescent="0.2">
      <c r="A23" s="57">
        <v>16</v>
      </c>
      <c r="B23" s="142" t="s">
        <v>179</v>
      </c>
      <c r="C23" s="117" t="s">
        <v>3581</v>
      </c>
      <c r="D23" s="117" t="s">
        <v>151</v>
      </c>
      <c r="E23" s="158"/>
      <c r="F23" s="79">
        <v>1</v>
      </c>
      <c r="G23" s="79">
        <v>1</v>
      </c>
      <c r="H23" s="79">
        <v>1</v>
      </c>
      <c r="I23" s="79">
        <f t="shared" si="0"/>
        <v>1</v>
      </c>
      <c r="J23" s="132"/>
    </row>
    <row r="24" spans="1:10" ht="63.75" x14ac:dyDescent="0.2">
      <c r="A24" s="57">
        <v>17</v>
      </c>
      <c r="B24" s="142" t="s">
        <v>180</v>
      </c>
      <c r="C24" s="117" t="s">
        <v>181</v>
      </c>
      <c r="D24" s="117" t="s">
        <v>151</v>
      </c>
      <c r="E24" s="158"/>
      <c r="F24" s="79">
        <v>1</v>
      </c>
      <c r="G24" s="79">
        <v>1</v>
      </c>
      <c r="H24" s="79">
        <v>1</v>
      </c>
      <c r="I24" s="79">
        <f t="shared" si="0"/>
        <v>1</v>
      </c>
      <c r="J24" s="132"/>
    </row>
    <row r="25" spans="1:10" ht="76.5" x14ac:dyDescent="0.2">
      <c r="A25" s="57">
        <v>18</v>
      </c>
      <c r="B25" s="142" t="s">
        <v>182</v>
      </c>
      <c r="C25" s="117" t="s">
        <v>183</v>
      </c>
      <c r="D25" s="117" t="s">
        <v>151</v>
      </c>
      <c r="E25" s="158"/>
      <c r="F25" s="79">
        <v>1</v>
      </c>
      <c r="G25" s="79">
        <v>1</v>
      </c>
      <c r="H25" s="79">
        <v>1</v>
      </c>
      <c r="I25" s="79">
        <f t="shared" si="0"/>
        <v>1</v>
      </c>
      <c r="J25" s="132"/>
    </row>
    <row r="26" spans="1:10" ht="63.75" x14ac:dyDescent="0.2">
      <c r="A26" s="57">
        <v>19</v>
      </c>
      <c r="B26" s="142" t="s">
        <v>184</v>
      </c>
      <c r="C26" s="117" t="s">
        <v>185</v>
      </c>
      <c r="D26" s="117" t="s">
        <v>151</v>
      </c>
      <c r="E26" s="158"/>
      <c r="F26" s="79">
        <v>1</v>
      </c>
      <c r="G26" s="79">
        <v>1</v>
      </c>
      <c r="H26" s="79">
        <v>1</v>
      </c>
      <c r="I26" s="79">
        <f t="shared" si="0"/>
        <v>1</v>
      </c>
      <c r="J26" s="132"/>
    </row>
    <row r="27" spans="1:10" ht="63.75" x14ac:dyDescent="0.2">
      <c r="A27" s="57">
        <v>20</v>
      </c>
      <c r="B27" s="142" t="s">
        <v>186</v>
      </c>
      <c r="C27" s="117" t="s">
        <v>211</v>
      </c>
      <c r="D27" s="117" t="s">
        <v>151</v>
      </c>
      <c r="E27" s="158"/>
      <c r="F27" s="79">
        <v>1</v>
      </c>
      <c r="G27" s="79">
        <v>1</v>
      </c>
      <c r="H27" s="79">
        <v>1</v>
      </c>
      <c r="I27" s="79">
        <f t="shared" si="0"/>
        <v>1</v>
      </c>
      <c r="J27" s="132"/>
    </row>
    <row r="28" spans="1:10" ht="63.75" x14ac:dyDescent="0.2">
      <c r="A28" s="57">
        <v>21</v>
      </c>
      <c r="B28" s="142" t="s">
        <v>187</v>
      </c>
      <c r="C28" s="117" t="s">
        <v>188</v>
      </c>
      <c r="D28" s="117" t="s">
        <v>151</v>
      </c>
      <c r="E28" s="158"/>
      <c r="F28" s="79">
        <v>1</v>
      </c>
      <c r="G28" s="79">
        <v>1</v>
      </c>
      <c r="H28" s="79">
        <v>1</v>
      </c>
      <c r="I28" s="79">
        <f t="shared" si="0"/>
        <v>1</v>
      </c>
      <c r="J28" s="132"/>
    </row>
    <row r="29" spans="1:10" ht="63.75" x14ac:dyDescent="0.2">
      <c r="A29" s="57">
        <v>22</v>
      </c>
      <c r="B29" s="142" t="s">
        <v>189</v>
      </c>
      <c r="C29" s="117" t="s">
        <v>190</v>
      </c>
      <c r="D29" s="117" t="s">
        <v>151</v>
      </c>
      <c r="E29" s="158"/>
      <c r="F29" s="79">
        <v>1</v>
      </c>
      <c r="G29" s="79">
        <v>1</v>
      </c>
      <c r="H29" s="79">
        <v>1</v>
      </c>
      <c r="I29" s="79">
        <f t="shared" si="0"/>
        <v>1</v>
      </c>
      <c r="J29" s="132"/>
    </row>
    <row r="30" spans="1:10" ht="63.75" x14ac:dyDescent="0.2">
      <c r="A30" s="57">
        <v>23</v>
      </c>
      <c r="B30" s="142" t="s">
        <v>191</v>
      </c>
      <c r="C30" s="117" t="s">
        <v>192</v>
      </c>
      <c r="D30" s="117" t="s">
        <v>151</v>
      </c>
      <c r="E30" s="158"/>
      <c r="F30" s="79">
        <v>1</v>
      </c>
      <c r="G30" s="79">
        <v>1</v>
      </c>
      <c r="H30" s="79">
        <v>1</v>
      </c>
      <c r="I30" s="79">
        <f t="shared" si="0"/>
        <v>1</v>
      </c>
      <c r="J30" s="132"/>
    </row>
    <row r="31" spans="1:10" ht="51" x14ac:dyDescent="0.2">
      <c r="A31" s="57">
        <v>24</v>
      </c>
      <c r="B31" s="142" t="s">
        <v>193</v>
      </c>
      <c r="C31" s="117" t="s">
        <v>194</v>
      </c>
      <c r="D31" s="117" t="s">
        <v>151</v>
      </c>
      <c r="E31" s="158"/>
      <c r="F31" s="79">
        <v>1</v>
      </c>
      <c r="G31" s="79">
        <v>1</v>
      </c>
      <c r="H31" s="79">
        <v>1</v>
      </c>
      <c r="I31" s="79">
        <f t="shared" si="0"/>
        <v>1</v>
      </c>
      <c r="J31" s="132"/>
    </row>
    <row r="32" spans="1:10" ht="51" x14ac:dyDescent="0.2">
      <c r="A32" s="57">
        <v>25</v>
      </c>
      <c r="B32" s="142" t="s">
        <v>195</v>
      </c>
      <c r="C32" s="117" t="s">
        <v>196</v>
      </c>
      <c r="D32" s="117" t="s">
        <v>151</v>
      </c>
      <c r="E32" s="158"/>
      <c r="F32" s="79">
        <v>1</v>
      </c>
      <c r="G32" s="79">
        <v>1</v>
      </c>
      <c r="H32" s="79">
        <v>1</v>
      </c>
      <c r="I32" s="79">
        <f t="shared" si="0"/>
        <v>1</v>
      </c>
      <c r="J32" s="132"/>
    </row>
    <row r="33" spans="1:10" ht="51" x14ac:dyDescent="0.2">
      <c r="A33" s="57">
        <v>26</v>
      </c>
      <c r="B33" s="142" t="s">
        <v>197</v>
      </c>
      <c r="C33" s="117" t="s">
        <v>198</v>
      </c>
      <c r="D33" s="117" t="s">
        <v>151</v>
      </c>
      <c r="E33" s="158"/>
      <c r="F33" s="79">
        <v>1</v>
      </c>
      <c r="G33" s="79">
        <v>1</v>
      </c>
      <c r="H33" s="79">
        <v>1</v>
      </c>
      <c r="I33" s="79">
        <f t="shared" si="0"/>
        <v>1</v>
      </c>
      <c r="J33" s="132"/>
    </row>
    <row r="34" spans="1:10" ht="51" x14ac:dyDescent="0.2">
      <c r="A34" s="57">
        <v>27</v>
      </c>
      <c r="B34" s="142" t="s">
        <v>199</v>
      </c>
      <c r="C34" s="117" t="s">
        <v>200</v>
      </c>
      <c r="D34" s="117" t="s">
        <v>151</v>
      </c>
      <c r="E34" s="158"/>
      <c r="F34" s="266">
        <v>1</v>
      </c>
      <c r="G34" s="79">
        <v>1</v>
      </c>
      <c r="H34" s="79">
        <v>1</v>
      </c>
      <c r="I34" s="79">
        <f t="shared" si="0"/>
        <v>1</v>
      </c>
      <c r="J34" s="154" t="s">
        <v>3896</v>
      </c>
    </row>
    <row r="35" spans="1:10" ht="51" x14ac:dyDescent="0.2">
      <c r="A35" s="57">
        <v>28</v>
      </c>
      <c r="B35" s="142" t="s">
        <v>201</v>
      </c>
      <c r="C35" s="117" t="s">
        <v>202</v>
      </c>
      <c r="D35" s="117" t="s">
        <v>151</v>
      </c>
      <c r="E35" s="158"/>
      <c r="F35" s="266">
        <v>1</v>
      </c>
      <c r="G35" s="79">
        <v>1</v>
      </c>
      <c r="H35" s="79">
        <v>1</v>
      </c>
      <c r="I35" s="79">
        <f t="shared" si="0"/>
        <v>1</v>
      </c>
      <c r="J35" s="154" t="s">
        <v>3896</v>
      </c>
    </row>
    <row r="36" spans="1:10" ht="51" x14ac:dyDescent="0.2">
      <c r="A36" s="57">
        <v>29</v>
      </c>
      <c r="B36" s="142" t="s">
        <v>203</v>
      </c>
      <c r="C36" s="117" t="s">
        <v>204</v>
      </c>
      <c r="D36" s="117" t="s">
        <v>151</v>
      </c>
      <c r="E36" s="158"/>
      <c r="F36" s="79">
        <v>1</v>
      </c>
      <c r="G36" s="79">
        <v>1</v>
      </c>
      <c r="H36" s="79">
        <v>1</v>
      </c>
      <c r="I36" s="79">
        <f t="shared" si="0"/>
        <v>1</v>
      </c>
      <c r="J36" s="74"/>
    </row>
    <row r="37" spans="1:10" ht="51" x14ac:dyDescent="0.2">
      <c r="A37" s="57">
        <v>30</v>
      </c>
      <c r="B37" s="142" t="s">
        <v>205</v>
      </c>
      <c r="C37" s="117" t="s">
        <v>206</v>
      </c>
      <c r="D37" s="117" t="s">
        <v>151</v>
      </c>
      <c r="E37" s="158"/>
      <c r="F37" s="266">
        <v>1</v>
      </c>
      <c r="G37" s="79">
        <v>1</v>
      </c>
      <c r="H37" s="79">
        <v>1</v>
      </c>
      <c r="I37" s="79">
        <f t="shared" si="0"/>
        <v>1</v>
      </c>
      <c r="J37" s="154" t="s">
        <v>3896</v>
      </c>
    </row>
    <row r="38" spans="1:10" ht="38.25" x14ac:dyDescent="0.2">
      <c r="A38" s="57">
        <v>31</v>
      </c>
      <c r="B38" s="142" t="s">
        <v>207</v>
      </c>
      <c r="C38" s="117" t="s">
        <v>212</v>
      </c>
      <c r="D38" s="117" t="s">
        <v>151</v>
      </c>
      <c r="E38" s="158"/>
      <c r="F38" s="79">
        <v>1</v>
      </c>
      <c r="G38" s="79">
        <v>1</v>
      </c>
      <c r="H38" s="79">
        <v>1</v>
      </c>
      <c r="I38" s="79">
        <f t="shared" si="0"/>
        <v>1</v>
      </c>
      <c r="J38" s="132"/>
    </row>
    <row r="39" spans="1:10" ht="51" x14ac:dyDescent="0.2">
      <c r="A39" s="57">
        <v>32</v>
      </c>
      <c r="B39" s="142" t="s">
        <v>3582</v>
      </c>
      <c r="C39" s="117" t="s">
        <v>3584</v>
      </c>
      <c r="D39" s="117" t="s">
        <v>261</v>
      </c>
      <c r="E39" s="158"/>
      <c r="F39" s="266">
        <v>1</v>
      </c>
      <c r="G39" s="79">
        <v>1</v>
      </c>
      <c r="H39" s="79">
        <v>1</v>
      </c>
      <c r="I39" s="79">
        <f t="shared" si="0"/>
        <v>1</v>
      </c>
      <c r="J39" s="154" t="s">
        <v>3896</v>
      </c>
    </row>
    <row r="40" spans="1:10" ht="51" x14ac:dyDescent="0.2">
      <c r="A40" s="57">
        <v>33</v>
      </c>
      <c r="B40" s="159" t="s">
        <v>3583</v>
      </c>
      <c r="C40" s="160" t="s">
        <v>214</v>
      </c>
      <c r="D40" s="117" t="s">
        <v>261</v>
      </c>
      <c r="E40" s="158"/>
      <c r="F40" s="79">
        <v>1</v>
      </c>
      <c r="G40" s="79">
        <v>1</v>
      </c>
      <c r="H40" s="79">
        <v>1</v>
      </c>
      <c r="I40" s="79">
        <f t="shared" si="0"/>
        <v>1</v>
      </c>
      <c r="J40" s="132"/>
    </row>
    <row r="41" spans="1:10" ht="51" x14ac:dyDescent="0.2">
      <c r="A41" s="57">
        <v>34</v>
      </c>
      <c r="B41" s="142" t="s">
        <v>3585</v>
      </c>
      <c r="C41" s="117" t="s">
        <v>3587</v>
      </c>
      <c r="D41" s="117" t="s">
        <v>261</v>
      </c>
      <c r="E41" s="158"/>
      <c r="F41" s="79">
        <v>1</v>
      </c>
      <c r="G41" s="79">
        <v>1</v>
      </c>
      <c r="H41" s="79">
        <v>1</v>
      </c>
      <c r="I41" s="79">
        <f t="shared" si="0"/>
        <v>1</v>
      </c>
      <c r="J41" s="74"/>
    </row>
    <row r="42" spans="1:10" ht="51" x14ac:dyDescent="0.2">
      <c r="A42" s="57">
        <v>35</v>
      </c>
      <c r="B42" s="159" t="s">
        <v>3586</v>
      </c>
      <c r="C42" s="160" t="s">
        <v>3588</v>
      </c>
      <c r="D42" s="117" t="s">
        <v>261</v>
      </c>
      <c r="E42" s="158"/>
      <c r="F42" s="266">
        <v>1</v>
      </c>
      <c r="G42" s="79">
        <v>1</v>
      </c>
      <c r="H42" s="79">
        <v>1</v>
      </c>
      <c r="I42" s="79">
        <f t="shared" si="0"/>
        <v>1</v>
      </c>
      <c r="J42" s="154" t="s">
        <v>3896</v>
      </c>
    </row>
    <row r="43" spans="1:10" ht="63.75" x14ac:dyDescent="0.2">
      <c r="A43" s="57">
        <v>36</v>
      </c>
      <c r="B43" s="161" t="s">
        <v>208</v>
      </c>
      <c r="C43" s="117" t="s">
        <v>209</v>
      </c>
      <c r="D43" s="117" t="s">
        <v>151</v>
      </c>
      <c r="E43" s="158"/>
      <c r="F43" s="79">
        <v>1</v>
      </c>
      <c r="G43" s="79">
        <v>1</v>
      </c>
      <c r="H43" s="79">
        <v>1</v>
      </c>
      <c r="I43" s="79">
        <f t="shared" si="0"/>
        <v>1</v>
      </c>
      <c r="J43" s="74"/>
    </row>
    <row r="44" spans="1:10" ht="15.75" customHeight="1" x14ac:dyDescent="0.2">
      <c r="A44" s="325" t="s">
        <v>105</v>
      </c>
      <c r="B44" s="326"/>
      <c r="C44" s="326"/>
      <c r="D44" s="326"/>
      <c r="E44" s="326"/>
      <c r="F44" s="326"/>
      <c r="G44" s="326"/>
      <c r="H44" s="327"/>
      <c r="I44" s="124">
        <f>SUM(I8:I43)/COUNT(I8:I43)</f>
        <v>1</v>
      </c>
      <c r="J44" s="128"/>
    </row>
    <row r="48" spans="1:10" x14ac:dyDescent="0.2">
      <c r="B48" s="81"/>
      <c r="C48" s="82"/>
      <c r="D48" s="82"/>
      <c r="E48" s="107"/>
      <c r="F48" s="107"/>
      <c r="G48" s="107"/>
      <c r="H48" s="107"/>
      <c r="I48" s="107"/>
    </row>
    <row r="55" spans="2:9" x14ac:dyDescent="0.2">
      <c r="B55" s="81"/>
      <c r="C55" s="82"/>
      <c r="D55" s="82"/>
      <c r="E55" s="107"/>
      <c r="F55" s="107"/>
      <c r="G55" s="107"/>
      <c r="H55" s="107"/>
      <c r="I55" s="107"/>
    </row>
    <row r="59" spans="2:9" x14ac:dyDescent="0.2">
      <c r="B59" s="81"/>
      <c r="C59" s="82"/>
      <c r="D59" s="82"/>
      <c r="E59" s="107"/>
      <c r="F59" s="107"/>
      <c r="G59" s="107"/>
      <c r="H59" s="107"/>
      <c r="I59" s="107"/>
    </row>
    <row r="62" spans="2:9" x14ac:dyDescent="0.2">
      <c r="B62" s="81"/>
      <c r="C62" s="82"/>
      <c r="D62" s="82"/>
      <c r="E62" s="107"/>
      <c r="F62" s="107"/>
      <c r="G62" s="107"/>
      <c r="H62" s="107"/>
      <c r="I62" s="107"/>
    </row>
    <row r="66" spans="2:9" x14ac:dyDescent="0.2">
      <c r="B66" s="81"/>
      <c r="C66" s="82"/>
      <c r="D66" s="82"/>
      <c r="E66" s="107"/>
      <c r="F66" s="107"/>
      <c r="G66" s="107"/>
      <c r="H66" s="107"/>
      <c r="I66" s="107"/>
    </row>
    <row r="69" spans="2:9" x14ac:dyDescent="0.2">
      <c r="B69" s="81"/>
      <c r="C69" s="82"/>
      <c r="D69" s="82"/>
      <c r="E69" s="107"/>
      <c r="F69" s="107"/>
      <c r="G69" s="107"/>
      <c r="H69" s="107"/>
      <c r="I69" s="107"/>
    </row>
    <row r="73" spans="2:9" x14ac:dyDescent="0.2">
      <c r="B73" s="81"/>
      <c r="C73" s="82"/>
      <c r="D73" s="82"/>
      <c r="E73" s="107"/>
      <c r="F73" s="107"/>
      <c r="G73" s="107"/>
      <c r="H73" s="107"/>
      <c r="I73" s="107"/>
    </row>
  </sheetData>
  <mergeCells count="13">
    <mergeCell ref="I6:I7"/>
    <mergeCell ref="J6:J7"/>
    <mergeCell ref="A44:H4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3">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83"/>
  <sheetViews>
    <sheetView view="pageBreakPreview" zoomScale="70" zoomScaleNormal="100" zoomScaleSheetLayoutView="70" workbookViewId="0">
      <pane ySplit="7" topLeftCell="A8" activePane="bottomLeft" state="frozenSplit"/>
      <selection activeCell="B8" sqref="A8:H433"/>
      <selection pane="bottomLeft" activeCell="L9" sqref="L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20"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121</v>
      </c>
      <c r="D2" s="323"/>
      <c r="E2" s="323"/>
      <c r="F2" s="323"/>
      <c r="G2" s="323"/>
      <c r="H2" s="323"/>
      <c r="I2" s="323"/>
      <c r="J2" s="323"/>
    </row>
    <row r="3" spans="1:10" ht="15.75" customHeight="1" x14ac:dyDescent="0.2">
      <c r="A3" s="105" t="s">
        <v>97</v>
      </c>
      <c r="B3" s="105"/>
      <c r="C3" s="126">
        <v>45405</v>
      </c>
      <c r="D3" s="106"/>
      <c r="E3" s="126"/>
      <c r="F3" s="126"/>
      <c r="G3" s="126"/>
      <c r="H3" s="126"/>
      <c r="I3" s="126"/>
    </row>
    <row r="4" spans="1:10" ht="17.25" customHeight="1" x14ac:dyDescent="0.2">
      <c r="A4" s="109" t="s">
        <v>77</v>
      </c>
      <c r="B4" s="105"/>
      <c r="C4" s="106"/>
      <c r="D4" s="106"/>
      <c r="E4" s="126"/>
      <c r="F4" s="126"/>
      <c r="G4" s="126"/>
      <c r="H4" s="126"/>
      <c r="I4" s="126"/>
    </row>
    <row r="5" spans="1:10" ht="5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185" t="s">
        <v>147</v>
      </c>
      <c r="I7" s="319"/>
      <c r="J7" s="319"/>
    </row>
    <row r="8" spans="1:10" ht="76.5" x14ac:dyDescent="0.2">
      <c r="A8" s="57">
        <v>1</v>
      </c>
      <c r="B8" s="142" t="s">
        <v>1129</v>
      </c>
      <c r="C8" s="117" t="s">
        <v>1130</v>
      </c>
      <c r="D8" s="117" t="s">
        <v>151</v>
      </c>
      <c r="E8" s="74"/>
      <c r="F8" s="79">
        <v>1</v>
      </c>
      <c r="G8" s="79">
        <v>1</v>
      </c>
      <c r="H8" s="79">
        <v>1</v>
      </c>
      <c r="I8" s="79">
        <f>F8*0.2+G8*0.4+H8*0.4</f>
        <v>1</v>
      </c>
      <c r="J8" s="74"/>
    </row>
    <row r="9" spans="1:10" ht="76.5" x14ac:dyDescent="0.2">
      <c r="A9" s="57">
        <v>2</v>
      </c>
      <c r="B9" s="142" t="s">
        <v>1131</v>
      </c>
      <c r="C9" s="117" t="s">
        <v>1132</v>
      </c>
      <c r="D9" s="117" t="s">
        <v>151</v>
      </c>
      <c r="E9" s="74"/>
      <c r="F9" s="79">
        <v>1</v>
      </c>
      <c r="G9" s="79">
        <v>1</v>
      </c>
      <c r="H9" s="79">
        <v>1</v>
      </c>
      <c r="I9" s="79">
        <f t="shared" ref="I9:I53" si="0">F9*0.2+G9*0.4+H9*0.4</f>
        <v>1</v>
      </c>
      <c r="J9" s="74"/>
    </row>
    <row r="10" spans="1:10" ht="63.75" x14ac:dyDescent="0.2">
      <c r="A10" s="57">
        <v>3</v>
      </c>
      <c r="B10" s="142" t="s">
        <v>1133</v>
      </c>
      <c r="C10" s="117" t="s">
        <v>1134</v>
      </c>
      <c r="D10" s="117" t="s">
        <v>151</v>
      </c>
      <c r="E10" s="74"/>
      <c r="F10" s="79">
        <v>1</v>
      </c>
      <c r="G10" s="79">
        <v>1</v>
      </c>
      <c r="H10" s="79">
        <v>1</v>
      </c>
      <c r="I10" s="79">
        <f t="shared" si="0"/>
        <v>1</v>
      </c>
      <c r="J10" s="74"/>
    </row>
    <row r="11" spans="1:10" ht="76.5" x14ac:dyDescent="0.2">
      <c r="A11" s="57">
        <v>4</v>
      </c>
      <c r="B11" s="142" t="s">
        <v>1136</v>
      </c>
      <c r="C11" s="117" t="s">
        <v>3847</v>
      </c>
      <c r="D11" s="117" t="s">
        <v>151</v>
      </c>
      <c r="E11" s="74"/>
      <c r="F11" s="79">
        <v>1</v>
      </c>
      <c r="G11" s="79">
        <v>1</v>
      </c>
      <c r="H11" s="79">
        <v>1</v>
      </c>
      <c r="I11" s="79">
        <f t="shared" si="0"/>
        <v>1</v>
      </c>
      <c r="J11" s="74"/>
    </row>
    <row r="12" spans="1:10" ht="63.75" x14ac:dyDescent="0.2">
      <c r="A12" s="57">
        <v>5</v>
      </c>
      <c r="B12" s="142" t="s">
        <v>1137</v>
      </c>
      <c r="C12" s="117" t="s">
        <v>1138</v>
      </c>
      <c r="D12" s="117" t="s">
        <v>151</v>
      </c>
      <c r="E12" s="74"/>
      <c r="F12" s="79">
        <v>1</v>
      </c>
      <c r="G12" s="79">
        <v>1</v>
      </c>
      <c r="H12" s="79">
        <v>1</v>
      </c>
      <c r="I12" s="79">
        <f t="shared" si="0"/>
        <v>1</v>
      </c>
      <c r="J12" s="141"/>
    </row>
    <row r="13" spans="1:10" ht="63.75" x14ac:dyDescent="0.2">
      <c r="A13" s="57">
        <v>6</v>
      </c>
      <c r="B13" s="142" t="s">
        <v>1139</v>
      </c>
      <c r="C13" s="117" t="s">
        <v>1151</v>
      </c>
      <c r="D13" s="117" t="s">
        <v>151</v>
      </c>
      <c r="E13" s="74"/>
      <c r="F13" s="79">
        <v>1</v>
      </c>
      <c r="G13" s="79">
        <v>1</v>
      </c>
      <c r="H13" s="79">
        <v>1</v>
      </c>
      <c r="I13" s="79">
        <f t="shared" si="0"/>
        <v>1</v>
      </c>
      <c r="J13" s="74"/>
    </row>
    <row r="14" spans="1:10" ht="63.75" x14ac:dyDescent="0.2">
      <c r="A14" s="57">
        <v>7</v>
      </c>
      <c r="B14" s="282" t="s">
        <v>1140</v>
      </c>
      <c r="C14" s="283" t="s">
        <v>1152</v>
      </c>
      <c r="D14" s="283" t="s">
        <v>151</v>
      </c>
      <c r="E14" s="272"/>
      <c r="F14" s="266"/>
      <c r="G14" s="266"/>
      <c r="H14" s="266"/>
      <c r="I14" s="266">
        <f t="shared" si="0"/>
        <v>0</v>
      </c>
      <c r="J14" s="272" t="s">
        <v>3888</v>
      </c>
    </row>
    <row r="15" spans="1:10" ht="76.5" x14ac:dyDescent="0.2">
      <c r="A15" s="57">
        <v>8</v>
      </c>
      <c r="B15" s="142" t="s">
        <v>1141</v>
      </c>
      <c r="C15" s="117" t="s">
        <v>1153</v>
      </c>
      <c r="D15" s="117" t="s">
        <v>151</v>
      </c>
      <c r="E15" s="74"/>
      <c r="F15" s="266">
        <v>1</v>
      </c>
      <c r="G15" s="79">
        <v>1</v>
      </c>
      <c r="H15" s="79">
        <v>1</v>
      </c>
      <c r="I15" s="79">
        <f t="shared" si="0"/>
        <v>1</v>
      </c>
      <c r="J15" s="154" t="s">
        <v>3896</v>
      </c>
    </row>
    <row r="16" spans="1:10" ht="76.5" x14ac:dyDescent="0.2">
      <c r="A16" s="57">
        <v>9</v>
      </c>
      <c r="B16" s="142" t="s">
        <v>1142</v>
      </c>
      <c r="C16" s="117" t="s">
        <v>3850</v>
      </c>
      <c r="D16" s="117" t="s">
        <v>151</v>
      </c>
      <c r="E16" s="74"/>
      <c r="F16" s="266">
        <v>1</v>
      </c>
      <c r="G16" s="79">
        <v>1</v>
      </c>
      <c r="H16" s="79">
        <v>1</v>
      </c>
      <c r="I16" s="79">
        <f t="shared" si="0"/>
        <v>1</v>
      </c>
      <c r="J16" s="154" t="s">
        <v>3896</v>
      </c>
    </row>
    <row r="17" spans="1:10" ht="63.75" x14ac:dyDescent="0.2">
      <c r="A17" s="57">
        <v>10</v>
      </c>
      <c r="B17" s="142" t="s">
        <v>1143</v>
      </c>
      <c r="C17" s="117" t="s">
        <v>1154</v>
      </c>
      <c r="D17" s="117" t="s">
        <v>151</v>
      </c>
      <c r="E17" s="74"/>
      <c r="F17" s="266">
        <v>1</v>
      </c>
      <c r="G17" s="79">
        <v>1</v>
      </c>
      <c r="H17" s="79">
        <v>1</v>
      </c>
      <c r="I17" s="79">
        <f t="shared" si="0"/>
        <v>1</v>
      </c>
      <c r="J17" s="154" t="s">
        <v>3896</v>
      </c>
    </row>
    <row r="18" spans="1:10" ht="63.75" x14ac:dyDescent="0.2">
      <c r="A18" s="57">
        <v>11</v>
      </c>
      <c r="B18" s="141" t="s">
        <v>1144</v>
      </c>
      <c r="C18" s="117" t="s">
        <v>1155</v>
      </c>
      <c r="D18" s="117" t="s">
        <v>151</v>
      </c>
      <c r="E18" s="74"/>
      <c r="F18" s="266">
        <v>1</v>
      </c>
      <c r="G18" s="79">
        <v>1</v>
      </c>
      <c r="H18" s="79">
        <v>1</v>
      </c>
      <c r="I18" s="79">
        <f t="shared" si="0"/>
        <v>1</v>
      </c>
      <c r="J18" s="154" t="s">
        <v>3896</v>
      </c>
    </row>
    <row r="19" spans="1:10" ht="63.75" x14ac:dyDescent="0.2">
      <c r="A19" s="57">
        <v>12</v>
      </c>
      <c r="B19" s="141" t="s">
        <v>1145</v>
      </c>
      <c r="C19" s="117" t="s">
        <v>3849</v>
      </c>
      <c r="D19" s="117" t="s">
        <v>151</v>
      </c>
      <c r="E19" s="74"/>
      <c r="F19" s="79">
        <v>1</v>
      </c>
      <c r="G19" s="79">
        <v>1</v>
      </c>
      <c r="H19" s="79">
        <v>1</v>
      </c>
      <c r="I19" s="79">
        <f t="shared" si="0"/>
        <v>1</v>
      </c>
      <c r="J19" s="74"/>
    </row>
    <row r="20" spans="1:10" ht="76.5" x14ac:dyDescent="0.2">
      <c r="A20" s="57">
        <v>13</v>
      </c>
      <c r="B20" s="142" t="s">
        <v>1146</v>
      </c>
      <c r="C20" s="117" t="s">
        <v>3848</v>
      </c>
      <c r="D20" s="117" t="s">
        <v>151</v>
      </c>
      <c r="E20" s="74"/>
      <c r="F20" s="266">
        <v>1</v>
      </c>
      <c r="G20" s="79">
        <v>1</v>
      </c>
      <c r="H20" s="79">
        <v>1</v>
      </c>
      <c r="I20" s="79">
        <f t="shared" si="0"/>
        <v>1</v>
      </c>
      <c r="J20" s="154" t="s">
        <v>3896</v>
      </c>
    </row>
    <row r="21" spans="1:10" ht="51" x14ac:dyDescent="0.2">
      <c r="A21" s="57">
        <v>14</v>
      </c>
      <c r="B21" s="142" t="s">
        <v>1147</v>
      </c>
      <c r="C21" s="117" t="s">
        <v>1148</v>
      </c>
      <c r="D21" s="117" t="s">
        <v>151</v>
      </c>
      <c r="E21" s="74"/>
      <c r="F21" s="266">
        <v>1</v>
      </c>
      <c r="G21" s="79">
        <v>1</v>
      </c>
      <c r="H21" s="79">
        <v>1</v>
      </c>
      <c r="I21" s="79">
        <f t="shared" si="0"/>
        <v>1</v>
      </c>
      <c r="J21" s="74" t="s">
        <v>3898</v>
      </c>
    </row>
    <row r="22" spans="1:10" ht="51" x14ac:dyDescent="0.2">
      <c r="A22" s="57">
        <v>15</v>
      </c>
      <c r="B22" s="142" t="s">
        <v>1149</v>
      </c>
      <c r="C22" s="117" t="s">
        <v>1150</v>
      </c>
      <c r="D22" s="117" t="s">
        <v>151</v>
      </c>
      <c r="E22" s="74"/>
      <c r="F22" s="79">
        <v>1</v>
      </c>
      <c r="G22" s="79">
        <v>1</v>
      </c>
      <c r="H22" s="79">
        <v>1</v>
      </c>
      <c r="I22" s="79">
        <f t="shared" si="0"/>
        <v>1</v>
      </c>
      <c r="J22" s="74"/>
    </row>
    <row r="23" spans="1:10" ht="51" x14ac:dyDescent="0.2">
      <c r="A23" s="57">
        <v>16</v>
      </c>
      <c r="B23" s="142" t="s">
        <v>1156</v>
      </c>
      <c r="C23" s="117" t="s">
        <v>1157</v>
      </c>
      <c r="D23" s="117" t="s">
        <v>151</v>
      </c>
      <c r="E23" s="74"/>
      <c r="F23" s="266">
        <v>1</v>
      </c>
      <c r="G23" s="79">
        <v>1</v>
      </c>
      <c r="H23" s="79">
        <v>1</v>
      </c>
      <c r="I23" s="79">
        <f t="shared" si="0"/>
        <v>1</v>
      </c>
      <c r="J23" s="154" t="s">
        <v>3896</v>
      </c>
    </row>
    <row r="24" spans="1:10" ht="51" x14ac:dyDescent="0.2">
      <c r="A24" s="57">
        <v>17</v>
      </c>
      <c r="B24" s="142" t="s">
        <v>1158</v>
      </c>
      <c r="C24" s="117" t="s">
        <v>1159</v>
      </c>
      <c r="D24" s="117" t="s">
        <v>151</v>
      </c>
      <c r="E24" s="74"/>
      <c r="F24" s="79">
        <v>1</v>
      </c>
      <c r="G24" s="79">
        <v>1</v>
      </c>
      <c r="H24" s="79">
        <v>1</v>
      </c>
      <c r="I24" s="79">
        <f t="shared" si="0"/>
        <v>1</v>
      </c>
      <c r="J24" s="74"/>
    </row>
    <row r="25" spans="1:10" ht="51" x14ac:dyDescent="0.2">
      <c r="A25" s="57">
        <v>18</v>
      </c>
      <c r="B25" s="142" t="s">
        <v>1160</v>
      </c>
      <c r="C25" s="117" t="s">
        <v>1161</v>
      </c>
      <c r="D25" s="117" t="s">
        <v>151</v>
      </c>
      <c r="E25" s="74"/>
      <c r="F25" s="266">
        <v>1</v>
      </c>
      <c r="G25" s="79">
        <v>1</v>
      </c>
      <c r="H25" s="79">
        <v>1</v>
      </c>
      <c r="I25" s="79">
        <f t="shared" si="0"/>
        <v>1</v>
      </c>
      <c r="J25" s="154" t="s">
        <v>3896</v>
      </c>
    </row>
    <row r="26" spans="1:10" ht="51" x14ac:dyDescent="0.2">
      <c r="A26" s="57">
        <v>19</v>
      </c>
      <c r="B26" s="142" t="s">
        <v>1162</v>
      </c>
      <c r="C26" s="117" t="s">
        <v>1163</v>
      </c>
      <c r="D26" s="117" t="s">
        <v>151</v>
      </c>
      <c r="E26" s="74"/>
      <c r="F26" s="266">
        <v>1</v>
      </c>
      <c r="G26" s="79">
        <v>1</v>
      </c>
      <c r="H26" s="79">
        <v>1</v>
      </c>
      <c r="I26" s="79">
        <f t="shared" si="0"/>
        <v>1</v>
      </c>
      <c r="J26" s="154" t="s">
        <v>3896</v>
      </c>
    </row>
    <row r="27" spans="1:10" ht="51" x14ac:dyDescent="0.2">
      <c r="A27" s="57">
        <v>20</v>
      </c>
      <c r="B27" s="142" t="s">
        <v>1164</v>
      </c>
      <c r="C27" s="117" t="s">
        <v>1165</v>
      </c>
      <c r="D27" s="117" t="s">
        <v>151</v>
      </c>
      <c r="E27" s="74"/>
      <c r="F27" s="266">
        <v>1</v>
      </c>
      <c r="G27" s="79">
        <v>1</v>
      </c>
      <c r="H27" s="79">
        <v>1</v>
      </c>
      <c r="I27" s="79">
        <f t="shared" si="0"/>
        <v>1</v>
      </c>
      <c r="J27" s="154" t="s">
        <v>3896</v>
      </c>
    </row>
    <row r="28" spans="1:10" ht="51" x14ac:dyDescent="0.2">
      <c r="A28" s="57">
        <v>21</v>
      </c>
      <c r="B28" s="142" t="s">
        <v>1166</v>
      </c>
      <c r="C28" s="117" t="s">
        <v>1167</v>
      </c>
      <c r="D28" s="117" t="s">
        <v>151</v>
      </c>
      <c r="E28" s="74"/>
      <c r="F28" s="79">
        <v>1</v>
      </c>
      <c r="G28" s="79">
        <v>1</v>
      </c>
      <c r="H28" s="79">
        <v>1</v>
      </c>
      <c r="I28" s="79">
        <f t="shared" si="0"/>
        <v>1</v>
      </c>
      <c r="J28" s="74"/>
    </row>
    <row r="29" spans="1:10" ht="51" x14ac:dyDescent="0.2">
      <c r="A29" s="57">
        <v>22</v>
      </c>
      <c r="B29" s="142" t="s">
        <v>1168</v>
      </c>
      <c r="C29" s="117" t="s">
        <v>1169</v>
      </c>
      <c r="D29" s="117" t="s">
        <v>151</v>
      </c>
      <c r="E29" s="74"/>
      <c r="F29" s="266">
        <v>1</v>
      </c>
      <c r="G29" s="79">
        <v>1</v>
      </c>
      <c r="H29" s="79">
        <v>1</v>
      </c>
      <c r="I29" s="79">
        <f t="shared" si="0"/>
        <v>1</v>
      </c>
      <c r="J29" s="154" t="s">
        <v>3896</v>
      </c>
    </row>
    <row r="30" spans="1:10" ht="51" x14ac:dyDescent="0.2">
      <c r="A30" s="57">
        <v>23</v>
      </c>
      <c r="B30" s="142" t="s">
        <v>1172</v>
      </c>
      <c r="C30" s="117" t="s">
        <v>1173</v>
      </c>
      <c r="D30" s="117" t="s">
        <v>151</v>
      </c>
      <c r="E30" s="74"/>
      <c r="F30" s="266">
        <v>1</v>
      </c>
      <c r="G30" s="79">
        <v>1</v>
      </c>
      <c r="H30" s="79">
        <v>1</v>
      </c>
      <c r="I30" s="79">
        <f t="shared" si="0"/>
        <v>1</v>
      </c>
      <c r="J30" s="154" t="s">
        <v>3896</v>
      </c>
    </row>
    <row r="31" spans="1:10" ht="51" x14ac:dyDescent="0.2">
      <c r="A31" s="57">
        <v>24</v>
      </c>
      <c r="B31" s="142" t="s">
        <v>1174</v>
      </c>
      <c r="C31" s="117" t="s">
        <v>1175</v>
      </c>
      <c r="D31" s="117" t="s">
        <v>151</v>
      </c>
      <c r="E31" s="74"/>
      <c r="F31" s="266">
        <v>1</v>
      </c>
      <c r="G31" s="79">
        <v>1</v>
      </c>
      <c r="H31" s="79">
        <v>1</v>
      </c>
      <c r="I31" s="79">
        <f t="shared" si="0"/>
        <v>1</v>
      </c>
      <c r="J31" s="154" t="s">
        <v>3896</v>
      </c>
    </row>
    <row r="32" spans="1:10" ht="51" x14ac:dyDescent="0.2">
      <c r="A32" s="57">
        <v>25</v>
      </c>
      <c r="B32" s="142" t="s">
        <v>1176</v>
      </c>
      <c r="C32" s="117" t="s">
        <v>1177</v>
      </c>
      <c r="D32" s="117" t="s">
        <v>151</v>
      </c>
      <c r="E32" s="74"/>
      <c r="F32" s="266">
        <v>1</v>
      </c>
      <c r="G32" s="79">
        <v>1</v>
      </c>
      <c r="H32" s="79">
        <v>1</v>
      </c>
      <c r="I32" s="79">
        <f t="shared" si="0"/>
        <v>1</v>
      </c>
      <c r="J32" s="154" t="s">
        <v>3896</v>
      </c>
    </row>
    <row r="33" spans="1:10" ht="51" x14ac:dyDescent="0.2">
      <c r="A33" s="57">
        <v>26</v>
      </c>
      <c r="B33" s="142" t="s">
        <v>1178</v>
      </c>
      <c r="C33" s="117" t="s">
        <v>1179</v>
      </c>
      <c r="D33" s="117" t="s">
        <v>151</v>
      </c>
      <c r="E33" s="74"/>
      <c r="F33" s="266">
        <v>1</v>
      </c>
      <c r="G33" s="79">
        <v>1</v>
      </c>
      <c r="H33" s="79">
        <v>1</v>
      </c>
      <c r="I33" s="79">
        <f t="shared" si="0"/>
        <v>1</v>
      </c>
      <c r="J33" s="154" t="s">
        <v>3896</v>
      </c>
    </row>
    <row r="34" spans="1:10" ht="63.75" x14ac:dyDescent="0.2">
      <c r="A34" s="57">
        <v>27</v>
      </c>
      <c r="B34" s="142" t="s">
        <v>1180</v>
      </c>
      <c r="C34" s="117" t="s">
        <v>1181</v>
      </c>
      <c r="D34" s="117" t="s">
        <v>151</v>
      </c>
      <c r="E34" s="74"/>
      <c r="F34" s="266">
        <v>1</v>
      </c>
      <c r="G34" s="79">
        <v>1</v>
      </c>
      <c r="H34" s="79">
        <v>1</v>
      </c>
      <c r="I34" s="79">
        <f t="shared" si="0"/>
        <v>1</v>
      </c>
      <c r="J34" s="154" t="s">
        <v>3896</v>
      </c>
    </row>
    <row r="35" spans="1:10" ht="51.75" customHeight="1" x14ac:dyDescent="0.2">
      <c r="A35" s="57">
        <v>28</v>
      </c>
      <c r="B35" s="142" t="s">
        <v>1182</v>
      </c>
      <c r="C35" s="117" t="s">
        <v>1183</v>
      </c>
      <c r="D35" s="117" t="s">
        <v>151</v>
      </c>
      <c r="E35" s="74"/>
      <c r="F35" s="266">
        <v>1</v>
      </c>
      <c r="G35" s="79">
        <v>1</v>
      </c>
      <c r="H35" s="79">
        <v>1</v>
      </c>
      <c r="I35" s="79">
        <f t="shared" si="0"/>
        <v>1</v>
      </c>
      <c r="J35" s="154" t="s">
        <v>3896</v>
      </c>
    </row>
    <row r="36" spans="1:10" ht="51" x14ac:dyDescent="0.2">
      <c r="A36" s="57">
        <v>29</v>
      </c>
      <c r="B36" s="142" t="s">
        <v>1184</v>
      </c>
      <c r="C36" s="117" t="s">
        <v>1185</v>
      </c>
      <c r="D36" s="117" t="s">
        <v>151</v>
      </c>
      <c r="E36" s="74"/>
      <c r="F36" s="79">
        <v>1</v>
      </c>
      <c r="G36" s="79">
        <v>1</v>
      </c>
      <c r="H36" s="79">
        <v>1</v>
      </c>
      <c r="I36" s="79">
        <f t="shared" si="0"/>
        <v>1</v>
      </c>
      <c r="J36" s="141"/>
    </row>
    <row r="37" spans="1:10" ht="51" x14ac:dyDescent="0.2">
      <c r="A37" s="57">
        <v>30</v>
      </c>
      <c r="B37" s="142" t="s">
        <v>1186</v>
      </c>
      <c r="C37" s="117" t="s">
        <v>1187</v>
      </c>
      <c r="D37" s="117" t="s">
        <v>151</v>
      </c>
      <c r="E37" s="74"/>
      <c r="F37" s="266">
        <v>1</v>
      </c>
      <c r="G37" s="79">
        <v>1</v>
      </c>
      <c r="H37" s="79">
        <v>1</v>
      </c>
      <c r="I37" s="79">
        <f t="shared" si="0"/>
        <v>1</v>
      </c>
      <c r="J37" s="154" t="s">
        <v>3896</v>
      </c>
    </row>
    <row r="38" spans="1:10" ht="89.25" x14ac:dyDescent="0.2">
      <c r="A38" s="57">
        <v>31</v>
      </c>
      <c r="B38" s="142" t="s">
        <v>1188</v>
      </c>
      <c r="C38" s="117" t="s">
        <v>1189</v>
      </c>
      <c r="D38" s="117" t="s">
        <v>151</v>
      </c>
      <c r="E38" s="74"/>
      <c r="F38" s="79">
        <v>1</v>
      </c>
      <c r="G38" s="79">
        <v>1</v>
      </c>
      <c r="H38" s="79">
        <v>1</v>
      </c>
      <c r="I38" s="79">
        <f t="shared" si="0"/>
        <v>1</v>
      </c>
      <c r="J38" s="141"/>
    </row>
    <row r="39" spans="1:10" ht="89.25" x14ac:dyDescent="0.2">
      <c r="A39" s="57">
        <v>32</v>
      </c>
      <c r="B39" s="142" t="s">
        <v>1190</v>
      </c>
      <c r="C39" s="117" t="s">
        <v>1195</v>
      </c>
      <c r="D39" s="117" t="s">
        <v>151</v>
      </c>
      <c r="E39" s="74"/>
      <c r="F39" s="266">
        <v>1</v>
      </c>
      <c r="G39" s="79">
        <v>1</v>
      </c>
      <c r="H39" s="79">
        <v>1</v>
      </c>
      <c r="I39" s="79">
        <f t="shared" si="0"/>
        <v>1</v>
      </c>
      <c r="J39" s="154" t="s">
        <v>3896</v>
      </c>
    </row>
    <row r="40" spans="1:10" ht="51" x14ac:dyDescent="0.2">
      <c r="A40" s="57">
        <v>33</v>
      </c>
      <c r="B40" s="142" t="s">
        <v>3851</v>
      </c>
      <c r="C40" s="117" t="s">
        <v>3852</v>
      </c>
      <c r="D40" s="117" t="s">
        <v>151</v>
      </c>
      <c r="E40" s="74"/>
      <c r="F40" s="79">
        <v>1</v>
      </c>
      <c r="G40" s="79">
        <v>1</v>
      </c>
      <c r="H40" s="79">
        <v>1</v>
      </c>
      <c r="I40" s="79">
        <f t="shared" si="0"/>
        <v>1</v>
      </c>
      <c r="J40" s="141"/>
    </row>
    <row r="41" spans="1:10" ht="63.75" x14ac:dyDescent="0.2">
      <c r="A41" s="57">
        <v>34</v>
      </c>
      <c r="B41" s="142" t="s">
        <v>1193</v>
      </c>
      <c r="C41" s="117" t="s">
        <v>1194</v>
      </c>
      <c r="D41" s="117" t="s">
        <v>151</v>
      </c>
      <c r="E41" s="74"/>
      <c r="F41" s="79">
        <v>1</v>
      </c>
      <c r="G41" s="79">
        <v>1</v>
      </c>
      <c r="H41" s="79">
        <v>1</v>
      </c>
      <c r="I41" s="79">
        <f t="shared" si="0"/>
        <v>1</v>
      </c>
      <c r="J41" s="141"/>
    </row>
    <row r="42" spans="1:10" ht="51" x14ac:dyDescent="0.2">
      <c r="A42" s="57">
        <v>35</v>
      </c>
      <c r="B42" s="142" t="s">
        <v>3853</v>
      </c>
      <c r="C42" s="117" t="s">
        <v>3854</v>
      </c>
      <c r="D42" s="117" t="s">
        <v>471</v>
      </c>
      <c r="E42" s="74"/>
      <c r="F42" s="266">
        <v>1</v>
      </c>
      <c r="G42" s="79">
        <v>1</v>
      </c>
      <c r="H42" s="79">
        <v>1</v>
      </c>
      <c r="I42" s="79">
        <f t="shared" si="0"/>
        <v>1</v>
      </c>
      <c r="J42" s="154" t="s">
        <v>3896</v>
      </c>
    </row>
    <row r="43" spans="1:10" ht="63.75" x14ac:dyDescent="0.2">
      <c r="A43" s="57">
        <v>36</v>
      </c>
      <c r="B43" s="142" t="s">
        <v>1196</v>
      </c>
      <c r="C43" s="117" t="s">
        <v>1197</v>
      </c>
      <c r="D43" s="117" t="s">
        <v>151</v>
      </c>
      <c r="E43" s="74"/>
      <c r="F43" s="266">
        <v>1</v>
      </c>
      <c r="G43" s="79">
        <v>1</v>
      </c>
      <c r="H43" s="79">
        <v>1</v>
      </c>
      <c r="I43" s="79">
        <f t="shared" si="0"/>
        <v>1</v>
      </c>
      <c r="J43" s="154" t="s">
        <v>3896</v>
      </c>
    </row>
    <row r="44" spans="1:10" ht="140.25" x14ac:dyDescent="0.2">
      <c r="A44" s="57">
        <v>37</v>
      </c>
      <c r="B44" s="142" t="s">
        <v>3855</v>
      </c>
      <c r="C44" s="117" t="s">
        <v>3856</v>
      </c>
      <c r="D44" s="117" t="s">
        <v>151</v>
      </c>
      <c r="E44" s="74"/>
      <c r="F44" s="266">
        <v>1</v>
      </c>
      <c r="G44" s="266">
        <v>1</v>
      </c>
      <c r="H44" s="79">
        <v>1</v>
      </c>
      <c r="I44" s="79">
        <f t="shared" si="0"/>
        <v>1</v>
      </c>
      <c r="J44" s="117" t="s">
        <v>3897</v>
      </c>
    </row>
    <row r="45" spans="1:10" ht="63.75" x14ac:dyDescent="0.2">
      <c r="A45" s="57">
        <v>38</v>
      </c>
      <c r="B45" s="142" t="s">
        <v>1191</v>
      </c>
      <c r="C45" s="117" t="s">
        <v>1192</v>
      </c>
      <c r="D45" s="117" t="s">
        <v>274</v>
      </c>
      <c r="E45" s="74"/>
      <c r="F45" s="266">
        <v>1</v>
      </c>
      <c r="G45" s="79">
        <v>1</v>
      </c>
      <c r="H45" s="79">
        <v>1</v>
      </c>
      <c r="I45" s="79">
        <f t="shared" si="0"/>
        <v>1</v>
      </c>
      <c r="J45" s="74" t="s">
        <v>3880</v>
      </c>
    </row>
    <row r="46" spans="1:10" ht="76.5" x14ac:dyDescent="0.2">
      <c r="A46" s="57">
        <v>39</v>
      </c>
      <c r="B46" s="142" t="s">
        <v>3857</v>
      </c>
      <c r="C46" s="117" t="s">
        <v>3858</v>
      </c>
      <c r="D46" s="117" t="s">
        <v>274</v>
      </c>
      <c r="E46" s="74"/>
      <c r="F46" s="266">
        <v>1</v>
      </c>
      <c r="G46" s="79">
        <v>1</v>
      </c>
      <c r="H46" s="79">
        <v>1</v>
      </c>
      <c r="I46" s="79">
        <f t="shared" si="0"/>
        <v>1</v>
      </c>
      <c r="J46" s="154" t="s">
        <v>3896</v>
      </c>
    </row>
    <row r="47" spans="1:10" ht="63.75" x14ac:dyDescent="0.2">
      <c r="A47" s="57">
        <v>40</v>
      </c>
      <c r="B47" s="142" t="s">
        <v>1170</v>
      </c>
      <c r="C47" s="117" t="s">
        <v>1171</v>
      </c>
      <c r="D47" s="117" t="s">
        <v>151</v>
      </c>
      <c r="E47" s="74"/>
      <c r="F47" s="266">
        <v>1</v>
      </c>
      <c r="G47" s="79">
        <v>1</v>
      </c>
      <c r="H47" s="79">
        <v>1</v>
      </c>
      <c r="I47" s="79">
        <f t="shared" si="0"/>
        <v>1</v>
      </c>
      <c r="J47" s="154" t="s">
        <v>3896</v>
      </c>
    </row>
    <row r="48" spans="1:10" ht="76.5" x14ac:dyDescent="0.2">
      <c r="A48" s="57">
        <v>41</v>
      </c>
      <c r="B48" s="142" t="s">
        <v>1135</v>
      </c>
      <c r="C48" s="117" t="s">
        <v>3859</v>
      </c>
      <c r="D48" s="117" t="s">
        <v>151</v>
      </c>
      <c r="E48" s="74"/>
      <c r="F48" s="79">
        <v>1</v>
      </c>
      <c r="G48" s="79">
        <v>1</v>
      </c>
      <c r="H48" s="79">
        <v>1</v>
      </c>
      <c r="I48" s="79">
        <f t="shared" si="0"/>
        <v>1</v>
      </c>
      <c r="J48" s="74"/>
    </row>
    <row r="49" spans="1:10" ht="76.5" x14ac:dyDescent="0.2">
      <c r="A49" s="57">
        <v>42</v>
      </c>
      <c r="B49" s="142" t="s">
        <v>1198</v>
      </c>
      <c r="C49" s="117" t="s">
        <v>1199</v>
      </c>
      <c r="D49" s="117" t="s">
        <v>213</v>
      </c>
      <c r="E49" s="74"/>
      <c r="F49" s="266">
        <v>1</v>
      </c>
      <c r="G49" s="79">
        <v>1</v>
      </c>
      <c r="H49" s="79">
        <v>1</v>
      </c>
      <c r="I49" s="79">
        <f t="shared" si="0"/>
        <v>1</v>
      </c>
      <c r="J49" s="154" t="s">
        <v>3896</v>
      </c>
    </row>
    <row r="50" spans="1:10" ht="51" x14ac:dyDescent="0.2">
      <c r="A50" s="57">
        <v>43</v>
      </c>
      <c r="B50" s="142" t="s">
        <v>1204</v>
      </c>
      <c r="C50" s="117" t="s">
        <v>1205</v>
      </c>
      <c r="D50" s="117" t="s">
        <v>213</v>
      </c>
      <c r="E50" s="74"/>
      <c r="F50" s="266">
        <v>1</v>
      </c>
      <c r="G50" s="79">
        <v>1</v>
      </c>
      <c r="H50" s="79">
        <v>1</v>
      </c>
      <c r="I50" s="79">
        <f t="shared" si="0"/>
        <v>1</v>
      </c>
      <c r="J50" s="154" t="s">
        <v>3896</v>
      </c>
    </row>
    <row r="51" spans="1:10" ht="63.75" x14ac:dyDescent="0.2">
      <c r="A51" s="57">
        <v>44</v>
      </c>
      <c r="B51" s="142" t="s">
        <v>1202</v>
      </c>
      <c r="C51" s="117" t="s">
        <v>1203</v>
      </c>
      <c r="D51" s="117" t="s">
        <v>213</v>
      </c>
      <c r="E51" s="74"/>
      <c r="F51" s="79">
        <v>1</v>
      </c>
      <c r="G51" s="79">
        <v>1</v>
      </c>
      <c r="H51" s="79">
        <v>1</v>
      </c>
      <c r="I51" s="79">
        <f t="shared" si="0"/>
        <v>1</v>
      </c>
      <c r="J51" s="141"/>
    </row>
    <row r="52" spans="1:10" ht="51" x14ac:dyDescent="0.2">
      <c r="A52" s="57">
        <v>45</v>
      </c>
      <c r="B52" s="142" t="s">
        <v>1206</v>
      </c>
      <c r="C52" s="117" t="s">
        <v>1207</v>
      </c>
      <c r="D52" s="117" t="s">
        <v>213</v>
      </c>
      <c r="E52" s="74"/>
      <c r="F52" s="266">
        <v>1</v>
      </c>
      <c r="G52" s="79">
        <v>1</v>
      </c>
      <c r="H52" s="79">
        <v>1</v>
      </c>
      <c r="I52" s="79">
        <f t="shared" si="0"/>
        <v>1</v>
      </c>
      <c r="J52" s="154" t="s">
        <v>3896</v>
      </c>
    </row>
    <row r="53" spans="1:10" ht="63.75" x14ac:dyDescent="0.2">
      <c r="A53" s="57">
        <v>46</v>
      </c>
      <c r="B53" s="142" t="s">
        <v>1200</v>
      </c>
      <c r="C53" s="117" t="s">
        <v>1201</v>
      </c>
      <c r="D53" s="117" t="s">
        <v>213</v>
      </c>
      <c r="E53" s="74"/>
      <c r="F53" s="266">
        <v>1</v>
      </c>
      <c r="G53" s="79">
        <v>1</v>
      </c>
      <c r="H53" s="79">
        <v>1</v>
      </c>
      <c r="I53" s="79">
        <f t="shared" si="0"/>
        <v>1</v>
      </c>
      <c r="J53" s="154" t="s">
        <v>3896</v>
      </c>
    </row>
    <row r="54" spans="1:10" ht="15.75" customHeight="1" x14ac:dyDescent="0.2">
      <c r="A54" s="325" t="s">
        <v>105</v>
      </c>
      <c r="B54" s="326"/>
      <c r="C54" s="326"/>
      <c r="D54" s="326"/>
      <c r="E54" s="326"/>
      <c r="F54" s="326"/>
      <c r="G54" s="326"/>
      <c r="H54" s="327"/>
      <c r="I54" s="124">
        <f>SUM(I8:I53)/COUNT(I8:I53)</f>
        <v>0.97826086956521741</v>
      </c>
      <c r="J54" s="65"/>
    </row>
    <row r="58" spans="1:10" x14ac:dyDescent="0.2">
      <c r="B58" s="81"/>
      <c r="C58" s="82"/>
      <c r="D58" s="82"/>
      <c r="E58" s="107"/>
      <c r="F58" s="107"/>
      <c r="G58" s="107"/>
      <c r="H58" s="107"/>
      <c r="I58" s="107"/>
    </row>
    <row r="65" spans="2:9" x14ac:dyDescent="0.2">
      <c r="B65" s="81"/>
      <c r="C65" s="82"/>
      <c r="D65" s="82"/>
      <c r="E65" s="107"/>
      <c r="F65" s="107"/>
      <c r="G65" s="107"/>
      <c r="H65" s="107"/>
      <c r="I65" s="107"/>
    </row>
    <row r="69" spans="2:9" x14ac:dyDescent="0.2">
      <c r="B69" s="81"/>
      <c r="C69" s="82"/>
      <c r="D69" s="82"/>
      <c r="E69" s="107"/>
      <c r="F69" s="107"/>
      <c r="G69" s="107"/>
      <c r="H69" s="107"/>
      <c r="I69" s="107"/>
    </row>
    <row r="72" spans="2:9" x14ac:dyDescent="0.2">
      <c r="B72" s="81"/>
      <c r="C72" s="82"/>
      <c r="D72" s="82"/>
      <c r="E72" s="107"/>
      <c r="F72" s="107"/>
      <c r="G72" s="107"/>
      <c r="H72" s="107"/>
      <c r="I72" s="107"/>
    </row>
    <row r="76" spans="2:9" x14ac:dyDescent="0.2">
      <c r="B76" s="81"/>
      <c r="C76" s="82"/>
      <c r="D76" s="82"/>
      <c r="E76" s="107"/>
      <c r="F76" s="107"/>
      <c r="G76" s="107"/>
      <c r="H76" s="107"/>
      <c r="I76" s="107"/>
    </row>
    <row r="79" spans="2:9" x14ac:dyDescent="0.2">
      <c r="B79" s="81"/>
      <c r="C79" s="82"/>
      <c r="D79" s="82"/>
      <c r="E79" s="107"/>
      <c r="F79" s="107"/>
      <c r="G79" s="107"/>
      <c r="H79" s="107"/>
      <c r="I79" s="107"/>
    </row>
    <row r="83" spans="2:9" x14ac:dyDescent="0.2">
      <c r="B83" s="81"/>
      <c r="C83" s="82"/>
      <c r="D83" s="82"/>
      <c r="E83" s="107"/>
      <c r="F83" s="107"/>
      <c r="G83" s="107"/>
      <c r="H83" s="107"/>
      <c r="I83" s="107"/>
    </row>
  </sheetData>
  <mergeCells count="13">
    <mergeCell ref="I6:I7"/>
    <mergeCell ref="J6:J7"/>
    <mergeCell ref="A54:H54"/>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F8:H53">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9"/>
  <sheetViews>
    <sheetView view="pageBreakPreview" zoomScale="70" zoomScaleNormal="100" zoomScaleSheetLayoutView="70" workbookViewId="0">
      <pane ySplit="7" topLeftCell="A8" activePane="bottomLeft" state="frozenSplit"/>
      <selection activeCell="B8" sqref="A8:H433"/>
      <selection pane="bottomLeft" activeCell="L8" sqref="L8"/>
    </sheetView>
  </sheetViews>
  <sheetFormatPr defaultRowHeight="12.75" x14ac:dyDescent="0.2"/>
  <cols>
    <col min="1" max="1" width="4.28515625" style="10" customWidth="1"/>
    <col min="2" max="2" width="35.5703125" style="10" customWidth="1"/>
    <col min="3" max="3" width="23.140625" style="108" customWidth="1"/>
    <col min="4" max="4" width="13.710937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1" style="19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122</v>
      </c>
      <c r="D2" s="323"/>
      <c r="E2" s="323"/>
      <c r="F2" s="323"/>
      <c r="G2" s="323"/>
      <c r="H2" s="323"/>
      <c r="I2" s="323"/>
      <c r="J2" s="323"/>
    </row>
    <row r="3" spans="1:10" ht="15.75" customHeight="1" x14ac:dyDescent="0.2">
      <c r="A3" s="105" t="s">
        <v>97</v>
      </c>
      <c r="B3" s="105"/>
      <c r="C3" s="126">
        <v>45405</v>
      </c>
      <c r="D3" s="126"/>
      <c r="E3" s="126"/>
      <c r="F3" s="126"/>
      <c r="G3" s="126"/>
      <c r="H3" s="126"/>
      <c r="I3" s="126"/>
    </row>
    <row r="4" spans="1:10" ht="17.25" customHeight="1" x14ac:dyDescent="0.2">
      <c r="A4" s="109" t="s">
        <v>77</v>
      </c>
      <c r="B4" s="105"/>
      <c r="C4" s="126"/>
      <c r="D4" s="126"/>
      <c r="E4" s="126"/>
      <c r="F4" s="126"/>
      <c r="G4" s="126"/>
      <c r="H4" s="126"/>
      <c r="I4" s="126"/>
    </row>
    <row r="5" spans="1:10" ht="50.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185" t="s">
        <v>147</v>
      </c>
      <c r="I7" s="319"/>
      <c r="J7" s="324"/>
    </row>
    <row r="8" spans="1:10" ht="102" x14ac:dyDescent="0.2">
      <c r="A8" s="57">
        <v>1</v>
      </c>
      <c r="B8" s="123" t="s">
        <v>1621</v>
      </c>
      <c r="C8" s="74" t="s">
        <v>1622</v>
      </c>
      <c r="D8" s="74" t="s">
        <v>1623</v>
      </c>
      <c r="E8" s="74"/>
      <c r="F8" s="266">
        <v>1</v>
      </c>
      <c r="G8" s="266">
        <v>0</v>
      </c>
      <c r="H8" s="79">
        <v>1</v>
      </c>
      <c r="I8" s="79">
        <f>F8*0.2+G8*0.4+H8*0.4</f>
        <v>0.60000000000000009</v>
      </c>
      <c r="J8" s="74" t="s">
        <v>3894</v>
      </c>
    </row>
    <row r="9" spans="1:10" ht="89.25" x14ac:dyDescent="0.2">
      <c r="A9" s="57">
        <v>2</v>
      </c>
      <c r="B9" s="123" t="s">
        <v>1624</v>
      </c>
      <c r="C9" s="74" t="s">
        <v>1625</v>
      </c>
      <c r="D9" s="74" t="s">
        <v>1623</v>
      </c>
      <c r="E9" s="74"/>
      <c r="F9" s="266">
        <v>1</v>
      </c>
      <c r="G9" s="266">
        <v>0</v>
      </c>
      <c r="H9" s="79">
        <v>1</v>
      </c>
      <c r="I9" s="79">
        <f t="shared" ref="I9:I49" si="0">F9*0.2+G9*0.4+H9*0.4</f>
        <v>0.60000000000000009</v>
      </c>
      <c r="J9" s="74" t="s">
        <v>3894</v>
      </c>
    </row>
    <row r="10" spans="1:10" ht="63.75" x14ac:dyDescent="0.2">
      <c r="A10" s="57">
        <v>3</v>
      </c>
      <c r="B10" s="123" t="s">
        <v>1626</v>
      </c>
      <c r="C10" s="74" t="s">
        <v>1627</v>
      </c>
      <c r="D10" s="74" t="s">
        <v>1628</v>
      </c>
      <c r="E10" s="74"/>
      <c r="F10" s="266">
        <v>1</v>
      </c>
      <c r="G10" s="79">
        <v>1</v>
      </c>
      <c r="H10" s="79">
        <v>1</v>
      </c>
      <c r="I10" s="79">
        <f t="shared" si="0"/>
        <v>1</v>
      </c>
      <c r="J10" s="74" t="s">
        <v>3880</v>
      </c>
    </row>
    <row r="11" spans="1:10" ht="63.75" x14ac:dyDescent="0.2">
      <c r="A11" s="57">
        <v>4</v>
      </c>
      <c r="B11" s="123" t="s">
        <v>1629</v>
      </c>
      <c r="C11" s="74" t="s">
        <v>1630</v>
      </c>
      <c r="D11" s="74" t="s">
        <v>1628</v>
      </c>
      <c r="E11" s="74"/>
      <c r="F11" s="79">
        <v>1</v>
      </c>
      <c r="G11" s="79">
        <v>1</v>
      </c>
      <c r="H11" s="79">
        <v>1</v>
      </c>
      <c r="I11" s="79">
        <f t="shared" si="0"/>
        <v>1</v>
      </c>
      <c r="J11" s="74"/>
    </row>
    <row r="12" spans="1:10" ht="63.75" x14ac:dyDescent="0.2">
      <c r="A12" s="57">
        <v>5</v>
      </c>
      <c r="B12" s="123" t="s">
        <v>1631</v>
      </c>
      <c r="C12" s="74" t="s">
        <v>1632</v>
      </c>
      <c r="D12" s="74" t="s">
        <v>1628</v>
      </c>
      <c r="E12" s="74"/>
      <c r="F12" s="79">
        <v>1</v>
      </c>
      <c r="G12" s="79">
        <v>1</v>
      </c>
      <c r="H12" s="79">
        <v>1</v>
      </c>
      <c r="I12" s="79">
        <f t="shared" si="0"/>
        <v>1</v>
      </c>
      <c r="J12" s="74"/>
    </row>
    <row r="13" spans="1:10" ht="76.5" x14ac:dyDescent="0.2">
      <c r="A13" s="57">
        <v>6</v>
      </c>
      <c r="B13" s="123" t="s">
        <v>1633</v>
      </c>
      <c r="C13" s="74" t="s">
        <v>1634</v>
      </c>
      <c r="D13" s="74" t="s">
        <v>1628</v>
      </c>
      <c r="E13" s="74"/>
      <c r="F13" s="79">
        <v>1</v>
      </c>
      <c r="G13" s="79">
        <v>1</v>
      </c>
      <c r="H13" s="79">
        <v>1</v>
      </c>
      <c r="I13" s="79">
        <f t="shared" si="0"/>
        <v>1</v>
      </c>
      <c r="J13" s="74"/>
    </row>
    <row r="14" spans="1:10" ht="76.5" x14ac:dyDescent="0.2">
      <c r="A14" s="57">
        <v>7</v>
      </c>
      <c r="B14" s="123" t="s">
        <v>1635</v>
      </c>
      <c r="C14" s="74" t="s">
        <v>1636</v>
      </c>
      <c r="D14" s="74" t="s">
        <v>1628</v>
      </c>
      <c r="E14" s="74"/>
      <c r="F14" s="79">
        <v>1</v>
      </c>
      <c r="G14" s="79">
        <v>1</v>
      </c>
      <c r="H14" s="79">
        <v>1</v>
      </c>
      <c r="I14" s="79">
        <f t="shared" si="0"/>
        <v>1</v>
      </c>
      <c r="J14" s="74"/>
    </row>
    <row r="15" spans="1:10" ht="63.75" x14ac:dyDescent="0.2">
      <c r="A15" s="57">
        <v>8</v>
      </c>
      <c r="B15" s="123" t="s">
        <v>1637</v>
      </c>
      <c r="C15" s="74" t="s">
        <v>1638</v>
      </c>
      <c r="D15" s="74" t="s">
        <v>1628</v>
      </c>
      <c r="E15" s="74"/>
      <c r="F15" s="79">
        <v>1</v>
      </c>
      <c r="G15" s="79">
        <v>1</v>
      </c>
      <c r="H15" s="79">
        <v>1</v>
      </c>
      <c r="I15" s="79">
        <f t="shared" si="0"/>
        <v>1</v>
      </c>
      <c r="J15" s="74"/>
    </row>
    <row r="16" spans="1:10" ht="114.75" x14ac:dyDescent="0.2">
      <c r="A16" s="57">
        <v>9</v>
      </c>
      <c r="B16" s="123" t="s">
        <v>1639</v>
      </c>
      <c r="C16" s="74" t="s">
        <v>1640</v>
      </c>
      <c r="D16" s="74" t="s">
        <v>1628</v>
      </c>
      <c r="E16" s="74" t="s">
        <v>3731</v>
      </c>
      <c r="F16" s="79">
        <v>1</v>
      </c>
      <c r="G16" s="266">
        <v>0</v>
      </c>
      <c r="H16" s="79">
        <v>1</v>
      </c>
      <c r="I16" s="79">
        <f t="shared" si="0"/>
        <v>0.60000000000000009</v>
      </c>
      <c r="J16" s="74" t="s">
        <v>3895</v>
      </c>
    </row>
    <row r="17" spans="1:10" ht="114.75" x14ac:dyDescent="0.2">
      <c r="A17" s="57">
        <v>10</v>
      </c>
      <c r="B17" s="123" t="s">
        <v>1641</v>
      </c>
      <c r="C17" s="74" t="s">
        <v>1642</v>
      </c>
      <c r="D17" s="74" t="s">
        <v>1628</v>
      </c>
      <c r="E17" s="74" t="s">
        <v>3731</v>
      </c>
      <c r="F17" s="79">
        <v>1</v>
      </c>
      <c r="G17" s="79">
        <v>1</v>
      </c>
      <c r="H17" s="79">
        <v>1</v>
      </c>
      <c r="I17" s="79">
        <f t="shared" si="0"/>
        <v>1</v>
      </c>
      <c r="J17" s="74"/>
    </row>
    <row r="18" spans="1:10" ht="63.75" x14ac:dyDescent="0.2">
      <c r="A18" s="57">
        <v>11</v>
      </c>
      <c r="B18" s="123" t="s">
        <v>1643</v>
      </c>
      <c r="C18" s="74" t="s">
        <v>1644</v>
      </c>
      <c r="D18" s="74" t="s">
        <v>1628</v>
      </c>
      <c r="E18" s="74"/>
      <c r="F18" s="79">
        <v>1</v>
      </c>
      <c r="G18" s="79">
        <v>1</v>
      </c>
      <c r="H18" s="79">
        <v>1</v>
      </c>
      <c r="I18" s="79">
        <f t="shared" si="0"/>
        <v>1</v>
      </c>
      <c r="J18" s="74"/>
    </row>
    <row r="19" spans="1:10" ht="114.75" x14ac:dyDescent="0.2">
      <c r="A19" s="57">
        <v>12</v>
      </c>
      <c r="B19" s="123" t="s">
        <v>1645</v>
      </c>
      <c r="C19" s="74" t="s">
        <v>1646</v>
      </c>
      <c r="D19" s="74" t="s">
        <v>1628</v>
      </c>
      <c r="E19" s="74" t="s">
        <v>3732</v>
      </c>
      <c r="F19" s="79">
        <v>1</v>
      </c>
      <c r="G19" s="79">
        <v>1</v>
      </c>
      <c r="H19" s="79">
        <v>1</v>
      </c>
      <c r="I19" s="79">
        <f t="shared" si="0"/>
        <v>1</v>
      </c>
      <c r="J19" s="74"/>
    </row>
    <row r="20" spans="1:10" ht="63.75" x14ac:dyDescent="0.2">
      <c r="A20" s="57">
        <v>13</v>
      </c>
      <c r="B20" s="123" t="s">
        <v>1647</v>
      </c>
      <c r="C20" s="74" t="s">
        <v>1648</v>
      </c>
      <c r="D20" s="74" t="s">
        <v>1628</v>
      </c>
      <c r="E20" s="74"/>
      <c r="F20" s="79">
        <v>1</v>
      </c>
      <c r="G20" s="79">
        <v>1</v>
      </c>
      <c r="H20" s="79">
        <v>1</v>
      </c>
      <c r="I20" s="79">
        <f t="shared" si="0"/>
        <v>1</v>
      </c>
      <c r="J20" s="74"/>
    </row>
    <row r="21" spans="1:10" ht="63.75" x14ac:dyDescent="0.2">
      <c r="A21" s="57">
        <v>14</v>
      </c>
      <c r="B21" s="123" t="s">
        <v>1649</v>
      </c>
      <c r="C21" s="74" t="s">
        <v>1650</v>
      </c>
      <c r="D21" s="74" t="s">
        <v>1628</v>
      </c>
      <c r="E21" s="74"/>
      <c r="F21" s="79">
        <v>1</v>
      </c>
      <c r="G21" s="79">
        <v>1</v>
      </c>
      <c r="H21" s="79">
        <v>1</v>
      </c>
      <c r="I21" s="79">
        <f t="shared" si="0"/>
        <v>1</v>
      </c>
      <c r="J21" s="74"/>
    </row>
    <row r="22" spans="1:10" ht="63.75" x14ac:dyDescent="0.2">
      <c r="A22" s="57">
        <v>15</v>
      </c>
      <c r="B22" s="123" t="s">
        <v>1651</v>
      </c>
      <c r="C22" s="74" t="s">
        <v>1652</v>
      </c>
      <c r="D22" s="74" t="s">
        <v>1628</v>
      </c>
      <c r="E22" s="74"/>
      <c r="F22" s="79">
        <v>1</v>
      </c>
      <c r="G22" s="79">
        <v>1</v>
      </c>
      <c r="H22" s="79">
        <v>1</v>
      </c>
      <c r="I22" s="79">
        <f t="shared" si="0"/>
        <v>1</v>
      </c>
      <c r="J22" s="74"/>
    </row>
    <row r="23" spans="1:10" ht="76.5" x14ac:dyDescent="0.2">
      <c r="A23" s="57">
        <v>16</v>
      </c>
      <c r="B23" s="123" t="s">
        <v>1653</v>
      </c>
      <c r="C23" s="74" t="s">
        <v>1654</v>
      </c>
      <c r="D23" s="74" t="s">
        <v>1628</v>
      </c>
      <c r="E23" s="74"/>
      <c r="F23" s="79">
        <v>1</v>
      </c>
      <c r="G23" s="79">
        <v>1</v>
      </c>
      <c r="H23" s="79">
        <v>1</v>
      </c>
      <c r="I23" s="79">
        <f t="shared" si="0"/>
        <v>1</v>
      </c>
      <c r="J23" s="74"/>
    </row>
    <row r="24" spans="1:10" ht="63.75" x14ac:dyDescent="0.2">
      <c r="A24" s="57">
        <v>17</v>
      </c>
      <c r="B24" s="123" t="s">
        <v>1655</v>
      </c>
      <c r="C24" s="74" t="s">
        <v>1656</v>
      </c>
      <c r="D24" s="74" t="s">
        <v>1628</v>
      </c>
      <c r="E24" s="74"/>
      <c r="F24" s="79">
        <v>1</v>
      </c>
      <c r="G24" s="79">
        <v>1</v>
      </c>
      <c r="H24" s="79">
        <v>1</v>
      </c>
      <c r="I24" s="79">
        <f t="shared" si="0"/>
        <v>1</v>
      </c>
      <c r="J24" s="74"/>
    </row>
    <row r="25" spans="1:10" ht="63.75" x14ac:dyDescent="0.2">
      <c r="A25" s="57">
        <v>18</v>
      </c>
      <c r="B25" s="123" t="s">
        <v>1657</v>
      </c>
      <c r="C25" s="74" t="s">
        <v>1658</v>
      </c>
      <c r="D25" s="74" t="s">
        <v>1628</v>
      </c>
      <c r="E25" s="74"/>
      <c r="F25" s="79">
        <v>1</v>
      </c>
      <c r="G25" s="79">
        <v>1</v>
      </c>
      <c r="H25" s="79">
        <v>1</v>
      </c>
      <c r="I25" s="79">
        <f t="shared" si="0"/>
        <v>1</v>
      </c>
      <c r="J25" s="74"/>
    </row>
    <row r="26" spans="1:10" ht="63.75" x14ac:dyDescent="0.2">
      <c r="A26" s="57">
        <v>19</v>
      </c>
      <c r="B26" s="123" t="s">
        <v>1659</v>
      </c>
      <c r="C26" s="74" t="s">
        <v>1660</v>
      </c>
      <c r="D26" s="74" t="s">
        <v>1628</v>
      </c>
      <c r="E26" s="74"/>
      <c r="F26" s="79">
        <v>1</v>
      </c>
      <c r="G26" s="79">
        <v>1</v>
      </c>
      <c r="H26" s="79">
        <v>1</v>
      </c>
      <c r="I26" s="79">
        <f t="shared" si="0"/>
        <v>1</v>
      </c>
      <c r="J26" s="74"/>
    </row>
    <row r="27" spans="1:10" ht="76.5" x14ac:dyDescent="0.2">
      <c r="A27" s="57">
        <v>20</v>
      </c>
      <c r="B27" s="123" t="s">
        <v>1661</v>
      </c>
      <c r="C27" s="74" t="s">
        <v>1662</v>
      </c>
      <c r="D27" s="74" t="s">
        <v>1628</v>
      </c>
      <c r="E27" s="74"/>
      <c r="F27" s="79">
        <v>1</v>
      </c>
      <c r="G27" s="79">
        <v>1</v>
      </c>
      <c r="H27" s="79">
        <v>1</v>
      </c>
      <c r="I27" s="79">
        <f t="shared" si="0"/>
        <v>1</v>
      </c>
      <c r="J27" s="74"/>
    </row>
    <row r="28" spans="1:10" ht="63.75" x14ac:dyDescent="0.2">
      <c r="A28" s="57">
        <v>21</v>
      </c>
      <c r="B28" s="123" t="s">
        <v>1663</v>
      </c>
      <c r="C28" s="74" t="s">
        <v>1664</v>
      </c>
      <c r="D28" s="74" t="s">
        <v>1628</v>
      </c>
      <c r="E28" s="74"/>
      <c r="F28" s="79">
        <v>1</v>
      </c>
      <c r="G28" s="79">
        <v>1</v>
      </c>
      <c r="H28" s="79">
        <v>1</v>
      </c>
      <c r="I28" s="79">
        <f t="shared" si="0"/>
        <v>1</v>
      </c>
      <c r="J28" s="74"/>
    </row>
    <row r="29" spans="1:10" ht="102" x14ac:dyDescent="0.2">
      <c r="A29" s="57">
        <v>22</v>
      </c>
      <c r="B29" s="123" t="s">
        <v>1665</v>
      </c>
      <c r="C29" s="74" t="s">
        <v>1666</v>
      </c>
      <c r="D29" s="74" t="s">
        <v>1667</v>
      </c>
      <c r="E29" s="74"/>
      <c r="F29" s="266">
        <v>1</v>
      </c>
      <c r="G29" s="79">
        <v>1</v>
      </c>
      <c r="H29" s="79">
        <v>1</v>
      </c>
      <c r="I29" s="79">
        <f t="shared" si="0"/>
        <v>1</v>
      </c>
      <c r="J29" s="74" t="s">
        <v>3866</v>
      </c>
    </row>
    <row r="30" spans="1:10" ht="76.5" x14ac:dyDescent="0.2">
      <c r="A30" s="57">
        <v>23</v>
      </c>
      <c r="B30" s="123" t="s">
        <v>1668</v>
      </c>
      <c r="C30" s="74" t="s">
        <v>1669</v>
      </c>
      <c r="D30" s="74" t="s">
        <v>1628</v>
      </c>
      <c r="E30" s="74"/>
      <c r="F30" s="79">
        <v>1</v>
      </c>
      <c r="G30" s="79">
        <v>1</v>
      </c>
      <c r="H30" s="79">
        <v>1</v>
      </c>
      <c r="I30" s="79">
        <f t="shared" si="0"/>
        <v>1</v>
      </c>
      <c r="J30" s="74"/>
    </row>
    <row r="31" spans="1:10" ht="114.75" x14ac:dyDescent="0.2">
      <c r="A31" s="57">
        <v>24</v>
      </c>
      <c r="B31" s="123" t="s">
        <v>1670</v>
      </c>
      <c r="C31" s="74" t="s">
        <v>1671</v>
      </c>
      <c r="D31" s="74" t="s">
        <v>1628</v>
      </c>
      <c r="E31" s="74" t="s">
        <v>3732</v>
      </c>
      <c r="F31" s="79">
        <v>1</v>
      </c>
      <c r="G31" s="79">
        <v>1</v>
      </c>
      <c r="H31" s="79">
        <v>1</v>
      </c>
      <c r="I31" s="79">
        <f t="shared" si="0"/>
        <v>1</v>
      </c>
      <c r="J31" s="74"/>
    </row>
    <row r="32" spans="1:10" ht="76.5" x14ac:dyDescent="0.2">
      <c r="A32" s="57">
        <v>25</v>
      </c>
      <c r="B32" s="123" t="s">
        <v>1672</v>
      </c>
      <c r="C32" s="74" t="s">
        <v>1673</v>
      </c>
      <c r="D32" s="74" t="s">
        <v>1628</v>
      </c>
      <c r="E32" s="74"/>
      <c r="F32" s="79">
        <v>1</v>
      </c>
      <c r="G32" s="79">
        <v>1</v>
      </c>
      <c r="H32" s="79">
        <v>1</v>
      </c>
      <c r="I32" s="79">
        <f t="shared" si="0"/>
        <v>1</v>
      </c>
      <c r="J32" s="74"/>
    </row>
    <row r="33" spans="1:10" ht="114.75" x14ac:dyDescent="0.2">
      <c r="A33" s="57">
        <v>26</v>
      </c>
      <c r="B33" s="123" t="s">
        <v>1674</v>
      </c>
      <c r="C33" s="74" t="s">
        <v>1675</v>
      </c>
      <c r="D33" s="74" t="s">
        <v>1628</v>
      </c>
      <c r="E33" s="74" t="s">
        <v>3731</v>
      </c>
      <c r="F33" s="79">
        <v>1</v>
      </c>
      <c r="G33" s="79">
        <v>1</v>
      </c>
      <c r="H33" s="79">
        <v>1</v>
      </c>
      <c r="I33" s="79">
        <f t="shared" si="0"/>
        <v>1</v>
      </c>
      <c r="J33" s="61"/>
    </row>
    <row r="34" spans="1:10" ht="76.5" x14ac:dyDescent="0.2">
      <c r="A34" s="57">
        <v>27</v>
      </c>
      <c r="B34" s="123" t="s">
        <v>1676</v>
      </c>
      <c r="C34" s="74" t="s">
        <v>1677</v>
      </c>
      <c r="D34" s="74" t="s">
        <v>1628</v>
      </c>
      <c r="E34" s="74"/>
      <c r="F34" s="266">
        <v>1</v>
      </c>
      <c r="G34" s="79">
        <v>1</v>
      </c>
      <c r="H34" s="79">
        <v>1</v>
      </c>
      <c r="I34" s="79">
        <f t="shared" si="0"/>
        <v>1</v>
      </c>
      <c r="J34" s="74" t="s">
        <v>3880</v>
      </c>
    </row>
    <row r="35" spans="1:10" ht="76.5" x14ac:dyDescent="0.2">
      <c r="A35" s="57">
        <v>28</v>
      </c>
      <c r="B35" s="123" t="s">
        <v>1678</v>
      </c>
      <c r="C35" s="74" t="s">
        <v>1679</v>
      </c>
      <c r="D35" s="74" t="s">
        <v>1628</v>
      </c>
      <c r="E35" s="74"/>
      <c r="F35" s="79">
        <v>1</v>
      </c>
      <c r="G35" s="79">
        <v>1</v>
      </c>
      <c r="H35" s="79">
        <v>1</v>
      </c>
      <c r="I35" s="79">
        <f t="shared" si="0"/>
        <v>1</v>
      </c>
      <c r="J35" s="74"/>
    </row>
    <row r="36" spans="1:10" ht="114.75" x14ac:dyDescent="0.2">
      <c r="A36" s="57">
        <v>29</v>
      </c>
      <c r="B36" s="123" t="s">
        <v>1680</v>
      </c>
      <c r="C36" s="74" t="s">
        <v>1681</v>
      </c>
      <c r="D36" s="74" t="s">
        <v>1628</v>
      </c>
      <c r="E36" s="74" t="s">
        <v>3730</v>
      </c>
      <c r="F36" s="79">
        <v>1</v>
      </c>
      <c r="G36" s="79">
        <v>1</v>
      </c>
      <c r="H36" s="79">
        <v>1</v>
      </c>
      <c r="I36" s="79">
        <f t="shared" si="0"/>
        <v>1</v>
      </c>
      <c r="J36" s="61"/>
    </row>
    <row r="37" spans="1:10" ht="76.5" x14ac:dyDescent="0.2">
      <c r="A37" s="57">
        <v>30</v>
      </c>
      <c r="B37" s="123" t="s">
        <v>1682</v>
      </c>
      <c r="C37" s="74" t="s">
        <v>1683</v>
      </c>
      <c r="D37" s="74" t="s">
        <v>1628</v>
      </c>
      <c r="E37" s="74"/>
      <c r="F37" s="79">
        <v>1</v>
      </c>
      <c r="G37" s="79">
        <v>1</v>
      </c>
      <c r="H37" s="79">
        <v>1</v>
      </c>
      <c r="I37" s="79">
        <f t="shared" si="0"/>
        <v>1</v>
      </c>
      <c r="J37" s="74"/>
    </row>
    <row r="38" spans="1:10" ht="89.25" x14ac:dyDescent="0.2">
      <c r="A38" s="57">
        <v>31</v>
      </c>
      <c r="B38" s="123" t="s">
        <v>1684</v>
      </c>
      <c r="C38" s="74" t="s">
        <v>1685</v>
      </c>
      <c r="D38" s="74" t="s">
        <v>1628</v>
      </c>
      <c r="E38" s="74"/>
      <c r="F38" s="79">
        <v>1</v>
      </c>
      <c r="G38" s="79">
        <v>1</v>
      </c>
      <c r="H38" s="79">
        <v>1</v>
      </c>
      <c r="I38" s="79">
        <f t="shared" si="0"/>
        <v>1</v>
      </c>
      <c r="J38" s="61"/>
    </row>
    <row r="39" spans="1:10" ht="51" x14ac:dyDescent="0.2">
      <c r="A39" s="57">
        <v>32</v>
      </c>
      <c r="B39" s="123" t="s">
        <v>1686</v>
      </c>
      <c r="C39" s="74" t="s">
        <v>1687</v>
      </c>
      <c r="D39" s="74" t="s">
        <v>1628</v>
      </c>
      <c r="E39" s="226"/>
      <c r="F39" s="266">
        <v>1</v>
      </c>
      <c r="G39" s="79">
        <v>1</v>
      </c>
      <c r="H39" s="79">
        <v>1</v>
      </c>
      <c r="I39" s="79">
        <f t="shared" si="0"/>
        <v>1</v>
      </c>
      <c r="J39" s="74" t="s">
        <v>3866</v>
      </c>
    </row>
    <row r="40" spans="1:10" ht="63.75" x14ac:dyDescent="0.2">
      <c r="A40" s="57">
        <v>33</v>
      </c>
      <c r="B40" s="123" t="s">
        <v>1688</v>
      </c>
      <c r="C40" s="74" t="s">
        <v>1689</v>
      </c>
      <c r="D40" s="74" t="s">
        <v>1667</v>
      </c>
      <c r="E40" s="74"/>
      <c r="F40" s="266">
        <v>1</v>
      </c>
      <c r="G40" s="79">
        <v>1</v>
      </c>
      <c r="H40" s="79">
        <v>1</v>
      </c>
      <c r="I40" s="79">
        <f t="shared" si="0"/>
        <v>1</v>
      </c>
      <c r="J40" s="74" t="s">
        <v>3866</v>
      </c>
    </row>
    <row r="41" spans="1:10" ht="89.25" x14ac:dyDescent="0.2">
      <c r="A41" s="57">
        <v>34</v>
      </c>
      <c r="B41" s="123" t="s">
        <v>1690</v>
      </c>
      <c r="C41" s="74" t="s">
        <v>1691</v>
      </c>
      <c r="D41" s="74" t="s">
        <v>1667</v>
      </c>
      <c r="E41" s="74"/>
      <c r="F41" s="79">
        <v>1</v>
      </c>
      <c r="G41" s="79">
        <v>1</v>
      </c>
      <c r="H41" s="79">
        <v>1</v>
      </c>
      <c r="I41" s="79">
        <f t="shared" si="0"/>
        <v>1</v>
      </c>
      <c r="J41" s="117"/>
    </row>
    <row r="42" spans="1:10" ht="102" x14ac:dyDescent="0.2">
      <c r="A42" s="57">
        <v>35</v>
      </c>
      <c r="B42" s="123" t="s">
        <v>1692</v>
      </c>
      <c r="C42" s="74"/>
      <c r="D42" s="74" t="s">
        <v>1628</v>
      </c>
      <c r="E42" s="74"/>
      <c r="F42" s="266">
        <v>1</v>
      </c>
      <c r="G42" s="266">
        <v>0</v>
      </c>
      <c r="H42" s="79">
        <v>1</v>
      </c>
      <c r="I42" s="79">
        <f t="shared" si="0"/>
        <v>0.60000000000000009</v>
      </c>
      <c r="J42" s="74" t="s">
        <v>3884</v>
      </c>
    </row>
    <row r="43" spans="1:10" ht="63.75" x14ac:dyDescent="0.2">
      <c r="A43" s="57">
        <v>36</v>
      </c>
      <c r="B43" s="123" t="s">
        <v>1693</v>
      </c>
      <c r="C43" s="74" t="s">
        <v>1694</v>
      </c>
      <c r="D43" s="74" t="s">
        <v>1628</v>
      </c>
      <c r="E43" s="74"/>
      <c r="F43" s="79">
        <v>1</v>
      </c>
      <c r="G43" s="266">
        <v>0</v>
      </c>
      <c r="H43" s="79">
        <v>1</v>
      </c>
      <c r="I43" s="79">
        <f t="shared" si="0"/>
        <v>0.60000000000000009</v>
      </c>
      <c r="J43" s="74" t="s">
        <v>3893</v>
      </c>
    </row>
    <row r="44" spans="1:10" ht="102" x14ac:dyDescent="0.2">
      <c r="A44" s="57">
        <v>37</v>
      </c>
      <c r="B44" s="123" t="s">
        <v>1695</v>
      </c>
      <c r="C44" s="74" t="s">
        <v>1696</v>
      </c>
      <c r="D44" s="74" t="s">
        <v>1628</v>
      </c>
      <c r="E44" s="74"/>
      <c r="F44" s="266">
        <v>1</v>
      </c>
      <c r="G44" s="266">
        <v>0</v>
      </c>
      <c r="H44" s="79">
        <v>1</v>
      </c>
      <c r="I44" s="79">
        <f t="shared" si="0"/>
        <v>0.60000000000000009</v>
      </c>
      <c r="J44" s="74" t="s">
        <v>3884</v>
      </c>
    </row>
    <row r="45" spans="1:10" ht="63.75" x14ac:dyDescent="0.2">
      <c r="A45" s="57">
        <v>38</v>
      </c>
      <c r="B45" s="123" t="s">
        <v>1697</v>
      </c>
      <c r="C45" s="74" t="s">
        <v>1698</v>
      </c>
      <c r="D45" s="74" t="s">
        <v>1667</v>
      </c>
      <c r="E45" s="74"/>
      <c r="F45" s="266">
        <v>1</v>
      </c>
      <c r="G45" s="79">
        <v>1</v>
      </c>
      <c r="H45" s="79">
        <v>1</v>
      </c>
      <c r="I45" s="79">
        <f t="shared" si="0"/>
        <v>1</v>
      </c>
      <c r="J45" s="74" t="s">
        <v>3866</v>
      </c>
    </row>
    <row r="46" spans="1:10" ht="63.75" x14ac:dyDescent="0.2">
      <c r="A46" s="57">
        <v>39</v>
      </c>
      <c r="B46" s="123" t="s">
        <v>1699</v>
      </c>
      <c r="C46" s="74" t="s">
        <v>1700</v>
      </c>
      <c r="D46" s="74" t="s">
        <v>1628</v>
      </c>
      <c r="E46" s="74"/>
      <c r="F46" s="79">
        <v>1</v>
      </c>
      <c r="G46" s="79">
        <v>1</v>
      </c>
      <c r="H46" s="79">
        <v>1</v>
      </c>
      <c r="I46" s="79">
        <f t="shared" si="0"/>
        <v>1</v>
      </c>
      <c r="J46" s="74"/>
    </row>
    <row r="47" spans="1:10" ht="76.5" x14ac:dyDescent="0.2">
      <c r="A47" s="57">
        <v>40</v>
      </c>
      <c r="B47" s="123" t="s">
        <v>1701</v>
      </c>
      <c r="C47" s="74" t="s">
        <v>1702</v>
      </c>
      <c r="D47" s="74" t="s">
        <v>1628</v>
      </c>
      <c r="E47" s="74"/>
      <c r="F47" s="79">
        <v>1</v>
      </c>
      <c r="G47" s="79">
        <v>1</v>
      </c>
      <c r="H47" s="79">
        <v>1</v>
      </c>
      <c r="I47" s="79">
        <f t="shared" si="0"/>
        <v>1</v>
      </c>
      <c r="J47" s="74"/>
    </row>
    <row r="48" spans="1:10" ht="63.75" x14ac:dyDescent="0.2">
      <c r="A48" s="57">
        <v>41</v>
      </c>
      <c r="B48" s="123" t="s">
        <v>1703</v>
      </c>
      <c r="C48" s="74" t="s">
        <v>1704</v>
      </c>
      <c r="D48" s="74" t="s">
        <v>1628</v>
      </c>
      <c r="E48" s="74"/>
      <c r="F48" s="266">
        <v>1</v>
      </c>
      <c r="G48" s="79">
        <v>1</v>
      </c>
      <c r="H48" s="79">
        <v>1</v>
      </c>
      <c r="I48" s="79">
        <f t="shared" si="0"/>
        <v>1</v>
      </c>
      <c r="J48" s="74" t="s">
        <v>3866</v>
      </c>
    </row>
    <row r="49" spans="1:10" ht="51" x14ac:dyDescent="0.2">
      <c r="A49" s="57">
        <v>42</v>
      </c>
      <c r="B49" s="123" t="s">
        <v>1705</v>
      </c>
      <c r="C49" s="74" t="s">
        <v>1706</v>
      </c>
      <c r="D49" s="74" t="s">
        <v>1628</v>
      </c>
      <c r="E49" s="74"/>
      <c r="F49" s="79">
        <v>1</v>
      </c>
      <c r="G49" s="266">
        <v>0</v>
      </c>
      <c r="H49" s="79">
        <v>1</v>
      </c>
      <c r="I49" s="79">
        <f t="shared" si="0"/>
        <v>0.60000000000000009</v>
      </c>
      <c r="J49" s="74" t="s">
        <v>3893</v>
      </c>
    </row>
    <row r="50" spans="1:10" ht="15.75" customHeight="1" x14ac:dyDescent="0.2">
      <c r="A50" s="325" t="s">
        <v>105</v>
      </c>
      <c r="B50" s="331"/>
      <c r="C50" s="331"/>
      <c r="D50" s="331"/>
      <c r="E50" s="331"/>
      <c r="F50" s="331"/>
      <c r="G50" s="331"/>
      <c r="H50" s="332"/>
      <c r="I50" s="124">
        <f>SUM(I8:I49)/COUNT(I8:I49)</f>
        <v>0.93333333333333335</v>
      </c>
      <c r="J50" s="65"/>
    </row>
    <row r="54" spans="1:10" x14ac:dyDescent="0.2">
      <c r="B54" s="152"/>
      <c r="C54" s="107"/>
      <c r="D54" s="107"/>
      <c r="E54" s="107"/>
      <c r="F54" s="107"/>
      <c r="G54" s="107"/>
      <c r="H54" s="107"/>
      <c r="I54" s="107"/>
    </row>
    <row r="61" spans="1:10" x14ac:dyDescent="0.2">
      <c r="B61" s="152"/>
      <c r="C61" s="107"/>
      <c r="D61" s="107"/>
      <c r="E61" s="107"/>
      <c r="F61" s="107"/>
      <c r="G61" s="107"/>
      <c r="H61" s="107"/>
      <c r="I61" s="107"/>
    </row>
    <row r="65" spans="2:9" x14ac:dyDescent="0.2">
      <c r="B65" s="152"/>
      <c r="C65" s="107"/>
      <c r="D65" s="107"/>
      <c r="E65" s="107"/>
      <c r="F65" s="107"/>
      <c r="G65" s="107"/>
      <c r="H65" s="107"/>
      <c r="I65" s="107"/>
    </row>
    <row r="68" spans="2:9" x14ac:dyDescent="0.2">
      <c r="B68" s="152"/>
      <c r="C68" s="107"/>
      <c r="D68" s="107"/>
      <c r="E68" s="107"/>
      <c r="F68" s="107"/>
      <c r="G68" s="107"/>
      <c r="H68" s="107"/>
      <c r="I68" s="107"/>
    </row>
    <row r="72" spans="2:9" x14ac:dyDescent="0.2">
      <c r="B72" s="152"/>
      <c r="C72" s="107"/>
      <c r="D72" s="107"/>
      <c r="E72" s="107"/>
      <c r="F72" s="107"/>
      <c r="G72" s="107"/>
      <c r="H72" s="107"/>
      <c r="I72" s="107"/>
    </row>
    <row r="75" spans="2:9" x14ac:dyDescent="0.2">
      <c r="B75" s="152"/>
      <c r="C75" s="107"/>
      <c r="D75" s="107"/>
      <c r="E75" s="107"/>
      <c r="F75" s="107"/>
      <c r="G75" s="107"/>
      <c r="H75" s="107"/>
      <c r="I75" s="107"/>
    </row>
    <row r="79" spans="2:9" x14ac:dyDescent="0.2">
      <c r="B79" s="152"/>
      <c r="C79" s="107"/>
      <c r="D79" s="107"/>
      <c r="E79" s="107"/>
      <c r="F79" s="107"/>
      <c r="G79" s="107"/>
      <c r="H79" s="107"/>
      <c r="I79" s="107"/>
    </row>
  </sheetData>
  <mergeCells count="13">
    <mergeCell ref="I6:I7"/>
    <mergeCell ref="J6:J7"/>
    <mergeCell ref="A50:H5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9">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7"/>
  <sheetViews>
    <sheetView view="pageBreakPreview" zoomScale="70" zoomScaleNormal="100" zoomScaleSheetLayoutView="70" workbookViewId="0">
      <pane ySplit="7" topLeftCell="A8" activePane="bottomLeft" state="frozenSplit"/>
      <selection activeCell="B8" sqref="B8:D433"/>
      <selection pane="bottomLeft" activeCell="L9" sqref="L9"/>
    </sheetView>
  </sheetViews>
  <sheetFormatPr defaultRowHeight="12.75" x14ac:dyDescent="0.2"/>
  <cols>
    <col min="1" max="1" width="4.28515625" style="1" customWidth="1"/>
    <col min="2" max="2" width="37"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19.42578125" style="19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123</v>
      </c>
      <c r="D2" s="323"/>
      <c r="E2" s="323"/>
      <c r="F2" s="323"/>
      <c r="G2" s="323"/>
      <c r="H2" s="323"/>
      <c r="I2" s="323"/>
      <c r="J2" s="323"/>
    </row>
    <row r="3" spans="1:10" ht="15.75" customHeight="1" x14ac:dyDescent="0.2">
      <c r="A3" s="105" t="s">
        <v>97</v>
      </c>
      <c r="B3" s="105"/>
      <c r="C3" s="126">
        <v>45405</v>
      </c>
      <c r="D3" s="106"/>
      <c r="E3" s="126"/>
      <c r="F3" s="126"/>
      <c r="G3" s="126"/>
      <c r="H3" s="126"/>
      <c r="I3" s="126"/>
    </row>
    <row r="4" spans="1:10" ht="17.25" customHeight="1" x14ac:dyDescent="0.2">
      <c r="A4" s="109" t="s">
        <v>77</v>
      </c>
      <c r="B4" s="105"/>
      <c r="C4" s="106"/>
      <c r="D4" s="106"/>
      <c r="E4" s="126"/>
      <c r="F4" s="126"/>
      <c r="G4" s="126"/>
      <c r="H4" s="126"/>
      <c r="I4" s="126"/>
    </row>
    <row r="5" spans="1:10" ht="5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188" t="s">
        <v>147</v>
      </c>
      <c r="I7" s="319"/>
      <c r="J7" s="324"/>
    </row>
    <row r="8" spans="1:10" ht="76.5" x14ac:dyDescent="0.2">
      <c r="A8" s="57">
        <v>1</v>
      </c>
      <c r="B8" s="161" t="s">
        <v>1822</v>
      </c>
      <c r="C8" s="160" t="s">
        <v>1823</v>
      </c>
      <c r="D8" s="117" t="s">
        <v>1084</v>
      </c>
      <c r="E8" s="74"/>
      <c r="F8" s="266">
        <v>1</v>
      </c>
      <c r="G8" s="79">
        <v>1</v>
      </c>
      <c r="H8" s="79">
        <v>1</v>
      </c>
      <c r="I8" s="79">
        <f>F8*0.2+G8*0.4+H8*0.4</f>
        <v>1</v>
      </c>
      <c r="J8" s="281" t="s">
        <v>3896</v>
      </c>
    </row>
    <row r="9" spans="1:10" ht="76.5" x14ac:dyDescent="0.2">
      <c r="A9" s="57">
        <v>2</v>
      </c>
      <c r="B9" s="161" t="s">
        <v>1824</v>
      </c>
      <c r="C9" s="160" t="s">
        <v>1825</v>
      </c>
      <c r="D9" s="117" t="s">
        <v>1084</v>
      </c>
      <c r="E9" s="74"/>
      <c r="F9" s="266">
        <v>1</v>
      </c>
      <c r="G9" s="79">
        <v>1</v>
      </c>
      <c r="H9" s="79">
        <v>1</v>
      </c>
      <c r="I9" s="79">
        <f t="shared" ref="I9:I27" si="0">F9*0.2+G9*0.4+H9*0.4</f>
        <v>1</v>
      </c>
      <c r="J9" s="210" t="s">
        <v>3889</v>
      </c>
    </row>
    <row r="10" spans="1:10" ht="63.75" x14ac:dyDescent="0.2">
      <c r="A10" s="57">
        <v>3</v>
      </c>
      <c r="B10" s="161" t="s">
        <v>1826</v>
      </c>
      <c r="C10" s="160" t="s">
        <v>1827</v>
      </c>
      <c r="D10" s="117" t="s">
        <v>1084</v>
      </c>
      <c r="E10" s="74"/>
      <c r="F10" s="79">
        <v>1</v>
      </c>
      <c r="G10" s="79">
        <v>1</v>
      </c>
      <c r="H10" s="79">
        <v>1</v>
      </c>
      <c r="I10" s="79">
        <f t="shared" si="0"/>
        <v>1</v>
      </c>
      <c r="J10" s="74"/>
    </row>
    <row r="11" spans="1:10" ht="63.75" x14ac:dyDescent="0.2">
      <c r="A11" s="57">
        <v>4</v>
      </c>
      <c r="B11" s="161" t="s">
        <v>1828</v>
      </c>
      <c r="C11" s="160" t="s">
        <v>1829</v>
      </c>
      <c r="D11" s="117" t="s">
        <v>1084</v>
      </c>
      <c r="E11" s="74"/>
      <c r="F11" s="79">
        <v>1</v>
      </c>
      <c r="G11" s="79">
        <v>1</v>
      </c>
      <c r="H11" s="79">
        <v>1</v>
      </c>
      <c r="I11" s="79">
        <f t="shared" si="0"/>
        <v>1</v>
      </c>
      <c r="J11" s="74"/>
    </row>
    <row r="12" spans="1:10" ht="76.5" x14ac:dyDescent="0.2">
      <c r="A12" s="57">
        <v>5</v>
      </c>
      <c r="B12" s="161" t="s">
        <v>1830</v>
      </c>
      <c r="C12" s="160" t="s">
        <v>1831</v>
      </c>
      <c r="D12" s="117" t="s">
        <v>1084</v>
      </c>
      <c r="E12" s="74"/>
      <c r="F12" s="79">
        <v>1</v>
      </c>
      <c r="G12" s="79">
        <v>1</v>
      </c>
      <c r="H12" s="79">
        <v>1</v>
      </c>
      <c r="I12" s="79">
        <f t="shared" si="0"/>
        <v>1</v>
      </c>
      <c r="J12" s="74"/>
    </row>
    <row r="13" spans="1:10" ht="76.5" x14ac:dyDescent="0.2">
      <c r="A13" s="57">
        <v>6</v>
      </c>
      <c r="B13" s="161" t="s">
        <v>1832</v>
      </c>
      <c r="C13" s="160" t="s">
        <v>1833</v>
      </c>
      <c r="D13" s="117" t="s">
        <v>1084</v>
      </c>
      <c r="E13" s="74"/>
      <c r="F13" s="79">
        <v>1</v>
      </c>
      <c r="G13" s="79">
        <v>1</v>
      </c>
      <c r="H13" s="79">
        <v>1</v>
      </c>
      <c r="I13" s="79">
        <f t="shared" si="0"/>
        <v>1</v>
      </c>
      <c r="J13" s="74"/>
    </row>
    <row r="14" spans="1:10" ht="89.25" x14ac:dyDescent="0.2">
      <c r="A14" s="57">
        <v>7</v>
      </c>
      <c r="B14" s="161" t="s">
        <v>1834</v>
      </c>
      <c r="C14" s="160" t="s">
        <v>1835</v>
      </c>
      <c r="D14" s="117" t="s">
        <v>1084</v>
      </c>
      <c r="E14" s="74"/>
      <c r="F14" s="79">
        <v>1</v>
      </c>
      <c r="G14" s="79">
        <v>1</v>
      </c>
      <c r="H14" s="79">
        <v>1</v>
      </c>
      <c r="I14" s="79">
        <f t="shared" si="0"/>
        <v>1</v>
      </c>
      <c r="J14" s="74"/>
    </row>
    <row r="15" spans="1:10" ht="114.75" x14ac:dyDescent="0.2">
      <c r="A15" s="57">
        <v>8</v>
      </c>
      <c r="B15" s="161" t="s">
        <v>1836</v>
      </c>
      <c r="C15" s="160" t="s">
        <v>1837</v>
      </c>
      <c r="D15" s="117" t="s">
        <v>1084</v>
      </c>
      <c r="E15" s="74"/>
      <c r="F15" s="79">
        <v>1</v>
      </c>
      <c r="G15" s="79">
        <v>1</v>
      </c>
      <c r="H15" s="79">
        <v>1</v>
      </c>
      <c r="I15" s="79">
        <f t="shared" si="0"/>
        <v>1</v>
      </c>
      <c r="J15" s="74"/>
    </row>
    <row r="16" spans="1:10" ht="89.25" x14ac:dyDescent="0.2">
      <c r="A16" s="57">
        <v>9</v>
      </c>
      <c r="B16" s="161" t="s">
        <v>1838</v>
      </c>
      <c r="C16" s="160" t="s">
        <v>1839</v>
      </c>
      <c r="D16" s="117" t="s">
        <v>1084</v>
      </c>
      <c r="E16" s="74"/>
      <c r="F16" s="79">
        <v>1</v>
      </c>
      <c r="G16" s="79">
        <v>1</v>
      </c>
      <c r="H16" s="79">
        <v>1</v>
      </c>
      <c r="I16" s="79">
        <f t="shared" si="0"/>
        <v>1</v>
      </c>
      <c r="J16" s="74"/>
    </row>
    <row r="17" spans="1:10" ht="102" x14ac:dyDescent="0.2">
      <c r="A17" s="57">
        <v>10</v>
      </c>
      <c r="B17" s="161" t="s">
        <v>1840</v>
      </c>
      <c r="C17" s="160" t="s">
        <v>1841</v>
      </c>
      <c r="D17" s="117" t="s">
        <v>1084</v>
      </c>
      <c r="E17" s="74"/>
      <c r="F17" s="79">
        <v>1</v>
      </c>
      <c r="G17" s="79">
        <v>1</v>
      </c>
      <c r="H17" s="79">
        <v>1</v>
      </c>
      <c r="I17" s="79">
        <f t="shared" si="0"/>
        <v>1</v>
      </c>
      <c r="J17" s="74"/>
    </row>
    <row r="18" spans="1:10" ht="76.5" x14ac:dyDescent="0.2">
      <c r="A18" s="57">
        <v>11</v>
      </c>
      <c r="B18" s="161" t="s">
        <v>1842</v>
      </c>
      <c r="C18" s="160" t="s">
        <v>1843</v>
      </c>
      <c r="D18" s="117" t="s">
        <v>1084</v>
      </c>
      <c r="E18" s="74"/>
      <c r="F18" s="79">
        <v>1</v>
      </c>
      <c r="G18" s="79">
        <v>1</v>
      </c>
      <c r="H18" s="79">
        <v>1</v>
      </c>
      <c r="I18" s="79">
        <f t="shared" si="0"/>
        <v>1</v>
      </c>
      <c r="J18" s="74"/>
    </row>
    <row r="19" spans="1:10" ht="63.75" x14ac:dyDescent="0.2">
      <c r="A19" s="57">
        <v>12</v>
      </c>
      <c r="B19" s="161" t="s">
        <v>1844</v>
      </c>
      <c r="C19" s="160" t="s">
        <v>1845</v>
      </c>
      <c r="D19" s="117" t="s">
        <v>1084</v>
      </c>
      <c r="E19" s="74"/>
      <c r="F19" s="79">
        <v>1</v>
      </c>
      <c r="G19" s="79">
        <v>1</v>
      </c>
      <c r="H19" s="79">
        <v>1</v>
      </c>
      <c r="I19" s="79">
        <f t="shared" si="0"/>
        <v>1</v>
      </c>
      <c r="J19" s="74"/>
    </row>
    <row r="20" spans="1:10" ht="76.5" x14ac:dyDescent="0.2">
      <c r="A20" s="57">
        <v>13</v>
      </c>
      <c r="B20" s="161" t="s">
        <v>1846</v>
      </c>
      <c r="C20" s="160" t="s">
        <v>1847</v>
      </c>
      <c r="D20" s="117" t="s">
        <v>1084</v>
      </c>
      <c r="E20" s="74"/>
      <c r="F20" s="79">
        <v>1</v>
      </c>
      <c r="G20" s="79">
        <v>1</v>
      </c>
      <c r="H20" s="79">
        <v>1</v>
      </c>
      <c r="I20" s="79">
        <f t="shared" si="0"/>
        <v>1</v>
      </c>
      <c r="J20" s="74"/>
    </row>
    <row r="21" spans="1:10" ht="76.5" x14ac:dyDescent="0.2">
      <c r="A21" s="57">
        <v>14</v>
      </c>
      <c r="B21" s="161" t="s">
        <v>1848</v>
      </c>
      <c r="C21" s="160" t="s">
        <v>1849</v>
      </c>
      <c r="D21" s="160" t="s">
        <v>489</v>
      </c>
      <c r="E21" s="74"/>
      <c r="F21" s="79">
        <v>1</v>
      </c>
      <c r="G21" s="79">
        <v>1</v>
      </c>
      <c r="H21" s="79">
        <v>1</v>
      </c>
      <c r="I21" s="79">
        <f t="shared" si="0"/>
        <v>1</v>
      </c>
      <c r="J21" s="74"/>
    </row>
    <row r="22" spans="1:10" ht="63.75" x14ac:dyDescent="0.2">
      <c r="A22" s="57">
        <v>15</v>
      </c>
      <c r="B22" s="161" t="s">
        <v>1850</v>
      </c>
      <c r="C22" s="160" t="s">
        <v>1851</v>
      </c>
      <c r="D22" s="117" t="s">
        <v>489</v>
      </c>
      <c r="E22" s="74"/>
      <c r="F22" s="266">
        <v>1</v>
      </c>
      <c r="G22" s="79">
        <v>1</v>
      </c>
      <c r="H22" s="79">
        <v>1</v>
      </c>
      <c r="I22" s="79">
        <f t="shared" si="0"/>
        <v>1</v>
      </c>
      <c r="J22" s="281" t="s">
        <v>3896</v>
      </c>
    </row>
    <row r="23" spans="1:10" ht="51" x14ac:dyDescent="0.2">
      <c r="A23" s="57">
        <v>16</v>
      </c>
      <c r="B23" s="161" t="s">
        <v>1852</v>
      </c>
      <c r="C23" s="160" t="s">
        <v>1853</v>
      </c>
      <c r="D23" s="160" t="s">
        <v>489</v>
      </c>
      <c r="E23" s="74"/>
      <c r="F23" s="79">
        <v>1</v>
      </c>
      <c r="G23" s="79">
        <v>1</v>
      </c>
      <c r="H23" s="79">
        <v>1</v>
      </c>
      <c r="I23" s="79">
        <f t="shared" si="0"/>
        <v>1</v>
      </c>
      <c r="J23" s="74"/>
    </row>
    <row r="24" spans="1:10" ht="63.75" x14ac:dyDescent="0.2">
      <c r="A24" s="57">
        <v>17</v>
      </c>
      <c r="B24" s="161" t="s">
        <v>1854</v>
      </c>
      <c r="C24" s="160" t="s">
        <v>663</v>
      </c>
      <c r="D24" s="160" t="s">
        <v>489</v>
      </c>
      <c r="E24" s="74"/>
      <c r="F24" s="79">
        <v>1</v>
      </c>
      <c r="G24" s="79">
        <v>1</v>
      </c>
      <c r="H24" s="79">
        <v>1</v>
      </c>
      <c r="I24" s="79">
        <f t="shared" si="0"/>
        <v>1</v>
      </c>
      <c r="J24" s="74"/>
    </row>
    <row r="25" spans="1:10" ht="63.75" x14ac:dyDescent="0.2">
      <c r="A25" s="57">
        <v>18</v>
      </c>
      <c r="B25" s="161" t="s">
        <v>1855</v>
      </c>
      <c r="C25" s="160" t="s">
        <v>1856</v>
      </c>
      <c r="D25" s="160" t="s">
        <v>489</v>
      </c>
      <c r="E25" s="74"/>
      <c r="F25" s="79">
        <v>1</v>
      </c>
      <c r="G25" s="79">
        <v>1</v>
      </c>
      <c r="H25" s="79">
        <v>1</v>
      </c>
      <c r="I25" s="79">
        <f t="shared" si="0"/>
        <v>1</v>
      </c>
      <c r="J25" s="117"/>
    </row>
    <row r="26" spans="1:10" ht="89.25" x14ac:dyDescent="0.2">
      <c r="A26" s="57">
        <v>19</v>
      </c>
      <c r="B26" s="161" t="s">
        <v>1857</v>
      </c>
      <c r="C26" s="160" t="s">
        <v>1858</v>
      </c>
      <c r="D26" s="160" t="s">
        <v>1084</v>
      </c>
      <c r="E26" s="74"/>
      <c r="F26" s="79">
        <v>1</v>
      </c>
      <c r="G26" s="79">
        <v>1</v>
      </c>
      <c r="H26" s="79">
        <v>1</v>
      </c>
      <c r="I26" s="79">
        <f t="shared" si="0"/>
        <v>1</v>
      </c>
      <c r="J26" s="74"/>
    </row>
    <row r="27" spans="1:10" ht="25.5" x14ac:dyDescent="0.2">
      <c r="A27" s="57">
        <v>20</v>
      </c>
      <c r="B27" s="161" t="s">
        <v>1860</v>
      </c>
      <c r="C27" s="160" t="s">
        <v>1859</v>
      </c>
      <c r="D27" s="117" t="s">
        <v>1084</v>
      </c>
      <c r="E27" s="74"/>
      <c r="F27" s="79">
        <v>1</v>
      </c>
      <c r="G27" s="79">
        <v>1</v>
      </c>
      <c r="H27" s="79">
        <v>1</v>
      </c>
      <c r="I27" s="79">
        <f t="shared" si="0"/>
        <v>1</v>
      </c>
      <c r="J27" s="74"/>
    </row>
    <row r="28" spans="1:10" ht="15.75" customHeight="1" x14ac:dyDescent="0.2">
      <c r="A28" s="325" t="s">
        <v>105</v>
      </c>
      <c r="B28" s="326"/>
      <c r="C28" s="326"/>
      <c r="D28" s="326"/>
      <c r="E28" s="326"/>
      <c r="F28" s="326"/>
      <c r="G28" s="326"/>
      <c r="H28" s="327"/>
      <c r="I28" s="124">
        <f>SUM(I8:I27)/COUNT(I8:I27)</f>
        <v>1</v>
      </c>
      <c r="J28" s="65"/>
    </row>
    <row r="32" spans="1:10" x14ac:dyDescent="0.2">
      <c r="B32" s="81"/>
      <c r="C32" s="82"/>
      <c r="D32" s="82"/>
      <c r="E32" s="107"/>
      <c r="F32" s="107"/>
      <c r="G32" s="107"/>
      <c r="H32" s="107"/>
      <c r="I32" s="107"/>
    </row>
    <row r="39" spans="2:9" x14ac:dyDescent="0.2">
      <c r="B39" s="81"/>
      <c r="C39" s="82"/>
      <c r="D39" s="82"/>
      <c r="E39" s="107"/>
      <c r="F39" s="107"/>
      <c r="G39" s="107"/>
      <c r="H39" s="107"/>
      <c r="I39" s="107"/>
    </row>
    <row r="43" spans="2:9" x14ac:dyDescent="0.2">
      <c r="B43" s="81"/>
      <c r="C43" s="82"/>
      <c r="D43" s="82"/>
      <c r="E43" s="107"/>
      <c r="F43" s="107"/>
      <c r="G43" s="107"/>
      <c r="H43" s="107"/>
      <c r="I43" s="107"/>
    </row>
    <row r="46" spans="2:9" x14ac:dyDescent="0.2">
      <c r="B46" s="81"/>
      <c r="C46" s="82"/>
      <c r="D46" s="82"/>
      <c r="E46" s="107"/>
      <c r="F46" s="107"/>
      <c r="G46" s="107"/>
      <c r="H46" s="107"/>
      <c r="I46" s="107"/>
    </row>
    <row r="50" spans="2:9" x14ac:dyDescent="0.2">
      <c r="B50" s="81"/>
      <c r="C50" s="82"/>
      <c r="D50" s="82"/>
      <c r="E50" s="107"/>
      <c r="F50" s="107"/>
      <c r="G50" s="107"/>
      <c r="H50" s="107"/>
      <c r="I50" s="107"/>
    </row>
    <row r="53" spans="2:9" x14ac:dyDescent="0.2">
      <c r="B53" s="81"/>
      <c r="C53" s="82"/>
      <c r="D53" s="82"/>
      <c r="E53" s="107"/>
      <c r="F53" s="107"/>
      <c r="G53" s="107"/>
      <c r="H53" s="107"/>
      <c r="I53" s="107"/>
    </row>
    <row r="57" spans="2:9" x14ac:dyDescent="0.2">
      <c r="B57" s="81"/>
      <c r="C57" s="82"/>
      <c r="D57" s="82"/>
      <c r="E57" s="107"/>
      <c r="F57" s="107"/>
      <c r="G57" s="107"/>
      <c r="H57" s="107"/>
      <c r="I57" s="107"/>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5"/>
  <sheetViews>
    <sheetView view="pageBreakPreview" zoomScale="70" zoomScaleNormal="100" zoomScaleSheetLayoutView="70" workbookViewId="0">
      <pane ySplit="7" topLeftCell="A8" activePane="bottomLeft" state="frozenSplit"/>
      <selection activeCell="B8" sqref="A8:H433"/>
      <selection pane="bottomLeft" activeCell="F17" sqref="F17"/>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2.7109375" style="18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124</v>
      </c>
      <c r="D2" s="323"/>
      <c r="E2" s="323"/>
      <c r="F2" s="323"/>
      <c r="G2" s="323"/>
      <c r="H2" s="323"/>
      <c r="I2" s="323"/>
      <c r="J2" s="323"/>
    </row>
    <row r="3" spans="1:10" ht="15.75" customHeight="1" x14ac:dyDescent="0.2">
      <c r="A3" s="105" t="s">
        <v>97</v>
      </c>
      <c r="B3" s="105"/>
      <c r="C3" s="126">
        <v>45405</v>
      </c>
      <c r="D3" s="106"/>
      <c r="E3" s="106"/>
      <c r="F3" s="126"/>
      <c r="G3" s="126"/>
      <c r="H3" s="126"/>
      <c r="I3" s="126"/>
    </row>
    <row r="4" spans="1:10" ht="17.25" customHeight="1" x14ac:dyDescent="0.2">
      <c r="A4" s="109" t="s">
        <v>77</v>
      </c>
      <c r="B4" s="105"/>
      <c r="C4" s="106"/>
      <c r="D4" s="106"/>
      <c r="E4" s="106"/>
      <c r="F4" s="126"/>
      <c r="G4" s="126"/>
      <c r="H4" s="126"/>
      <c r="I4" s="126"/>
    </row>
    <row r="5" spans="1:10" ht="5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192" t="s">
        <v>147</v>
      </c>
      <c r="I7" s="319"/>
      <c r="J7" s="324"/>
    </row>
    <row r="8" spans="1:10" ht="63.75" x14ac:dyDescent="0.2">
      <c r="A8" s="57">
        <v>1</v>
      </c>
      <c r="B8" s="142" t="s">
        <v>2069</v>
      </c>
      <c r="C8" s="117" t="s">
        <v>2070</v>
      </c>
      <c r="D8" s="117" t="s">
        <v>220</v>
      </c>
      <c r="E8" s="141"/>
      <c r="F8" s="74">
        <v>1</v>
      </c>
      <c r="G8" s="74">
        <v>1</v>
      </c>
      <c r="H8" s="74">
        <v>1</v>
      </c>
      <c r="I8" s="79">
        <f>F8*0.2+G8*0.4+H8*0.4</f>
        <v>1</v>
      </c>
      <c r="J8" s="274"/>
    </row>
    <row r="9" spans="1:10" ht="63.75" x14ac:dyDescent="0.2">
      <c r="A9" s="57">
        <v>2</v>
      </c>
      <c r="B9" s="142" t="s">
        <v>2071</v>
      </c>
      <c r="C9" s="117" t="s">
        <v>2072</v>
      </c>
      <c r="D9" s="117" t="s">
        <v>220</v>
      </c>
      <c r="E9" s="141"/>
      <c r="F9" s="74">
        <v>1</v>
      </c>
      <c r="G9" s="74">
        <v>1</v>
      </c>
      <c r="H9" s="74">
        <v>1</v>
      </c>
      <c r="I9" s="79">
        <f t="shared" ref="I9:I25" si="0">F9*0.2+G9*0.4+H9*0.4</f>
        <v>1</v>
      </c>
      <c r="J9" s="274"/>
    </row>
    <row r="10" spans="1:10" ht="63.75" x14ac:dyDescent="0.2">
      <c r="A10" s="57">
        <v>3</v>
      </c>
      <c r="B10" s="142" t="s">
        <v>2073</v>
      </c>
      <c r="C10" s="117" t="s">
        <v>2074</v>
      </c>
      <c r="D10" s="117" t="s">
        <v>220</v>
      </c>
      <c r="E10" s="141"/>
      <c r="F10" s="74">
        <v>1</v>
      </c>
      <c r="G10" s="74">
        <v>1</v>
      </c>
      <c r="H10" s="74">
        <v>1</v>
      </c>
      <c r="I10" s="79">
        <f t="shared" si="0"/>
        <v>1</v>
      </c>
      <c r="J10" s="274"/>
    </row>
    <row r="11" spans="1:10" ht="63.75" x14ac:dyDescent="0.2">
      <c r="A11" s="57">
        <v>4</v>
      </c>
      <c r="B11" s="142" t="s">
        <v>2075</v>
      </c>
      <c r="C11" s="117" t="s">
        <v>2076</v>
      </c>
      <c r="D11" s="117" t="s">
        <v>220</v>
      </c>
      <c r="E11" s="141"/>
      <c r="F11" s="74">
        <v>1</v>
      </c>
      <c r="G11" s="74">
        <v>1</v>
      </c>
      <c r="H11" s="74">
        <v>1</v>
      </c>
      <c r="I11" s="79">
        <f t="shared" si="0"/>
        <v>1</v>
      </c>
      <c r="J11" s="274"/>
    </row>
    <row r="12" spans="1:10" ht="63.75" x14ac:dyDescent="0.2">
      <c r="A12" s="57">
        <v>5</v>
      </c>
      <c r="B12" s="142" t="s">
        <v>2077</v>
      </c>
      <c r="C12" s="117" t="s">
        <v>2078</v>
      </c>
      <c r="D12" s="117" t="s">
        <v>220</v>
      </c>
      <c r="E12" s="141"/>
      <c r="F12" s="74">
        <v>1</v>
      </c>
      <c r="G12" s="74">
        <v>1</v>
      </c>
      <c r="H12" s="74">
        <v>1</v>
      </c>
      <c r="I12" s="79">
        <f t="shared" si="0"/>
        <v>1</v>
      </c>
      <c r="J12" s="274"/>
    </row>
    <row r="13" spans="1:10" ht="63.75" x14ac:dyDescent="0.2">
      <c r="A13" s="57">
        <v>6</v>
      </c>
      <c r="B13" s="142" t="s">
        <v>2079</v>
      </c>
      <c r="C13" s="117" t="s">
        <v>2080</v>
      </c>
      <c r="D13" s="117" t="s">
        <v>220</v>
      </c>
      <c r="E13" s="141"/>
      <c r="F13" s="272">
        <v>1</v>
      </c>
      <c r="G13" s="74">
        <v>1</v>
      </c>
      <c r="H13" s="74">
        <v>1</v>
      </c>
      <c r="I13" s="79">
        <f t="shared" si="0"/>
        <v>1</v>
      </c>
      <c r="J13" s="210" t="s">
        <v>3866</v>
      </c>
    </row>
    <row r="14" spans="1:10" ht="63.75" x14ac:dyDescent="0.2">
      <c r="A14" s="57">
        <v>7</v>
      </c>
      <c r="B14" s="142" t="s">
        <v>2081</v>
      </c>
      <c r="C14" s="117" t="s">
        <v>2082</v>
      </c>
      <c r="D14" s="117" t="s">
        <v>220</v>
      </c>
      <c r="E14" s="141"/>
      <c r="F14" s="74">
        <v>1</v>
      </c>
      <c r="G14" s="74">
        <v>1</v>
      </c>
      <c r="H14" s="74">
        <v>1</v>
      </c>
      <c r="I14" s="79">
        <f t="shared" si="0"/>
        <v>1</v>
      </c>
      <c r="J14" s="274"/>
    </row>
    <row r="15" spans="1:10" ht="63.75" x14ac:dyDescent="0.2">
      <c r="A15" s="57">
        <v>8</v>
      </c>
      <c r="B15" s="142" t="s">
        <v>2083</v>
      </c>
      <c r="C15" s="117" t="s">
        <v>2084</v>
      </c>
      <c r="D15" s="117" t="s">
        <v>220</v>
      </c>
      <c r="E15" s="141"/>
      <c r="F15" s="74">
        <v>1</v>
      </c>
      <c r="G15" s="74">
        <v>1</v>
      </c>
      <c r="H15" s="74">
        <v>1</v>
      </c>
      <c r="I15" s="79">
        <f t="shared" si="0"/>
        <v>1</v>
      </c>
      <c r="J15" s="274"/>
    </row>
    <row r="16" spans="1:10" ht="63.75" x14ac:dyDescent="0.2">
      <c r="A16" s="57">
        <v>9</v>
      </c>
      <c r="B16" s="142" t="s">
        <v>2085</v>
      </c>
      <c r="C16" s="117" t="s">
        <v>2086</v>
      </c>
      <c r="D16" s="117" t="s">
        <v>220</v>
      </c>
      <c r="E16" s="141"/>
      <c r="F16" s="272">
        <v>1</v>
      </c>
      <c r="G16" s="74">
        <v>1</v>
      </c>
      <c r="H16" s="74">
        <v>1</v>
      </c>
      <c r="I16" s="79">
        <f t="shared" si="0"/>
        <v>1</v>
      </c>
      <c r="J16" s="74" t="s">
        <v>3880</v>
      </c>
    </row>
    <row r="17" spans="1:10" ht="38.25" x14ac:dyDescent="0.2">
      <c r="A17" s="57">
        <v>10</v>
      </c>
      <c r="B17" s="142" t="s">
        <v>2087</v>
      </c>
      <c r="C17" s="117" t="s">
        <v>2088</v>
      </c>
      <c r="D17" s="117" t="s">
        <v>261</v>
      </c>
      <c r="E17" s="141"/>
      <c r="F17" s="74">
        <v>1</v>
      </c>
      <c r="G17" s="74">
        <v>1</v>
      </c>
      <c r="H17" s="74">
        <v>1</v>
      </c>
      <c r="I17" s="79">
        <f t="shared" si="0"/>
        <v>1</v>
      </c>
      <c r="J17" s="275"/>
    </row>
    <row r="18" spans="1:10" ht="63.75" x14ac:dyDescent="0.2">
      <c r="A18" s="57">
        <v>11</v>
      </c>
      <c r="B18" s="142" t="s">
        <v>2089</v>
      </c>
      <c r="C18" s="117" t="s">
        <v>2090</v>
      </c>
      <c r="D18" s="117" t="s">
        <v>220</v>
      </c>
      <c r="E18" s="141"/>
      <c r="F18" s="272">
        <v>1</v>
      </c>
      <c r="G18" s="74">
        <v>1</v>
      </c>
      <c r="H18" s="74">
        <v>1</v>
      </c>
      <c r="I18" s="79">
        <f t="shared" si="0"/>
        <v>1</v>
      </c>
      <c r="J18" s="210" t="s">
        <v>3866</v>
      </c>
    </row>
    <row r="19" spans="1:10" ht="51" x14ac:dyDescent="0.2">
      <c r="A19" s="57">
        <v>12</v>
      </c>
      <c r="B19" s="142" t="s">
        <v>2091</v>
      </c>
      <c r="C19" s="117" t="s">
        <v>2092</v>
      </c>
      <c r="D19" s="117" t="s">
        <v>261</v>
      </c>
      <c r="E19" s="141"/>
      <c r="F19" s="272">
        <v>1</v>
      </c>
      <c r="G19" s="74">
        <v>1</v>
      </c>
      <c r="H19" s="74">
        <v>1</v>
      </c>
      <c r="I19" s="79">
        <f t="shared" si="0"/>
        <v>1</v>
      </c>
      <c r="J19" s="210" t="s">
        <v>3866</v>
      </c>
    </row>
    <row r="20" spans="1:10" ht="63.75" x14ac:dyDescent="0.2">
      <c r="A20" s="57">
        <v>13</v>
      </c>
      <c r="B20" s="142" t="s">
        <v>2093</v>
      </c>
      <c r="C20" s="117" t="s">
        <v>2094</v>
      </c>
      <c r="D20" s="117" t="s">
        <v>261</v>
      </c>
      <c r="E20" s="141"/>
      <c r="F20" s="272">
        <v>1</v>
      </c>
      <c r="G20" s="74">
        <v>1</v>
      </c>
      <c r="H20" s="74">
        <v>1</v>
      </c>
      <c r="I20" s="79">
        <f t="shared" si="0"/>
        <v>1</v>
      </c>
      <c r="J20" s="210" t="s">
        <v>3866</v>
      </c>
    </row>
    <row r="21" spans="1:10" ht="63.75" x14ac:dyDescent="0.2">
      <c r="A21" s="57">
        <v>14</v>
      </c>
      <c r="B21" s="142" t="s">
        <v>2095</v>
      </c>
      <c r="C21" s="117" t="s">
        <v>2096</v>
      </c>
      <c r="D21" s="117" t="s">
        <v>220</v>
      </c>
      <c r="E21" s="141"/>
      <c r="F21" s="272">
        <v>1</v>
      </c>
      <c r="G21" s="74">
        <v>1</v>
      </c>
      <c r="H21" s="74">
        <v>1</v>
      </c>
      <c r="I21" s="79">
        <f t="shared" si="0"/>
        <v>1</v>
      </c>
      <c r="J21" s="74" t="s">
        <v>3880</v>
      </c>
    </row>
    <row r="22" spans="1:10" ht="76.5" x14ac:dyDescent="0.2">
      <c r="A22" s="57">
        <v>15</v>
      </c>
      <c r="B22" s="142" t="s">
        <v>2097</v>
      </c>
      <c r="C22" s="117" t="s">
        <v>2098</v>
      </c>
      <c r="D22" s="117" t="s">
        <v>220</v>
      </c>
      <c r="E22" s="141"/>
      <c r="F22" s="74">
        <v>1</v>
      </c>
      <c r="G22" s="74">
        <v>1</v>
      </c>
      <c r="H22" s="74">
        <v>1</v>
      </c>
      <c r="I22" s="79">
        <f t="shared" si="0"/>
        <v>1</v>
      </c>
      <c r="J22" s="274"/>
    </row>
    <row r="23" spans="1:10" ht="51" x14ac:dyDescent="0.2">
      <c r="A23" s="57">
        <v>16</v>
      </c>
      <c r="B23" s="142" t="s">
        <v>2099</v>
      </c>
      <c r="C23" s="117" t="s">
        <v>2100</v>
      </c>
      <c r="D23" s="117" t="s">
        <v>261</v>
      </c>
      <c r="E23" s="141"/>
      <c r="F23" s="272">
        <v>1</v>
      </c>
      <c r="G23" s="74">
        <v>1</v>
      </c>
      <c r="H23" s="74">
        <v>1</v>
      </c>
      <c r="I23" s="79">
        <f t="shared" si="0"/>
        <v>1</v>
      </c>
      <c r="J23" s="210" t="s">
        <v>3866</v>
      </c>
    </row>
    <row r="24" spans="1:10" ht="51" x14ac:dyDescent="0.2">
      <c r="A24" s="57">
        <v>17</v>
      </c>
      <c r="B24" s="142" t="s">
        <v>2101</v>
      </c>
      <c r="C24" s="117" t="s">
        <v>2102</v>
      </c>
      <c r="D24" s="117" t="s">
        <v>261</v>
      </c>
      <c r="E24" s="141"/>
      <c r="F24" s="272">
        <v>1</v>
      </c>
      <c r="G24" s="74">
        <v>1</v>
      </c>
      <c r="H24" s="74">
        <v>1</v>
      </c>
      <c r="I24" s="79">
        <f t="shared" si="0"/>
        <v>1</v>
      </c>
      <c r="J24" s="210" t="s">
        <v>3866</v>
      </c>
    </row>
    <row r="25" spans="1:10" ht="63.75" x14ac:dyDescent="0.2">
      <c r="A25" s="57">
        <v>18</v>
      </c>
      <c r="B25" s="142" t="s">
        <v>2103</v>
      </c>
      <c r="C25" s="117" t="s">
        <v>2104</v>
      </c>
      <c r="D25" s="117" t="s">
        <v>261</v>
      </c>
      <c r="E25" s="141"/>
      <c r="F25" s="272">
        <v>1</v>
      </c>
      <c r="G25" s="79">
        <v>1</v>
      </c>
      <c r="H25" s="74">
        <v>1</v>
      </c>
      <c r="I25" s="79">
        <f t="shared" si="0"/>
        <v>1</v>
      </c>
      <c r="J25" s="210" t="s">
        <v>3880</v>
      </c>
    </row>
    <row r="26" spans="1:10" ht="15.75" customHeight="1" x14ac:dyDescent="0.2">
      <c r="A26" s="325" t="s">
        <v>105</v>
      </c>
      <c r="B26" s="326"/>
      <c r="C26" s="326"/>
      <c r="D26" s="326"/>
      <c r="E26" s="326"/>
      <c r="F26" s="326"/>
      <c r="G26" s="326"/>
      <c r="H26" s="327"/>
      <c r="I26" s="124">
        <f>SUM(I8:I25)/COUNT(I8:I25)</f>
        <v>1</v>
      </c>
      <c r="J26" s="154"/>
    </row>
    <row r="30" spans="1:10" x14ac:dyDescent="0.2">
      <c r="B30" s="81"/>
      <c r="C30" s="82"/>
      <c r="D30" s="82"/>
      <c r="E30" s="82"/>
      <c r="F30" s="107"/>
      <c r="G30" s="107"/>
      <c r="H30" s="107"/>
      <c r="I30" s="107"/>
    </row>
    <row r="37" spans="2:9" x14ac:dyDescent="0.2">
      <c r="B37" s="81"/>
      <c r="C37" s="82"/>
      <c r="D37" s="82"/>
      <c r="E37" s="82"/>
      <c r="F37" s="107"/>
      <c r="G37" s="107"/>
      <c r="H37" s="107"/>
      <c r="I37" s="107"/>
    </row>
    <row r="41" spans="2:9" x14ac:dyDescent="0.2">
      <c r="B41" s="81"/>
      <c r="C41" s="82"/>
      <c r="D41" s="82"/>
      <c r="E41" s="82"/>
      <c r="F41" s="107"/>
      <c r="G41" s="107"/>
      <c r="H41" s="107"/>
      <c r="I41" s="107"/>
    </row>
    <row r="44" spans="2:9" x14ac:dyDescent="0.2">
      <c r="B44" s="81"/>
      <c r="C44" s="82"/>
      <c r="D44" s="82"/>
      <c r="E44" s="82"/>
      <c r="F44" s="107"/>
      <c r="G44" s="107"/>
      <c r="H44" s="107"/>
      <c r="I44" s="107"/>
    </row>
    <row r="48" spans="2:9" x14ac:dyDescent="0.2">
      <c r="B48" s="81"/>
      <c r="C48" s="82"/>
      <c r="D48" s="82"/>
      <c r="E48" s="82"/>
      <c r="F48" s="107"/>
      <c r="G48" s="107"/>
      <c r="H48" s="107"/>
      <c r="I48" s="107"/>
    </row>
    <row r="51" spans="2:9" x14ac:dyDescent="0.2">
      <c r="B51" s="81"/>
      <c r="C51" s="82"/>
      <c r="D51" s="82"/>
      <c r="E51" s="82"/>
      <c r="F51" s="107"/>
      <c r="G51" s="107"/>
      <c r="H51" s="107"/>
      <c r="I51" s="107"/>
    </row>
    <row r="55" spans="2:9" x14ac:dyDescent="0.2">
      <c r="B55" s="81"/>
      <c r="C55" s="82"/>
      <c r="D55" s="82"/>
      <c r="E55" s="82"/>
      <c r="F55" s="107"/>
      <c r="G55" s="107"/>
      <c r="H55" s="107"/>
      <c r="I55" s="107"/>
    </row>
  </sheetData>
  <mergeCells count="13">
    <mergeCell ref="I6:I7"/>
    <mergeCell ref="J6:J7"/>
    <mergeCell ref="A26:H2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5">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93"/>
  <sheetViews>
    <sheetView view="pageBreakPreview" zoomScale="70" zoomScaleNormal="100" zoomScaleSheetLayoutView="70" workbookViewId="0">
      <pane ySplit="7" topLeftCell="A8" activePane="bottomLeft" state="frozenSplit"/>
      <selection activeCell="B8" sqref="A8:H433"/>
      <selection pane="bottomLeft" activeCell="K8" sqref="K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125</v>
      </c>
      <c r="D2" s="323"/>
      <c r="E2" s="323"/>
      <c r="F2" s="323"/>
      <c r="G2" s="323"/>
      <c r="H2" s="323"/>
      <c r="I2" s="323"/>
      <c r="J2" s="323"/>
    </row>
    <row r="3" spans="1:10" ht="15.75" customHeight="1" x14ac:dyDescent="0.2">
      <c r="A3" s="105" t="s">
        <v>97</v>
      </c>
      <c r="B3" s="105"/>
      <c r="C3" s="126">
        <v>45405</v>
      </c>
      <c r="D3" s="106"/>
      <c r="E3" s="106"/>
      <c r="F3" s="126"/>
      <c r="G3" s="126"/>
      <c r="H3" s="126"/>
      <c r="I3" s="126"/>
    </row>
    <row r="4" spans="1:10" ht="17.25" customHeight="1" x14ac:dyDescent="0.2">
      <c r="A4" s="109" t="s">
        <v>77</v>
      </c>
      <c r="B4" s="105"/>
      <c r="C4" s="106"/>
      <c r="D4" s="106"/>
      <c r="E4" s="106"/>
      <c r="F4" s="126"/>
      <c r="G4" s="126"/>
      <c r="H4" s="126"/>
      <c r="I4" s="126"/>
    </row>
    <row r="5" spans="1:10" ht="50.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5" t="s">
        <v>147</v>
      </c>
      <c r="I7" s="319"/>
      <c r="J7" s="324"/>
    </row>
    <row r="8" spans="1:10" ht="76.5" x14ac:dyDescent="0.2">
      <c r="A8" s="137">
        <v>1</v>
      </c>
      <c r="B8" s="142" t="s">
        <v>1709</v>
      </c>
      <c r="C8" s="117" t="s">
        <v>1710</v>
      </c>
      <c r="D8" s="117" t="s">
        <v>1711</v>
      </c>
      <c r="E8" s="142"/>
      <c r="F8" s="79">
        <v>1</v>
      </c>
      <c r="G8" s="79">
        <v>1</v>
      </c>
      <c r="H8" s="79">
        <v>1</v>
      </c>
      <c r="I8" s="79">
        <f>F8*0.2+G8*0.4+H8*0.4</f>
        <v>1</v>
      </c>
      <c r="J8" s="74"/>
    </row>
    <row r="9" spans="1:10" ht="89.25" x14ac:dyDescent="0.2">
      <c r="A9" s="137">
        <v>2</v>
      </c>
      <c r="B9" s="162" t="s">
        <v>1712</v>
      </c>
      <c r="C9" s="117" t="s">
        <v>1713</v>
      </c>
      <c r="D9" s="117" t="s">
        <v>1711</v>
      </c>
      <c r="E9" s="141"/>
      <c r="F9" s="79">
        <v>1</v>
      </c>
      <c r="G9" s="79">
        <v>1</v>
      </c>
      <c r="H9" s="79">
        <v>1</v>
      </c>
      <c r="I9" s="79">
        <f t="shared" ref="I9:I63" si="0">F9*0.2+G9*0.4+H9*0.4</f>
        <v>1</v>
      </c>
      <c r="J9" s="74"/>
    </row>
    <row r="10" spans="1:10" ht="76.5" x14ac:dyDescent="0.2">
      <c r="A10" s="137">
        <v>3</v>
      </c>
      <c r="B10" s="162" t="s">
        <v>1714</v>
      </c>
      <c r="C10" s="117" t="s">
        <v>1715</v>
      </c>
      <c r="D10" s="117" t="s">
        <v>1711</v>
      </c>
      <c r="E10" s="141"/>
      <c r="F10" s="266">
        <v>1</v>
      </c>
      <c r="G10" s="79">
        <v>1</v>
      </c>
      <c r="H10" s="79">
        <v>1</v>
      </c>
      <c r="I10" s="79">
        <f t="shared" si="0"/>
        <v>1</v>
      </c>
      <c r="J10" s="281" t="s">
        <v>3886</v>
      </c>
    </row>
    <row r="11" spans="1:10" ht="63.75" x14ac:dyDescent="0.2">
      <c r="A11" s="137">
        <v>4</v>
      </c>
      <c r="B11" s="162" t="s">
        <v>1716</v>
      </c>
      <c r="C11" s="117" t="s">
        <v>1717</v>
      </c>
      <c r="D11" s="117" t="s">
        <v>1711</v>
      </c>
      <c r="E11" s="141"/>
      <c r="F11" s="266">
        <v>1</v>
      </c>
      <c r="G11" s="79">
        <v>1</v>
      </c>
      <c r="H11" s="79">
        <v>1</v>
      </c>
      <c r="I11" s="79">
        <f t="shared" si="0"/>
        <v>1</v>
      </c>
      <c r="J11" s="210" t="s">
        <v>3889</v>
      </c>
    </row>
    <row r="12" spans="1:10" ht="89.25" x14ac:dyDescent="0.2">
      <c r="A12" s="137">
        <v>5</v>
      </c>
      <c r="B12" s="162" t="s">
        <v>1718</v>
      </c>
      <c r="C12" s="117" t="s">
        <v>1719</v>
      </c>
      <c r="D12" s="117" t="s">
        <v>1711</v>
      </c>
      <c r="E12" s="141"/>
      <c r="F12" s="266">
        <v>1</v>
      </c>
      <c r="G12" s="79">
        <v>1</v>
      </c>
      <c r="H12" s="79">
        <v>1</v>
      </c>
      <c r="I12" s="79">
        <f t="shared" si="0"/>
        <v>1</v>
      </c>
      <c r="J12" s="210" t="s">
        <v>3889</v>
      </c>
    </row>
    <row r="13" spans="1:10" ht="63.75" x14ac:dyDescent="0.2">
      <c r="A13" s="137">
        <v>6</v>
      </c>
      <c r="B13" s="162" t="s">
        <v>1720</v>
      </c>
      <c r="C13" s="117" t="s">
        <v>1721</v>
      </c>
      <c r="D13" s="117" t="s">
        <v>1711</v>
      </c>
      <c r="E13" s="142"/>
      <c r="F13" s="79">
        <v>1</v>
      </c>
      <c r="G13" s="79">
        <v>1</v>
      </c>
      <c r="H13" s="79">
        <v>1</v>
      </c>
      <c r="I13" s="79">
        <f t="shared" si="0"/>
        <v>1</v>
      </c>
      <c r="J13" s="194"/>
    </row>
    <row r="14" spans="1:10" ht="63.75" x14ac:dyDescent="0.2">
      <c r="A14" s="137">
        <v>7</v>
      </c>
      <c r="B14" s="162" t="s">
        <v>1722</v>
      </c>
      <c r="C14" s="117" t="s">
        <v>1723</v>
      </c>
      <c r="D14" s="117" t="s">
        <v>1711</v>
      </c>
      <c r="E14" s="142"/>
      <c r="F14" s="79">
        <v>1</v>
      </c>
      <c r="G14" s="79">
        <v>1</v>
      </c>
      <c r="H14" s="79">
        <v>1</v>
      </c>
      <c r="I14" s="79">
        <f t="shared" si="0"/>
        <v>1</v>
      </c>
      <c r="J14" s="74"/>
    </row>
    <row r="15" spans="1:10" ht="63.75" x14ac:dyDescent="0.2">
      <c r="A15" s="289">
        <v>8</v>
      </c>
      <c r="B15" s="162" t="s">
        <v>1724</v>
      </c>
      <c r="C15" s="117" t="s">
        <v>1725</v>
      </c>
      <c r="D15" s="117" t="s">
        <v>1711</v>
      </c>
      <c r="E15" s="142"/>
      <c r="F15" s="266">
        <v>1</v>
      </c>
      <c r="G15" s="79">
        <v>1</v>
      </c>
      <c r="H15" s="79">
        <v>1</v>
      </c>
      <c r="I15" s="79">
        <f t="shared" si="0"/>
        <v>1</v>
      </c>
      <c r="J15" s="74" t="s">
        <v>3886</v>
      </c>
    </row>
    <row r="16" spans="1:10" ht="63.75" x14ac:dyDescent="0.2">
      <c r="A16" s="137">
        <v>9</v>
      </c>
      <c r="B16" s="162" t="s">
        <v>1726</v>
      </c>
      <c r="C16" s="117" t="s">
        <v>1727</v>
      </c>
      <c r="D16" s="117" t="s">
        <v>220</v>
      </c>
      <c r="E16" s="142"/>
      <c r="F16" s="79">
        <v>1</v>
      </c>
      <c r="G16" s="79">
        <v>1</v>
      </c>
      <c r="H16" s="79">
        <v>1</v>
      </c>
      <c r="I16" s="79">
        <f t="shared" si="0"/>
        <v>1</v>
      </c>
      <c r="J16" s="117"/>
    </row>
    <row r="17" spans="1:10" ht="76.5" x14ac:dyDescent="0.2">
      <c r="A17" s="137">
        <v>10</v>
      </c>
      <c r="B17" s="162" t="s">
        <v>1728</v>
      </c>
      <c r="C17" s="117" t="s">
        <v>1729</v>
      </c>
      <c r="D17" s="117" t="s">
        <v>220</v>
      </c>
      <c r="E17" s="142"/>
      <c r="F17" s="79">
        <v>1</v>
      </c>
      <c r="G17" s="79">
        <v>1</v>
      </c>
      <c r="H17" s="79">
        <v>1</v>
      </c>
      <c r="I17" s="79">
        <f t="shared" si="0"/>
        <v>1</v>
      </c>
      <c r="J17" s="117"/>
    </row>
    <row r="18" spans="1:10" ht="76.5" x14ac:dyDescent="0.2">
      <c r="A18" s="137">
        <v>11</v>
      </c>
      <c r="B18" s="162" t="s">
        <v>1730</v>
      </c>
      <c r="C18" s="117" t="s">
        <v>1731</v>
      </c>
      <c r="D18" s="117" t="s">
        <v>220</v>
      </c>
      <c r="E18" s="142"/>
      <c r="F18" s="79">
        <v>1</v>
      </c>
      <c r="G18" s="266">
        <v>1</v>
      </c>
      <c r="H18" s="79">
        <v>1</v>
      </c>
      <c r="I18" s="79">
        <f t="shared" si="0"/>
        <v>1</v>
      </c>
      <c r="J18" s="210" t="s">
        <v>3892</v>
      </c>
    </row>
    <row r="19" spans="1:10" ht="76.5" x14ac:dyDescent="0.2">
      <c r="A19" s="137">
        <v>12</v>
      </c>
      <c r="B19" s="162" t="s">
        <v>1732</v>
      </c>
      <c r="C19" s="117" t="s">
        <v>1733</v>
      </c>
      <c r="D19" s="117" t="s">
        <v>220</v>
      </c>
      <c r="E19" s="141"/>
      <c r="F19" s="79">
        <v>1</v>
      </c>
      <c r="G19" s="79">
        <v>1</v>
      </c>
      <c r="H19" s="79">
        <v>1</v>
      </c>
      <c r="I19" s="79">
        <f t="shared" si="0"/>
        <v>1</v>
      </c>
      <c r="J19" s="117"/>
    </row>
    <row r="20" spans="1:10" ht="51" x14ac:dyDescent="0.2">
      <c r="A20" s="137">
        <v>13</v>
      </c>
      <c r="B20" s="162" t="s">
        <v>1734</v>
      </c>
      <c r="C20" s="117" t="s">
        <v>1735</v>
      </c>
      <c r="D20" s="117" t="s">
        <v>220</v>
      </c>
      <c r="E20" s="141"/>
      <c r="F20" s="79">
        <v>1</v>
      </c>
      <c r="G20" s="79">
        <v>1</v>
      </c>
      <c r="H20" s="79">
        <v>1</v>
      </c>
      <c r="I20" s="79">
        <f t="shared" si="0"/>
        <v>1</v>
      </c>
      <c r="J20" s="117"/>
    </row>
    <row r="21" spans="1:10" ht="76.5" x14ac:dyDescent="0.2">
      <c r="A21" s="137">
        <v>14</v>
      </c>
      <c r="B21" s="162" t="s">
        <v>1736</v>
      </c>
      <c r="C21" s="164" t="s">
        <v>1737</v>
      </c>
      <c r="D21" s="164" t="s">
        <v>220</v>
      </c>
      <c r="E21" s="141"/>
      <c r="F21" s="79">
        <v>1</v>
      </c>
      <c r="G21" s="79">
        <v>1</v>
      </c>
      <c r="H21" s="79">
        <v>1</v>
      </c>
      <c r="I21" s="79">
        <f t="shared" si="0"/>
        <v>1</v>
      </c>
      <c r="J21" s="117"/>
    </row>
    <row r="22" spans="1:10" ht="76.5" x14ac:dyDescent="0.2">
      <c r="A22" s="285">
        <v>15</v>
      </c>
      <c r="B22" s="286" t="s">
        <v>1738</v>
      </c>
      <c r="C22" s="287" t="s">
        <v>1739</v>
      </c>
      <c r="D22" s="287" t="s">
        <v>220</v>
      </c>
      <c r="E22" s="288"/>
      <c r="F22" s="266"/>
      <c r="G22" s="266"/>
      <c r="H22" s="266"/>
      <c r="I22" s="266">
        <f t="shared" si="0"/>
        <v>0</v>
      </c>
      <c r="J22" s="272" t="s">
        <v>3888</v>
      </c>
    </row>
    <row r="23" spans="1:10" ht="76.5" x14ac:dyDescent="0.2">
      <c r="A23" s="285">
        <v>16</v>
      </c>
      <c r="B23" s="286" t="s">
        <v>1740</v>
      </c>
      <c r="C23" s="283" t="s">
        <v>1741</v>
      </c>
      <c r="D23" s="283" t="s">
        <v>220</v>
      </c>
      <c r="E23" s="288"/>
      <c r="F23" s="266"/>
      <c r="G23" s="266"/>
      <c r="H23" s="266"/>
      <c r="I23" s="266">
        <f t="shared" si="0"/>
        <v>0</v>
      </c>
      <c r="J23" s="272" t="s">
        <v>3888</v>
      </c>
    </row>
    <row r="24" spans="1:10" ht="76.5" x14ac:dyDescent="0.2">
      <c r="A24" s="137">
        <v>17</v>
      </c>
      <c r="B24" s="162" t="s">
        <v>1742</v>
      </c>
      <c r="C24" s="117" t="s">
        <v>1743</v>
      </c>
      <c r="D24" s="117" t="s">
        <v>220</v>
      </c>
      <c r="E24" s="141"/>
      <c r="F24" s="79">
        <v>1</v>
      </c>
      <c r="G24" s="79">
        <v>1</v>
      </c>
      <c r="H24" s="79">
        <v>1</v>
      </c>
      <c r="I24" s="79">
        <f t="shared" si="0"/>
        <v>1</v>
      </c>
      <c r="J24" s="117"/>
    </row>
    <row r="25" spans="1:10" ht="76.5" x14ac:dyDescent="0.2">
      <c r="A25" s="137">
        <v>18</v>
      </c>
      <c r="B25" s="162" t="s">
        <v>1744</v>
      </c>
      <c r="C25" s="117" t="s">
        <v>1745</v>
      </c>
      <c r="D25" s="117" t="s">
        <v>220</v>
      </c>
      <c r="E25" s="141"/>
      <c r="F25" s="79">
        <v>1</v>
      </c>
      <c r="G25" s="79">
        <v>1</v>
      </c>
      <c r="H25" s="79">
        <v>1</v>
      </c>
      <c r="I25" s="79">
        <f t="shared" si="0"/>
        <v>1</v>
      </c>
      <c r="J25" s="117"/>
    </row>
    <row r="26" spans="1:10" ht="76.5" x14ac:dyDescent="0.2">
      <c r="A26" s="137">
        <v>19</v>
      </c>
      <c r="B26" s="162" t="s">
        <v>1746</v>
      </c>
      <c r="C26" s="117" t="s">
        <v>1747</v>
      </c>
      <c r="D26" s="117" t="s">
        <v>220</v>
      </c>
      <c r="E26" s="141"/>
      <c r="F26" s="79">
        <v>1</v>
      </c>
      <c r="G26" s="266">
        <v>1</v>
      </c>
      <c r="H26" s="79">
        <v>1</v>
      </c>
      <c r="I26" s="79">
        <f t="shared" si="0"/>
        <v>1</v>
      </c>
      <c r="J26" s="210" t="s">
        <v>3892</v>
      </c>
    </row>
    <row r="27" spans="1:10" ht="76.5" x14ac:dyDescent="0.2">
      <c r="A27" s="137">
        <v>20</v>
      </c>
      <c r="B27" s="162" t="s">
        <v>1748</v>
      </c>
      <c r="C27" s="164" t="s">
        <v>1749</v>
      </c>
      <c r="D27" s="164" t="s">
        <v>220</v>
      </c>
      <c r="E27" s="141"/>
      <c r="F27" s="79">
        <v>1</v>
      </c>
      <c r="G27" s="79">
        <v>1</v>
      </c>
      <c r="H27" s="79">
        <v>1</v>
      </c>
      <c r="I27" s="79">
        <f t="shared" si="0"/>
        <v>1</v>
      </c>
      <c r="J27" s="74"/>
    </row>
    <row r="28" spans="1:10" ht="76.5" x14ac:dyDescent="0.2">
      <c r="A28" s="137">
        <v>21</v>
      </c>
      <c r="B28" s="162" t="s">
        <v>1750</v>
      </c>
      <c r="C28" s="164" t="s">
        <v>1751</v>
      </c>
      <c r="D28" s="164" t="s">
        <v>220</v>
      </c>
      <c r="E28" s="141"/>
      <c r="F28" s="79">
        <v>1</v>
      </c>
      <c r="G28" s="266">
        <v>1</v>
      </c>
      <c r="H28" s="79">
        <v>1</v>
      </c>
      <c r="I28" s="79">
        <f t="shared" si="0"/>
        <v>1</v>
      </c>
      <c r="J28" s="210" t="s">
        <v>3892</v>
      </c>
    </row>
    <row r="29" spans="1:10" ht="102" x14ac:dyDescent="0.2">
      <c r="A29" s="137">
        <v>22</v>
      </c>
      <c r="B29" s="162" t="s">
        <v>1752</v>
      </c>
      <c r="C29" s="164" t="s">
        <v>1753</v>
      </c>
      <c r="D29" s="164" t="s">
        <v>220</v>
      </c>
      <c r="E29" s="141"/>
      <c r="F29" s="79">
        <v>1</v>
      </c>
      <c r="G29" s="79">
        <v>1</v>
      </c>
      <c r="H29" s="79">
        <v>1</v>
      </c>
      <c r="I29" s="79">
        <f t="shared" si="0"/>
        <v>1</v>
      </c>
      <c r="J29" s="117"/>
    </row>
    <row r="30" spans="1:10" ht="76.5" x14ac:dyDescent="0.2">
      <c r="A30" s="137">
        <v>23</v>
      </c>
      <c r="B30" s="162" t="s">
        <v>1754</v>
      </c>
      <c r="C30" s="164" t="s">
        <v>1755</v>
      </c>
      <c r="D30" s="164" t="s">
        <v>220</v>
      </c>
      <c r="E30" s="141"/>
      <c r="F30" s="79">
        <v>1</v>
      </c>
      <c r="G30" s="79">
        <v>1</v>
      </c>
      <c r="H30" s="79">
        <v>1</v>
      </c>
      <c r="I30" s="79">
        <f t="shared" si="0"/>
        <v>1</v>
      </c>
      <c r="J30" s="117"/>
    </row>
    <row r="31" spans="1:10" ht="76.5" x14ac:dyDescent="0.2">
      <c r="A31" s="137">
        <v>24</v>
      </c>
      <c r="B31" s="162" t="s">
        <v>1756</v>
      </c>
      <c r="C31" s="117" t="s">
        <v>1757</v>
      </c>
      <c r="D31" s="117" t="s">
        <v>220</v>
      </c>
      <c r="E31" s="141"/>
      <c r="F31" s="266">
        <v>1</v>
      </c>
      <c r="G31" s="79">
        <v>1</v>
      </c>
      <c r="H31" s="79">
        <v>1</v>
      </c>
      <c r="I31" s="79">
        <f t="shared" si="0"/>
        <v>1</v>
      </c>
      <c r="J31" s="210" t="s">
        <v>3889</v>
      </c>
    </row>
    <row r="32" spans="1:10" ht="76.5" x14ac:dyDescent="0.2">
      <c r="A32" s="137">
        <v>25</v>
      </c>
      <c r="B32" s="162" t="s">
        <v>1758</v>
      </c>
      <c r="C32" s="117" t="s">
        <v>1759</v>
      </c>
      <c r="D32" s="117" t="s">
        <v>220</v>
      </c>
      <c r="E32" s="141"/>
      <c r="F32" s="266">
        <v>1</v>
      </c>
      <c r="G32" s="79">
        <v>1</v>
      </c>
      <c r="H32" s="79">
        <v>1</v>
      </c>
      <c r="I32" s="79">
        <f t="shared" si="0"/>
        <v>1</v>
      </c>
      <c r="J32" s="210" t="s">
        <v>3889</v>
      </c>
    </row>
    <row r="33" spans="1:10" ht="51" x14ac:dyDescent="0.2">
      <c r="A33" s="137">
        <v>26</v>
      </c>
      <c r="B33" s="117" t="s">
        <v>1760</v>
      </c>
      <c r="C33" s="117" t="s">
        <v>1761</v>
      </c>
      <c r="D33" s="117" t="s">
        <v>220</v>
      </c>
      <c r="E33" s="141"/>
      <c r="F33" s="266">
        <v>1</v>
      </c>
      <c r="G33" s="79">
        <v>1</v>
      </c>
      <c r="H33" s="79">
        <v>1</v>
      </c>
      <c r="I33" s="79">
        <f t="shared" si="0"/>
        <v>1</v>
      </c>
      <c r="J33" s="117" t="s">
        <v>3866</v>
      </c>
    </row>
    <row r="34" spans="1:10" ht="63.75" x14ac:dyDescent="0.2">
      <c r="A34" s="137">
        <v>27</v>
      </c>
      <c r="B34" s="117" t="s">
        <v>1762</v>
      </c>
      <c r="C34" s="117" t="s">
        <v>1763</v>
      </c>
      <c r="D34" s="117" t="s">
        <v>220</v>
      </c>
      <c r="E34" s="141"/>
      <c r="F34" s="79">
        <v>1</v>
      </c>
      <c r="G34" s="79">
        <v>1</v>
      </c>
      <c r="H34" s="79">
        <v>1</v>
      </c>
      <c r="I34" s="79">
        <f t="shared" si="0"/>
        <v>1</v>
      </c>
      <c r="J34" s="117"/>
    </row>
    <row r="35" spans="1:10" ht="63.75" x14ac:dyDescent="0.2">
      <c r="A35" s="137">
        <v>28</v>
      </c>
      <c r="B35" s="117" t="s">
        <v>1764</v>
      </c>
      <c r="C35" s="117" t="s">
        <v>1765</v>
      </c>
      <c r="D35" s="117" t="s">
        <v>220</v>
      </c>
      <c r="E35" s="141"/>
      <c r="F35" s="266">
        <v>1</v>
      </c>
      <c r="G35" s="79">
        <v>1</v>
      </c>
      <c r="H35" s="79">
        <v>1</v>
      </c>
      <c r="I35" s="79">
        <f t="shared" si="0"/>
        <v>1</v>
      </c>
      <c r="J35" s="117" t="s">
        <v>3866</v>
      </c>
    </row>
    <row r="36" spans="1:10" ht="63.75" x14ac:dyDescent="0.2">
      <c r="A36" s="137">
        <v>29</v>
      </c>
      <c r="B36" s="162" t="s">
        <v>1766</v>
      </c>
      <c r="C36" s="117" t="s">
        <v>1767</v>
      </c>
      <c r="D36" s="117" t="s">
        <v>220</v>
      </c>
      <c r="E36" s="141"/>
      <c r="F36" s="266">
        <v>1</v>
      </c>
      <c r="G36" s="79">
        <v>1</v>
      </c>
      <c r="H36" s="79">
        <v>1</v>
      </c>
      <c r="I36" s="79">
        <f t="shared" si="0"/>
        <v>1</v>
      </c>
      <c r="J36" s="117" t="s">
        <v>3866</v>
      </c>
    </row>
    <row r="37" spans="1:10" ht="127.5" x14ac:dyDescent="0.2">
      <c r="A37" s="137">
        <v>30</v>
      </c>
      <c r="B37" s="162" t="s">
        <v>1768</v>
      </c>
      <c r="C37" s="117" t="s">
        <v>1769</v>
      </c>
      <c r="D37" s="117" t="s">
        <v>220</v>
      </c>
      <c r="E37" s="141"/>
      <c r="F37" s="79">
        <v>1</v>
      </c>
      <c r="G37" s="79">
        <v>1</v>
      </c>
      <c r="H37" s="79">
        <v>1</v>
      </c>
      <c r="I37" s="79">
        <f t="shared" si="0"/>
        <v>1</v>
      </c>
      <c r="J37" s="117"/>
    </row>
    <row r="38" spans="1:10" ht="63.75" x14ac:dyDescent="0.2">
      <c r="A38" s="137">
        <v>31</v>
      </c>
      <c r="B38" s="162" t="s">
        <v>1770</v>
      </c>
      <c r="C38" s="117" t="s">
        <v>1771</v>
      </c>
      <c r="D38" s="117" t="s">
        <v>220</v>
      </c>
      <c r="E38" s="141"/>
      <c r="F38" s="79">
        <v>1</v>
      </c>
      <c r="G38" s="79">
        <v>1</v>
      </c>
      <c r="H38" s="79">
        <v>1</v>
      </c>
      <c r="I38" s="79">
        <f t="shared" si="0"/>
        <v>1</v>
      </c>
      <c r="J38" s="117"/>
    </row>
    <row r="39" spans="1:10" ht="63.75" x14ac:dyDescent="0.2">
      <c r="A39" s="137">
        <v>32</v>
      </c>
      <c r="B39" s="162" t="s">
        <v>1772</v>
      </c>
      <c r="C39" s="117" t="s">
        <v>1773</v>
      </c>
      <c r="D39" s="117" t="s">
        <v>220</v>
      </c>
      <c r="E39" s="141"/>
      <c r="F39" s="266">
        <v>1</v>
      </c>
      <c r="G39" s="79">
        <v>1</v>
      </c>
      <c r="H39" s="79">
        <v>1</v>
      </c>
      <c r="I39" s="79">
        <f t="shared" si="0"/>
        <v>1</v>
      </c>
      <c r="J39" s="117" t="s">
        <v>3866</v>
      </c>
    </row>
    <row r="40" spans="1:10" ht="63.75" x14ac:dyDescent="0.2">
      <c r="A40" s="137">
        <v>33</v>
      </c>
      <c r="B40" s="162" t="s">
        <v>1774</v>
      </c>
      <c r="C40" s="117" t="s">
        <v>1775</v>
      </c>
      <c r="D40" s="117" t="s">
        <v>220</v>
      </c>
      <c r="E40" s="141"/>
      <c r="F40" s="79">
        <v>1</v>
      </c>
      <c r="G40" s="79">
        <v>1</v>
      </c>
      <c r="H40" s="79">
        <v>1</v>
      </c>
      <c r="I40" s="79">
        <f t="shared" si="0"/>
        <v>1</v>
      </c>
      <c r="J40" s="117"/>
    </row>
    <row r="41" spans="1:10" ht="63.75" x14ac:dyDescent="0.2">
      <c r="A41" s="137">
        <v>34</v>
      </c>
      <c r="B41" s="162" t="s">
        <v>1776</v>
      </c>
      <c r="C41" s="117" t="s">
        <v>1777</v>
      </c>
      <c r="D41" s="117" t="s">
        <v>220</v>
      </c>
      <c r="E41" s="141"/>
      <c r="F41" s="79">
        <v>1</v>
      </c>
      <c r="G41" s="79">
        <v>1</v>
      </c>
      <c r="H41" s="79">
        <v>1</v>
      </c>
      <c r="I41" s="79">
        <f t="shared" si="0"/>
        <v>1</v>
      </c>
      <c r="J41" s="117"/>
    </row>
    <row r="42" spans="1:10" ht="63.75" x14ac:dyDescent="0.2">
      <c r="A42" s="137">
        <v>35</v>
      </c>
      <c r="B42" s="162" t="s">
        <v>1778</v>
      </c>
      <c r="C42" s="117" t="s">
        <v>1779</v>
      </c>
      <c r="D42" s="117" t="s">
        <v>220</v>
      </c>
      <c r="E42" s="141"/>
      <c r="F42" s="79">
        <v>1</v>
      </c>
      <c r="G42" s="79">
        <v>1</v>
      </c>
      <c r="H42" s="79">
        <v>1</v>
      </c>
      <c r="I42" s="79">
        <f t="shared" si="0"/>
        <v>1</v>
      </c>
      <c r="J42" s="117"/>
    </row>
    <row r="43" spans="1:10" ht="63.75" x14ac:dyDescent="0.2">
      <c r="A43" s="137">
        <v>36</v>
      </c>
      <c r="B43" s="162" t="s">
        <v>1780</v>
      </c>
      <c r="C43" s="117" t="s">
        <v>1781</v>
      </c>
      <c r="D43" s="117" t="s">
        <v>220</v>
      </c>
      <c r="E43" s="141"/>
      <c r="F43" s="79">
        <v>1</v>
      </c>
      <c r="G43" s="79">
        <v>1</v>
      </c>
      <c r="H43" s="79">
        <v>1</v>
      </c>
      <c r="I43" s="79">
        <f t="shared" si="0"/>
        <v>1</v>
      </c>
      <c r="J43" s="117"/>
    </row>
    <row r="44" spans="1:10" ht="76.5" x14ac:dyDescent="0.2">
      <c r="A44" s="137">
        <v>37</v>
      </c>
      <c r="B44" s="162" t="s">
        <v>1782</v>
      </c>
      <c r="C44" s="117" t="s">
        <v>1783</v>
      </c>
      <c r="D44" s="117" t="s">
        <v>220</v>
      </c>
      <c r="E44" s="141"/>
      <c r="F44" s="79">
        <v>1</v>
      </c>
      <c r="G44" s="266">
        <v>1</v>
      </c>
      <c r="H44" s="79">
        <v>1</v>
      </c>
      <c r="I44" s="79">
        <f t="shared" si="0"/>
        <v>1</v>
      </c>
      <c r="J44" s="210" t="s">
        <v>3891</v>
      </c>
    </row>
    <row r="45" spans="1:10" ht="63.75" x14ac:dyDescent="0.2">
      <c r="A45" s="137">
        <v>38</v>
      </c>
      <c r="B45" s="162" t="s">
        <v>1784</v>
      </c>
      <c r="C45" s="117" t="s">
        <v>1785</v>
      </c>
      <c r="D45" s="117" t="s">
        <v>220</v>
      </c>
      <c r="E45" s="141"/>
      <c r="F45" s="79">
        <v>1</v>
      </c>
      <c r="G45" s="79">
        <v>1</v>
      </c>
      <c r="H45" s="79">
        <v>1</v>
      </c>
      <c r="I45" s="79">
        <f t="shared" si="0"/>
        <v>1</v>
      </c>
      <c r="J45" s="117"/>
    </row>
    <row r="46" spans="1:10" ht="63.75" x14ac:dyDescent="0.2">
      <c r="A46" s="137">
        <v>39</v>
      </c>
      <c r="B46" s="162" t="s">
        <v>1786</v>
      </c>
      <c r="C46" s="117" t="s">
        <v>1787</v>
      </c>
      <c r="D46" s="117" t="s">
        <v>220</v>
      </c>
      <c r="E46" s="141"/>
      <c r="F46" s="79">
        <v>1</v>
      </c>
      <c r="G46" s="79">
        <v>1</v>
      </c>
      <c r="H46" s="79">
        <v>1</v>
      </c>
      <c r="I46" s="79">
        <f t="shared" si="0"/>
        <v>1</v>
      </c>
      <c r="J46" s="117"/>
    </row>
    <row r="47" spans="1:10" ht="63.75" x14ac:dyDescent="0.2">
      <c r="A47" s="137">
        <v>40</v>
      </c>
      <c r="B47" s="162" t="s">
        <v>1788</v>
      </c>
      <c r="C47" s="117" t="s">
        <v>1789</v>
      </c>
      <c r="D47" s="117" t="s">
        <v>220</v>
      </c>
      <c r="E47" s="141"/>
      <c r="F47" s="79">
        <v>1</v>
      </c>
      <c r="G47" s="79">
        <v>1</v>
      </c>
      <c r="H47" s="79">
        <v>1</v>
      </c>
      <c r="I47" s="79">
        <f t="shared" si="0"/>
        <v>1</v>
      </c>
      <c r="J47" s="117"/>
    </row>
    <row r="48" spans="1:10" ht="63.75" x14ac:dyDescent="0.2">
      <c r="A48" s="137">
        <v>41</v>
      </c>
      <c r="B48" s="162" t="s">
        <v>1790</v>
      </c>
      <c r="C48" s="117" t="s">
        <v>1791</v>
      </c>
      <c r="D48" s="117" t="s">
        <v>220</v>
      </c>
      <c r="E48" s="141"/>
      <c r="F48" s="266">
        <v>1</v>
      </c>
      <c r="G48" s="79">
        <v>1</v>
      </c>
      <c r="H48" s="79">
        <v>1</v>
      </c>
      <c r="I48" s="79">
        <f t="shared" si="0"/>
        <v>1</v>
      </c>
      <c r="J48" s="210" t="s">
        <v>3889</v>
      </c>
    </row>
    <row r="49" spans="1:10" ht="63.75" x14ac:dyDescent="0.2">
      <c r="A49" s="137">
        <v>42</v>
      </c>
      <c r="B49" s="162" t="s">
        <v>1792</v>
      </c>
      <c r="C49" s="117" t="s">
        <v>1793</v>
      </c>
      <c r="D49" s="117" t="s">
        <v>220</v>
      </c>
      <c r="E49" s="141"/>
      <c r="F49" s="79">
        <v>1</v>
      </c>
      <c r="G49" s="79">
        <v>1</v>
      </c>
      <c r="H49" s="79">
        <v>1</v>
      </c>
      <c r="I49" s="79">
        <f t="shared" si="0"/>
        <v>1</v>
      </c>
      <c r="J49" s="117"/>
    </row>
    <row r="50" spans="1:10" ht="63.75" x14ac:dyDescent="0.2">
      <c r="A50" s="137">
        <v>43</v>
      </c>
      <c r="B50" s="162" t="s">
        <v>1794</v>
      </c>
      <c r="C50" s="117" t="s">
        <v>1795</v>
      </c>
      <c r="D50" s="117" t="s">
        <v>220</v>
      </c>
      <c r="E50" s="141"/>
      <c r="F50" s="266">
        <v>1</v>
      </c>
      <c r="G50" s="79">
        <v>1</v>
      </c>
      <c r="H50" s="79">
        <v>1</v>
      </c>
      <c r="I50" s="79">
        <f t="shared" si="0"/>
        <v>1</v>
      </c>
      <c r="J50" s="210" t="s">
        <v>3889</v>
      </c>
    </row>
    <row r="51" spans="1:10" ht="89.25" x14ac:dyDescent="0.2">
      <c r="A51" s="137">
        <v>44</v>
      </c>
      <c r="B51" s="162" t="s">
        <v>1796</v>
      </c>
      <c r="C51" s="117" t="s">
        <v>1797</v>
      </c>
      <c r="D51" s="117" t="s">
        <v>220</v>
      </c>
      <c r="E51" s="141"/>
      <c r="F51" s="266">
        <v>1</v>
      </c>
      <c r="G51" s="79">
        <v>1</v>
      </c>
      <c r="H51" s="79">
        <v>1</v>
      </c>
      <c r="I51" s="79">
        <f t="shared" si="0"/>
        <v>1</v>
      </c>
      <c r="J51" s="117" t="s">
        <v>3866</v>
      </c>
    </row>
    <row r="52" spans="1:10" ht="76.5" x14ac:dyDescent="0.2">
      <c r="A52" s="137">
        <v>45</v>
      </c>
      <c r="B52" s="162" t="s">
        <v>1798</v>
      </c>
      <c r="C52" s="117" t="s">
        <v>1799</v>
      </c>
      <c r="D52" s="117" t="s">
        <v>220</v>
      </c>
      <c r="E52" s="141"/>
      <c r="F52" s="266">
        <v>1</v>
      </c>
      <c r="G52" s="79">
        <v>1</v>
      </c>
      <c r="H52" s="79">
        <v>1</v>
      </c>
      <c r="I52" s="79">
        <f t="shared" si="0"/>
        <v>1</v>
      </c>
      <c r="J52" s="117" t="s">
        <v>3866</v>
      </c>
    </row>
    <row r="53" spans="1:10" ht="63.75" x14ac:dyDescent="0.2">
      <c r="A53" s="137">
        <v>46</v>
      </c>
      <c r="B53" s="162" t="s">
        <v>1800</v>
      </c>
      <c r="C53" s="117" t="s">
        <v>1801</v>
      </c>
      <c r="D53" s="117" t="s">
        <v>220</v>
      </c>
      <c r="E53" s="141"/>
      <c r="F53" s="266">
        <v>1</v>
      </c>
      <c r="G53" s="79">
        <v>1</v>
      </c>
      <c r="H53" s="79">
        <v>1</v>
      </c>
      <c r="I53" s="79">
        <f t="shared" si="0"/>
        <v>1</v>
      </c>
      <c r="J53" s="74" t="s">
        <v>3866</v>
      </c>
    </row>
    <row r="54" spans="1:10" ht="76.5" x14ac:dyDescent="0.2">
      <c r="A54" s="137">
        <v>47</v>
      </c>
      <c r="B54" s="162" t="s">
        <v>1802</v>
      </c>
      <c r="C54" s="117" t="s">
        <v>1803</v>
      </c>
      <c r="D54" s="117" t="s">
        <v>220</v>
      </c>
      <c r="E54" s="141"/>
      <c r="F54" s="266">
        <v>1</v>
      </c>
      <c r="G54" s="79">
        <v>1</v>
      </c>
      <c r="H54" s="79">
        <v>1</v>
      </c>
      <c r="I54" s="79">
        <f t="shared" si="0"/>
        <v>1</v>
      </c>
      <c r="J54" s="117" t="s">
        <v>3890</v>
      </c>
    </row>
    <row r="55" spans="1:10" ht="63.75" x14ac:dyDescent="0.2">
      <c r="A55" s="137">
        <v>48</v>
      </c>
      <c r="B55" s="162" t="s">
        <v>1804</v>
      </c>
      <c r="C55" s="117" t="s">
        <v>1805</v>
      </c>
      <c r="D55" s="117" t="s">
        <v>220</v>
      </c>
      <c r="E55" s="141"/>
      <c r="F55" s="266">
        <v>1</v>
      </c>
      <c r="G55" s="79">
        <v>1</v>
      </c>
      <c r="H55" s="79">
        <v>1</v>
      </c>
      <c r="I55" s="79">
        <f t="shared" si="0"/>
        <v>1</v>
      </c>
      <c r="J55" s="74" t="s">
        <v>3866</v>
      </c>
    </row>
    <row r="56" spans="1:10" ht="76.5" x14ac:dyDescent="0.2">
      <c r="A56" s="137">
        <v>49</v>
      </c>
      <c r="B56" s="162" t="s">
        <v>1806</v>
      </c>
      <c r="C56" s="164" t="s">
        <v>1807</v>
      </c>
      <c r="D56" s="164" t="s">
        <v>220</v>
      </c>
      <c r="E56" s="141"/>
      <c r="F56" s="79">
        <v>1</v>
      </c>
      <c r="G56" s="79">
        <v>1</v>
      </c>
      <c r="H56" s="79">
        <v>1</v>
      </c>
      <c r="I56" s="79">
        <f t="shared" si="0"/>
        <v>1</v>
      </c>
      <c r="J56" s="117"/>
    </row>
    <row r="57" spans="1:10" ht="76.5" x14ac:dyDescent="0.2">
      <c r="A57" s="285">
        <v>50</v>
      </c>
      <c r="B57" s="286" t="s">
        <v>1808</v>
      </c>
      <c r="C57" s="287" t="s">
        <v>1809</v>
      </c>
      <c r="D57" s="287" t="s">
        <v>220</v>
      </c>
      <c r="E57" s="282"/>
      <c r="F57" s="266"/>
      <c r="G57" s="266"/>
      <c r="H57" s="266"/>
      <c r="I57" s="266">
        <f t="shared" si="0"/>
        <v>0</v>
      </c>
      <c r="J57" s="272" t="s">
        <v>3888</v>
      </c>
    </row>
    <row r="58" spans="1:10" ht="76.5" x14ac:dyDescent="0.2">
      <c r="A58" s="137">
        <v>51</v>
      </c>
      <c r="B58" s="162" t="s">
        <v>1810</v>
      </c>
      <c r="C58" s="164" t="s">
        <v>1811</v>
      </c>
      <c r="D58" s="164" t="s">
        <v>220</v>
      </c>
      <c r="E58" s="142"/>
      <c r="F58" s="79">
        <v>1</v>
      </c>
      <c r="G58" s="79">
        <v>1</v>
      </c>
      <c r="H58" s="79">
        <v>1</v>
      </c>
      <c r="I58" s="79">
        <f t="shared" si="0"/>
        <v>1</v>
      </c>
      <c r="J58" s="74"/>
    </row>
    <row r="59" spans="1:10" ht="89.25" x14ac:dyDescent="0.2">
      <c r="A59" s="137">
        <v>52</v>
      </c>
      <c r="B59" s="162" t="s">
        <v>1812</v>
      </c>
      <c r="C59" s="164" t="s">
        <v>1813</v>
      </c>
      <c r="D59" s="164" t="s">
        <v>220</v>
      </c>
      <c r="E59" s="142"/>
      <c r="F59" s="79">
        <v>1</v>
      </c>
      <c r="G59" s="79">
        <v>1</v>
      </c>
      <c r="H59" s="79">
        <v>1</v>
      </c>
      <c r="I59" s="79">
        <f t="shared" si="0"/>
        <v>1</v>
      </c>
      <c r="J59" s="74"/>
    </row>
    <row r="60" spans="1:10" ht="63.75" x14ac:dyDescent="0.2">
      <c r="A60" s="137">
        <v>53</v>
      </c>
      <c r="B60" s="162" t="s">
        <v>1814</v>
      </c>
      <c r="C60" s="164" t="s">
        <v>1815</v>
      </c>
      <c r="D60" s="164" t="s">
        <v>220</v>
      </c>
      <c r="E60" s="142"/>
      <c r="F60" s="266">
        <v>1</v>
      </c>
      <c r="G60" s="79">
        <v>1</v>
      </c>
      <c r="H60" s="79">
        <v>1</v>
      </c>
      <c r="I60" s="79">
        <f t="shared" si="0"/>
        <v>1</v>
      </c>
      <c r="J60" s="74" t="s">
        <v>3866</v>
      </c>
    </row>
    <row r="61" spans="1:10" ht="63.75" x14ac:dyDescent="0.2">
      <c r="A61" s="137">
        <v>54</v>
      </c>
      <c r="B61" s="162" t="s">
        <v>1816</v>
      </c>
      <c r="C61" s="164" t="s">
        <v>1817</v>
      </c>
      <c r="D61" s="164" t="s">
        <v>220</v>
      </c>
      <c r="E61" s="142"/>
      <c r="F61" s="266">
        <v>1</v>
      </c>
      <c r="G61" s="79">
        <v>1</v>
      </c>
      <c r="H61" s="79">
        <v>1</v>
      </c>
      <c r="I61" s="79">
        <f t="shared" si="0"/>
        <v>1</v>
      </c>
      <c r="J61" s="210" t="s">
        <v>3889</v>
      </c>
    </row>
    <row r="62" spans="1:10" ht="63.75" x14ac:dyDescent="0.2">
      <c r="A62" s="137">
        <v>55</v>
      </c>
      <c r="B62" s="162" t="s">
        <v>1818</v>
      </c>
      <c r="C62" s="164" t="s">
        <v>1819</v>
      </c>
      <c r="D62" s="164" t="s">
        <v>220</v>
      </c>
      <c r="E62" s="142"/>
      <c r="F62" s="266">
        <v>1</v>
      </c>
      <c r="G62" s="79">
        <v>1</v>
      </c>
      <c r="H62" s="79">
        <v>1</v>
      </c>
      <c r="I62" s="79">
        <f t="shared" si="0"/>
        <v>1</v>
      </c>
      <c r="J62" s="74" t="s">
        <v>3866</v>
      </c>
    </row>
    <row r="63" spans="1:10" ht="76.5" x14ac:dyDescent="0.2">
      <c r="A63" s="137">
        <v>56</v>
      </c>
      <c r="B63" s="162" t="s">
        <v>1820</v>
      </c>
      <c r="C63" s="164" t="s">
        <v>1821</v>
      </c>
      <c r="D63" s="164" t="s">
        <v>217</v>
      </c>
      <c r="E63" s="142"/>
      <c r="F63" s="79">
        <v>1</v>
      </c>
      <c r="G63" s="79">
        <v>1</v>
      </c>
      <c r="H63" s="79">
        <v>1</v>
      </c>
      <c r="I63" s="79">
        <f t="shared" si="0"/>
        <v>1</v>
      </c>
      <c r="J63" s="74"/>
    </row>
    <row r="64" spans="1:10" ht="15.75" customHeight="1" x14ac:dyDescent="0.2">
      <c r="A64" s="325" t="s">
        <v>105</v>
      </c>
      <c r="B64" s="331"/>
      <c r="C64" s="331"/>
      <c r="D64" s="331"/>
      <c r="E64" s="331"/>
      <c r="F64" s="331"/>
      <c r="G64" s="331"/>
      <c r="H64" s="332"/>
      <c r="I64" s="124">
        <f>SUM(I8:I63)/COUNT(I8:I63)</f>
        <v>0.9464285714285714</v>
      </c>
      <c r="J64" s="127"/>
    </row>
    <row r="68" spans="2:9" x14ac:dyDescent="0.2">
      <c r="B68" s="81"/>
      <c r="C68" s="82"/>
      <c r="D68" s="82"/>
      <c r="E68" s="82"/>
      <c r="F68" s="107"/>
      <c r="G68" s="107"/>
      <c r="H68" s="107"/>
      <c r="I68" s="107"/>
    </row>
    <row r="75" spans="2:9" x14ac:dyDescent="0.2">
      <c r="B75" s="81"/>
      <c r="C75" s="82"/>
      <c r="D75" s="82"/>
      <c r="E75" s="82"/>
      <c r="F75" s="107"/>
      <c r="G75" s="107"/>
      <c r="H75" s="107"/>
      <c r="I75" s="107"/>
    </row>
    <row r="79" spans="2:9" x14ac:dyDescent="0.2">
      <c r="B79" s="81"/>
      <c r="C79" s="82"/>
      <c r="D79" s="82"/>
      <c r="E79" s="82"/>
      <c r="F79" s="107"/>
      <c r="G79" s="107"/>
      <c r="H79" s="107"/>
      <c r="I79" s="107"/>
    </row>
    <row r="82" spans="2:9" x14ac:dyDescent="0.2">
      <c r="B82" s="81"/>
      <c r="C82" s="82"/>
      <c r="D82" s="82"/>
      <c r="E82" s="82"/>
      <c r="F82" s="107"/>
      <c r="G82" s="107"/>
      <c r="H82" s="107"/>
      <c r="I82" s="107"/>
    </row>
    <row r="86" spans="2:9" x14ac:dyDescent="0.2">
      <c r="B86" s="81"/>
      <c r="C86" s="82"/>
      <c r="D86" s="82"/>
      <c r="E86" s="82"/>
      <c r="F86" s="107"/>
      <c r="G86" s="107"/>
      <c r="H86" s="107"/>
      <c r="I86" s="107"/>
    </row>
    <row r="89" spans="2:9" x14ac:dyDescent="0.2">
      <c r="B89" s="81"/>
      <c r="C89" s="82"/>
      <c r="D89" s="82"/>
      <c r="E89" s="82"/>
      <c r="F89" s="107"/>
      <c r="G89" s="107"/>
      <c r="H89" s="107"/>
      <c r="I89" s="107"/>
    </row>
    <row r="93" spans="2:9" x14ac:dyDescent="0.2">
      <c r="B93" s="81"/>
      <c r="C93" s="82"/>
      <c r="D93" s="82"/>
      <c r="E93" s="82"/>
      <c r="F93" s="107"/>
      <c r="G93" s="107"/>
      <c r="H93" s="107"/>
      <c r="I93" s="107"/>
    </row>
  </sheetData>
  <mergeCells count="13">
    <mergeCell ref="I6:I7"/>
    <mergeCell ref="J6:J7"/>
    <mergeCell ref="A64:H64"/>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F8:H63">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7"/>
  <sheetViews>
    <sheetView view="pageBreakPreview" zoomScale="70" zoomScaleNormal="100" zoomScaleSheetLayoutView="70" workbookViewId="0">
      <pane ySplit="7" topLeftCell="A8" activePane="bottomLeft" state="frozenSplit"/>
      <selection activeCell="B8" sqref="A8:H433"/>
      <selection pane="bottomLeft" activeCell="K8" sqref="K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17.85546875" style="18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126</v>
      </c>
      <c r="D2" s="323"/>
      <c r="E2" s="323"/>
      <c r="F2" s="323"/>
      <c r="G2" s="323"/>
      <c r="H2" s="323"/>
      <c r="I2" s="323"/>
      <c r="J2" s="323"/>
    </row>
    <row r="3" spans="1:10" ht="15.75" customHeight="1" x14ac:dyDescent="0.2">
      <c r="A3" s="105" t="s">
        <v>97</v>
      </c>
      <c r="B3" s="105"/>
      <c r="C3" s="126">
        <v>45405</v>
      </c>
      <c r="D3" s="106"/>
      <c r="E3" s="106"/>
      <c r="F3" s="126"/>
      <c r="G3" s="126"/>
      <c r="H3" s="126"/>
      <c r="I3" s="126"/>
    </row>
    <row r="4" spans="1:10" ht="17.25" customHeight="1" x14ac:dyDescent="0.2">
      <c r="A4" s="109" t="s">
        <v>77</v>
      </c>
      <c r="B4" s="105"/>
      <c r="C4" s="106"/>
      <c r="D4" s="106"/>
      <c r="E4" s="106"/>
      <c r="F4" s="126"/>
      <c r="G4" s="126"/>
      <c r="H4" s="126"/>
      <c r="I4" s="126"/>
    </row>
    <row r="5" spans="1:10" ht="54"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193" t="s">
        <v>147</v>
      </c>
      <c r="I7" s="319"/>
      <c r="J7" s="324"/>
    </row>
    <row r="8" spans="1:10" ht="63.75" x14ac:dyDescent="0.2">
      <c r="A8" s="57">
        <v>1</v>
      </c>
      <c r="B8" s="234" t="s">
        <v>469</v>
      </c>
      <c r="C8" s="235" t="s">
        <v>470</v>
      </c>
      <c r="D8" s="235" t="s">
        <v>471</v>
      </c>
      <c r="E8" s="236"/>
      <c r="F8" s="79">
        <v>1</v>
      </c>
      <c r="G8" s="79">
        <v>1</v>
      </c>
      <c r="H8" s="79">
        <v>1</v>
      </c>
      <c r="I8" s="125">
        <f>F8*0.2+G8*0.4+H8*0.4</f>
        <v>1</v>
      </c>
      <c r="J8" s="117"/>
    </row>
    <row r="9" spans="1:10" ht="89.25" x14ac:dyDescent="0.2">
      <c r="A9" s="57">
        <v>2</v>
      </c>
      <c r="B9" s="234" t="s">
        <v>472</v>
      </c>
      <c r="C9" s="235" t="s">
        <v>473</v>
      </c>
      <c r="D9" s="235" t="s">
        <v>471</v>
      </c>
      <c r="E9" s="236"/>
      <c r="F9" s="79">
        <v>1</v>
      </c>
      <c r="G9" s="79">
        <v>1</v>
      </c>
      <c r="H9" s="79">
        <v>1</v>
      </c>
      <c r="I9" s="125">
        <f t="shared" ref="I9:I37" si="0">F9*0.2+G9*0.4+H9*0.4</f>
        <v>1</v>
      </c>
      <c r="J9" s="117"/>
    </row>
    <row r="10" spans="1:10" ht="63.75" x14ac:dyDescent="0.2">
      <c r="A10" s="57">
        <v>3</v>
      </c>
      <c r="B10" s="234" t="s">
        <v>474</v>
      </c>
      <c r="C10" s="235" t="s">
        <v>475</v>
      </c>
      <c r="D10" s="235" t="s">
        <v>471</v>
      </c>
      <c r="E10" s="236"/>
      <c r="F10" s="79">
        <v>1</v>
      </c>
      <c r="G10" s="79">
        <v>1</v>
      </c>
      <c r="H10" s="79">
        <v>1</v>
      </c>
      <c r="I10" s="125">
        <f t="shared" si="0"/>
        <v>1</v>
      </c>
      <c r="J10" s="117"/>
    </row>
    <row r="11" spans="1:10" ht="102" x14ac:dyDescent="0.2">
      <c r="A11" s="57">
        <v>4</v>
      </c>
      <c r="B11" s="234" t="s">
        <v>476</v>
      </c>
      <c r="C11" s="235" t="s">
        <v>477</v>
      </c>
      <c r="D11" s="235" t="s">
        <v>471</v>
      </c>
      <c r="E11" s="236"/>
      <c r="F11" s="79">
        <v>1</v>
      </c>
      <c r="G11" s="79">
        <v>1</v>
      </c>
      <c r="H11" s="79">
        <v>1</v>
      </c>
      <c r="I11" s="125">
        <f t="shared" si="0"/>
        <v>1</v>
      </c>
      <c r="J11" s="74"/>
    </row>
    <row r="12" spans="1:10" ht="63.75" x14ac:dyDescent="0.2">
      <c r="A12" s="57">
        <v>5</v>
      </c>
      <c r="B12" s="234" t="s">
        <v>478</v>
      </c>
      <c r="C12" s="235" t="s">
        <v>479</v>
      </c>
      <c r="D12" s="235" t="s">
        <v>471</v>
      </c>
      <c r="E12" s="236"/>
      <c r="F12" s="79">
        <v>1</v>
      </c>
      <c r="G12" s="79">
        <v>1</v>
      </c>
      <c r="H12" s="79">
        <v>1</v>
      </c>
      <c r="I12" s="125">
        <f t="shared" si="0"/>
        <v>1</v>
      </c>
      <c r="J12" s="117"/>
    </row>
    <row r="13" spans="1:10" ht="89.25" x14ac:dyDescent="0.2">
      <c r="A13" s="57">
        <v>6</v>
      </c>
      <c r="B13" s="234" t="s">
        <v>480</v>
      </c>
      <c r="C13" s="235" t="s">
        <v>481</v>
      </c>
      <c r="D13" s="235" t="s">
        <v>482</v>
      </c>
      <c r="E13" s="236"/>
      <c r="F13" s="79">
        <v>1</v>
      </c>
      <c r="G13" s="79">
        <v>1</v>
      </c>
      <c r="H13" s="79">
        <v>1</v>
      </c>
      <c r="I13" s="125">
        <f t="shared" si="0"/>
        <v>1</v>
      </c>
      <c r="J13" s="117"/>
    </row>
    <row r="14" spans="1:10" ht="63.75" x14ac:dyDescent="0.2">
      <c r="A14" s="57">
        <v>7</v>
      </c>
      <c r="B14" s="234" t="s">
        <v>483</v>
      </c>
      <c r="C14" s="235" t="s">
        <v>484</v>
      </c>
      <c r="D14" s="235" t="s">
        <v>471</v>
      </c>
      <c r="E14" s="236"/>
      <c r="F14" s="79">
        <v>1</v>
      </c>
      <c r="G14" s="79">
        <v>1</v>
      </c>
      <c r="H14" s="79">
        <v>1</v>
      </c>
      <c r="I14" s="125">
        <f t="shared" si="0"/>
        <v>1</v>
      </c>
      <c r="J14" s="117"/>
    </row>
    <row r="15" spans="1:10" ht="114.75" x14ac:dyDescent="0.2">
      <c r="A15" s="57">
        <v>8</v>
      </c>
      <c r="B15" s="234" t="s">
        <v>485</v>
      </c>
      <c r="C15" s="235" t="s">
        <v>486</v>
      </c>
      <c r="D15" s="235" t="s">
        <v>471</v>
      </c>
      <c r="E15" s="236"/>
      <c r="F15" s="266">
        <v>1</v>
      </c>
      <c r="G15" s="79">
        <v>1</v>
      </c>
      <c r="H15" s="79">
        <v>1</v>
      </c>
      <c r="I15" s="125">
        <f t="shared" si="0"/>
        <v>1</v>
      </c>
      <c r="J15" s="74" t="s">
        <v>3866</v>
      </c>
    </row>
    <row r="16" spans="1:10" ht="76.5" x14ac:dyDescent="0.2">
      <c r="A16" s="57">
        <v>9</v>
      </c>
      <c r="B16" s="234" t="s">
        <v>487</v>
      </c>
      <c r="C16" s="235" t="s">
        <v>488</v>
      </c>
      <c r="D16" s="235" t="s">
        <v>489</v>
      </c>
      <c r="E16" s="236"/>
      <c r="F16" s="79">
        <v>1</v>
      </c>
      <c r="G16" s="79">
        <v>1</v>
      </c>
      <c r="H16" s="79">
        <v>1</v>
      </c>
      <c r="I16" s="125">
        <f t="shared" si="0"/>
        <v>1</v>
      </c>
      <c r="J16" s="117"/>
    </row>
    <row r="17" spans="1:10" ht="63.75" x14ac:dyDescent="0.2">
      <c r="A17" s="57">
        <v>10</v>
      </c>
      <c r="B17" s="234" t="s">
        <v>490</v>
      </c>
      <c r="C17" s="235" t="s">
        <v>491</v>
      </c>
      <c r="D17" s="235" t="s">
        <v>471</v>
      </c>
      <c r="E17" s="236"/>
      <c r="F17" s="79">
        <v>1</v>
      </c>
      <c r="G17" s="79">
        <v>1</v>
      </c>
      <c r="H17" s="79">
        <v>1</v>
      </c>
      <c r="I17" s="125">
        <f t="shared" si="0"/>
        <v>1</v>
      </c>
      <c r="J17" s="74"/>
    </row>
    <row r="18" spans="1:10" ht="89.25" x14ac:dyDescent="0.2">
      <c r="A18" s="57">
        <v>11</v>
      </c>
      <c r="B18" s="234" t="s">
        <v>492</v>
      </c>
      <c r="C18" s="235" t="s">
        <v>493</v>
      </c>
      <c r="D18" s="235" t="s">
        <v>471</v>
      </c>
      <c r="E18" s="236"/>
      <c r="F18" s="79">
        <v>1</v>
      </c>
      <c r="G18" s="79">
        <v>1</v>
      </c>
      <c r="H18" s="79">
        <v>1</v>
      </c>
      <c r="I18" s="125">
        <f t="shared" si="0"/>
        <v>1</v>
      </c>
      <c r="J18" s="74"/>
    </row>
    <row r="19" spans="1:10" ht="102" x14ac:dyDescent="0.2">
      <c r="A19" s="57">
        <v>12</v>
      </c>
      <c r="B19" s="234" t="s">
        <v>494</v>
      </c>
      <c r="C19" s="235" t="s">
        <v>495</v>
      </c>
      <c r="D19" s="235" t="s">
        <v>489</v>
      </c>
      <c r="E19" s="236"/>
      <c r="F19" s="79">
        <v>1</v>
      </c>
      <c r="G19" s="79">
        <v>1</v>
      </c>
      <c r="H19" s="79">
        <v>1</v>
      </c>
      <c r="I19" s="125">
        <f t="shared" si="0"/>
        <v>1</v>
      </c>
      <c r="J19" s="117"/>
    </row>
    <row r="20" spans="1:10" ht="76.5" x14ac:dyDescent="0.2">
      <c r="A20" s="57">
        <v>13</v>
      </c>
      <c r="B20" s="234" t="s">
        <v>496</v>
      </c>
      <c r="C20" s="235" t="s">
        <v>497</v>
      </c>
      <c r="D20" s="235" t="s">
        <v>498</v>
      </c>
      <c r="E20" s="236"/>
      <c r="F20" s="266">
        <v>1</v>
      </c>
      <c r="G20" s="79">
        <v>1</v>
      </c>
      <c r="H20" s="79">
        <v>1</v>
      </c>
      <c r="I20" s="125">
        <f t="shared" si="0"/>
        <v>1</v>
      </c>
      <c r="J20" s="74" t="s">
        <v>3866</v>
      </c>
    </row>
    <row r="21" spans="1:10" ht="63.75" x14ac:dyDescent="0.2">
      <c r="A21" s="57">
        <v>14</v>
      </c>
      <c r="B21" s="234" t="s">
        <v>499</v>
      </c>
      <c r="C21" s="235" t="s">
        <v>500</v>
      </c>
      <c r="D21" s="235" t="s">
        <v>498</v>
      </c>
      <c r="E21" s="236"/>
      <c r="F21" s="79">
        <v>1</v>
      </c>
      <c r="G21" s="79">
        <v>1</v>
      </c>
      <c r="H21" s="79">
        <v>1</v>
      </c>
      <c r="I21" s="125">
        <f t="shared" si="0"/>
        <v>1</v>
      </c>
      <c r="J21" s="74"/>
    </row>
    <row r="22" spans="1:10" ht="63.75" x14ac:dyDescent="0.2">
      <c r="A22" s="57">
        <v>15</v>
      </c>
      <c r="B22" s="234" t="s">
        <v>501</v>
      </c>
      <c r="C22" s="235" t="s">
        <v>502</v>
      </c>
      <c r="D22" s="235" t="s">
        <v>498</v>
      </c>
      <c r="E22" s="236"/>
      <c r="F22" s="79">
        <v>1</v>
      </c>
      <c r="G22" s="79">
        <v>1</v>
      </c>
      <c r="H22" s="79">
        <v>1</v>
      </c>
      <c r="I22" s="125">
        <f t="shared" si="0"/>
        <v>1</v>
      </c>
      <c r="J22" s="74"/>
    </row>
    <row r="23" spans="1:10" ht="89.25" x14ac:dyDescent="0.2">
      <c r="A23" s="57">
        <v>16</v>
      </c>
      <c r="B23" s="234" t="s">
        <v>503</v>
      </c>
      <c r="C23" s="235" t="s">
        <v>504</v>
      </c>
      <c r="D23" s="235" t="s">
        <v>498</v>
      </c>
      <c r="E23" s="236"/>
      <c r="F23" s="79">
        <v>1</v>
      </c>
      <c r="G23" s="79">
        <v>1</v>
      </c>
      <c r="H23" s="79">
        <v>1</v>
      </c>
      <c r="I23" s="125">
        <f t="shared" si="0"/>
        <v>1</v>
      </c>
      <c r="J23" s="117"/>
    </row>
    <row r="24" spans="1:10" ht="76.5" x14ac:dyDescent="0.2">
      <c r="A24" s="57">
        <v>17</v>
      </c>
      <c r="B24" s="234" t="s">
        <v>505</v>
      </c>
      <c r="C24" s="235" t="s">
        <v>506</v>
      </c>
      <c r="D24" s="235" t="s">
        <v>498</v>
      </c>
      <c r="E24" s="236"/>
      <c r="F24" s="79">
        <v>1</v>
      </c>
      <c r="G24" s="79">
        <v>1</v>
      </c>
      <c r="H24" s="79">
        <v>1</v>
      </c>
      <c r="I24" s="125">
        <f t="shared" si="0"/>
        <v>1</v>
      </c>
      <c r="J24" s="117"/>
    </row>
    <row r="25" spans="1:10" ht="63.75" x14ac:dyDescent="0.2">
      <c r="A25" s="57">
        <v>18</v>
      </c>
      <c r="B25" s="234" t="s">
        <v>507</v>
      </c>
      <c r="C25" s="235" t="s">
        <v>508</v>
      </c>
      <c r="D25" s="235" t="s">
        <v>498</v>
      </c>
      <c r="E25" s="236"/>
      <c r="F25" s="79">
        <v>1</v>
      </c>
      <c r="G25" s="79">
        <v>1</v>
      </c>
      <c r="H25" s="79">
        <v>1</v>
      </c>
      <c r="I25" s="125">
        <f t="shared" si="0"/>
        <v>1</v>
      </c>
      <c r="J25" s="117"/>
    </row>
    <row r="26" spans="1:10" ht="63.75" x14ac:dyDescent="0.2">
      <c r="A26" s="57">
        <v>19</v>
      </c>
      <c r="B26" s="234" t="s">
        <v>509</v>
      </c>
      <c r="C26" s="235" t="s">
        <v>510</v>
      </c>
      <c r="D26" s="235" t="s">
        <v>498</v>
      </c>
      <c r="E26" s="236"/>
      <c r="F26" s="79">
        <v>1</v>
      </c>
      <c r="G26" s="79">
        <v>1</v>
      </c>
      <c r="H26" s="79">
        <v>1</v>
      </c>
      <c r="I26" s="125">
        <f t="shared" si="0"/>
        <v>1</v>
      </c>
      <c r="J26" s="117"/>
    </row>
    <row r="27" spans="1:10" ht="63.75" x14ac:dyDescent="0.2">
      <c r="A27" s="57">
        <v>20</v>
      </c>
      <c r="B27" s="234" t="s">
        <v>511</v>
      </c>
      <c r="C27" s="235" t="s">
        <v>512</v>
      </c>
      <c r="D27" s="235" t="s">
        <v>471</v>
      </c>
      <c r="E27" s="236"/>
      <c r="F27" s="79">
        <v>1</v>
      </c>
      <c r="G27" s="79">
        <v>1</v>
      </c>
      <c r="H27" s="79">
        <v>1</v>
      </c>
      <c r="I27" s="125">
        <f t="shared" si="0"/>
        <v>1</v>
      </c>
      <c r="J27" s="117"/>
    </row>
    <row r="28" spans="1:10" ht="89.25" x14ac:dyDescent="0.2">
      <c r="A28" s="57">
        <v>21</v>
      </c>
      <c r="B28" s="234" t="s">
        <v>513</v>
      </c>
      <c r="C28" s="235" t="s">
        <v>514</v>
      </c>
      <c r="D28" s="235" t="s">
        <v>471</v>
      </c>
      <c r="E28" s="236"/>
      <c r="F28" s="79">
        <v>1</v>
      </c>
      <c r="G28" s="79">
        <v>1</v>
      </c>
      <c r="H28" s="79">
        <v>1</v>
      </c>
      <c r="I28" s="125">
        <f t="shared" si="0"/>
        <v>1</v>
      </c>
      <c r="J28" s="117"/>
    </row>
    <row r="29" spans="1:10" ht="63.75" x14ac:dyDescent="0.2">
      <c r="A29" s="57">
        <v>22</v>
      </c>
      <c r="B29" s="234" t="s">
        <v>515</v>
      </c>
      <c r="C29" s="235" t="s">
        <v>516</v>
      </c>
      <c r="D29" s="235" t="s">
        <v>471</v>
      </c>
      <c r="E29" s="236"/>
      <c r="F29" s="79">
        <v>1</v>
      </c>
      <c r="G29" s="79">
        <v>1</v>
      </c>
      <c r="H29" s="79">
        <v>1</v>
      </c>
      <c r="I29" s="125">
        <f t="shared" si="0"/>
        <v>1</v>
      </c>
      <c r="J29" s="117"/>
    </row>
    <row r="30" spans="1:10" ht="63.75" x14ac:dyDescent="0.2">
      <c r="A30" s="57">
        <v>23</v>
      </c>
      <c r="B30" s="234" t="s">
        <v>517</v>
      </c>
      <c r="C30" s="235" t="s">
        <v>518</v>
      </c>
      <c r="D30" s="235" t="s">
        <v>471</v>
      </c>
      <c r="E30" s="236"/>
      <c r="F30" s="79">
        <v>1</v>
      </c>
      <c r="G30" s="79">
        <v>1</v>
      </c>
      <c r="H30" s="79">
        <v>1</v>
      </c>
      <c r="I30" s="125">
        <f t="shared" si="0"/>
        <v>1</v>
      </c>
      <c r="J30" s="117"/>
    </row>
    <row r="31" spans="1:10" ht="63.75" x14ac:dyDescent="0.2">
      <c r="A31" s="57">
        <v>24</v>
      </c>
      <c r="B31" s="234" t="s">
        <v>519</v>
      </c>
      <c r="C31" s="235" t="s">
        <v>520</v>
      </c>
      <c r="D31" s="235" t="s">
        <v>471</v>
      </c>
      <c r="E31" s="236"/>
      <c r="F31" s="79">
        <v>1</v>
      </c>
      <c r="G31" s="79">
        <v>1</v>
      </c>
      <c r="H31" s="79">
        <v>1</v>
      </c>
      <c r="I31" s="125">
        <f t="shared" si="0"/>
        <v>1</v>
      </c>
      <c r="J31" s="117"/>
    </row>
    <row r="32" spans="1:10" ht="76.5" x14ac:dyDescent="0.2">
      <c r="A32" s="57">
        <v>25</v>
      </c>
      <c r="B32" s="234" t="s">
        <v>521</v>
      </c>
      <c r="C32" s="235" t="s">
        <v>522</v>
      </c>
      <c r="D32" s="235" t="s">
        <v>471</v>
      </c>
      <c r="E32" s="236"/>
      <c r="F32" s="79">
        <v>1</v>
      </c>
      <c r="G32" s="79">
        <v>1</v>
      </c>
      <c r="H32" s="79">
        <v>1</v>
      </c>
      <c r="I32" s="125">
        <f t="shared" si="0"/>
        <v>1</v>
      </c>
      <c r="J32" s="117"/>
    </row>
    <row r="33" spans="1:10" ht="114.75" x14ac:dyDescent="0.2">
      <c r="A33" s="57">
        <v>26</v>
      </c>
      <c r="B33" s="234" t="s">
        <v>523</v>
      </c>
      <c r="C33" s="235" t="s">
        <v>524</v>
      </c>
      <c r="D33" s="235" t="s">
        <v>471</v>
      </c>
      <c r="E33" s="236"/>
      <c r="F33" s="79">
        <v>1</v>
      </c>
      <c r="G33" s="79">
        <v>1</v>
      </c>
      <c r="H33" s="79">
        <v>1</v>
      </c>
      <c r="I33" s="125">
        <f t="shared" si="0"/>
        <v>1</v>
      </c>
      <c r="J33" s="117"/>
    </row>
    <row r="34" spans="1:10" ht="63.75" x14ac:dyDescent="0.2">
      <c r="A34" s="57">
        <v>27</v>
      </c>
      <c r="B34" s="234" t="s">
        <v>525</v>
      </c>
      <c r="C34" s="235" t="s">
        <v>526</v>
      </c>
      <c r="D34" s="235" t="s">
        <v>471</v>
      </c>
      <c r="E34" s="236"/>
      <c r="F34" s="79">
        <v>1</v>
      </c>
      <c r="G34" s="79">
        <v>1</v>
      </c>
      <c r="H34" s="79">
        <v>1</v>
      </c>
      <c r="I34" s="125">
        <f t="shared" si="0"/>
        <v>1</v>
      </c>
      <c r="J34" s="117"/>
    </row>
    <row r="35" spans="1:10" ht="89.25" x14ac:dyDescent="0.2">
      <c r="A35" s="57">
        <v>28</v>
      </c>
      <c r="B35" s="234" t="s">
        <v>527</v>
      </c>
      <c r="C35" s="235" t="s">
        <v>528</v>
      </c>
      <c r="D35" s="235" t="s">
        <v>471</v>
      </c>
      <c r="E35" s="236"/>
      <c r="F35" s="79">
        <v>1</v>
      </c>
      <c r="G35" s="79">
        <v>1</v>
      </c>
      <c r="H35" s="79">
        <v>1</v>
      </c>
      <c r="I35" s="125">
        <f t="shared" si="0"/>
        <v>1</v>
      </c>
      <c r="J35" s="74"/>
    </row>
    <row r="36" spans="1:10" ht="89.25" x14ac:dyDescent="0.2">
      <c r="A36" s="57">
        <v>29</v>
      </c>
      <c r="B36" s="234" t="s">
        <v>529</v>
      </c>
      <c r="C36" s="235" t="s">
        <v>530</v>
      </c>
      <c r="D36" s="235" t="s">
        <v>482</v>
      </c>
      <c r="E36" s="236"/>
      <c r="F36" s="79">
        <v>1</v>
      </c>
      <c r="G36" s="79">
        <v>1</v>
      </c>
      <c r="H36" s="79">
        <v>1</v>
      </c>
      <c r="I36" s="125">
        <f t="shared" si="0"/>
        <v>1</v>
      </c>
      <c r="J36" s="117"/>
    </row>
    <row r="37" spans="1:10" ht="102" x14ac:dyDescent="0.2">
      <c r="A37" s="57">
        <v>30</v>
      </c>
      <c r="B37" s="234" t="s">
        <v>531</v>
      </c>
      <c r="C37" s="235" t="s">
        <v>532</v>
      </c>
      <c r="D37" s="235" t="s">
        <v>489</v>
      </c>
      <c r="E37" s="236"/>
      <c r="F37" s="79">
        <v>1</v>
      </c>
      <c r="G37" s="79">
        <v>1</v>
      </c>
      <c r="H37" s="79">
        <v>1</v>
      </c>
      <c r="I37" s="125">
        <f t="shared" si="0"/>
        <v>1</v>
      </c>
      <c r="J37" s="117"/>
    </row>
    <row r="38" spans="1:10" ht="15.75" customHeight="1" x14ac:dyDescent="0.2">
      <c r="A38" s="325" t="s">
        <v>105</v>
      </c>
      <c r="B38" s="326"/>
      <c r="C38" s="326"/>
      <c r="D38" s="326"/>
      <c r="E38" s="326"/>
      <c r="F38" s="326"/>
      <c r="G38" s="326"/>
      <c r="H38" s="327"/>
      <c r="I38" s="124">
        <f>SUM(I8:I37)/COUNT(I8:I37)</f>
        <v>1</v>
      </c>
      <c r="J38" s="154"/>
    </row>
    <row r="42" spans="1:10" x14ac:dyDescent="0.2">
      <c r="B42" s="81"/>
      <c r="C42" s="82"/>
      <c r="D42" s="82"/>
      <c r="E42" s="82"/>
      <c r="F42" s="107"/>
      <c r="G42" s="107"/>
      <c r="H42" s="107"/>
      <c r="I42" s="107"/>
    </row>
    <row r="49" spans="2:9" x14ac:dyDescent="0.2">
      <c r="B49" s="81"/>
      <c r="C49" s="82"/>
      <c r="D49" s="82"/>
      <c r="E49" s="82"/>
      <c r="F49" s="107"/>
      <c r="G49" s="107"/>
      <c r="H49" s="107"/>
      <c r="I49" s="107"/>
    </row>
    <row r="53" spans="2:9" x14ac:dyDescent="0.2">
      <c r="B53" s="81"/>
      <c r="C53" s="82"/>
      <c r="D53" s="82"/>
      <c r="E53" s="82"/>
      <c r="F53" s="107"/>
      <c r="G53" s="107"/>
      <c r="H53" s="107"/>
      <c r="I53" s="107"/>
    </row>
    <row r="56" spans="2:9" x14ac:dyDescent="0.2">
      <c r="B56" s="81"/>
      <c r="C56" s="82"/>
      <c r="D56" s="82"/>
      <c r="E56" s="82"/>
      <c r="F56" s="107"/>
      <c r="G56" s="107"/>
      <c r="H56" s="107"/>
      <c r="I56" s="107"/>
    </row>
    <row r="60" spans="2:9" x14ac:dyDescent="0.2">
      <c r="B60" s="81"/>
      <c r="C60" s="82"/>
      <c r="D60" s="82"/>
      <c r="E60" s="82"/>
      <c r="F60" s="107"/>
      <c r="G60" s="107"/>
      <c r="H60" s="107"/>
      <c r="I60" s="107"/>
    </row>
    <row r="63" spans="2:9" x14ac:dyDescent="0.2">
      <c r="B63" s="81"/>
      <c r="C63" s="82"/>
      <c r="D63" s="82"/>
      <c r="E63" s="82"/>
      <c r="F63" s="107"/>
      <c r="G63" s="107"/>
      <c r="H63" s="107"/>
      <c r="I63" s="107"/>
    </row>
    <row r="67" spans="2:9" x14ac:dyDescent="0.2">
      <c r="B67" s="81"/>
      <c r="C67" s="82"/>
      <c r="D67" s="82"/>
      <c r="E67" s="82"/>
      <c r="F67" s="107"/>
      <c r="G67" s="107"/>
      <c r="H67" s="107"/>
      <c r="I67" s="107"/>
    </row>
  </sheetData>
  <mergeCells count="13">
    <mergeCell ref="I6:I7"/>
    <mergeCell ref="J6:J7"/>
    <mergeCell ref="A38:H3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7">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91"/>
  <sheetViews>
    <sheetView view="pageBreakPreview" zoomScale="70" zoomScaleNormal="100" zoomScaleSheetLayoutView="70" workbookViewId="0">
      <pane ySplit="7" topLeftCell="A8" activePane="bottomLeft" state="frozenSplit"/>
      <selection activeCell="B8" sqref="A8:H433"/>
      <selection pane="bottomLeft" activeCell="L9" sqref="L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3.140625" style="18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127</v>
      </c>
      <c r="D2" s="323"/>
      <c r="E2" s="323"/>
      <c r="F2" s="323"/>
      <c r="G2" s="323"/>
      <c r="H2" s="323"/>
      <c r="I2" s="323"/>
      <c r="J2" s="323"/>
    </row>
    <row r="3" spans="1:10" ht="15.75" customHeight="1" x14ac:dyDescent="0.2">
      <c r="A3" s="105" t="s">
        <v>97</v>
      </c>
      <c r="B3" s="105"/>
      <c r="C3" s="126">
        <v>45405</v>
      </c>
      <c r="D3" s="106"/>
      <c r="E3" s="106"/>
      <c r="F3" s="126"/>
      <c r="G3" s="126"/>
      <c r="H3" s="126"/>
      <c r="I3" s="126"/>
    </row>
    <row r="4" spans="1:10" ht="17.25" customHeight="1" x14ac:dyDescent="0.2">
      <c r="A4" s="109" t="s">
        <v>77</v>
      </c>
      <c r="B4" s="105"/>
      <c r="C4" s="106"/>
      <c r="D4" s="106"/>
      <c r="E4" s="106"/>
      <c r="F4" s="126"/>
      <c r="G4" s="126"/>
      <c r="H4" s="126"/>
      <c r="I4" s="126"/>
    </row>
    <row r="5" spans="1:10" ht="50.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195" t="s">
        <v>147</v>
      </c>
      <c r="I7" s="319"/>
      <c r="J7" s="324"/>
    </row>
    <row r="8" spans="1:10" ht="38.25" x14ac:dyDescent="0.2">
      <c r="A8" s="72">
        <v>1</v>
      </c>
      <c r="B8" s="142" t="s">
        <v>981</v>
      </c>
      <c r="C8" s="117" t="s">
        <v>982</v>
      </c>
      <c r="D8" s="117" t="s">
        <v>261</v>
      </c>
      <c r="E8" s="149"/>
      <c r="F8" s="266">
        <v>1</v>
      </c>
      <c r="G8" s="79">
        <v>1</v>
      </c>
      <c r="H8" s="79">
        <v>1</v>
      </c>
      <c r="I8" s="79">
        <f>F8*0.2+G8*0.4+H8*0.4</f>
        <v>1</v>
      </c>
      <c r="J8" s="281" t="s">
        <v>3886</v>
      </c>
    </row>
    <row r="9" spans="1:10" ht="38.25" x14ac:dyDescent="0.2">
      <c r="A9" s="72">
        <v>2</v>
      </c>
      <c r="B9" s="142" t="s">
        <v>983</v>
      </c>
      <c r="C9" s="117" t="s">
        <v>984</v>
      </c>
      <c r="D9" s="117" t="s">
        <v>261</v>
      </c>
      <c r="E9" s="149"/>
      <c r="F9" s="79">
        <v>1</v>
      </c>
      <c r="G9" s="79">
        <v>1</v>
      </c>
      <c r="H9" s="79">
        <v>1</v>
      </c>
      <c r="I9" s="79">
        <f t="shared" ref="I9:I61" si="0">F9*0.2+G9*0.4+H9*0.4</f>
        <v>1</v>
      </c>
      <c r="J9" s="74"/>
    </row>
    <row r="10" spans="1:10" ht="89.25" x14ac:dyDescent="0.2">
      <c r="A10" s="72">
        <v>3</v>
      </c>
      <c r="B10" s="142" t="s">
        <v>985</v>
      </c>
      <c r="C10" s="117" t="s">
        <v>986</v>
      </c>
      <c r="D10" s="117" t="s">
        <v>261</v>
      </c>
      <c r="E10" s="149"/>
      <c r="F10" s="266">
        <v>1</v>
      </c>
      <c r="G10" s="79">
        <v>1</v>
      </c>
      <c r="H10" s="79">
        <v>1</v>
      </c>
      <c r="I10" s="79">
        <f t="shared" si="0"/>
        <v>1</v>
      </c>
      <c r="J10" s="281" t="s">
        <v>3886</v>
      </c>
    </row>
    <row r="11" spans="1:10" ht="63.75" x14ac:dyDescent="0.2">
      <c r="A11" s="72">
        <v>4</v>
      </c>
      <c r="B11" s="142" t="s">
        <v>987</v>
      </c>
      <c r="C11" s="117" t="s">
        <v>988</v>
      </c>
      <c r="D11" s="117" t="s">
        <v>261</v>
      </c>
      <c r="E11" s="149"/>
      <c r="F11" s="79">
        <v>1</v>
      </c>
      <c r="G11" s="79">
        <v>1</v>
      </c>
      <c r="H11" s="79">
        <v>1</v>
      </c>
      <c r="I11" s="79">
        <f t="shared" si="0"/>
        <v>1</v>
      </c>
      <c r="J11" s="74"/>
    </row>
    <row r="12" spans="1:10" ht="51" x14ac:dyDescent="0.2">
      <c r="A12" s="72">
        <v>5</v>
      </c>
      <c r="B12" s="282" t="s">
        <v>3707</v>
      </c>
      <c r="C12" s="283" t="s">
        <v>3708</v>
      </c>
      <c r="D12" s="283" t="s">
        <v>261</v>
      </c>
      <c r="E12" s="284"/>
      <c r="F12" s="266"/>
      <c r="G12" s="266"/>
      <c r="H12" s="266"/>
      <c r="I12" s="266">
        <f t="shared" si="0"/>
        <v>0</v>
      </c>
      <c r="J12" s="272" t="s">
        <v>3888</v>
      </c>
    </row>
    <row r="13" spans="1:10" ht="63.75" x14ac:dyDescent="0.2">
      <c r="A13" s="72">
        <v>6</v>
      </c>
      <c r="B13" s="142" t="s">
        <v>3709</v>
      </c>
      <c r="C13" s="117" t="s">
        <v>989</v>
      </c>
      <c r="D13" s="117" t="s">
        <v>220</v>
      </c>
      <c r="E13" s="149"/>
      <c r="F13" s="266">
        <v>1</v>
      </c>
      <c r="G13" s="79">
        <v>1</v>
      </c>
      <c r="H13" s="79">
        <v>1</v>
      </c>
      <c r="I13" s="79">
        <f t="shared" si="0"/>
        <v>1</v>
      </c>
      <c r="J13" s="281" t="s">
        <v>3880</v>
      </c>
    </row>
    <row r="14" spans="1:10" ht="51" x14ac:dyDescent="0.2">
      <c r="A14" s="72">
        <v>7</v>
      </c>
      <c r="B14" s="142" t="s">
        <v>990</v>
      </c>
      <c r="C14" s="117" t="s">
        <v>991</v>
      </c>
      <c r="D14" s="117" t="s">
        <v>220</v>
      </c>
      <c r="E14" s="149"/>
      <c r="F14" s="79">
        <v>1</v>
      </c>
      <c r="G14" s="79">
        <v>1</v>
      </c>
      <c r="H14" s="79">
        <v>1</v>
      </c>
      <c r="I14" s="79">
        <f t="shared" si="0"/>
        <v>1</v>
      </c>
      <c r="J14" s="279"/>
    </row>
    <row r="15" spans="1:10" ht="63.75" x14ac:dyDescent="0.2">
      <c r="A15" s="72">
        <v>8</v>
      </c>
      <c r="B15" s="142" t="s">
        <v>992</v>
      </c>
      <c r="C15" s="117" t="s">
        <v>3710</v>
      </c>
      <c r="D15" s="117" t="s">
        <v>220</v>
      </c>
      <c r="E15" s="149"/>
      <c r="F15" s="266">
        <v>1</v>
      </c>
      <c r="G15" s="79">
        <v>1</v>
      </c>
      <c r="H15" s="79">
        <v>1</v>
      </c>
      <c r="I15" s="79">
        <f t="shared" si="0"/>
        <v>1</v>
      </c>
      <c r="J15" s="154" t="s">
        <v>3880</v>
      </c>
    </row>
    <row r="16" spans="1:10" ht="76.5" x14ac:dyDescent="0.2">
      <c r="A16" s="72">
        <v>9</v>
      </c>
      <c r="B16" s="142" t="s">
        <v>993</v>
      </c>
      <c r="C16" s="117" t="s">
        <v>994</v>
      </c>
      <c r="D16" s="117" t="s">
        <v>220</v>
      </c>
      <c r="E16" s="149"/>
      <c r="F16" s="266">
        <v>1</v>
      </c>
      <c r="G16" s="79">
        <v>1</v>
      </c>
      <c r="H16" s="79">
        <v>1</v>
      </c>
      <c r="I16" s="79">
        <f t="shared" si="0"/>
        <v>1</v>
      </c>
      <c r="J16" s="154" t="s">
        <v>3880</v>
      </c>
    </row>
    <row r="17" spans="1:10" ht="63.75" x14ac:dyDescent="0.2">
      <c r="A17" s="72">
        <v>10</v>
      </c>
      <c r="B17" s="142" t="s">
        <v>995</v>
      </c>
      <c r="C17" s="117" t="s">
        <v>996</v>
      </c>
      <c r="D17" s="117" t="s">
        <v>220</v>
      </c>
      <c r="E17" s="149"/>
      <c r="F17" s="266">
        <v>1</v>
      </c>
      <c r="G17" s="79">
        <v>1</v>
      </c>
      <c r="H17" s="79">
        <v>1</v>
      </c>
      <c r="I17" s="79">
        <f t="shared" si="0"/>
        <v>1</v>
      </c>
      <c r="J17" s="281" t="s">
        <v>3880</v>
      </c>
    </row>
    <row r="18" spans="1:10" ht="63.75" x14ac:dyDescent="0.2">
      <c r="A18" s="72">
        <v>11</v>
      </c>
      <c r="B18" s="142" t="s">
        <v>997</v>
      </c>
      <c r="C18" s="117" t="s">
        <v>998</v>
      </c>
      <c r="D18" s="117" t="s">
        <v>220</v>
      </c>
      <c r="E18" s="149"/>
      <c r="F18" s="266">
        <v>1</v>
      </c>
      <c r="G18" s="79">
        <v>1</v>
      </c>
      <c r="H18" s="79">
        <v>1</v>
      </c>
      <c r="I18" s="79">
        <f t="shared" si="0"/>
        <v>1</v>
      </c>
      <c r="J18" s="154" t="s">
        <v>3880</v>
      </c>
    </row>
    <row r="19" spans="1:10" ht="76.5" x14ac:dyDescent="0.2">
      <c r="A19" s="72">
        <v>12</v>
      </c>
      <c r="B19" s="142" t="s">
        <v>999</v>
      </c>
      <c r="C19" s="117" t="s">
        <v>1000</v>
      </c>
      <c r="D19" s="117" t="s">
        <v>220</v>
      </c>
      <c r="E19" s="149"/>
      <c r="F19" s="79">
        <v>1</v>
      </c>
      <c r="G19" s="79">
        <v>1</v>
      </c>
      <c r="H19" s="79">
        <v>1</v>
      </c>
      <c r="I19" s="79">
        <f t="shared" si="0"/>
        <v>1</v>
      </c>
      <c r="J19" s="280"/>
    </row>
    <row r="20" spans="1:10" ht="63.75" x14ac:dyDescent="0.2">
      <c r="A20" s="72">
        <v>13</v>
      </c>
      <c r="B20" s="142" t="s">
        <v>1001</v>
      </c>
      <c r="C20" s="142" t="s">
        <v>1002</v>
      </c>
      <c r="D20" s="142" t="s">
        <v>220</v>
      </c>
      <c r="E20" s="149"/>
      <c r="F20" s="266">
        <v>1</v>
      </c>
      <c r="G20" s="79">
        <v>1</v>
      </c>
      <c r="H20" s="79">
        <v>1</v>
      </c>
      <c r="I20" s="79">
        <f t="shared" si="0"/>
        <v>1</v>
      </c>
      <c r="J20" s="154" t="s">
        <v>3880</v>
      </c>
    </row>
    <row r="21" spans="1:10" ht="51" x14ac:dyDescent="0.2">
      <c r="A21" s="72">
        <v>14</v>
      </c>
      <c r="B21" s="142" t="s">
        <v>1003</v>
      </c>
      <c r="C21" s="142" t="s">
        <v>1004</v>
      </c>
      <c r="D21" s="142" t="s">
        <v>220</v>
      </c>
      <c r="E21" s="149"/>
      <c r="F21" s="79">
        <v>1</v>
      </c>
      <c r="G21" s="79">
        <v>1</v>
      </c>
      <c r="H21" s="79">
        <v>1</v>
      </c>
      <c r="I21" s="79">
        <f t="shared" si="0"/>
        <v>1</v>
      </c>
      <c r="J21" s="74"/>
    </row>
    <row r="22" spans="1:10" ht="63.75" x14ac:dyDescent="0.2">
      <c r="A22" s="72">
        <v>15</v>
      </c>
      <c r="B22" s="142" t="s">
        <v>1005</v>
      </c>
      <c r="C22" s="142" t="s">
        <v>1006</v>
      </c>
      <c r="D22" s="142" t="s">
        <v>220</v>
      </c>
      <c r="E22" s="149"/>
      <c r="F22" s="266">
        <v>1</v>
      </c>
      <c r="G22" s="79">
        <v>1</v>
      </c>
      <c r="H22" s="79">
        <v>1</v>
      </c>
      <c r="I22" s="79">
        <f t="shared" si="0"/>
        <v>1</v>
      </c>
      <c r="J22" s="281" t="s">
        <v>3880</v>
      </c>
    </row>
    <row r="23" spans="1:10" ht="51" x14ac:dyDescent="0.2">
      <c r="A23" s="72">
        <v>16</v>
      </c>
      <c r="B23" s="142" t="s">
        <v>1007</v>
      </c>
      <c r="C23" s="117" t="s">
        <v>1008</v>
      </c>
      <c r="D23" s="117" t="s">
        <v>220</v>
      </c>
      <c r="E23" s="149"/>
      <c r="F23" s="266">
        <v>1</v>
      </c>
      <c r="G23" s="79">
        <v>1</v>
      </c>
      <c r="H23" s="79">
        <v>1</v>
      </c>
      <c r="I23" s="79">
        <f t="shared" si="0"/>
        <v>1</v>
      </c>
      <c r="J23" s="154" t="s">
        <v>3866</v>
      </c>
    </row>
    <row r="24" spans="1:10" ht="63.75" x14ac:dyDescent="0.2">
      <c r="A24" s="72">
        <v>17</v>
      </c>
      <c r="B24" s="142" t="s">
        <v>1009</v>
      </c>
      <c r="C24" s="117" t="s">
        <v>1010</v>
      </c>
      <c r="D24" s="117" t="s">
        <v>220</v>
      </c>
      <c r="E24" s="149"/>
      <c r="F24" s="266">
        <v>1</v>
      </c>
      <c r="G24" s="79">
        <v>1</v>
      </c>
      <c r="H24" s="79">
        <v>1</v>
      </c>
      <c r="I24" s="79">
        <f t="shared" si="0"/>
        <v>1</v>
      </c>
      <c r="J24" s="154" t="s">
        <v>3880</v>
      </c>
    </row>
    <row r="25" spans="1:10" ht="63.75" x14ac:dyDescent="0.2">
      <c r="A25" s="72">
        <v>18</v>
      </c>
      <c r="B25" s="142" t="s">
        <v>1011</v>
      </c>
      <c r="C25" s="117" t="s">
        <v>1012</v>
      </c>
      <c r="D25" s="117" t="s">
        <v>220</v>
      </c>
      <c r="E25" s="149"/>
      <c r="F25" s="266">
        <v>1</v>
      </c>
      <c r="G25" s="79">
        <v>1</v>
      </c>
      <c r="H25" s="79">
        <v>1</v>
      </c>
      <c r="I25" s="79">
        <f t="shared" si="0"/>
        <v>1</v>
      </c>
      <c r="J25" s="154" t="s">
        <v>3880</v>
      </c>
    </row>
    <row r="26" spans="1:10" ht="63.75" x14ac:dyDescent="0.2">
      <c r="A26" s="72">
        <v>19</v>
      </c>
      <c r="B26" s="142" t="s">
        <v>1013</v>
      </c>
      <c r="C26" s="142" t="s">
        <v>1014</v>
      </c>
      <c r="D26" s="142" t="s">
        <v>220</v>
      </c>
      <c r="E26" s="149"/>
      <c r="F26" s="266">
        <v>1</v>
      </c>
      <c r="G26" s="79">
        <v>1</v>
      </c>
      <c r="H26" s="79">
        <v>1</v>
      </c>
      <c r="I26" s="79">
        <f t="shared" si="0"/>
        <v>1</v>
      </c>
      <c r="J26" s="154" t="s">
        <v>3880</v>
      </c>
    </row>
    <row r="27" spans="1:10" ht="63.75" x14ac:dyDescent="0.2">
      <c r="A27" s="72">
        <v>20</v>
      </c>
      <c r="B27" s="142" t="s">
        <v>1015</v>
      </c>
      <c r="C27" s="142" t="s">
        <v>1016</v>
      </c>
      <c r="D27" s="142" t="s">
        <v>220</v>
      </c>
      <c r="E27" s="149"/>
      <c r="F27" s="266">
        <v>1</v>
      </c>
      <c r="G27" s="79">
        <v>1</v>
      </c>
      <c r="H27" s="79">
        <v>1</v>
      </c>
      <c r="I27" s="79">
        <f t="shared" si="0"/>
        <v>1</v>
      </c>
      <c r="J27" s="117" t="s">
        <v>3866</v>
      </c>
    </row>
    <row r="28" spans="1:10" ht="63.75" x14ac:dyDescent="0.2">
      <c r="A28" s="72">
        <v>21</v>
      </c>
      <c r="B28" s="142" t="s">
        <v>1017</v>
      </c>
      <c r="C28" s="142" t="s">
        <v>1018</v>
      </c>
      <c r="D28" s="142" t="s">
        <v>220</v>
      </c>
      <c r="E28" s="149"/>
      <c r="F28" s="266">
        <v>1</v>
      </c>
      <c r="G28" s="79">
        <v>1</v>
      </c>
      <c r="H28" s="79">
        <v>1</v>
      </c>
      <c r="I28" s="79">
        <f t="shared" si="0"/>
        <v>1</v>
      </c>
      <c r="J28" s="74" t="s">
        <v>3866</v>
      </c>
    </row>
    <row r="29" spans="1:10" ht="63.75" x14ac:dyDescent="0.2">
      <c r="A29" s="72">
        <v>22</v>
      </c>
      <c r="B29" s="142" t="s">
        <v>1019</v>
      </c>
      <c r="C29" s="142" t="s">
        <v>1020</v>
      </c>
      <c r="D29" s="142" t="s">
        <v>220</v>
      </c>
      <c r="E29" s="149"/>
      <c r="F29" s="266">
        <v>1</v>
      </c>
      <c r="G29" s="79">
        <v>1</v>
      </c>
      <c r="H29" s="79">
        <v>1</v>
      </c>
      <c r="I29" s="79">
        <f t="shared" si="0"/>
        <v>1</v>
      </c>
      <c r="J29" s="74" t="s">
        <v>3866</v>
      </c>
    </row>
    <row r="30" spans="1:10" ht="63.75" x14ac:dyDescent="0.2">
      <c r="A30" s="72">
        <v>23</v>
      </c>
      <c r="B30" s="142" t="s">
        <v>1021</v>
      </c>
      <c r="C30" s="142" t="s">
        <v>1022</v>
      </c>
      <c r="D30" s="142" t="s">
        <v>220</v>
      </c>
      <c r="E30" s="149"/>
      <c r="F30" s="79">
        <v>1</v>
      </c>
      <c r="G30" s="79">
        <v>1</v>
      </c>
      <c r="H30" s="79">
        <v>1</v>
      </c>
      <c r="I30" s="79">
        <f t="shared" si="0"/>
        <v>1</v>
      </c>
      <c r="J30" s="74"/>
    </row>
    <row r="31" spans="1:10" ht="51" x14ac:dyDescent="0.2">
      <c r="A31" s="72">
        <v>24</v>
      </c>
      <c r="B31" s="142" t="s">
        <v>1023</v>
      </c>
      <c r="C31" s="117" t="s">
        <v>1024</v>
      </c>
      <c r="D31" s="117" t="s">
        <v>220</v>
      </c>
      <c r="E31" s="149"/>
      <c r="F31" s="79">
        <v>1</v>
      </c>
      <c r="G31" s="79">
        <v>1</v>
      </c>
      <c r="H31" s="79">
        <v>1</v>
      </c>
      <c r="I31" s="79">
        <f t="shared" si="0"/>
        <v>1</v>
      </c>
      <c r="J31" s="74"/>
    </row>
    <row r="32" spans="1:10" ht="63.75" x14ac:dyDescent="0.2">
      <c r="A32" s="72">
        <v>25</v>
      </c>
      <c r="B32" s="142" t="s">
        <v>1025</v>
      </c>
      <c r="C32" s="117" t="s">
        <v>1026</v>
      </c>
      <c r="D32" s="117" t="s">
        <v>261</v>
      </c>
      <c r="E32" s="149"/>
      <c r="F32" s="266">
        <v>1</v>
      </c>
      <c r="G32" s="79">
        <v>1</v>
      </c>
      <c r="H32" s="79">
        <v>1</v>
      </c>
      <c r="I32" s="79">
        <f t="shared" si="0"/>
        <v>1</v>
      </c>
      <c r="J32" s="281" t="s">
        <v>3886</v>
      </c>
    </row>
    <row r="33" spans="1:10" ht="51" x14ac:dyDescent="0.2">
      <c r="A33" s="72">
        <v>26</v>
      </c>
      <c r="B33" s="142" t="s">
        <v>3711</v>
      </c>
      <c r="C33" s="117" t="s">
        <v>3712</v>
      </c>
      <c r="D33" s="117" t="s">
        <v>220</v>
      </c>
      <c r="E33" s="149"/>
      <c r="F33" s="79">
        <v>1</v>
      </c>
      <c r="G33" s="79">
        <v>1</v>
      </c>
      <c r="H33" s="79">
        <v>1</v>
      </c>
      <c r="I33" s="79">
        <f t="shared" si="0"/>
        <v>1</v>
      </c>
      <c r="J33" s="74"/>
    </row>
    <row r="34" spans="1:10" ht="51" x14ac:dyDescent="0.2">
      <c r="A34" s="72">
        <v>27</v>
      </c>
      <c r="B34" s="142" t="s">
        <v>1027</v>
      </c>
      <c r="C34" s="117" t="s">
        <v>1028</v>
      </c>
      <c r="D34" s="117" t="s">
        <v>220</v>
      </c>
      <c r="E34" s="149"/>
      <c r="F34" s="266">
        <v>1</v>
      </c>
      <c r="G34" s="79">
        <v>1</v>
      </c>
      <c r="H34" s="79">
        <v>1</v>
      </c>
      <c r="I34" s="79">
        <f t="shared" si="0"/>
        <v>1</v>
      </c>
      <c r="J34" s="74" t="s">
        <v>3866</v>
      </c>
    </row>
    <row r="35" spans="1:10" ht="63.75" x14ac:dyDescent="0.2">
      <c r="A35" s="72">
        <v>28</v>
      </c>
      <c r="B35" s="142" t="s">
        <v>1029</v>
      </c>
      <c r="C35" s="117" t="s">
        <v>1030</v>
      </c>
      <c r="D35" s="117" t="s">
        <v>220</v>
      </c>
      <c r="E35" s="149"/>
      <c r="F35" s="266">
        <v>1</v>
      </c>
      <c r="G35" s="79">
        <v>1</v>
      </c>
      <c r="H35" s="79">
        <v>1</v>
      </c>
      <c r="I35" s="79">
        <f t="shared" si="0"/>
        <v>1</v>
      </c>
      <c r="J35" s="154" t="s">
        <v>3880</v>
      </c>
    </row>
    <row r="36" spans="1:10" ht="63.75" x14ac:dyDescent="0.2">
      <c r="A36" s="72">
        <v>29</v>
      </c>
      <c r="B36" s="142" t="s">
        <v>1031</v>
      </c>
      <c r="C36" s="117" t="s">
        <v>1032</v>
      </c>
      <c r="D36" s="117" t="s">
        <v>220</v>
      </c>
      <c r="E36" s="149"/>
      <c r="F36" s="266">
        <v>1</v>
      </c>
      <c r="G36" s="79">
        <v>1</v>
      </c>
      <c r="H36" s="79">
        <v>1</v>
      </c>
      <c r="I36" s="79">
        <f t="shared" si="0"/>
        <v>1</v>
      </c>
      <c r="J36" s="154" t="s">
        <v>3880</v>
      </c>
    </row>
    <row r="37" spans="1:10" ht="63.75" x14ac:dyDescent="0.2">
      <c r="A37" s="72">
        <v>30</v>
      </c>
      <c r="B37" s="142" t="s">
        <v>1033</v>
      </c>
      <c r="C37" s="117" t="s">
        <v>1034</v>
      </c>
      <c r="D37" s="117" t="s">
        <v>220</v>
      </c>
      <c r="E37" s="149"/>
      <c r="F37" s="266">
        <v>1</v>
      </c>
      <c r="G37" s="79">
        <v>1</v>
      </c>
      <c r="H37" s="79">
        <v>1</v>
      </c>
      <c r="I37" s="79">
        <f t="shared" si="0"/>
        <v>1</v>
      </c>
      <c r="J37" s="154" t="s">
        <v>3880</v>
      </c>
    </row>
    <row r="38" spans="1:10" ht="63.75" x14ac:dyDescent="0.2">
      <c r="A38" s="72">
        <v>31</v>
      </c>
      <c r="B38" s="142" t="s">
        <v>1035</v>
      </c>
      <c r="C38" s="117" t="s">
        <v>1036</v>
      </c>
      <c r="D38" s="117" t="s">
        <v>220</v>
      </c>
      <c r="E38" s="149"/>
      <c r="F38" s="266">
        <v>1</v>
      </c>
      <c r="G38" s="79">
        <v>1</v>
      </c>
      <c r="H38" s="79">
        <v>1</v>
      </c>
      <c r="I38" s="79">
        <f t="shared" si="0"/>
        <v>1</v>
      </c>
      <c r="J38" s="154" t="s">
        <v>3880</v>
      </c>
    </row>
    <row r="39" spans="1:10" ht="63.75" x14ac:dyDescent="0.2">
      <c r="A39" s="72">
        <v>32</v>
      </c>
      <c r="B39" s="142" t="s">
        <v>1037</v>
      </c>
      <c r="C39" s="117" t="s">
        <v>1038</v>
      </c>
      <c r="D39" s="117" t="s">
        <v>220</v>
      </c>
      <c r="E39" s="117"/>
      <c r="F39" s="266">
        <v>1</v>
      </c>
      <c r="G39" s="79">
        <v>1</v>
      </c>
      <c r="H39" s="79">
        <v>1</v>
      </c>
      <c r="I39" s="79">
        <f t="shared" si="0"/>
        <v>1</v>
      </c>
      <c r="J39" s="154" t="s">
        <v>3880</v>
      </c>
    </row>
    <row r="40" spans="1:10" ht="63.75" x14ac:dyDescent="0.2">
      <c r="A40" s="72">
        <v>33</v>
      </c>
      <c r="B40" s="142" t="s">
        <v>1039</v>
      </c>
      <c r="C40" s="117" t="s">
        <v>1040</v>
      </c>
      <c r="D40" s="117" t="s">
        <v>220</v>
      </c>
      <c r="E40" s="149"/>
      <c r="F40" s="266">
        <v>1</v>
      </c>
      <c r="G40" s="79">
        <v>1</v>
      </c>
      <c r="H40" s="79">
        <v>1</v>
      </c>
      <c r="I40" s="79">
        <f t="shared" si="0"/>
        <v>1</v>
      </c>
      <c r="J40" s="154" t="s">
        <v>3880</v>
      </c>
    </row>
    <row r="41" spans="1:10" ht="63.75" x14ac:dyDescent="0.2">
      <c r="A41" s="72">
        <v>34</v>
      </c>
      <c r="B41" s="142" t="s">
        <v>1041</v>
      </c>
      <c r="C41" s="117" t="s">
        <v>1042</v>
      </c>
      <c r="D41" s="117" t="s">
        <v>220</v>
      </c>
      <c r="E41" s="149"/>
      <c r="F41" s="266">
        <v>1</v>
      </c>
      <c r="G41" s="79">
        <v>1</v>
      </c>
      <c r="H41" s="79">
        <v>1</v>
      </c>
      <c r="I41" s="79">
        <f t="shared" si="0"/>
        <v>1</v>
      </c>
      <c r="J41" s="154" t="s">
        <v>3880</v>
      </c>
    </row>
    <row r="42" spans="1:10" ht="63.75" x14ac:dyDescent="0.2">
      <c r="A42" s="72">
        <v>35</v>
      </c>
      <c r="B42" s="142" t="s">
        <v>1043</v>
      </c>
      <c r="C42" s="117" t="s">
        <v>1044</v>
      </c>
      <c r="D42" s="117" t="s">
        <v>220</v>
      </c>
      <c r="E42" s="149"/>
      <c r="F42" s="266">
        <v>1</v>
      </c>
      <c r="G42" s="79">
        <v>1</v>
      </c>
      <c r="H42" s="79">
        <v>1</v>
      </c>
      <c r="I42" s="79">
        <f t="shared" si="0"/>
        <v>1</v>
      </c>
      <c r="J42" s="154" t="s">
        <v>3880</v>
      </c>
    </row>
    <row r="43" spans="1:10" ht="63.75" x14ac:dyDescent="0.2">
      <c r="A43" s="72">
        <v>36</v>
      </c>
      <c r="B43" s="142" t="s">
        <v>1045</v>
      </c>
      <c r="C43" s="117" t="s">
        <v>1046</v>
      </c>
      <c r="D43" s="117" t="s">
        <v>220</v>
      </c>
      <c r="E43" s="149"/>
      <c r="F43" s="266">
        <v>1</v>
      </c>
      <c r="G43" s="79">
        <v>1</v>
      </c>
      <c r="H43" s="79">
        <v>1</v>
      </c>
      <c r="I43" s="79">
        <f t="shared" si="0"/>
        <v>1</v>
      </c>
      <c r="J43" s="154" t="s">
        <v>3880</v>
      </c>
    </row>
    <row r="44" spans="1:10" ht="63.75" x14ac:dyDescent="0.2">
      <c r="A44" s="72">
        <v>37</v>
      </c>
      <c r="B44" s="142" t="s">
        <v>1047</v>
      </c>
      <c r="C44" s="117" t="s">
        <v>1048</v>
      </c>
      <c r="D44" s="117" t="s">
        <v>220</v>
      </c>
      <c r="E44" s="149"/>
      <c r="F44" s="266">
        <v>1</v>
      </c>
      <c r="G44" s="79">
        <v>1</v>
      </c>
      <c r="H44" s="79">
        <v>1</v>
      </c>
      <c r="I44" s="79">
        <f t="shared" si="0"/>
        <v>1</v>
      </c>
      <c r="J44" s="154" t="s">
        <v>3880</v>
      </c>
    </row>
    <row r="45" spans="1:10" ht="63.75" x14ac:dyDescent="0.2">
      <c r="A45" s="72">
        <v>38</v>
      </c>
      <c r="B45" s="142" t="s">
        <v>1049</v>
      </c>
      <c r="C45" s="117" t="s">
        <v>1050</v>
      </c>
      <c r="D45" s="117" t="s">
        <v>220</v>
      </c>
      <c r="E45" s="149"/>
      <c r="F45" s="266">
        <v>1</v>
      </c>
      <c r="G45" s="79">
        <v>1</v>
      </c>
      <c r="H45" s="79">
        <v>1</v>
      </c>
      <c r="I45" s="79">
        <f t="shared" si="0"/>
        <v>1</v>
      </c>
      <c r="J45" s="154" t="s">
        <v>3880</v>
      </c>
    </row>
    <row r="46" spans="1:10" ht="89.25" x14ac:dyDescent="0.2">
      <c r="A46" s="72">
        <v>39</v>
      </c>
      <c r="B46" s="142" t="s">
        <v>1051</v>
      </c>
      <c r="C46" s="117" t="s">
        <v>1052</v>
      </c>
      <c r="D46" s="117" t="s">
        <v>220</v>
      </c>
      <c r="E46" s="149"/>
      <c r="F46" s="266">
        <v>1</v>
      </c>
      <c r="G46" s="266">
        <v>0</v>
      </c>
      <c r="H46" s="79">
        <v>1</v>
      </c>
      <c r="I46" s="79">
        <f t="shared" si="0"/>
        <v>0.60000000000000009</v>
      </c>
      <c r="J46" s="281" t="s">
        <v>3884</v>
      </c>
    </row>
    <row r="47" spans="1:10" ht="63.75" x14ac:dyDescent="0.2">
      <c r="A47" s="72">
        <v>40</v>
      </c>
      <c r="B47" s="142" t="s">
        <v>1053</v>
      </c>
      <c r="C47" s="117" t="s">
        <v>1054</v>
      </c>
      <c r="D47" s="117" t="s">
        <v>220</v>
      </c>
      <c r="E47" s="149"/>
      <c r="F47" s="266">
        <v>1</v>
      </c>
      <c r="G47" s="79">
        <v>1</v>
      </c>
      <c r="H47" s="79">
        <v>1</v>
      </c>
      <c r="I47" s="79">
        <f t="shared" si="0"/>
        <v>1</v>
      </c>
      <c r="J47" s="154" t="s">
        <v>3880</v>
      </c>
    </row>
    <row r="48" spans="1:10" ht="89.25" x14ac:dyDescent="0.2">
      <c r="A48" s="72">
        <v>41</v>
      </c>
      <c r="B48" s="142" t="s">
        <v>1055</v>
      </c>
      <c r="C48" s="117" t="s">
        <v>1056</v>
      </c>
      <c r="D48" s="117" t="s">
        <v>220</v>
      </c>
      <c r="E48" s="149"/>
      <c r="F48" s="266">
        <v>1</v>
      </c>
      <c r="G48" s="266">
        <v>0</v>
      </c>
      <c r="H48" s="79">
        <v>1</v>
      </c>
      <c r="I48" s="79">
        <f t="shared" si="0"/>
        <v>0.60000000000000009</v>
      </c>
      <c r="J48" s="281" t="s">
        <v>3884</v>
      </c>
    </row>
    <row r="49" spans="1:10" ht="89.25" x14ac:dyDescent="0.2">
      <c r="A49" s="72">
        <v>42</v>
      </c>
      <c r="B49" s="142" t="s">
        <v>1057</v>
      </c>
      <c r="C49" s="117" t="s">
        <v>1058</v>
      </c>
      <c r="D49" s="117" t="s">
        <v>220</v>
      </c>
      <c r="E49" s="149"/>
      <c r="F49" s="266">
        <v>1</v>
      </c>
      <c r="G49" s="266">
        <v>0</v>
      </c>
      <c r="H49" s="79">
        <v>1</v>
      </c>
      <c r="I49" s="79">
        <f t="shared" si="0"/>
        <v>0.60000000000000009</v>
      </c>
      <c r="J49" s="154" t="s">
        <v>3884</v>
      </c>
    </row>
    <row r="50" spans="1:10" ht="89.25" x14ac:dyDescent="0.2">
      <c r="A50" s="72">
        <v>43</v>
      </c>
      <c r="B50" s="142" t="s">
        <v>1059</v>
      </c>
      <c r="C50" s="117" t="s">
        <v>3713</v>
      </c>
      <c r="D50" s="117" t="s">
        <v>220</v>
      </c>
      <c r="E50" s="117"/>
      <c r="F50" s="266">
        <v>1</v>
      </c>
      <c r="G50" s="266">
        <v>0</v>
      </c>
      <c r="H50" s="79">
        <v>1</v>
      </c>
      <c r="I50" s="79">
        <f t="shared" si="0"/>
        <v>0.60000000000000009</v>
      </c>
      <c r="J50" s="154" t="s">
        <v>3884</v>
      </c>
    </row>
    <row r="51" spans="1:10" ht="89.25" x14ac:dyDescent="0.2">
      <c r="A51" s="72">
        <v>44</v>
      </c>
      <c r="B51" s="142" t="s">
        <v>1060</v>
      </c>
      <c r="C51" s="117" t="s">
        <v>1061</v>
      </c>
      <c r="D51" s="117" t="s">
        <v>220</v>
      </c>
      <c r="E51" s="149"/>
      <c r="F51" s="266">
        <v>1</v>
      </c>
      <c r="G51" s="266">
        <v>0</v>
      </c>
      <c r="H51" s="79">
        <v>1</v>
      </c>
      <c r="I51" s="79">
        <f t="shared" si="0"/>
        <v>0.60000000000000009</v>
      </c>
      <c r="J51" s="154" t="s">
        <v>3884</v>
      </c>
    </row>
    <row r="52" spans="1:10" ht="89.25" x14ac:dyDescent="0.2">
      <c r="A52" s="72">
        <v>45</v>
      </c>
      <c r="B52" s="142" t="s">
        <v>1062</v>
      </c>
      <c r="C52" s="117" t="s">
        <v>1063</v>
      </c>
      <c r="D52" s="117" t="s">
        <v>220</v>
      </c>
      <c r="E52" s="149"/>
      <c r="F52" s="266">
        <v>1</v>
      </c>
      <c r="G52" s="266">
        <v>0</v>
      </c>
      <c r="H52" s="79">
        <v>1</v>
      </c>
      <c r="I52" s="79">
        <f t="shared" si="0"/>
        <v>0.60000000000000009</v>
      </c>
      <c r="J52" s="154" t="s">
        <v>3884</v>
      </c>
    </row>
    <row r="53" spans="1:10" ht="89.25" x14ac:dyDescent="0.2">
      <c r="A53" s="72">
        <v>46</v>
      </c>
      <c r="B53" s="142" t="s">
        <v>1064</v>
      </c>
      <c r="C53" s="117" t="s">
        <v>1065</v>
      </c>
      <c r="D53" s="117" t="s">
        <v>220</v>
      </c>
      <c r="E53" s="165"/>
      <c r="F53" s="266">
        <v>1</v>
      </c>
      <c r="G53" s="266">
        <v>0</v>
      </c>
      <c r="H53" s="79">
        <v>1</v>
      </c>
      <c r="I53" s="79">
        <f t="shared" si="0"/>
        <v>0.60000000000000009</v>
      </c>
      <c r="J53" s="154" t="s">
        <v>3884</v>
      </c>
    </row>
    <row r="54" spans="1:10" ht="89.25" x14ac:dyDescent="0.2">
      <c r="A54" s="72">
        <v>47</v>
      </c>
      <c r="B54" s="142" t="s">
        <v>1066</v>
      </c>
      <c r="C54" s="117" t="s">
        <v>1067</v>
      </c>
      <c r="D54" s="117" t="s">
        <v>220</v>
      </c>
      <c r="E54" s="117"/>
      <c r="F54" s="266">
        <v>1</v>
      </c>
      <c r="G54" s="266">
        <v>0</v>
      </c>
      <c r="H54" s="79">
        <v>1</v>
      </c>
      <c r="I54" s="79">
        <f t="shared" si="0"/>
        <v>0.60000000000000009</v>
      </c>
      <c r="J54" s="154" t="s">
        <v>3884</v>
      </c>
    </row>
    <row r="55" spans="1:10" ht="267.75" x14ac:dyDescent="0.2">
      <c r="A55" s="72">
        <v>48</v>
      </c>
      <c r="B55" s="282" t="s">
        <v>1068</v>
      </c>
      <c r="C55" s="117" t="s">
        <v>1069</v>
      </c>
      <c r="D55" s="117" t="s">
        <v>220</v>
      </c>
      <c r="E55" s="117"/>
      <c r="F55" s="266">
        <v>1</v>
      </c>
      <c r="G55" s="266">
        <v>0</v>
      </c>
      <c r="H55" s="79">
        <v>1</v>
      </c>
      <c r="I55" s="79">
        <f t="shared" si="0"/>
        <v>0.60000000000000009</v>
      </c>
      <c r="J55" s="117" t="s">
        <v>3887</v>
      </c>
    </row>
    <row r="56" spans="1:10" ht="89.25" x14ac:dyDescent="0.2">
      <c r="A56" s="72">
        <v>49</v>
      </c>
      <c r="B56" s="142" t="s">
        <v>1070</v>
      </c>
      <c r="C56" s="117" t="s">
        <v>1071</v>
      </c>
      <c r="D56" s="117" t="s">
        <v>220</v>
      </c>
      <c r="E56" s="117"/>
      <c r="F56" s="266">
        <v>1</v>
      </c>
      <c r="G56" s="266">
        <v>0</v>
      </c>
      <c r="H56" s="79">
        <v>1</v>
      </c>
      <c r="I56" s="79">
        <f t="shared" si="0"/>
        <v>0.60000000000000009</v>
      </c>
      <c r="J56" s="154" t="s">
        <v>3884</v>
      </c>
    </row>
    <row r="57" spans="1:10" ht="89.25" x14ac:dyDescent="0.2">
      <c r="A57" s="72">
        <v>50</v>
      </c>
      <c r="B57" s="142" t="s">
        <v>1072</v>
      </c>
      <c r="C57" s="117" t="s">
        <v>1073</v>
      </c>
      <c r="D57" s="117" t="s">
        <v>220</v>
      </c>
      <c r="E57" s="117"/>
      <c r="F57" s="266">
        <v>1</v>
      </c>
      <c r="G57" s="266">
        <v>0</v>
      </c>
      <c r="H57" s="79">
        <v>1</v>
      </c>
      <c r="I57" s="79">
        <f t="shared" si="0"/>
        <v>0.60000000000000009</v>
      </c>
      <c r="J57" s="154" t="s">
        <v>3884</v>
      </c>
    </row>
    <row r="58" spans="1:10" ht="89.25" x14ac:dyDescent="0.2">
      <c r="A58" s="72">
        <v>51</v>
      </c>
      <c r="B58" s="142" t="s">
        <v>1074</v>
      </c>
      <c r="C58" s="117" t="s">
        <v>1075</v>
      </c>
      <c r="D58" s="117" t="s">
        <v>220</v>
      </c>
      <c r="E58" s="117"/>
      <c r="F58" s="266">
        <v>1</v>
      </c>
      <c r="G58" s="266">
        <v>0</v>
      </c>
      <c r="H58" s="79">
        <v>1</v>
      </c>
      <c r="I58" s="79">
        <f t="shared" si="0"/>
        <v>0.60000000000000009</v>
      </c>
      <c r="J58" s="154" t="s">
        <v>3884</v>
      </c>
    </row>
    <row r="59" spans="1:10" ht="63.75" x14ac:dyDescent="0.2">
      <c r="A59" s="72">
        <v>52</v>
      </c>
      <c r="B59" s="142" t="s">
        <v>1076</v>
      </c>
      <c r="C59" s="117" t="s">
        <v>1077</v>
      </c>
      <c r="D59" s="117" t="s">
        <v>220</v>
      </c>
      <c r="E59" s="149"/>
      <c r="F59" s="266">
        <v>1</v>
      </c>
      <c r="G59" s="79">
        <v>1</v>
      </c>
      <c r="H59" s="79">
        <v>1</v>
      </c>
      <c r="I59" s="79">
        <f t="shared" si="0"/>
        <v>1</v>
      </c>
      <c r="J59" s="154" t="s">
        <v>3880</v>
      </c>
    </row>
    <row r="60" spans="1:10" ht="63.75" x14ac:dyDescent="0.2">
      <c r="A60" s="72">
        <v>53</v>
      </c>
      <c r="B60" s="142" t="s">
        <v>1078</v>
      </c>
      <c r="C60" s="117" t="s">
        <v>1079</v>
      </c>
      <c r="D60" s="117" t="s">
        <v>220</v>
      </c>
      <c r="E60" s="149"/>
      <c r="F60" s="266">
        <v>1</v>
      </c>
      <c r="G60" s="79">
        <v>1</v>
      </c>
      <c r="H60" s="79">
        <v>1</v>
      </c>
      <c r="I60" s="79">
        <f t="shared" si="0"/>
        <v>1</v>
      </c>
      <c r="J60" s="154" t="s">
        <v>3880</v>
      </c>
    </row>
    <row r="61" spans="1:10" ht="63.75" x14ac:dyDescent="0.2">
      <c r="A61" s="72">
        <v>54</v>
      </c>
      <c r="B61" s="142" t="s">
        <v>1080</v>
      </c>
      <c r="C61" s="117" t="s">
        <v>1081</v>
      </c>
      <c r="D61" s="117" t="s">
        <v>261</v>
      </c>
      <c r="E61" s="149"/>
      <c r="F61" s="266">
        <v>1</v>
      </c>
      <c r="G61" s="79">
        <v>1</v>
      </c>
      <c r="H61" s="79">
        <v>1</v>
      </c>
      <c r="I61" s="79">
        <f t="shared" si="0"/>
        <v>1</v>
      </c>
      <c r="J61" s="281" t="s">
        <v>3886</v>
      </c>
    </row>
    <row r="62" spans="1:10" ht="15.75" customHeight="1" x14ac:dyDescent="0.2">
      <c r="A62" s="325" t="s">
        <v>105</v>
      </c>
      <c r="B62" s="326"/>
      <c r="C62" s="326"/>
      <c r="D62" s="326"/>
      <c r="E62" s="326"/>
      <c r="F62" s="326"/>
      <c r="G62" s="326"/>
      <c r="H62" s="327"/>
      <c r="I62" s="124">
        <f>SUM(I8:I61)/COUNT(I8:I61)</f>
        <v>0.89259259259259294</v>
      </c>
      <c r="J62" s="166"/>
    </row>
    <row r="66" spans="2:9" x14ac:dyDescent="0.2">
      <c r="B66" s="81"/>
      <c r="C66" s="82"/>
      <c r="D66" s="82"/>
      <c r="E66" s="82"/>
      <c r="F66" s="107"/>
      <c r="G66" s="107"/>
      <c r="H66" s="107"/>
      <c r="I66" s="107"/>
    </row>
    <row r="73" spans="2:9" x14ac:dyDescent="0.2">
      <c r="B73" s="81"/>
      <c r="C73" s="82"/>
      <c r="D73" s="82"/>
      <c r="E73" s="82"/>
      <c r="F73" s="107"/>
      <c r="G73" s="107"/>
      <c r="H73" s="107"/>
      <c r="I73" s="107"/>
    </row>
    <row r="77" spans="2:9" x14ac:dyDescent="0.2">
      <c r="B77" s="81"/>
      <c r="C77" s="82"/>
      <c r="D77" s="82"/>
      <c r="E77" s="82"/>
      <c r="F77" s="107"/>
      <c r="G77" s="107"/>
      <c r="H77" s="107"/>
      <c r="I77" s="107"/>
    </row>
    <row r="80" spans="2:9" x14ac:dyDescent="0.2">
      <c r="B80" s="81"/>
      <c r="C80" s="82"/>
      <c r="D80" s="82"/>
      <c r="E80" s="82"/>
      <c r="F80" s="107"/>
      <c r="G80" s="107"/>
      <c r="H80" s="107"/>
      <c r="I80" s="107"/>
    </row>
    <row r="84" spans="2:9" x14ac:dyDescent="0.2">
      <c r="B84" s="81"/>
      <c r="C84" s="82"/>
      <c r="D84" s="82"/>
      <c r="E84" s="82"/>
      <c r="F84" s="107"/>
      <c r="G84" s="107"/>
      <c r="H84" s="107"/>
      <c r="I84" s="107"/>
    </row>
    <row r="87" spans="2:9" x14ac:dyDescent="0.2">
      <c r="B87" s="81"/>
      <c r="C87" s="82"/>
      <c r="D87" s="82"/>
      <c r="E87" s="82"/>
      <c r="F87" s="107"/>
      <c r="G87" s="107"/>
      <c r="H87" s="107"/>
      <c r="I87" s="107"/>
    </row>
    <row r="91" spans="2:9" x14ac:dyDescent="0.2">
      <c r="B91" s="81"/>
      <c r="C91" s="82"/>
      <c r="D91" s="82"/>
      <c r="E91" s="82"/>
      <c r="F91" s="107"/>
      <c r="G91" s="107"/>
      <c r="H91" s="107"/>
      <c r="I91" s="107"/>
    </row>
  </sheetData>
  <mergeCells count="13">
    <mergeCell ref="I6:I7"/>
    <mergeCell ref="J6:J7"/>
    <mergeCell ref="A62:H62"/>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E8:H61">
      <formula1>"0,1"</formula1>
    </dataValidation>
  </dataValidations>
  <pageMargins left="0.31496062992125984" right="0.31496062992125984" top="0.35433070866141736" bottom="0.35433070866141736" header="0" footer="0"/>
  <pageSetup paperSize="9" scale="53" fitToHeight="0" orientation="portrait" r:id="rId1"/>
  <rowBreaks count="1" manualBreakCount="1">
    <brk id="39" max="9"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0"/>
  <sheetViews>
    <sheetView view="pageBreakPreview" zoomScale="70" zoomScaleNormal="100" zoomScaleSheetLayoutView="70" workbookViewId="0">
      <pane ySplit="7" topLeftCell="A8" activePane="bottomLeft" state="frozenSplit"/>
      <selection activeCell="B8" sqref="A8:H433"/>
      <selection pane="bottomLeft" activeCell="L9" sqref="L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19.28515625" style="19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7" customHeight="1" x14ac:dyDescent="0.2">
      <c r="A1" s="322" t="s">
        <v>94</v>
      </c>
      <c r="B1" s="322"/>
      <c r="C1" s="322"/>
      <c r="D1" s="322"/>
      <c r="E1" s="322"/>
      <c r="F1" s="322"/>
      <c r="G1" s="322"/>
      <c r="H1" s="322"/>
      <c r="I1" s="322"/>
      <c r="J1" s="322"/>
    </row>
    <row r="2" spans="1:10" ht="30.75" customHeight="1" x14ac:dyDescent="0.2">
      <c r="A2" s="105" t="s">
        <v>99</v>
      </c>
      <c r="B2" s="105"/>
      <c r="C2" s="323" t="s">
        <v>128</v>
      </c>
      <c r="D2" s="323"/>
      <c r="E2" s="323"/>
      <c r="F2" s="323"/>
      <c r="G2" s="323"/>
      <c r="H2" s="323"/>
      <c r="I2" s="323"/>
      <c r="J2" s="323"/>
    </row>
    <row r="3" spans="1:10" ht="15.75" customHeight="1" x14ac:dyDescent="0.2">
      <c r="A3" s="105" t="s">
        <v>97</v>
      </c>
      <c r="B3" s="105"/>
      <c r="C3" s="126">
        <v>45406</v>
      </c>
      <c r="D3" s="106"/>
      <c r="E3" s="126"/>
      <c r="F3" s="126"/>
      <c r="G3" s="126"/>
      <c r="H3" s="126"/>
      <c r="I3" s="126"/>
    </row>
    <row r="4" spans="1:10" ht="17.25" customHeight="1" x14ac:dyDescent="0.2">
      <c r="A4" s="109" t="s">
        <v>77</v>
      </c>
      <c r="B4" s="105"/>
      <c r="C4" s="106"/>
      <c r="D4" s="106"/>
      <c r="E4" s="126"/>
      <c r="F4" s="126"/>
      <c r="G4" s="126"/>
      <c r="H4" s="126"/>
      <c r="I4" s="126"/>
    </row>
    <row r="5" spans="1:10" ht="5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146</v>
      </c>
      <c r="H6" s="329"/>
      <c r="I6" s="319" t="s">
        <v>148</v>
      </c>
      <c r="J6" s="319" t="s">
        <v>83</v>
      </c>
    </row>
    <row r="7" spans="1:10" ht="99.75" customHeight="1" x14ac:dyDescent="0.2">
      <c r="A7" s="319"/>
      <c r="B7" s="319"/>
      <c r="C7" s="319"/>
      <c r="D7" s="319"/>
      <c r="E7" s="319"/>
      <c r="F7" s="319"/>
      <c r="G7" s="110" t="s">
        <v>104</v>
      </c>
      <c r="H7" s="195" t="s">
        <v>147</v>
      </c>
      <c r="I7" s="319"/>
      <c r="J7" s="324"/>
    </row>
    <row r="8" spans="1:10" ht="78.75" x14ac:dyDescent="0.2">
      <c r="A8" s="57">
        <v>1</v>
      </c>
      <c r="B8" s="257" t="s">
        <v>3835</v>
      </c>
      <c r="C8" s="258" t="s">
        <v>3836</v>
      </c>
      <c r="D8" s="258" t="s">
        <v>471</v>
      </c>
      <c r="E8" s="132"/>
      <c r="F8" s="266">
        <v>1</v>
      </c>
      <c r="G8" s="79">
        <v>1</v>
      </c>
      <c r="H8" s="79">
        <v>1</v>
      </c>
      <c r="I8" s="60">
        <f>F8*0.2+G8*0.4+H8*0.4</f>
        <v>1</v>
      </c>
      <c r="J8" s="154" t="s">
        <v>3866</v>
      </c>
    </row>
    <row r="9" spans="1:10" ht="94.5" x14ac:dyDescent="0.2">
      <c r="A9" s="57">
        <v>2</v>
      </c>
      <c r="B9" s="259" t="s">
        <v>923</v>
      </c>
      <c r="C9" s="258" t="s">
        <v>924</v>
      </c>
      <c r="D9" s="258" t="s">
        <v>489</v>
      </c>
      <c r="E9" s="132"/>
      <c r="F9" s="79">
        <v>1</v>
      </c>
      <c r="G9" s="79">
        <v>1</v>
      </c>
      <c r="H9" s="79">
        <v>1</v>
      </c>
      <c r="I9" s="60">
        <f t="shared" ref="I9:I40" si="0">F9*0.2+G9*0.4+H9*0.4</f>
        <v>1</v>
      </c>
      <c r="J9" s="74"/>
    </row>
    <row r="10" spans="1:10" ht="110.25" x14ac:dyDescent="0.2">
      <c r="A10" s="57">
        <v>3</v>
      </c>
      <c r="B10" s="257" t="s">
        <v>925</v>
      </c>
      <c r="C10" s="258" t="s">
        <v>926</v>
      </c>
      <c r="D10" s="258" t="s">
        <v>471</v>
      </c>
      <c r="E10" s="132"/>
      <c r="F10" s="79">
        <v>1</v>
      </c>
      <c r="G10" s="79">
        <v>1</v>
      </c>
      <c r="H10" s="79">
        <v>1</v>
      </c>
      <c r="I10" s="60">
        <f t="shared" si="0"/>
        <v>1</v>
      </c>
      <c r="J10" s="74"/>
    </row>
    <row r="11" spans="1:10" ht="110.25" x14ac:dyDescent="0.2">
      <c r="A11" s="57">
        <v>4</v>
      </c>
      <c r="B11" s="257" t="s">
        <v>927</v>
      </c>
      <c r="C11" s="258" t="s">
        <v>928</v>
      </c>
      <c r="D11" s="258" t="s">
        <v>471</v>
      </c>
      <c r="E11" s="132"/>
      <c r="F11" s="266">
        <v>1</v>
      </c>
      <c r="G11" s="79">
        <v>1</v>
      </c>
      <c r="H11" s="79">
        <v>1</v>
      </c>
      <c r="I11" s="60">
        <f t="shared" si="0"/>
        <v>1</v>
      </c>
      <c r="J11" s="154" t="s">
        <v>3866</v>
      </c>
    </row>
    <row r="12" spans="1:10" ht="126" x14ac:dyDescent="0.2">
      <c r="A12" s="57">
        <v>5</v>
      </c>
      <c r="B12" s="257" t="s">
        <v>929</v>
      </c>
      <c r="C12" s="258" t="s">
        <v>930</v>
      </c>
      <c r="D12" s="258" t="s">
        <v>489</v>
      </c>
      <c r="E12" s="132"/>
      <c r="F12" s="266">
        <v>1</v>
      </c>
      <c r="G12" s="79">
        <v>1</v>
      </c>
      <c r="H12" s="79">
        <v>1</v>
      </c>
      <c r="I12" s="60">
        <f t="shared" si="0"/>
        <v>1</v>
      </c>
      <c r="J12" s="154" t="s">
        <v>3880</v>
      </c>
    </row>
    <row r="13" spans="1:10" ht="126" x14ac:dyDescent="0.2">
      <c r="A13" s="57">
        <v>6</v>
      </c>
      <c r="B13" s="257" t="s">
        <v>931</v>
      </c>
      <c r="C13" s="258" t="s">
        <v>932</v>
      </c>
      <c r="D13" s="258" t="s">
        <v>471</v>
      </c>
      <c r="E13" s="132"/>
      <c r="F13" s="266">
        <v>1</v>
      </c>
      <c r="G13" s="79">
        <v>1</v>
      </c>
      <c r="H13" s="79">
        <v>1</v>
      </c>
      <c r="I13" s="60">
        <f t="shared" si="0"/>
        <v>1</v>
      </c>
      <c r="J13" s="154" t="s">
        <v>3866</v>
      </c>
    </row>
    <row r="14" spans="1:10" ht="110.25" x14ac:dyDescent="0.2">
      <c r="A14" s="57">
        <v>7</v>
      </c>
      <c r="B14" s="257" t="s">
        <v>933</v>
      </c>
      <c r="C14" s="258" t="s">
        <v>934</v>
      </c>
      <c r="D14" s="258" t="s">
        <v>471</v>
      </c>
      <c r="E14" s="132"/>
      <c r="F14" s="266">
        <v>1</v>
      </c>
      <c r="G14" s="79">
        <v>1</v>
      </c>
      <c r="H14" s="79">
        <v>1</v>
      </c>
      <c r="I14" s="60">
        <f t="shared" si="0"/>
        <v>1</v>
      </c>
      <c r="J14" s="154" t="s">
        <v>3866</v>
      </c>
    </row>
    <row r="15" spans="1:10" ht="110.25" x14ac:dyDescent="0.2">
      <c r="A15" s="57">
        <v>8</v>
      </c>
      <c r="B15" s="257" t="s">
        <v>935</v>
      </c>
      <c r="C15" s="258" t="s">
        <v>936</v>
      </c>
      <c r="D15" s="258" t="s">
        <v>471</v>
      </c>
      <c r="E15" s="132"/>
      <c r="F15" s="266">
        <v>1</v>
      </c>
      <c r="G15" s="79">
        <v>1</v>
      </c>
      <c r="H15" s="79">
        <v>1</v>
      </c>
      <c r="I15" s="60">
        <f t="shared" si="0"/>
        <v>1</v>
      </c>
      <c r="J15" s="154" t="s">
        <v>3866</v>
      </c>
    </row>
    <row r="16" spans="1:10" ht="110.25" x14ac:dyDescent="0.2">
      <c r="A16" s="57">
        <v>9</v>
      </c>
      <c r="B16" s="257" t="s">
        <v>937</v>
      </c>
      <c r="C16" s="258" t="s">
        <v>938</v>
      </c>
      <c r="D16" s="258" t="s">
        <v>471</v>
      </c>
      <c r="E16" s="132"/>
      <c r="F16" s="79">
        <v>1</v>
      </c>
      <c r="G16" s="79">
        <v>1</v>
      </c>
      <c r="H16" s="79">
        <v>1</v>
      </c>
      <c r="I16" s="60">
        <f t="shared" si="0"/>
        <v>1</v>
      </c>
      <c r="J16" s="74"/>
    </row>
    <row r="17" spans="1:10" ht="126" x14ac:dyDescent="0.2">
      <c r="A17" s="57">
        <v>10</v>
      </c>
      <c r="B17" s="257" t="s">
        <v>939</v>
      </c>
      <c r="C17" s="258" t="s">
        <v>940</v>
      </c>
      <c r="D17" s="258" t="s">
        <v>471</v>
      </c>
      <c r="E17" s="132"/>
      <c r="F17" s="266">
        <v>1</v>
      </c>
      <c r="G17" s="79">
        <v>1</v>
      </c>
      <c r="H17" s="79">
        <v>1</v>
      </c>
      <c r="I17" s="60">
        <f t="shared" si="0"/>
        <v>1</v>
      </c>
      <c r="J17" s="154" t="s">
        <v>3866</v>
      </c>
    </row>
    <row r="18" spans="1:10" ht="126" x14ac:dyDescent="0.2">
      <c r="A18" s="57">
        <v>11</v>
      </c>
      <c r="B18" s="257" t="s">
        <v>941</v>
      </c>
      <c r="C18" s="258" t="s">
        <v>942</v>
      </c>
      <c r="D18" s="258" t="s">
        <v>489</v>
      </c>
      <c r="E18" s="132"/>
      <c r="F18" s="79">
        <v>1</v>
      </c>
      <c r="G18" s="79">
        <v>1</v>
      </c>
      <c r="H18" s="79">
        <v>1</v>
      </c>
      <c r="I18" s="60">
        <f t="shared" si="0"/>
        <v>1</v>
      </c>
      <c r="J18" s="74"/>
    </row>
    <row r="19" spans="1:10" ht="110.25" x14ac:dyDescent="0.2">
      <c r="A19" s="57">
        <v>12</v>
      </c>
      <c r="B19" s="257" t="s">
        <v>943</v>
      </c>
      <c r="C19" s="258" t="s">
        <v>944</v>
      </c>
      <c r="D19" s="258" t="s">
        <v>471</v>
      </c>
      <c r="E19" s="132"/>
      <c r="F19" s="266">
        <v>1</v>
      </c>
      <c r="G19" s="79">
        <v>1</v>
      </c>
      <c r="H19" s="79">
        <v>1</v>
      </c>
      <c r="I19" s="60">
        <f t="shared" si="0"/>
        <v>1</v>
      </c>
      <c r="J19" s="154" t="s">
        <v>3866</v>
      </c>
    </row>
    <row r="20" spans="1:10" ht="110.25" x14ac:dyDescent="0.2">
      <c r="A20" s="57">
        <v>13</v>
      </c>
      <c r="B20" s="257" t="s">
        <v>945</v>
      </c>
      <c r="C20" s="258" t="s">
        <v>946</v>
      </c>
      <c r="D20" s="258" t="s">
        <v>471</v>
      </c>
      <c r="E20" s="132"/>
      <c r="F20" s="266">
        <v>1</v>
      </c>
      <c r="G20" s="79">
        <v>1</v>
      </c>
      <c r="H20" s="79">
        <v>1</v>
      </c>
      <c r="I20" s="60">
        <f t="shared" si="0"/>
        <v>1</v>
      </c>
      <c r="J20" s="154" t="s">
        <v>3866</v>
      </c>
    </row>
    <row r="21" spans="1:10" ht="110.25" x14ac:dyDescent="0.2">
      <c r="A21" s="57">
        <v>14</v>
      </c>
      <c r="B21" s="257" t="s">
        <v>947</v>
      </c>
      <c r="C21" s="258" t="s">
        <v>948</v>
      </c>
      <c r="D21" s="258" t="s">
        <v>471</v>
      </c>
      <c r="E21" s="132"/>
      <c r="F21" s="266">
        <v>1</v>
      </c>
      <c r="G21" s="79">
        <v>1</v>
      </c>
      <c r="H21" s="79">
        <v>1</v>
      </c>
      <c r="I21" s="60">
        <f t="shared" si="0"/>
        <v>1</v>
      </c>
      <c r="J21" s="154" t="s">
        <v>3866</v>
      </c>
    </row>
    <row r="22" spans="1:10" ht="110.25" x14ac:dyDescent="0.2">
      <c r="A22" s="57">
        <v>15</v>
      </c>
      <c r="B22" s="257" t="s">
        <v>949</v>
      </c>
      <c r="C22" s="258" t="s">
        <v>950</v>
      </c>
      <c r="D22" s="258" t="s">
        <v>471</v>
      </c>
      <c r="E22" s="132"/>
      <c r="F22" s="266">
        <v>1</v>
      </c>
      <c r="G22" s="79">
        <v>1</v>
      </c>
      <c r="H22" s="79">
        <v>1</v>
      </c>
      <c r="I22" s="60">
        <f t="shared" si="0"/>
        <v>1</v>
      </c>
      <c r="J22" s="154" t="s">
        <v>3866</v>
      </c>
    </row>
    <row r="23" spans="1:10" ht="110.25" x14ac:dyDescent="0.2">
      <c r="A23" s="57">
        <v>16</v>
      </c>
      <c r="B23" s="257" t="s">
        <v>951</v>
      </c>
      <c r="C23" s="258" t="s">
        <v>952</v>
      </c>
      <c r="D23" s="258" t="s">
        <v>471</v>
      </c>
      <c r="E23" s="132"/>
      <c r="F23" s="266">
        <v>1</v>
      </c>
      <c r="G23" s="79">
        <v>1</v>
      </c>
      <c r="H23" s="79">
        <v>1</v>
      </c>
      <c r="I23" s="60">
        <f t="shared" si="0"/>
        <v>1</v>
      </c>
      <c r="J23" s="154" t="s">
        <v>3866</v>
      </c>
    </row>
    <row r="24" spans="1:10" ht="110.25" x14ac:dyDescent="0.2">
      <c r="A24" s="57">
        <v>17</v>
      </c>
      <c r="B24" s="257" t="s">
        <v>953</v>
      </c>
      <c r="C24" s="258" t="s">
        <v>954</v>
      </c>
      <c r="D24" s="258" t="s">
        <v>471</v>
      </c>
      <c r="E24" s="132"/>
      <c r="F24" s="79">
        <v>1</v>
      </c>
      <c r="G24" s="79">
        <v>1</v>
      </c>
      <c r="H24" s="79">
        <v>1</v>
      </c>
      <c r="I24" s="60">
        <f t="shared" si="0"/>
        <v>1</v>
      </c>
      <c r="J24" s="74"/>
    </row>
    <row r="25" spans="1:10" ht="110.25" x14ac:dyDescent="0.2">
      <c r="A25" s="57">
        <v>18</v>
      </c>
      <c r="B25" s="257" t="s">
        <v>955</v>
      </c>
      <c r="C25" s="258" t="s">
        <v>956</v>
      </c>
      <c r="D25" s="258" t="s">
        <v>471</v>
      </c>
      <c r="E25" s="132"/>
      <c r="F25" s="266">
        <v>1</v>
      </c>
      <c r="G25" s="79">
        <v>1</v>
      </c>
      <c r="H25" s="79">
        <v>1</v>
      </c>
      <c r="I25" s="60">
        <f t="shared" si="0"/>
        <v>1</v>
      </c>
      <c r="J25" s="154" t="s">
        <v>3866</v>
      </c>
    </row>
    <row r="26" spans="1:10" ht="110.25" x14ac:dyDescent="0.2">
      <c r="A26" s="57">
        <v>19</v>
      </c>
      <c r="B26" s="257" t="s">
        <v>957</v>
      </c>
      <c r="C26" s="258" t="s">
        <v>958</v>
      </c>
      <c r="D26" s="258" t="s">
        <v>471</v>
      </c>
      <c r="E26" s="132"/>
      <c r="F26" s="266">
        <v>1</v>
      </c>
      <c r="G26" s="79">
        <v>1</v>
      </c>
      <c r="H26" s="79">
        <v>1</v>
      </c>
      <c r="I26" s="79">
        <f t="shared" si="0"/>
        <v>1</v>
      </c>
      <c r="J26" s="154" t="s">
        <v>3866</v>
      </c>
    </row>
    <row r="27" spans="1:10" ht="110.25" x14ac:dyDescent="0.2">
      <c r="A27" s="57">
        <v>20</v>
      </c>
      <c r="B27" s="257" t="s">
        <v>959</v>
      </c>
      <c r="C27" s="258" t="s">
        <v>960</v>
      </c>
      <c r="D27" s="258" t="s">
        <v>471</v>
      </c>
      <c r="E27" s="132"/>
      <c r="F27" s="266">
        <v>1</v>
      </c>
      <c r="G27" s="79">
        <v>1</v>
      </c>
      <c r="H27" s="79">
        <v>1</v>
      </c>
      <c r="I27" s="79">
        <f t="shared" si="0"/>
        <v>1</v>
      </c>
      <c r="J27" s="154" t="s">
        <v>3866</v>
      </c>
    </row>
    <row r="28" spans="1:10" ht="110.25" x14ac:dyDescent="0.2">
      <c r="A28" s="57">
        <v>21</v>
      </c>
      <c r="B28" s="257" t="s">
        <v>961</v>
      </c>
      <c r="C28" s="258" t="s">
        <v>962</v>
      </c>
      <c r="D28" s="258" t="s">
        <v>471</v>
      </c>
      <c r="E28" s="132"/>
      <c r="F28" s="266">
        <v>1</v>
      </c>
      <c r="G28" s="79">
        <v>1</v>
      </c>
      <c r="H28" s="79">
        <v>1</v>
      </c>
      <c r="I28" s="60">
        <f t="shared" si="0"/>
        <v>1</v>
      </c>
      <c r="J28" s="154" t="s">
        <v>3866</v>
      </c>
    </row>
    <row r="29" spans="1:10" ht="110.25" x14ac:dyDescent="0.2">
      <c r="A29" s="57">
        <v>22</v>
      </c>
      <c r="B29" s="257" t="s">
        <v>963</v>
      </c>
      <c r="C29" s="258" t="s">
        <v>964</v>
      </c>
      <c r="D29" s="258" t="s">
        <v>489</v>
      </c>
      <c r="E29" s="132"/>
      <c r="F29" s="79">
        <v>1</v>
      </c>
      <c r="G29" s="79">
        <v>1</v>
      </c>
      <c r="H29" s="79">
        <v>1</v>
      </c>
      <c r="I29" s="60">
        <f t="shared" si="0"/>
        <v>1</v>
      </c>
      <c r="J29" s="74"/>
    </row>
    <row r="30" spans="1:10" ht="110.25" x14ac:dyDescent="0.2">
      <c r="A30" s="57">
        <v>23</v>
      </c>
      <c r="B30" s="257" t="s">
        <v>965</v>
      </c>
      <c r="C30" s="258" t="s">
        <v>966</v>
      </c>
      <c r="D30" s="258" t="s">
        <v>471</v>
      </c>
      <c r="E30" s="132"/>
      <c r="F30" s="266">
        <v>1</v>
      </c>
      <c r="G30" s="266">
        <v>0</v>
      </c>
      <c r="H30" s="79">
        <v>1</v>
      </c>
      <c r="I30" s="60">
        <f t="shared" si="0"/>
        <v>0.60000000000000009</v>
      </c>
      <c r="J30" s="74" t="s">
        <v>3871</v>
      </c>
    </row>
    <row r="31" spans="1:10" ht="173.25" x14ac:dyDescent="0.2">
      <c r="A31" s="57">
        <v>24</v>
      </c>
      <c r="B31" s="257" t="s">
        <v>3837</v>
      </c>
      <c r="C31" s="258" t="s">
        <v>3838</v>
      </c>
      <c r="D31" s="258" t="s">
        <v>471</v>
      </c>
      <c r="E31" s="132"/>
      <c r="F31" s="79">
        <v>1</v>
      </c>
      <c r="G31" s="79">
        <v>1</v>
      </c>
      <c r="H31" s="79">
        <v>1</v>
      </c>
      <c r="I31" s="60">
        <f t="shared" si="0"/>
        <v>1</v>
      </c>
      <c r="J31" s="74"/>
    </row>
    <row r="32" spans="1:10" ht="94.5" x14ac:dyDescent="0.2">
      <c r="A32" s="57">
        <v>25</v>
      </c>
      <c r="B32" s="257" t="s">
        <v>967</v>
      </c>
      <c r="C32" s="258" t="s">
        <v>968</v>
      </c>
      <c r="D32" s="258" t="s">
        <v>489</v>
      </c>
      <c r="E32" s="132"/>
      <c r="F32" s="79">
        <v>1</v>
      </c>
      <c r="G32" s="79">
        <v>1</v>
      </c>
      <c r="H32" s="79">
        <v>1</v>
      </c>
      <c r="I32" s="60">
        <f t="shared" si="0"/>
        <v>1</v>
      </c>
      <c r="J32" s="74"/>
    </row>
    <row r="33" spans="1:10" ht="126" x14ac:dyDescent="0.2">
      <c r="A33" s="57">
        <v>26</v>
      </c>
      <c r="B33" s="257" t="s">
        <v>969</v>
      </c>
      <c r="C33" s="258" t="s">
        <v>970</v>
      </c>
      <c r="D33" s="258" t="s">
        <v>471</v>
      </c>
      <c r="E33" s="132"/>
      <c r="F33" s="266">
        <v>1</v>
      </c>
      <c r="G33" s="79">
        <v>1</v>
      </c>
      <c r="H33" s="79">
        <v>1</v>
      </c>
      <c r="I33" s="60">
        <f t="shared" si="0"/>
        <v>1</v>
      </c>
      <c r="J33" s="154" t="s">
        <v>3866</v>
      </c>
    </row>
    <row r="34" spans="1:10" ht="94.5" x14ac:dyDescent="0.2">
      <c r="A34" s="57">
        <v>27</v>
      </c>
      <c r="B34" s="257" t="s">
        <v>971</v>
      </c>
      <c r="C34" s="258" t="s">
        <v>972</v>
      </c>
      <c r="D34" s="258" t="s">
        <v>489</v>
      </c>
      <c r="E34" s="132"/>
      <c r="F34" s="79">
        <v>1</v>
      </c>
      <c r="G34" s="79">
        <v>1</v>
      </c>
      <c r="H34" s="79">
        <v>1</v>
      </c>
      <c r="I34" s="60">
        <f t="shared" si="0"/>
        <v>1</v>
      </c>
      <c r="J34" s="74"/>
    </row>
    <row r="35" spans="1:10" ht="94.5" x14ac:dyDescent="0.2">
      <c r="A35" s="57">
        <v>28</v>
      </c>
      <c r="B35" s="260" t="s">
        <v>973</v>
      </c>
      <c r="C35" s="258" t="s">
        <v>974</v>
      </c>
      <c r="D35" s="258" t="s">
        <v>471</v>
      </c>
      <c r="E35" s="132"/>
      <c r="F35" s="266">
        <v>1</v>
      </c>
      <c r="G35" s="79">
        <v>1</v>
      </c>
      <c r="H35" s="79">
        <v>1</v>
      </c>
      <c r="I35" s="60">
        <f t="shared" si="0"/>
        <v>1</v>
      </c>
      <c r="J35" s="154" t="s">
        <v>3866</v>
      </c>
    </row>
    <row r="36" spans="1:10" ht="141.75" x14ac:dyDescent="0.2">
      <c r="A36" s="57">
        <v>29</v>
      </c>
      <c r="B36" s="260" t="s">
        <v>975</v>
      </c>
      <c r="C36" s="258" t="s">
        <v>976</v>
      </c>
      <c r="D36" s="258" t="s">
        <v>489</v>
      </c>
      <c r="E36" s="132"/>
      <c r="F36" s="79">
        <v>1</v>
      </c>
      <c r="G36" s="79">
        <v>1</v>
      </c>
      <c r="H36" s="79">
        <v>1</v>
      </c>
      <c r="I36" s="60">
        <f t="shared" si="0"/>
        <v>1</v>
      </c>
      <c r="J36" s="154"/>
    </row>
    <row r="37" spans="1:10" ht="173.25" x14ac:dyDescent="0.2">
      <c r="A37" s="57">
        <v>30</v>
      </c>
      <c r="B37" s="260" t="s">
        <v>977</v>
      </c>
      <c r="C37" s="258" t="s">
        <v>978</v>
      </c>
      <c r="D37" s="258" t="s">
        <v>489</v>
      </c>
      <c r="E37" s="132"/>
      <c r="F37" s="79">
        <v>1</v>
      </c>
      <c r="G37" s="79">
        <v>1</v>
      </c>
      <c r="H37" s="79">
        <v>1</v>
      </c>
      <c r="I37" s="60">
        <f t="shared" si="0"/>
        <v>1</v>
      </c>
      <c r="J37" s="154"/>
    </row>
    <row r="38" spans="1:10" ht="78.75" x14ac:dyDescent="0.2">
      <c r="A38" s="57">
        <v>31</v>
      </c>
      <c r="B38" s="276" t="s">
        <v>3839</v>
      </c>
      <c r="C38" s="277" t="s">
        <v>3840</v>
      </c>
      <c r="D38" s="277" t="s">
        <v>471</v>
      </c>
      <c r="E38" s="278"/>
      <c r="F38" s="266"/>
      <c r="G38" s="266"/>
      <c r="H38" s="266"/>
      <c r="I38" s="266">
        <f t="shared" si="0"/>
        <v>0</v>
      </c>
      <c r="J38" s="272" t="s">
        <v>3885</v>
      </c>
    </row>
    <row r="39" spans="1:10" ht="63" x14ac:dyDescent="0.2">
      <c r="A39" s="57">
        <v>32</v>
      </c>
      <c r="B39" s="276" t="s">
        <v>3841</v>
      </c>
      <c r="C39" s="277" t="s">
        <v>3842</v>
      </c>
      <c r="D39" s="277" t="s">
        <v>471</v>
      </c>
      <c r="E39" s="278"/>
      <c r="F39" s="266"/>
      <c r="G39" s="266"/>
      <c r="H39" s="266"/>
      <c r="I39" s="266">
        <f t="shared" si="0"/>
        <v>0</v>
      </c>
      <c r="J39" s="272" t="s">
        <v>3885</v>
      </c>
    </row>
    <row r="40" spans="1:10" ht="126" x14ac:dyDescent="0.2">
      <c r="A40" s="57">
        <v>33</v>
      </c>
      <c r="B40" s="261" t="s">
        <v>979</v>
      </c>
      <c r="C40" s="258" t="s">
        <v>980</v>
      </c>
      <c r="D40" s="262" t="s">
        <v>471</v>
      </c>
      <c r="E40" s="132"/>
      <c r="F40" s="266">
        <v>1</v>
      </c>
      <c r="G40" s="79">
        <v>1</v>
      </c>
      <c r="H40" s="79">
        <v>1</v>
      </c>
      <c r="I40" s="60">
        <f t="shared" si="0"/>
        <v>1</v>
      </c>
      <c r="J40" s="154" t="s">
        <v>3866</v>
      </c>
    </row>
    <row r="41" spans="1:10" ht="15.75" customHeight="1" x14ac:dyDescent="0.2">
      <c r="A41" s="325" t="s">
        <v>105</v>
      </c>
      <c r="B41" s="326"/>
      <c r="C41" s="326"/>
      <c r="D41" s="326"/>
      <c r="E41" s="326"/>
      <c r="F41" s="326"/>
      <c r="G41" s="326"/>
      <c r="H41" s="327"/>
      <c r="I41" s="124">
        <f>SUM(I8:I40)/COUNT(I8:I40)</f>
        <v>0.92727272727272736</v>
      </c>
      <c r="J41" s="125"/>
    </row>
    <row r="45" spans="1:10" x14ac:dyDescent="0.2">
      <c r="B45" s="81"/>
      <c r="C45" s="82"/>
      <c r="D45" s="82"/>
      <c r="E45" s="107"/>
      <c r="F45" s="107"/>
      <c r="G45" s="107"/>
      <c r="H45" s="107"/>
      <c r="I45" s="107"/>
    </row>
    <row r="52" spans="2:9" x14ac:dyDescent="0.2">
      <c r="B52" s="81"/>
      <c r="C52" s="82"/>
      <c r="D52" s="82"/>
      <c r="E52" s="107"/>
      <c r="F52" s="107"/>
      <c r="G52" s="107"/>
      <c r="H52" s="107"/>
      <c r="I52" s="107"/>
    </row>
    <row r="56" spans="2:9" x14ac:dyDescent="0.2">
      <c r="B56" s="81"/>
      <c r="C56" s="82"/>
      <c r="D56" s="82"/>
      <c r="E56" s="107"/>
      <c r="F56" s="107"/>
      <c r="G56" s="107"/>
      <c r="H56" s="107"/>
      <c r="I56" s="107"/>
    </row>
    <row r="59" spans="2:9" x14ac:dyDescent="0.2">
      <c r="B59" s="81"/>
      <c r="C59" s="82"/>
      <c r="D59" s="82"/>
      <c r="E59" s="107"/>
      <c r="F59" s="107"/>
      <c r="G59" s="107"/>
      <c r="H59" s="107"/>
      <c r="I59" s="107"/>
    </row>
    <row r="63" spans="2:9" x14ac:dyDescent="0.2">
      <c r="B63" s="81"/>
      <c r="C63" s="82"/>
      <c r="D63" s="82"/>
      <c r="E63" s="107"/>
      <c r="F63" s="107"/>
      <c r="G63" s="107"/>
      <c r="H63" s="107"/>
      <c r="I63" s="107"/>
    </row>
    <row r="66" spans="2:9" x14ac:dyDescent="0.2">
      <c r="B66" s="81"/>
      <c r="C66" s="82"/>
      <c r="D66" s="82"/>
      <c r="E66" s="107"/>
      <c r="F66" s="107"/>
      <c r="G66" s="107"/>
      <c r="H66" s="107"/>
      <c r="I66" s="107"/>
    </row>
    <row r="70" spans="2:9" x14ac:dyDescent="0.2">
      <c r="B70" s="81"/>
      <c r="C70" s="82"/>
      <c r="D70" s="82"/>
      <c r="E70" s="107"/>
      <c r="F70" s="107"/>
      <c r="G70" s="107"/>
      <c r="H70" s="107"/>
      <c r="I70" s="107"/>
    </row>
  </sheetData>
  <mergeCells count="13">
    <mergeCell ref="I6:I7"/>
    <mergeCell ref="J6:J7"/>
    <mergeCell ref="A41:H4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0">
      <formula1>"0,1"</formula1>
    </dataValidation>
  </dataValidations>
  <hyperlinks>
    <hyperlink ref="B9" r:id="rId1" display="https://bus.gov.ru/pub/info-card/13252"/>
    <hyperlink ref="B10" r:id="rId2" display="https://bus.gov.ru/pub/info-card/62509"/>
    <hyperlink ref="B11" r:id="rId3" display="https://bus.gov.ru/pub/info-card/104840"/>
    <hyperlink ref="B12" r:id="rId4" display="https://bus.gov.ru/pub/info-card/1901833"/>
    <hyperlink ref="B13" r:id="rId5" display="https://bus.gov.ru/pub/info-card/7517"/>
    <hyperlink ref="B14" r:id="rId6" display="https://bus.gov.ru/pub/info-card/20965"/>
    <hyperlink ref="B15" r:id="rId7" display="https://bus.gov.ru/pub/info-card/21114"/>
    <hyperlink ref="B16" r:id="rId8" display="https://bus.gov.ru/pub/info-card/25427"/>
    <hyperlink ref="B17" r:id="rId9" display="https://bus.gov.ru/pub/info-card/26313"/>
    <hyperlink ref="B18" r:id="rId10" display="https://bus.gov.ru/pub/info-card/53304"/>
    <hyperlink ref="B20" r:id="rId11" display="https://bus.gov.ru/pub/info-card/53975"/>
    <hyperlink ref="B19" r:id="rId12" display="https://bus.gov.ru/pub/info-card/60994"/>
    <hyperlink ref="B22" r:id="rId13" display="https://bus.gov.ru/pub/info-card/61135"/>
    <hyperlink ref="B21" r:id="rId14" display="https://bus.gov.ru/pub/info-card/61866"/>
    <hyperlink ref="B23" r:id="rId15" display="https://bus.gov.ru/pub/info-card/82550"/>
    <hyperlink ref="B25" r:id="rId16" display="https://bus.gov.ru/pub/info-card/85363"/>
    <hyperlink ref="B24" r:id="rId17" display="https://bus.gov.ru/pub/info-card/85407"/>
    <hyperlink ref="B26" r:id="rId18" display="https://bus.gov.ru/pub/info-card/90508"/>
    <hyperlink ref="B27" r:id="rId19" display="https://bus.gov.ru/pub/info-card/104408"/>
    <hyperlink ref="B28" r:id="rId20" display="https://bus.gov.ru/pub/info-card/122917"/>
    <hyperlink ref="B29" r:id="rId21" display="https://bus.gov.ru/pub/info-card/133204"/>
    <hyperlink ref="B30" r:id="rId22" display="https://bus.gov.ru/pub/info-card/226354"/>
    <hyperlink ref="B31" r:id="rId23" display="https://bus.gov.ru/pub/info-card/228771"/>
    <hyperlink ref="B32" r:id="rId24" display="https://bus.gov.ru/pub/info-card/238097"/>
    <hyperlink ref="B33" r:id="rId25" display="https://bus.gov.ru/pub/info-card/255436"/>
    <hyperlink ref="B34" r:id="rId26" display="https://bus.gov.ru/pub/info-card/278974"/>
  </hyperlinks>
  <pageMargins left="0.31496062992125984" right="0.31496062992125984" top="0.35433070866141736" bottom="0.35433070866141736" header="0" footer="0"/>
  <pageSetup paperSize="9" scale="54" fitToHeight="0" orientation="portrait" r:id="rId2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3"/>
  <sheetViews>
    <sheetView view="pageBreakPreview" zoomScale="70" zoomScaleNormal="100" zoomScaleSheetLayoutView="70" workbookViewId="0">
      <pane ySplit="7" topLeftCell="A8" activePane="bottomLeft" state="frozenSplit"/>
      <selection activeCell="B8" sqref="A8:H433"/>
      <selection pane="bottomLeft" activeCell="L8" sqref="L8"/>
    </sheetView>
  </sheetViews>
  <sheetFormatPr defaultRowHeight="12.75" x14ac:dyDescent="0.2"/>
  <cols>
    <col min="1" max="1" width="4.28515625" style="10" customWidth="1"/>
    <col min="2" max="2" width="35.5703125" style="10" customWidth="1"/>
    <col min="3" max="3" width="23.140625" style="108" customWidth="1"/>
    <col min="4" max="4" width="13.710937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0.5703125" style="19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8.5" customHeight="1" x14ac:dyDescent="0.2">
      <c r="A1" s="322" t="s">
        <v>94</v>
      </c>
      <c r="B1" s="322"/>
      <c r="C1" s="322"/>
      <c r="D1" s="322"/>
      <c r="E1" s="322"/>
      <c r="F1" s="322"/>
      <c r="G1" s="322"/>
      <c r="H1" s="322"/>
      <c r="I1" s="322"/>
      <c r="J1" s="322"/>
    </row>
    <row r="2" spans="1:10" ht="30.75" customHeight="1" x14ac:dyDescent="0.2">
      <c r="A2" s="105" t="s">
        <v>99</v>
      </c>
      <c r="B2" s="105"/>
      <c r="C2" s="323" t="s">
        <v>129</v>
      </c>
      <c r="D2" s="323"/>
      <c r="E2" s="323"/>
      <c r="F2" s="323"/>
      <c r="G2" s="323"/>
      <c r="H2" s="323"/>
      <c r="I2" s="323"/>
    </row>
    <row r="3" spans="1:10" ht="15.75" customHeight="1" x14ac:dyDescent="0.2">
      <c r="A3" s="105" t="s">
        <v>97</v>
      </c>
      <c r="B3" s="105"/>
      <c r="C3" s="126">
        <v>45406</v>
      </c>
      <c r="D3" s="126"/>
      <c r="E3" s="126"/>
      <c r="F3" s="126"/>
      <c r="G3" s="126"/>
      <c r="H3" s="126"/>
      <c r="I3" s="126"/>
    </row>
    <row r="4" spans="1:10" ht="17.25" customHeight="1" x14ac:dyDescent="0.2">
      <c r="A4" s="109" t="s">
        <v>77</v>
      </c>
      <c r="B4" s="105"/>
      <c r="C4" s="126"/>
      <c r="D4" s="126"/>
      <c r="E4" s="126"/>
      <c r="F4" s="126"/>
      <c r="G4" s="126"/>
      <c r="H4" s="126"/>
      <c r="I4" s="126"/>
    </row>
    <row r="5" spans="1:10" ht="54.7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195" t="s">
        <v>147</v>
      </c>
      <c r="I7" s="319"/>
      <c r="J7" s="324"/>
    </row>
    <row r="8" spans="1:10" ht="120" x14ac:dyDescent="0.2">
      <c r="A8" s="57">
        <v>1</v>
      </c>
      <c r="B8" s="222" t="s">
        <v>3594</v>
      </c>
      <c r="C8" s="224" t="s">
        <v>3594</v>
      </c>
      <c r="D8" s="223" t="s">
        <v>261</v>
      </c>
      <c r="E8" s="167"/>
      <c r="F8" s="79">
        <v>1</v>
      </c>
      <c r="G8" s="79">
        <v>1</v>
      </c>
      <c r="H8" s="79">
        <v>1</v>
      </c>
      <c r="I8" s="60">
        <f>F8*0.2+G8*0.4+H8*0.4</f>
        <v>1</v>
      </c>
      <c r="J8" s="74"/>
    </row>
    <row r="9" spans="1:10" ht="90" x14ac:dyDescent="0.2">
      <c r="A9" s="57">
        <v>2</v>
      </c>
      <c r="B9" s="222" t="s">
        <v>3595</v>
      </c>
      <c r="C9" s="224" t="s">
        <v>3596</v>
      </c>
      <c r="D9" s="223" t="s">
        <v>261</v>
      </c>
      <c r="E9" s="167"/>
      <c r="F9" s="79">
        <v>1</v>
      </c>
      <c r="G9" s="79">
        <v>1</v>
      </c>
      <c r="H9" s="79">
        <v>1</v>
      </c>
      <c r="I9" s="60">
        <f t="shared" ref="I9:I33" si="0">F9*0.2+G9*0.4+H9*0.4</f>
        <v>1</v>
      </c>
      <c r="J9" s="74"/>
    </row>
    <row r="10" spans="1:10" ht="75" x14ac:dyDescent="0.2">
      <c r="A10" s="57">
        <v>3</v>
      </c>
      <c r="B10" s="222" t="s">
        <v>3597</v>
      </c>
      <c r="C10" s="224" t="s">
        <v>1861</v>
      </c>
      <c r="D10" s="223" t="s">
        <v>261</v>
      </c>
      <c r="E10" s="167"/>
      <c r="F10" s="79">
        <v>1</v>
      </c>
      <c r="G10" s="79">
        <v>1</v>
      </c>
      <c r="H10" s="79">
        <v>1</v>
      </c>
      <c r="I10" s="60">
        <f t="shared" si="0"/>
        <v>1</v>
      </c>
      <c r="J10" s="74"/>
    </row>
    <row r="11" spans="1:10" ht="75" x14ac:dyDescent="0.2">
      <c r="A11" s="57">
        <v>4</v>
      </c>
      <c r="B11" s="222" t="s">
        <v>3598</v>
      </c>
      <c r="C11" s="223" t="s">
        <v>1862</v>
      </c>
      <c r="D11" s="223" t="s">
        <v>261</v>
      </c>
      <c r="E11" s="167"/>
      <c r="F11" s="79">
        <v>1</v>
      </c>
      <c r="G11" s="79">
        <v>1</v>
      </c>
      <c r="H11" s="79">
        <v>1</v>
      </c>
      <c r="I11" s="60">
        <f t="shared" si="0"/>
        <v>1</v>
      </c>
      <c r="J11" s="74"/>
    </row>
    <row r="12" spans="1:10" ht="60" x14ac:dyDescent="0.2">
      <c r="A12" s="57">
        <v>5</v>
      </c>
      <c r="B12" s="222" t="s">
        <v>3599</v>
      </c>
      <c r="C12" s="224" t="s">
        <v>3600</v>
      </c>
      <c r="D12" s="224" t="s">
        <v>261</v>
      </c>
      <c r="E12" s="167"/>
      <c r="F12" s="79">
        <v>1</v>
      </c>
      <c r="G12" s="79">
        <v>1</v>
      </c>
      <c r="H12" s="79">
        <v>1</v>
      </c>
      <c r="I12" s="60">
        <f t="shared" si="0"/>
        <v>1</v>
      </c>
      <c r="J12" s="74"/>
    </row>
    <row r="13" spans="1:10" ht="75" x14ac:dyDescent="0.2">
      <c r="A13" s="57">
        <v>6</v>
      </c>
      <c r="B13" s="222" t="s">
        <v>3601</v>
      </c>
      <c r="C13" s="224" t="s">
        <v>3602</v>
      </c>
      <c r="D13" s="224" t="s">
        <v>261</v>
      </c>
      <c r="E13" s="112"/>
      <c r="F13" s="79">
        <v>1</v>
      </c>
      <c r="G13" s="79">
        <v>1</v>
      </c>
      <c r="H13" s="79">
        <v>1</v>
      </c>
      <c r="I13" s="60">
        <f t="shared" si="0"/>
        <v>1</v>
      </c>
      <c r="J13" s="74"/>
    </row>
    <row r="14" spans="1:10" ht="75" x14ac:dyDescent="0.2">
      <c r="A14" s="57">
        <v>7</v>
      </c>
      <c r="B14" s="222" t="s">
        <v>1863</v>
      </c>
      <c r="C14" s="224" t="s">
        <v>1864</v>
      </c>
      <c r="D14" s="223" t="s">
        <v>220</v>
      </c>
      <c r="E14" s="112"/>
      <c r="F14" s="266">
        <v>1</v>
      </c>
      <c r="G14" s="79">
        <v>1</v>
      </c>
      <c r="H14" s="79">
        <v>1</v>
      </c>
      <c r="I14" s="60">
        <f t="shared" si="0"/>
        <v>1</v>
      </c>
      <c r="J14" s="154" t="s">
        <v>3880</v>
      </c>
    </row>
    <row r="15" spans="1:10" ht="90" x14ac:dyDescent="0.2">
      <c r="A15" s="57">
        <v>8</v>
      </c>
      <c r="B15" s="222" t="s">
        <v>3603</v>
      </c>
      <c r="C15" s="224" t="s">
        <v>3604</v>
      </c>
      <c r="D15" s="223" t="s">
        <v>220</v>
      </c>
      <c r="E15" s="112"/>
      <c r="F15" s="266">
        <v>1</v>
      </c>
      <c r="G15" s="79">
        <v>1</v>
      </c>
      <c r="H15" s="79">
        <v>1</v>
      </c>
      <c r="I15" s="60">
        <f t="shared" si="0"/>
        <v>1</v>
      </c>
      <c r="J15" s="154" t="s">
        <v>3880</v>
      </c>
    </row>
    <row r="16" spans="1:10" ht="90" x14ac:dyDescent="0.2">
      <c r="A16" s="57">
        <v>9</v>
      </c>
      <c r="B16" s="222" t="s">
        <v>3605</v>
      </c>
      <c r="C16" s="224" t="s">
        <v>3606</v>
      </c>
      <c r="D16" s="223" t="s">
        <v>220</v>
      </c>
      <c r="E16" s="112"/>
      <c r="F16" s="266">
        <v>1</v>
      </c>
      <c r="G16" s="79">
        <v>1</v>
      </c>
      <c r="H16" s="79">
        <v>1</v>
      </c>
      <c r="I16" s="60">
        <f t="shared" si="0"/>
        <v>1</v>
      </c>
      <c r="J16" s="154" t="s">
        <v>3880</v>
      </c>
    </row>
    <row r="17" spans="1:10" ht="90" x14ac:dyDescent="0.2">
      <c r="A17" s="57">
        <v>10</v>
      </c>
      <c r="B17" s="222" t="s">
        <v>1865</v>
      </c>
      <c r="C17" s="223" t="s">
        <v>3607</v>
      </c>
      <c r="D17" s="223" t="s">
        <v>220</v>
      </c>
      <c r="E17" s="112"/>
      <c r="F17" s="266">
        <v>1</v>
      </c>
      <c r="G17" s="79">
        <v>1</v>
      </c>
      <c r="H17" s="79">
        <v>1</v>
      </c>
      <c r="I17" s="60">
        <f t="shared" si="0"/>
        <v>1</v>
      </c>
      <c r="J17" s="154" t="s">
        <v>3880</v>
      </c>
    </row>
    <row r="18" spans="1:10" ht="90" x14ac:dyDescent="0.2">
      <c r="A18" s="57">
        <v>11</v>
      </c>
      <c r="B18" s="222" t="s">
        <v>3608</v>
      </c>
      <c r="C18" s="224" t="s">
        <v>3609</v>
      </c>
      <c r="D18" s="223" t="s">
        <v>220</v>
      </c>
      <c r="E18" s="112"/>
      <c r="F18" s="266">
        <v>1</v>
      </c>
      <c r="G18" s="79">
        <v>1</v>
      </c>
      <c r="H18" s="79">
        <v>1</v>
      </c>
      <c r="I18" s="60">
        <f t="shared" si="0"/>
        <v>1</v>
      </c>
      <c r="J18" s="154" t="s">
        <v>3880</v>
      </c>
    </row>
    <row r="19" spans="1:10" ht="105" x14ac:dyDescent="0.2">
      <c r="A19" s="57">
        <v>12</v>
      </c>
      <c r="B19" s="222" t="s">
        <v>3610</v>
      </c>
      <c r="C19" s="224" t="s">
        <v>3611</v>
      </c>
      <c r="D19" s="223" t="s">
        <v>3612</v>
      </c>
      <c r="E19" s="112"/>
      <c r="F19" s="266">
        <v>1</v>
      </c>
      <c r="G19" s="79">
        <v>1</v>
      </c>
      <c r="H19" s="79">
        <v>1</v>
      </c>
      <c r="I19" s="60">
        <f t="shared" si="0"/>
        <v>1</v>
      </c>
      <c r="J19" s="154" t="s">
        <v>3866</v>
      </c>
    </row>
    <row r="20" spans="1:10" ht="120" x14ac:dyDescent="0.2">
      <c r="A20" s="57">
        <v>13</v>
      </c>
      <c r="B20" s="222" t="s">
        <v>3613</v>
      </c>
      <c r="C20" s="224" t="s">
        <v>3614</v>
      </c>
      <c r="D20" s="223" t="s">
        <v>220</v>
      </c>
      <c r="E20" s="112"/>
      <c r="F20" s="266">
        <v>1</v>
      </c>
      <c r="G20" s="79">
        <v>1</v>
      </c>
      <c r="H20" s="79">
        <v>1</v>
      </c>
      <c r="I20" s="60">
        <f t="shared" si="0"/>
        <v>1</v>
      </c>
      <c r="J20" s="154" t="s">
        <v>3880</v>
      </c>
    </row>
    <row r="21" spans="1:10" ht="90" x14ac:dyDescent="0.2">
      <c r="A21" s="57">
        <v>14</v>
      </c>
      <c r="B21" s="222" t="s">
        <v>3615</v>
      </c>
      <c r="C21" s="224" t="s">
        <v>3616</v>
      </c>
      <c r="D21" s="223" t="s">
        <v>220</v>
      </c>
      <c r="E21" s="112"/>
      <c r="F21" s="266">
        <v>1</v>
      </c>
      <c r="G21" s="79">
        <v>1</v>
      </c>
      <c r="H21" s="79">
        <v>1</v>
      </c>
      <c r="I21" s="79">
        <f t="shared" si="0"/>
        <v>1</v>
      </c>
      <c r="J21" s="154" t="s">
        <v>3880</v>
      </c>
    </row>
    <row r="22" spans="1:10" ht="75" x14ac:dyDescent="0.2">
      <c r="A22" s="57">
        <v>15</v>
      </c>
      <c r="B22" s="222" t="s">
        <v>3617</v>
      </c>
      <c r="C22" s="224" t="s">
        <v>3618</v>
      </c>
      <c r="D22" s="224" t="s">
        <v>217</v>
      </c>
      <c r="E22" s="112"/>
      <c r="F22" s="79">
        <v>1</v>
      </c>
      <c r="G22" s="79">
        <v>1</v>
      </c>
      <c r="H22" s="79">
        <v>1</v>
      </c>
      <c r="I22" s="79">
        <f t="shared" si="0"/>
        <v>1</v>
      </c>
      <c r="J22" s="74"/>
    </row>
    <row r="23" spans="1:10" ht="90" x14ac:dyDescent="0.2">
      <c r="A23" s="57">
        <v>16</v>
      </c>
      <c r="B23" s="222" t="s">
        <v>3619</v>
      </c>
      <c r="C23" s="224" t="s">
        <v>3620</v>
      </c>
      <c r="D23" s="223" t="s">
        <v>220</v>
      </c>
      <c r="E23" s="112"/>
      <c r="F23" s="266">
        <v>1</v>
      </c>
      <c r="G23" s="79">
        <v>1</v>
      </c>
      <c r="H23" s="79">
        <v>1</v>
      </c>
      <c r="I23" s="79">
        <f t="shared" si="0"/>
        <v>1</v>
      </c>
      <c r="J23" s="154" t="s">
        <v>3880</v>
      </c>
    </row>
    <row r="24" spans="1:10" ht="90" x14ac:dyDescent="0.2">
      <c r="A24" s="57">
        <v>17</v>
      </c>
      <c r="B24" s="222" t="s">
        <v>3621</v>
      </c>
      <c r="C24" s="224" t="s">
        <v>3622</v>
      </c>
      <c r="D24" s="223" t="s">
        <v>220</v>
      </c>
      <c r="E24" s="112"/>
      <c r="F24" s="266">
        <v>1</v>
      </c>
      <c r="G24" s="79">
        <v>1</v>
      </c>
      <c r="H24" s="79">
        <v>1</v>
      </c>
      <c r="I24" s="79">
        <f t="shared" si="0"/>
        <v>1</v>
      </c>
      <c r="J24" s="154" t="s">
        <v>3880</v>
      </c>
    </row>
    <row r="25" spans="1:10" ht="90" x14ac:dyDescent="0.2">
      <c r="A25" s="57">
        <v>18</v>
      </c>
      <c r="B25" s="222" t="s">
        <v>3623</v>
      </c>
      <c r="C25" s="224" t="s">
        <v>3624</v>
      </c>
      <c r="D25" s="223" t="s">
        <v>220</v>
      </c>
      <c r="E25" s="112"/>
      <c r="F25" s="266">
        <v>1</v>
      </c>
      <c r="G25" s="79">
        <v>1</v>
      </c>
      <c r="H25" s="79">
        <v>1</v>
      </c>
      <c r="I25" s="79">
        <f t="shared" si="0"/>
        <v>1</v>
      </c>
      <c r="J25" s="154" t="s">
        <v>3880</v>
      </c>
    </row>
    <row r="26" spans="1:10" ht="90" x14ac:dyDescent="0.2">
      <c r="A26" s="57">
        <v>19</v>
      </c>
      <c r="B26" s="222" t="s">
        <v>3625</v>
      </c>
      <c r="C26" s="224" t="s">
        <v>3626</v>
      </c>
      <c r="D26" s="223" t="s">
        <v>220</v>
      </c>
      <c r="E26" s="112"/>
      <c r="F26" s="79">
        <v>1</v>
      </c>
      <c r="G26" s="79">
        <v>1</v>
      </c>
      <c r="H26" s="79">
        <v>1</v>
      </c>
      <c r="I26" s="79">
        <f t="shared" si="0"/>
        <v>1</v>
      </c>
      <c r="J26" s="74"/>
    </row>
    <row r="27" spans="1:10" ht="90" x14ac:dyDescent="0.2">
      <c r="A27" s="57">
        <v>20</v>
      </c>
      <c r="B27" s="222" t="s">
        <v>3627</v>
      </c>
      <c r="C27" s="224" t="s">
        <v>3628</v>
      </c>
      <c r="D27" s="223" t="s">
        <v>220</v>
      </c>
      <c r="E27" s="112"/>
      <c r="F27" s="266">
        <v>1</v>
      </c>
      <c r="G27" s="79">
        <v>1</v>
      </c>
      <c r="H27" s="79">
        <v>1</v>
      </c>
      <c r="I27" s="79">
        <f t="shared" si="0"/>
        <v>1</v>
      </c>
      <c r="J27" s="154" t="s">
        <v>3880</v>
      </c>
    </row>
    <row r="28" spans="1:10" ht="75" x14ac:dyDescent="0.2">
      <c r="A28" s="57">
        <v>21</v>
      </c>
      <c r="B28" s="222" t="s">
        <v>3629</v>
      </c>
      <c r="C28" s="224" t="s">
        <v>3630</v>
      </c>
      <c r="D28" s="223" t="s">
        <v>220</v>
      </c>
      <c r="E28" s="112"/>
      <c r="F28" s="266">
        <v>1</v>
      </c>
      <c r="G28" s="79">
        <v>1</v>
      </c>
      <c r="H28" s="79">
        <v>1</v>
      </c>
      <c r="I28" s="79">
        <f t="shared" si="0"/>
        <v>1</v>
      </c>
      <c r="J28" s="154" t="s">
        <v>3880</v>
      </c>
    </row>
    <row r="29" spans="1:10" ht="75" x14ac:dyDescent="0.2">
      <c r="A29" s="57">
        <v>22</v>
      </c>
      <c r="B29" s="222" t="s">
        <v>3631</v>
      </c>
      <c r="C29" s="224" t="s">
        <v>3632</v>
      </c>
      <c r="D29" s="223" t="s">
        <v>220</v>
      </c>
      <c r="E29" s="112"/>
      <c r="F29" s="266">
        <v>1</v>
      </c>
      <c r="G29" s="79">
        <v>1</v>
      </c>
      <c r="H29" s="79">
        <v>1</v>
      </c>
      <c r="I29" s="79">
        <f t="shared" si="0"/>
        <v>1</v>
      </c>
      <c r="J29" s="154" t="s">
        <v>3880</v>
      </c>
    </row>
    <row r="30" spans="1:10" ht="90" x14ac:dyDescent="0.2">
      <c r="A30" s="57">
        <v>23</v>
      </c>
      <c r="B30" s="222" t="s">
        <v>3633</v>
      </c>
      <c r="C30" s="224" t="s">
        <v>3634</v>
      </c>
      <c r="D30" s="223" t="s">
        <v>220</v>
      </c>
      <c r="E30" s="112"/>
      <c r="F30" s="266">
        <v>1</v>
      </c>
      <c r="G30" s="79">
        <v>1</v>
      </c>
      <c r="H30" s="79">
        <v>1</v>
      </c>
      <c r="I30" s="79">
        <f t="shared" si="0"/>
        <v>1</v>
      </c>
      <c r="J30" s="154" t="s">
        <v>3880</v>
      </c>
    </row>
    <row r="31" spans="1:10" ht="102" x14ac:dyDescent="0.2">
      <c r="A31" s="57">
        <v>24</v>
      </c>
      <c r="B31" s="222" t="s">
        <v>3635</v>
      </c>
      <c r="C31" s="224" t="s">
        <v>3636</v>
      </c>
      <c r="D31" s="223" t="s">
        <v>220</v>
      </c>
      <c r="E31" s="112"/>
      <c r="F31" s="266">
        <v>1</v>
      </c>
      <c r="G31" s="266">
        <v>0</v>
      </c>
      <c r="H31" s="79">
        <v>1</v>
      </c>
      <c r="I31" s="79">
        <f t="shared" si="0"/>
        <v>0.60000000000000009</v>
      </c>
      <c r="J31" s="154" t="s">
        <v>3884</v>
      </c>
    </row>
    <row r="32" spans="1:10" ht="75" x14ac:dyDescent="0.2">
      <c r="A32" s="57">
        <v>25</v>
      </c>
      <c r="B32" s="222" t="s">
        <v>3637</v>
      </c>
      <c r="C32" s="224" t="s">
        <v>3638</v>
      </c>
      <c r="D32" s="223" t="s">
        <v>220</v>
      </c>
      <c r="E32" s="112"/>
      <c r="F32" s="266">
        <v>1</v>
      </c>
      <c r="G32" s="79">
        <v>1</v>
      </c>
      <c r="H32" s="79">
        <v>1</v>
      </c>
      <c r="I32" s="79">
        <f t="shared" si="0"/>
        <v>1</v>
      </c>
      <c r="J32" s="154" t="s">
        <v>3880</v>
      </c>
    </row>
    <row r="33" spans="1:10" ht="89.25" x14ac:dyDescent="0.2">
      <c r="A33" s="57">
        <v>26</v>
      </c>
      <c r="B33" s="222" t="s">
        <v>3639</v>
      </c>
      <c r="C33" s="224" t="s">
        <v>3640</v>
      </c>
      <c r="D33" s="223" t="s">
        <v>220</v>
      </c>
      <c r="E33" s="112"/>
      <c r="F33" s="266">
        <v>1</v>
      </c>
      <c r="G33" s="266">
        <v>0</v>
      </c>
      <c r="H33" s="79">
        <v>1</v>
      </c>
      <c r="I33" s="79">
        <f t="shared" si="0"/>
        <v>0.60000000000000009</v>
      </c>
      <c r="J33" s="154" t="s">
        <v>3871</v>
      </c>
    </row>
    <row r="34" spans="1:10" ht="15.75" customHeight="1" x14ac:dyDescent="0.2">
      <c r="A34" s="325" t="s">
        <v>105</v>
      </c>
      <c r="B34" s="326"/>
      <c r="C34" s="326"/>
      <c r="D34" s="326"/>
      <c r="E34" s="326"/>
      <c r="F34" s="326"/>
      <c r="G34" s="326"/>
      <c r="H34" s="327"/>
      <c r="I34" s="124">
        <f>SUM(I8:I33)/COUNT(I8:I33)</f>
        <v>0.96923076923076934</v>
      </c>
      <c r="J34" s="125"/>
    </row>
    <row r="38" spans="1:10" x14ac:dyDescent="0.2">
      <c r="B38" s="152"/>
      <c r="C38" s="107"/>
      <c r="D38" s="107"/>
      <c r="E38" s="107"/>
      <c r="F38" s="107"/>
      <c r="G38" s="107"/>
      <c r="H38" s="107"/>
      <c r="I38" s="107"/>
    </row>
    <row r="45" spans="1:10" x14ac:dyDescent="0.2">
      <c r="B45" s="152"/>
      <c r="C45" s="107"/>
      <c r="D45" s="107"/>
      <c r="E45" s="107"/>
      <c r="F45" s="107"/>
      <c r="G45" s="107"/>
      <c r="H45" s="107"/>
      <c r="I45" s="107"/>
    </row>
    <row r="49" spans="2:9" x14ac:dyDescent="0.2">
      <c r="B49" s="152"/>
      <c r="C49" s="107"/>
      <c r="D49" s="107"/>
      <c r="E49" s="107"/>
      <c r="F49" s="107"/>
      <c r="G49" s="107"/>
      <c r="H49" s="107"/>
      <c r="I49" s="107"/>
    </row>
    <row r="52" spans="2:9" x14ac:dyDescent="0.2">
      <c r="B52" s="152"/>
      <c r="C52" s="107"/>
      <c r="D52" s="107"/>
      <c r="E52" s="107"/>
      <c r="F52" s="107"/>
      <c r="G52" s="107"/>
      <c r="H52" s="107"/>
      <c r="I52" s="107"/>
    </row>
    <row r="56" spans="2:9" x14ac:dyDescent="0.2">
      <c r="B56" s="152"/>
      <c r="C56" s="107"/>
      <c r="D56" s="107"/>
      <c r="E56" s="107"/>
      <c r="F56" s="107"/>
      <c r="G56" s="107"/>
      <c r="H56" s="107"/>
      <c r="I56" s="107"/>
    </row>
    <row r="59" spans="2:9" x14ac:dyDescent="0.2">
      <c r="B59" s="152"/>
      <c r="C59" s="107"/>
      <c r="D59" s="107"/>
      <c r="E59" s="107"/>
      <c r="F59" s="107"/>
      <c r="G59" s="107"/>
      <c r="H59" s="107"/>
      <c r="I59" s="107"/>
    </row>
    <row r="63" spans="2:9" x14ac:dyDescent="0.2">
      <c r="B63" s="152"/>
      <c r="C63" s="107"/>
      <c r="D63" s="107"/>
      <c r="E63" s="107"/>
      <c r="F63" s="107"/>
      <c r="G63" s="107"/>
      <c r="H63" s="107"/>
      <c r="I63" s="107"/>
    </row>
  </sheetData>
  <mergeCells count="13">
    <mergeCell ref="I6:I7"/>
    <mergeCell ref="J6:J7"/>
    <mergeCell ref="A34:H34"/>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4"/>
  <sheetViews>
    <sheetView view="pageBreakPreview" zoomScale="70" zoomScaleNormal="100" zoomScaleSheetLayoutView="70" workbookViewId="0">
      <pane ySplit="7" topLeftCell="A8" activePane="bottomLeft" state="frozenSplit"/>
      <selection activeCell="B8" sqref="A8:H433"/>
      <selection pane="bottomLeft" activeCell="L9" sqref="L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17.5703125" style="18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5.5" customHeight="1" x14ac:dyDescent="0.2">
      <c r="A1" s="322" t="s">
        <v>94</v>
      </c>
      <c r="B1" s="322"/>
      <c r="C1" s="322"/>
      <c r="D1" s="322"/>
      <c r="E1" s="322"/>
      <c r="F1" s="322"/>
      <c r="G1" s="322"/>
      <c r="H1" s="322"/>
      <c r="I1" s="322"/>
      <c r="J1" s="322"/>
    </row>
    <row r="2" spans="1:10" ht="24" customHeight="1" x14ac:dyDescent="0.2">
      <c r="A2" s="105" t="s">
        <v>99</v>
      </c>
      <c r="B2" s="105"/>
      <c r="C2" s="323" t="s">
        <v>130</v>
      </c>
      <c r="D2" s="323"/>
      <c r="E2" s="323"/>
      <c r="F2" s="323"/>
      <c r="G2" s="323"/>
      <c r="H2" s="323"/>
      <c r="I2" s="323"/>
      <c r="J2" s="323"/>
    </row>
    <row r="3" spans="1:10" ht="15.75" customHeight="1" x14ac:dyDescent="0.2">
      <c r="A3" s="105" t="s">
        <v>97</v>
      </c>
      <c r="B3" s="105"/>
      <c r="C3" s="126">
        <v>45406</v>
      </c>
      <c r="D3" s="106"/>
      <c r="E3" s="106"/>
      <c r="F3" s="106"/>
      <c r="G3" s="106"/>
      <c r="H3" s="106"/>
      <c r="I3" s="106"/>
    </row>
    <row r="4" spans="1:10" ht="17.25" customHeight="1" x14ac:dyDescent="0.2">
      <c r="A4" s="109" t="s">
        <v>77</v>
      </c>
      <c r="B4" s="105"/>
      <c r="C4" s="106"/>
      <c r="D4" s="106"/>
      <c r="E4" s="106"/>
      <c r="F4" s="106"/>
      <c r="G4" s="106"/>
      <c r="H4" s="106"/>
      <c r="I4" s="106"/>
    </row>
    <row r="5" spans="1:10" ht="54.7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195" t="s">
        <v>147</v>
      </c>
      <c r="I7" s="319"/>
      <c r="J7" s="324"/>
    </row>
    <row r="8" spans="1:10" ht="51" x14ac:dyDescent="0.2">
      <c r="A8" s="137">
        <v>1</v>
      </c>
      <c r="B8" s="123" t="s">
        <v>1208</v>
      </c>
      <c r="C8" s="74" t="s">
        <v>1209</v>
      </c>
      <c r="D8" s="74" t="s">
        <v>1084</v>
      </c>
      <c r="E8" s="74"/>
      <c r="F8" s="79">
        <v>1</v>
      </c>
      <c r="G8" s="79">
        <v>1</v>
      </c>
      <c r="H8" s="79">
        <v>1</v>
      </c>
      <c r="I8" s="79">
        <f>F8*0.2+G8*0.4+H8*0.4</f>
        <v>1</v>
      </c>
      <c r="J8" s="164"/>
    </row>
    <row r="9" spans="1:10" ht="76.5" x14ac:dyDescent="0.2">
      <c r="A9" s="137">
        <v>2</v>
      </c>
      <c r="B9" s="123" t="s">
        <v>1210</v>
      </c>
      <c r="C9" s="74" t="s">
        <v>1211</v>
      </c>
      <c r="D9" s="74" t="s">
        <v>471</v>
      </c>
      <c r="E9" s="74"/>
      <c r="F9" s="79">
        <v>1</v>
      </c>
      <c r="G9" s="79">
        <v>1</v>
      </c>
      <c r="H9" s="79">
        <v>1</v>
      </c>
      <c r="I9" s="79">
        <f t="shared" ref="I9:I44" si="0">F9*0.2+G9*0.4+H9*0.4</f>
        <v>1</v>
      </c>
      <c r="J9" s="164"/>
    </row>
    <row r="10" spans="1:10" ht="63.75" x14ac:dyDescent="0.2">
      <c r="A10" s="137">
        <v>3</v>
      </c>
      <c r="B10" s="123" t="s">
        <v>1212</v>
      </c>
      <c r="C10" s="74" t="s">
        <v>1213</v>
      </c>
      <c r="D10" s="74" t="s">
        <v>1084</v>
      </c>
      <c r="E10" s="74"/>
      <c r="F10" s="79">
        <v>1</v>
      </c>
      <c r="G10" s="79">
        <v>1</v>
      </c>
      <c r="H10" s="79">
        <v>1</v>
      </c>
      <c r="I10" s="79">
        <f t="shared" si="0"/>
        <v>1</v>
      </c>
      <c r="J10" s="164"/>
    </row>
    <row r="11" spans="1:10" ht="51" x14ac:dyDescent="0.2">
      <c r="A11" s="137">
        <v>4</v>
      </c>
      <c r="B11" s="123" t="s">
        <v>1214</v>
      </c>
      <c r="C11" s="74" t="s">
        <v>1215</v>
      </c>
      <c r="D11" s="74" t="s">
        <v>471</v>
      </c>
      <c r="E11" s="74"/>
      <c r="F11" s="79">
        <v>1</v>
      </c>
      <c r="G11" s="79">
        <v>1</v>
      </c>
      <c r="H11" s="79">
        <v>1</v>
      </c>
      <c r="I11" s="79">
        <f t="shared" si="0"/>
        <v>1</v>
      </c>
      <c r="J11" s="164"/>
    </row>
    <row r="12" spans="1:10" ht="51" x14ac:dyDescent="0.2">
      <c r="A12" s="137">
        <v>5</v>
      </c>
      <c r="B12" s="123" t="s">
        <v>1216</v>
      </c>
      <c r="C12" s="74" t="s">
        <v>1217</v>
      </c>
      <c r="D12" s="74" t="s">
        <v>471</v>
      </c>
      <c r="E12" s="74"/>
      <c r="F12" s="79">
        <v>1</v>
      </c>
      <c r="G12" s="79">
        <v>1</v>
      </c>
      <c r="H12" s="79">
        <v>1</v>
      </c>
      <c r="I12" s="79">
        <f t="shared" si="0"/>
        <v>1</v>
      </c>
      <c r="J12" s="164"/>
    </row>
    <row r="13" spans="1:10" ht="63.75" x14ac:dyDescent="0.2">
      <c r="A13" s="137">
        <v>6</v>
      </c>
      <c r="B13" s="123" t="s">
        <v>1218</v>
      </c>
      <c r="C13" s="74" t="s">
        <v>1219</v>
      </c>
      <c r="D13" s="74" t="s">
        <v>1084</v>
      </c>
      <c r="E13" s="74"/>
      <c r="F13" s="79">
        <v>1</v>
      </c>
      <c r="G13" s="79">
        <v>1</v>
      </c>
      <c r="H13" s="79">
        <v>1</v>
      </c>
      <c r="I13" s="79">
        <f t="shared" si="0"/>
        <v>1</v>
      </c>
      <c r="J13" s="164"/>
    </row>
    <row r="14" spans="1:10" ht="63.75" x14ac:dyDescent="0.2">
      <c r="A14" s="137">
        <v>7</v>
      </c>
      <c r="B14" s="123" t="s">
        <v>1220</v>
      </c>
      <c r="C14" s="74" t="s">
        <v>1221</v>
      </c>
      <c r="D14" s="74" t="s">
        <v>471</v>
      </c>
      <c r="E14" s="74"/>
      <c r="F14" s="79">
        <v>1</v>
      </c>
      <c r="G14" s="79">
        <v>1</v>
      </c>
      <c r="H14" s="79">
        <v>1</v>
      </c>
      <c r="I14" s="79">
        <f t="shared" si="0"/>
        <v>1</v>
      </c>
      <c r="J14" s="164"/>
    </row>
    <row r="15" spans="1:10" ht="63.75" x14ac:dyDescent="0.2">
      <c r="A15" s="137">
        <v>8</v>
      </c>
      <c r="B15" s="123" t="s">
        <v>1222</v>
      </c>
      <c r="C15" s="74" t="s">
        <v>1223</v>
      </c>
      <c r="D15" s="74" t="s">
        <v>471</v>
      </c>
      <c r="E15" s="74"/>
      <c r="F15" s="79">
        <v>1</v>
      </c>
      <c r="G15" s="79">
        <v>1</v>
      </c>
      <c r="H15" s="79">
        <v>1</v>
      </c>
      <c r="I15" s="79">
        <f t="shared" si="0"/>
        <v>1</v>
      </c>
      <c r="J15" s="164"/>
    </row>
    <row r="16" spans="1:10" ht="63.75" x14ac:dyDescent="0.2">
      <c r="A16" s="137">
        <v>9</v>
      </c>
      <c r="B16" s="123" t="s">
        <v>1224</v>
      </c>
      <c r="C16" s="74" t="s">
        <v>1225</v>
      </c>
      <c r="D16" s="74" t="s">
        <v>471</v>
      </c>
      <c r="E16" s="74"/>
      <c r="F16" s="79">
        <v>1</v>
      </c>
      <c r="G16" s="79">
        <v>1</v>
      </c>
      <c r="H16" s="79">
        <v>1</v>
      </c>
      <c r="I16" s="79">
        <f t="shared" si="0"/>
        <v>1</v>
      </c>
      <c r="J16" s="164"/>
    </row>
    <row r="17" spans="1:10" ht="63.75" x14ac:dyDescent="0.2">
      <c r="A17" s="137">
        <v>10</v>
      </c>
      <c r="B17" s="123" t="s">
        <v>1226</v>
      </c>
      <c r="C17" s="74" t="s">
        <v>1227</v>
      </c>
      <c r="D17" s="74" t="s">
        <v>471</v>
      </c>
      <c r="E17" s="74"/>
      <c r="F17" s="79">
        <v>1</v>
      </c>
      <c r="G17" s="79">
        <v>1</v>
      </c>
      <c r="H17" s="79">
        <v>1</v>
      </c>
      <c r="I17" s="79">
        <f t="shared" si="0"/>
        <v>1</v>
      </c>
      <c r="J17" s="164"/>
    </row>
    <row r="18" spans="1:10" ht="63.75" x14ac:dyDescent="0.2">
      <c r="A18" s="137">
        <v>11</v>
      </c>
      <c r="B18" s="123" t="s">
        <v>1228</v>
      </c>
      <c r="C18" s="74" t="s">
        <v>1229</v>
      </c>
      <c r="D18" s="74" t="s">
        <v>471</v>
      </c>
      <c r="E18" s="74"/>
      <c r="F18" s="79">
        <v>1</v>
      </c>
      <c r="G18" s="79">
        <v>1</v>
      </c>
      <c r="H18" s="79">
        <v>1</v>
      </c>
      <c r="I18" s="79">
        <f t="shared" si="0"/>
        <v>1</v>
      </c>
      <c r="J18" s="164"/>
    </row>
    <row r="19" spans="1:10" ht="51" x14ac:dyDescent="0.2">
      <c r="A19" s="137">
        <v>12</v>
      </c>
      <c r="B19" s="123" t="s">
        <v>1230</v>
      </c>
      <c r="C19" s="74" t="s">
        <v>1231</v>
      </c>
      <c r="D19" s="74" t="s">
        <v>1084</v>
      </c>
      <c r="E19" s="74"/>
      <c r="F19" s="79">
        <v>1</v>
      </c>
      <c r="G19" s="79">
        <v>1</v>
      </c>
      <c r="H19" s="79">
        <v>1</v>
      </c>
      <c r="I19" s="79">
        <f t="shared" si="0"/>
        <v>1</v>
      </c>
      <c r="J19" s="164"/>
    </row>
    <row r="20" spans="1:10" ht="51" x14ac:dyDescent="0.2">
      <c r="A20" s="137">
        <v>13</v>
      </c>
      <c r="B20" s="123" t="s">
        <v>1232</v>
      </c>
      <c r="C20" s="74" t="s">
        <v>1233</v>
      </c>
      <c r="D20" s="74" t="s">
        <v>1084</v>
      </c>
      <c r="E20" s="74"/>
      <c r="F20" s="79">
        <v>1</v>
      </c>
      <c r="G20" s="79">
        <v>1</v>
      </c>
      <c r="H20" s="79">
        <v>1</v>
      </c>
      <c r="I20" s="79">
        <f t="shared" si="0"/>
        <v>1</v>
      </c>
      <c r="J20" s="164"/>
    </row>
    <row r="21" spans="1:10" ht="51" x14ac:dyDescent="0.2">
      <c r="A21" s="137">
        <v>14</v>
      </c>
      <c r="B21" s="123" t="s">
        <v>1234</v>
      </c>
      <c r="C21" s="74" t="s">
        <v>1235</v>
      </c>
      <c r="D21" s="74" t="s">
        <v>471</v>
      </c>
      <c r="E21" s="74"/>
      <c r="F21" s="79">
        <v>1</v>
      </c>
      <c r="G21" s="79">
        <v>1</v>
      </c>
      <c r="H21" s="79">
        <v>1</v>
      </c>
      <c r="I21" s="79">
        <f t="shared" si="0"/>
        <v>1</v>
      </c>
      <c r="J21" s="164"/>
    </row>
    <row r="22" spans="1:10" ht="51" x14ac:dyDescent="0.2">
      <c r="A22" s="137">
        <v>15</v>
      </c>
      <c r="B22" s="123" t="s">
        <v>1236</v>
      </c>
      <c r="C22" s="74" t="s">
        <v>1237</v>
      </c>
      <c r="D22" s="74" t="s">
        <v>471</v>
      </c>
      <c r="E22" s="74"/>
      <c r="F22" s="79">
        <v>1</v>
      </c>
      <c r="G22" s="79">
        <v>1</v>
      </c>
      <c r="H22" s="79">
        <v>1</v>
      </c>
      <c r="I22" s="79">
        <f t="shared" si="0"/>
        <v>1</v>
      </c>
      <c r="J22" s="164"/>
    </row>
    <row r="23" spans="1:10" ht="51" x14ac:dyDescent="0.2">
      <c r="A23" s="137">
        <v>16</v>
      </c>
      <c r="B23" s="123" t="s">
        <v>1238</v>
      </c>
      <c r="C23" s="74" t="s">
        <v>1239</v>
      </c>
      <c r="D23" s="74" t="s">
        <v>471</v>
      </c>
      <c r="E23" s="74"/>
      <c r="F23" s="79">
        <v>1</v>
      </c>
      <c r="G23" s="79">
        <v>1</v>
      </c>
      <c r="H23" s="79">
        <v>1</v>
      </c>
      <c r="I23" s="79">
        <f t="shared" si="0"/>
        <v>1</v>
      </c>
      <c r="J23" s="164"/>
    </row>
    <row r="24" spans="1:10" ht="51" x14ac:dyDescent="0.2">
      <c r="A24" s="137">
        <v>17</v>
      </c>
      <c r="B24" s="123" t="s">
        <v>1240</v>
      </c>
      <c r="C24" s="74" t="s">
        <v>1241</v>
      </c>
      <c r="D24" s="74" t="s">
        <v>471</v>
      </c>
      <c r="E24" s="74"/>
      <c r="F24" s="79">
        <v>1</v>
      </c>
      <c r="G24" s="79">
        <v>1</v>
      </c>
      <c r="H24" s="79">
        <v>1</v>
      </c>
      <c r="I24" s="79">
        <f t="shared" si="0"/>
        <v>1</v>
      </c>
      <c r="J24" s="164"/>
    </row>
    <row r="25" spans="1:10" ht="51" x14ac:dyDescent="0.2">
      <c r="A25" s="137">
        <v>18</v>
      </c>
      <c r="B25" s="123" t="s">
        <v>1242</v>
      </c>
      <c r="C25" s="74" t="s">
        <v>1243</v>
      </c>
      <c r="D25" s="74" t="s">
        <v>471</v>
      </c>
      <c r="E25" s="74"/>
      <c r="F25" s="79">
        <v>1</v>
      </c>
      <c r="G25" s="79">
        <v>1</v>
      </c>
      <c r="H25" s="79">
        <v>1</v>
      </c>
      <c r="I25" s="79">
        <f t="shared" si="0"/>
        <v>1</v>
      </c>
      <c r="J25" s="164"/>
    </row>
    <row r="26" spans="1:10" ht="63.75" x14ac:dyDescent="0.2">
      <c r="A26" s="137">
        <v>19</v>
      </c>
      <c r="B26" s="123" t="s">
        <v>1244</v>
      </c>
      <c r="C26" s="74" t="s">
        <v>1245</v>
      </c>
      <c r="D26" s="74" t="s">
        <v>471</v>
      </c>
      <c r="E26" s="74"/>
      <c r="F26" s="79">
        <v>1</v>
      </c>
      <c r="G26" s="79">
        <v>1</v>
      </c>
      <c r="H26" s="79">
        <v>1</v>
      </c>
      <c r="I26" s="79">
        <f t="shared" si="0"/>
        <v>1</v>
      </c>
      <c r="J26" s="164"/>
    </row>
    <row r="27" spans="1:10" ht="51" x14ac:dyDescent="0.2">
      <c r="A27" s="137">
        <v>20</v>
      </c>
      <c r="B27" s="123" t="s">
        <v>1246</v>
      </c>
      <c r="C27" s="74" t="s">
        <v>1247</v>
      </c>
      <c r="D27" s="74" t="s">
        <v>471</v>
      </c>
      <c r="E27" s="74"/>
      <c r="F27" s="79">
        <v>1</v>
      </c>
      <c r="G27" s="79">
        <v>1</v>
      </c>
      <c r="H27" s="79">
        <v>1</v>
      </c>
      <c r="I27" s="79">
        <f t="shared" si="0"/>
        <v>1</v>
      </c>
      <c r="J27" s="164"/>
    </row>
    <row r="28" spans="1:10" ht="63.75" x14ac:dyDescent="0.2">
      <c r="A28" s="137">
        <v>21</v>
      </c>
      <c r="B28" s="123" t="s">
        <v>1248</v>
      </c>
      <c r="C28" s="74" t="s">
        <v>1249</v>
      </c>
      <c r="D28" s="74" t="s">
        <v>471</v>
      </c>
      <c r="E28" s="74"/>
      <c r="F28" s="79">
        <v>1</v>
      </c>
      <c r="G28" s="79">
        <v>1</v>
      </c>
      <c r="H28" s="79">
        <v>1</v>
      </c>
      <c r="I28" s="79">
        <f t="shared" si="0"/>
        <v>1</v>
      </c>
      <c r="J28" s="164"/>
    </row>
    <row r="29" spans="1:10" ht="63.75" x14ac:dyDescent="0.2">
      <c r="A29" s="137">
        <v>22</v>
      </c>
      <c r="B29" s="123" t="s">
        <v>1250</v>
      </c>
      <c r="C29" s="74" t="s">
        <v>1251</v>
      </c>
      <c r="D29" s="74" t="s">
        <v>471</v>
      </c>
      <c r="E29" s="74"/>
      <c r="F29" s="79">
        <v>1</v>
      </c>
      <c r="G29" s="79">
        <v>1</v>
      </c>
      <c r="H29" s="79">
        <v>1</v>
      </c>
      <c r="I29" s="79">
        <f t="shared" si="0"/>
        <v>1</v>
      </c>
      <c r="J29" s="164"/>
    </row>
    <row r="30" spans="1:10" ht="51" x14ac:dyDescent="0.2">
      <c r="A30" s="137">
        <v>23</v>
      </c>
      <c r="B30" s="123" t="s">
        <v>1252</v>
      </c>
      <c r="C30" s="74" t="s">
        <v>1253</v>
      </c>
      <c r="D30" s="74" t="s">
        <v>471</v>
      </c>
      <c r="E30" s="74"/>
      <c r="F30" s="79">
        <v>1</v>
      </c>
      <c r="G30" s="79">
        <v>1</v>
      </c>
      <c r="H30" s="79">
        <v>1</v>
      </c>
      <c r="I30" s="79">
        <f t="shared" si="0"/>
        <v>1</v>
      </c>
      <c r="J30" s="164"/>
    </row>
    <row r="31" spans="1:10" ht="63.75" x14ac:dyDescent="0.2">
      <c r="A31" s="137">
        <v>24</v>
      </c>
      <c r="B31" s="123" t="s">
        <v>1254</v>
      </c>
      <c r="C31" s="74" t="s">
        <v>1255</v>
      </c>
      <c r="D31" s="74" t="s">
        <v>1084</v>
      </c>
      <c r="E31" s="74"/>
      <c r="F31" s="79">
        <v>1</v>
      </c>
      <c r="G31" s="79">
        <v>1</v>
      </c>
      <c r="H31" s="79">
        <v>1</v>
      </c>
      <c r="I31" s="79">
        <f t="shared" si="0"/>
        <v>1</v>
      </c>
      <c r="J31" s="164"/>
    </row>
    <row r="32" spans="1:10" ht="51" x14ac:dyDescent="0.2">
      <c r="A32" s="137">
        <v>25</v>
      </c>
      <c r="B32" s="123" t="s">
        <v>1256</v>
      </c>
      <c r="C32" s="74" t="s">
        <v>1257</v>
      </c>
      <c r="D32" s="74" t="s">
        <v>471</v>
      </c>
      <c r="E32" s="74"/>
      <c r="F32" s="79">
        <v>1</v>
      </c>
      <c r="G32" s="79">
        <v>1</v>
      </c>
      <c r="H32" s="79">
        <v>1</v>
      </c>
      <c r="I32" s="79">
        <f t="shared" si="0"/>
        <v>1</v>
      </c>
      <c r="J32" s="164"/>
    </row>
    <row r="33" spans="1:10" ht="165.75" x14ac:dyDescent="0.2">
      <c r="A33" s="137">
        <v>26</v>
      </c>
      <c r="B33" s="273" t="s">
        <v>1258</v>
      </c>
      <c r="C33" s="74" t="s">
        <v>1259</v>
      </c>
      <c r="D33" s="74" t="s">
        <v>1084</v>
      </c>
      <c r="E33" s="74"/>
      <c r="F33" s="266">
        <v>1</v>
      </c>
      <c r="G33" s="79">
        <v>1</v>
      </c>
      <c r="H33" s="79">
        <v>1</v>
      </c>
      <c r="I33" s="79">
        <f t="shared" si="0"/>
        <v>1</v>
      </c>
      <c r="J33" s="117" t="s">
        <v>3882</v>
      </c>
    </row>
    <row r="34" spans="1:10" ht="76.5" x14ac:dyDescent="0.2">
      <c r="A34" s="137">
        <v>27</v>
      </c>
      <c r="B34" s="123" t="s">
        <v>1260</v>
      </c>
      <c r="C34" s="74" t="s">
        <v>1261</v>
      </c>
      <c r="D34" s="74" t="s">
        <v>471</v>
      </c>
      <c r="E34" s="74"/>
      <c r="F34" s="79">
        <v>1</v>
      </c>
      <c r="G34" s="79">
        <v>1</v>
      </c>
      <c r="H34" s="79">
        <v>1</v>
      </c>
      <c r="I34" s="79">
        <f t="shared" si="0"/>
        <v>1</v>
      </c>
      <c r="J34" s="164"/>
    </row>
    <row r="35" spans="1:10" ht="51" x14ac:dyDescent="0.2">
      <c r="A35" s="137">
        <v>28</v>
      </c>
      <c r="B35" s="123" t="s">
        <v>1262</v>
      </c>
      <c r="C35" s="74" t="s">
        <v>1263</v>
      </c>
      <c r="D35" s="74" t="s">
        <v>471</v>
      </c>
      <c r="E35" s="74"/>
      <c r="F35" s="79">
        <v>1</v>
      </c>
      <c r="G35" s="79">
        <v>1</v>
      </c>
      <c r="H35" s="79">
        <v>1</v>
      </c>
      <c r="I35" s="79">
        <f t="shared" si="0"/>
        <v>1</v>
      </c>
      <c r="J35" s="164"/>
    </row>
    <row r="36" spans="1:10" ht="51" x14ac:dyDescent="0.2">
      <c r="A36" s="137">
        <v>29</v>
      </c>
      <c r="B36" s="123" t="s">
        <v>1264</v>
      </c>
      <c r="C36" s="74" t="s">
        <v>1265</v>
      </c>
      <c r="D36" s="74" t="s">
        <v>471</v>
      </c>
      <c r="E36" s="74"/>
      <c r="F36" s="79">
        <v>1</v>
      </c>
      <c r="G36" s="79">
        <v>1</v>
      </c>
      <c r="H36" s="79">
        <v>1</v>
      </c>
      <c r="I36" s="79">
        <f t="shared" si="0"/>
        <v>1</v>
      </c>
      <c r="J36" s="164"/>
    </row>
    <row r="37" spans="1:10" ht="38.25" x14ac:dyDescent="0.2">
      <c r="A37" s="137">
        <v>30</v>
      </c>
      <c r="B37" s="123" t="s">
        <v>1266</v>
      </c>
      <c r="C37" s="74" t="s">
        <v>1267</v>
      </c>
      <c r="D37" s="74" t="s">
        <v>471</v>
      </c>
      <c r="E37" s="74"/>
      <c r="F37" s="79">
        <v>1</v>
      </c>
      <c r="G37" s="79">
        <v>1</v>
      </c>
      <c r="H37" s="79">
        <v>1</v>
      </c>
      <c r="I37" s="79">
        <f t="shared" si="0"/>
        <v>1</v>
      </c>
      <c r="J37" s="74"/>
    </row>
    <row r="38" spans="1:10" ht="63.75" x14ac:dyDescent="0.2">
      <c r="A38" s="137">
        <v>31</v>
      </c>
      <c r="B38" s="123" t="s">
        <v>1268</v>
      </c>
      <c r="C38" s="74" t="s">
        <v>1269</v>
      </c>
      <c r="D38" s="74" t="s">
        <v>489</v>
      </c>
      <c r="E38" s="74"/>
      <c r="F38" s="79">
        <v>1</v>
      </c>
      <c r="G38" s="79">
        <v>1</v>
      </c>
      <c r="H38" s="79">
        <v>1</v>
      </c>
      <c r="I38" s="79">
        <f t="shared" si="0"/>
        <v>1</v>
      </c>
      <c r="J38" s="74"/>
    </row>
    <row r="39" spans="1:10" ht="63.75" x14ac:dyDescent="0.2">
      <c r="A39" s="137">
        <v>32</v>
      </c>
      <c r="B39" s="123" t="s">
        <v>1270</v>
      </c>
      <c r="C39" s="74" t="s">
        <v>1271</v>
      </c>
      <c r="D39" s="74" t="s">
        <v>489</v>
      </c>
      <c r="E39" s="74"/>
      <c r="F39" s="266">
        <v>1</v>
      </c>
      <c r="G39" s="79">
        <v>1</v>
      </c>
      <c r="H39" s="79">
        <v>1</v>
      </c>
      <c r="I39" s="79">
        <f t="shared" si="0"/>
        <v>1</v>
      </c>
      <c r="J39" s="74" t="s">
        <v>3881</v>
      </c>
    </row>
    <row r="40" spans="1:10" ht="89.25" x14ac:dyDescent="0.2">
      <c r="A40" s="137">
        <v>33</v>
      </c>
      <c r="B40" s="123" t="s">
        <v>1272</v>
      </c>
      <c r="C40" s="74" t="s">
        <v>1273</v>
      </c>
      <c r="D40" s="272" t="s">
        <v>489</v>
      </c>
      <c r="E40" s="74"/>
      <c r="F40" s="266">
        <v>1</v>
      </c>
      <c r="G40" s="79">
        <v>1</v>
      </c>
      <c r="H40" s="79">
        <v>1</v>
      </c>
      <c r="I40" s="79">
        <f t="shared" si="0"/>
        <v>1</v>
      </c>
      <c r="J40" s="74" t="s">
        <v>3883</v>
      </c>
    </row>
    <row r="41" spans="1:10" ht="63.75" x14ac:dyDescent="0.2">
      <c r="A41" s="137">
        <v>34</v>
      </c>
      <c r="B41" s="123" t="s">
        <v>1274</v>
      </c>
      <c r="C41" s="74" t="s">
        <v>1275</v>
      </c>
      <c r="D41" s="74" t="s">
        <v>489</v>
      </c>
      <c r="E41" s="74"/>
      <c r="F41" s="79">
        <v>1</v>
      </c>
      <c r="G41" s="79">
        <v>1</v>
      </c>
      <c r="H41" s="79">
        <v>1</v>
      </c>
      <c r="I41" s="79">
        <f t="shared" si="0"/>
        <v>1</v>
      </c>
      <c r="J41" s="74"/>
    </row>
    <row r="42" spans="1:10" ht="76.5" x14ac:dyDescent="0.2">
      <c r="A42" s="137">
        <v>35</v>
      </c>
      <c r="B42" s="123" t="s">
        <v>1276</v>
      </c>
      <c r="C42" s="74" t="s">
        <v>1277</v>
      </c>
      <c r="D42" s="74" t="s">
        <v>489</v>
      </c>
      <c r="E42" s="74"/>
      <c r="F42" s="79">
        <v>1</v>
      </c>
      <c r="G42" s="79">
        <v>1</v>
      </c>
      <c r="H42" s="79">
        <v>1</v>
      </c>
      <c r="I42" s="79">
        <f t="shared" si="0"/>
        <v>1</v>
      </c>
      <c r="J42" s="117"/>
    </row>
    <row r="43" spans="1:10" ht="89.25" x14ac:dyDescent="0.2">
      <c r="A43" s="137">
        <v>36</v>
      </c>
      <c r="B43" s="123" t="s">
        <v>1278</v>
      </c>
      <c r="C43" s="74" t="s">
        <v>1279</v>
      </c>
      <c r="D43" s="74" t="s">
        <v>489</v>
      </c>
      <c r="E43" s="74"/>
      <c r="F43" s="79">
        <v>1</v>
      </c>
      <c r="G43" s="79">
        <v>1</v>
      </c>
      <c r="H43" s="79">
        <v>1</v>
      </c>
      <c r="I43" s="79">
        <f t="shared" si="0"/>
        <v>1</v>
      </c>
      <c r="J43" s="74"/>
    </row>
    <row r="44" spans="1:10" ht="76.5" x14ac:dyDescent="0.2">
      <c r="A44" s="137">
        <v>37</v>
      </c>
      <c r="B44" s="123" t="s">
        <v>1280</v>
      </c>
      <c r="C44" s="74" t="s">
        <v>1281</v>
      </c>
      <c r="D44" s="74" t="s">
        <v>489</v>
      </c>
      <c r="E44" s="74"/>
      <c r="F44" s="79">
        <v>1</v>
      </c>
      <c r="G44" s="79">
        <v>1</v>
      </c>
      <c r="H44" s="79">
        <v>1</v>
      </c>
      <c r="I44" s="79">
        <f t="shared" si="0"/>
        <v>1</v>
      </c>
      <c r="J44" s="74"/>
    </row>
    <row r="45" spans="1:10" ht="15.75" customHeight="1" x14ac:dyDescent="0.2">
      <c r="A45" s="325" t="s">
        <v>105</v>
      </c>
      <c r="B45" s="331"/>
      <c r="C45" s="331"/>
      <c r="D45" s="331"/>
      <c r="E45" s="331"/>
      <c r="F45" s="331"/>
      <c r="G45" s="331"/>
      <c r="H45" s="332"/>
      <c r="I45" s="124">
        <f>SUM(I8:I44)/COUNT(I8:I44)</f>
        <v>1</v>
      </c>
      <c r="J45" s="166"/>
    </row>
    <row r="49" spans="2:9" x14ac:dyDescent="0.2">
      <c r="B49" s="81"/>
      <c r="C49" s="82"/>
      <c r="D49" s="82"/>
      <c r="E49" s="82"/>
      <c r="F49" s="82"/>
      <c r="G49" s="82"/>
      <c r="H49" s="82"/>
      <c r="I49" s="82"/>
    </row>
    <row r="56" spans="2:9" x14ac:dyDescent="0.2">
      <c r="B56" s="81"/>
      <c r="C56" s="82"/>
      <c r="D56" s="82"/>
      <c r="E56" s="82"/>
      <c r="F56" s="82"/>
      <c r="G56" s="82"/>
      <c r="H56" s="82"/>
      <c r="I56" s="82"/>
    </row>
    <row r="60" spans="2:9" x14ac:dyDescent="0.2">
      <c r="B60" s="81"/>
      <c r="C60" s="82"/>
      <c r="D60" s="82"/>
      <c r="E60" s="82"/>
      <c r="F60" s="82"/>
      <c r="G60" s="82"/>
      <c r="H60" s="82"/>
      <c r="I60" s="82"/>
    </row>
    <row r="63" spans="2:9" x14ac:dyDescent="0.2">
      <c r="B63" s="81"/>
      <c r="C63" s="82"/>
      <c r="D63" s="82"/>
      <c r="E63" s="82"/>
      <c r="F63" s="82"/>
      <c r="G63" s="82"/>
      <c r="H63" s="82"/>
      <c r="I63" s="82"/>
    </row>
    <row r="67" spans="2:9" x14ac:dyDescent="0.2">
      <c r="B67" s="81"/>
      <c r="C67" s="82"/>
      <c r="D67" s="82"/>
      <c r="E67" s="82"/>
      <c r="F67" s="82"/>
      <c r="G67" s="82"/>
      <c r="H67" s="82"/>
      <c r="I67" s="82"/>
    </row>
    <row r="70" spans="2:9" x14ac:dyDescent="0.2">
      <c r="B70" s="81"/>
      <c r="C70" s="82"/>
      <c r="D70" s="82"/>
      <c r="E70" s="82"/>
      <c r="F70" s="82"/>
      <c r="G70" s="82"/>
      <c r="H70" s="82"/>
      <c r="I70" s="82"/>
    </row>
    <row r="74" spans="2:9" x14ac:dyDescent="0.2">
      <c r="B74" s="81"/>
      <c r="C74" s="82"/>
      <c r="D74" s="82"/>
      <c r="E74" s="82"/>
      <c r="F74" s="82"/>
      <c r="G74" s="82"/>
      <c r="H74" s="82"/>
      <c r="I74" s="82"/>
    </row>
  </sheetData>
  <mergeCells count="13">
    <mergeCell ref="I6:I7"/>
    <mergeCell ref="J6:J7"/>
    <mergeCell ref="A45:H4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4">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2"/>
  <sheetViews>
    <sheetView view="pageBreakPreview" zoomScale="70" zoomScaleNormal="100" zoomScaleSheetLayoutView="70" workbookViewId="0">
      <pane ySplit="7" topLeftCell="A8" activePane="bottomLeft" state="frozenSplit"/>
      <selection activeCell="B8" sqref="A8:H433"/>
      <selection pane="bottomLeft" activeCell="J10" sqref="J10"/>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27"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131</v>
      </c>
      <c r="D2" s="323"/>
      <c r="E2" s="323"/>
      <c r="F2" s="323"/>
      <c r="G2" s="323"/>
      <c r="H2" s="323"/>
      <c r="I2" s="323"/>
      <c r="J2" s="323"/>
    </row>
    <row r="3" spans="1:10" ht="15.75" customHeight="1" x14ac:dyDescent="0.2">
      <c r="A3" s="105" t="s">
        <v>97</v>
      </c>
      <c r="B3" s="105"/>
      <c r="C3" s="126">
        <v>45406</v>
      </c>
      <c r="D3" s="106"/>
      <c r="E3" s="126"/>
      <c r="F3" s="126"/>
      <c r="G3" s="126"/>
      <c r="H3" s="126"/>
      <c r="I3" s="126"/>
    </row>
    <row r="4" spans="1:10" ht="17.25" customHeight="1" x14ac:dyDescent="0.2">
      <c r="A4" s="109" t="s">
        <v>77</v>
      </c>
      <c r="B4" s="105"/>
      <c r="C4" s="106"/>
      <c r="D4" s="106"/>
      <c r="E4" s="126"/>
      <c r="F4" s="126"/>
      <c r="G4" s="126"/>
      <c r="H4" s="126"/>
      <c r="I4" s="126"/>
    </row>
    <row r="5" spans="1:10" ht="47.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63.75" x14ac:dyDescent="0.2">
      <c r="A8" s="57">
        <v>1</v>
      </c>
      <c r="B8" s="142" t="s">
        <v>3716</v>
      </c>
      <c r="C8" s="160" t="s">
        <v>3726</v>
      </c>
      <c r="D8" s="160" t="s">
        <v>471</v>
      </c>
      <c r="E8" s="74"/>
      <c r="F8" s="266">
        <v>1</v>
      </c>
      <c r="G8" s="79">
        <v>1</v>
      </c>
      <c r="H8" s="79">
        <v>1</v>
      </c>
      <c r="I8" s="60">
        <f>F8*0.2+G8*0.4+H8*0.4</f>
        <v>1</v>
      </c>
      <c r="J8" s="74" t="s">
        <v>3880</v>
      </c>
    </row>
    <row r="9" spans="1:10" ht="51" x14ac:dyDescent="0.2">
      <c r="A9" s="57">
        <v>2</v>
      </c>
      <c r="B9" s="142" t="s">
        <v>887</v>
      </c>
      <c r="C9" s="160" t="s">
        <v>888</v>
      </c>
      <c r="D9" s="160" t="s">
        <v>471</v>
      </c>
      <c r="E9" s="74"/>
      <c r="F9" s="79">
        <v>1</v>
      </c>
      <c r="G9" s="79">
        <v>1</v>
      </c>
      <c r="H9" s="79">
        <v>1</v>
      </c>
      <c r="I9" s="60">
        <f t="shared" ref="I9:I32" si="0">F9*0.2+G9*0.4+H9*0.4</f>
        <v>1</v>
      </c>
      <c r="J9" s="194"/>
    </row>
    <row r="10" spans="1:10" ht="63.75" x14ac:dyDescent="0.2">
      <c r="A10" s="57">
        <v>3</v>
      </c>
      <c r="B10" s="142" t="s">
        <v>889</v>
      </c>
      <c r="C10" s="160" t="s">
        <v>3717</v>
      </c>
      <c r="D10" s="160" t="s">
        <v>471</v>
      </c>
      <c r="E10" s="74"/>
      <c r="F10" s="266">
        <v>1</v>
      </c>
      <c r="G10" s="79">
        <v>1</v>
      </c>
      <c r="H10" s="79">
        <v>1</v>
      </c>
      <c r="I10" s="60">
        <f t="shared" si="0"/>
        <v>1</v>
      </c>
      <c r="J10" s="74" t="s">
        <v>3880</v>
      </c>
    </row>
    <row r="11" spans="1:10" ht="63.75" x14ac:dyDescent="0.2">
      <c r="A11" s="57">
        <v>4</v>
      </c>
      <c r="B11" s="142" t="s">
        <v>890</v>
      </c>
      <c r="C11" s="160" t="s">
        <v>3718</v>
      </c>
      <c r="D11" s="160" t="s">
        <v>471</v>
      </c>
      <c r="E11" s="74"/>
      <c r="F11" s="79">
        <v>1</v>
      </c>
      <c r="G11" s="79">
        <v>1</v>
      </c>
      <c r="H11" s="79">
        <v>1</v>
      </c>
      <c r="I11" s="60">
        <f t="shared" si="0"/>
        <v>1</v>
      </c>
      <c r="J11" s="194"/>
    </row>
    <row r="12" spans="1:10" ht="63.75" x14ac:dyDescent="0.2">
      <c r="A12" s="57">
        <v>5</v>
      </c>
      <c r="B12" s="142" t="s">
        <v>891</v>
      </c>
      <c r="C12" s="160" t="s">
        <v>3719</v>
      </c>
      <c r="D12" s="160" t="s">
        <v>471</v>
      </c>
      <c r="E12" s="74"/>
      <c r="F12" s="79">
        <v>1</v>
      </c>
      <c r="G12" s="79">
        <v>1</v>
      </c>
      <c r="H12" s="79">
        <v>1</v>
      </c>
      <c r="I12" s="60">
        <f t="shared" si="0"/>
        <v>1</v>
      </c>
      <c r="J12" s="194"/>
    </row>
    <row r="13" spans="1:10" ht="63.75" x14ac:dyDescent="0.2">
      <c r="A13" s="57">
        <v>6</v>
      </c>
      <c r="B13" s="142" t="s">
        <v>892</v>
      </c>
      <c r="C13" s="160" t="s">
        <v>3720</v>
      </c>
      <c r="D13" s="160" t="s">
        <v>471</v>
      </c>
      <c r="E13" s="74"/>
      <c r="F13" s="79">
        <v>1</v>
      </c>
      <c r="G13" s="79">
        <v>1</v>
      </c>
      <c r="H13" s="79">
        <v>1</v>
      </c>
      <c r="I13" s="60">
        <f t="shared" si="0"/>
        <v>1</v>
      </c>
      <c r="J13" s="194"/>
    </row>
    <row r="14" spans="1:10" ht="63.75" x14ac:dyDescent="0.2">
      <c r="A14" s="57">
        <v>7</v>
      </c>
      <c r="B14" s="142" t="s">
        <v>893</v>
      </c>
      <c r="C14" s="160" t="s">
        <v>3721</v>
      </c>
      <c r="D14" s="160" t="s">
        <v>471</v>
      </c>
      <c r="E14" s="74"/>
      <c r="F14" s="266">
        <v>1</v>
      </c>
      <c r="G14" s="79">
        <v>1</v>
      </c>
      <c r="H14" s="79">
        <v>1</v>
      </c>
      <c r="I14" s="60">
        <f t="shared" si="0"/>
        <v>1</v>
      </c>
      <c r="J14" s="74" t="s">
        <v>3880</v>
      </c>
    </row>
    <row r="15" spans="1:10" ht="51" x14ac:dyDescent="0.2">
      <c r="A15" s="57">
        <v>8</v>
      </c>
      <c r="B15" s="142" t="s">
        <v>894</v>
      </c>
      <c r="C15" s="160" t="s">
        <v>895</v>
      </c>
      <c r="D15" s="160" t="s">
        <v>471</v>
      </c>
      <c r="E15" s="74"/>
      <c r="F15" s="266">
        <v>1</v>
      </c>
      <c r="G15" s="79">
        <v>1</v>
      </c>
      <c r="H15" s="79">
        <v>1</v>
      </c>
      <c r="I15" s="60">
        <f t="shared" si="0"/>
        <v>1</v>
      </c>
      <c r="J15" s="74" t="s">
        <v>3880</v>
      </c>
    </row>
    <row r="16" spans="1:10" ht="51" x14ac:dyDescent="0.2">
      <c r="A16" s="57">
        <v>9</v>
      </c>
      <c r="B16" s="142" t="s">
        <v>896</v>
      </c>
      <c r="C16" s="160" t="s">
        <v>897</v>
      </c>
      <c r="D16" s="160" t="s">
        <v>471</v>
      </c>
      <c r="E16" s="74"/>
      <c r="F16" s="79">
        <v>1</v>
      </c>
      <c r="G16" s="79">
        <v>1</v>
      </c>
      <c r="H16" s="79">
        <v>1</v>
      </c>
      <c r="I16" s="60">
        <f t="shared" si="0"/>
        <v>1</v>
      </c>
      <c r="J16" s="194"/>
    </row>
    <row r="17" spans="1:10" ht="51" x14ac:dyDescent="0.2">
      <c r="A17" s="57">
        <v>10</v>
      </c>
      <c r="B17" s="142" t="s">
        <v>898</v>
      </c>
      <c r="C17" s="160" t="s">
        <v>899</v>
      </c>
      <c r="D17" s="160" t="s">
        <v>471</v>
      </c>
      <c r="E17" s="74"/>
      <c r="F17" s="266">
        <v>1</v>
      </c>
      <c r="G17" s="79">
        <v>1</v>
      </c>
      <c r="H17" s="79">
        <v>1</v>
      </c>
      <c r="I17" s="60">
        <f t="shared" si="0"/>
        <v>1</v>
      </c>
      <c r="J17" s="74" t="s">
        <v>3880</v>
      </c>
    </row>
    <row r="18" spans="1:10" ht="51" x14ac:dyDescent="0.2">
      <c r="A18" s="57">
        <v>11</v>
      </c>
      <c r="B18" s="142" t="s">
        <v>900</v>
      </c>
      <c r="C18" s="160" t="s">
        <v>901</v>
      </c>
      <c r="D18" s="160" t="s">
        <v>471</v>
      </c>
      <c r="E18" s="74"/>
      <c r="F18" s="79">
        <v>1</v>
      </c>
      <c r="G18" s="79">
        <v>1</v>
      </c>
      <c r="H18" s="79">
        <v>1</v>
      </c>
      <c r="I18" s="60">
        <f t="shared" si="0"/>
        <v>1</v>
      </c>
      <c r="J18" s="194"/>
    </row>
    <row r="19" spans="1:10" ht="63.75" x14ac:dyDescent="0.2">
      <c r="A19" s="57">
        <v>12</v>
      </c>
      <c r="B19" s="142" t="s">
        <v>902</v>
      </c>
      <c r="C19" s="160" t="s">
        <v>3729</v>
      </c>
      <c r="D19" s="160" t="s">
        <v>471</v>
      </c>
      <c r="E19" s="74"/>
      <c r="F19" s="266">
        <v>1</v>
      </c>
      <c r="G19" s="79">
        <v>1</v>
      </c>
      <c r="H19" s="79">
        <v>1</v>
      </c>
      <c r="I19" s="60">
        <f t="shared" si="0"/>
        <v>1</v>
      </c>
      <c r="J19" s="74" t="s">
        <v>3866</v>
      </c>
    </row>
    <row r="20" spans="1:10" ht="51" x14ac:dyDescent="0.2">
      <c r="A20" s="57">
        <v>13</v>
      </c>
      <c r="B20" s="142" t="s">
        <v>903</v>
      </c>
      <c r="C20" s="160" t="s">
        <v>904</v>
      </c>
      <c r="D20" s="160" t="s">
        <v>471</v>
      </c>
      <c r="E20" s="74"/>
      <c r="F20" s="79">
        <v>1</v>
      </c>
      <c r="G20" s="79">
        <v>1</v>
      </c>
      <c r="H20" s="79">
        <v>1</v>
      </c>
      <c r="I20" s="60">
        <f t="shared" si="0"/>
        <v>1</v>
      </c>
      <c r="J20" s="74"/>
    </row>
    <row r="21" spans="1:10" ht="63.75" x14ac:dyDescent="0.2">
      <c r="A21" s="57">
        <v>14</v>
      </c>
      <c r="B21" s="142" t="s">
        <v>905</v>
      </c>
      <c r="C21" s="160" t="s">
        <v>3722</v>
      </c>
      <c r="D21" s="160" t="s">
        <v>471</v>
      </c>
      <c r="E21" s="74"/>
      <c r="F21" s="266">
        <v>1</v>
      </c>
      <c r="G21" s="79">
        <v>1</v>
      </c>
      <c r="H21" s="79">
        <v>1</v>
      </c>
      <c r="I21" s="60">
        <f t="shared" si="0"/>
        <v>1</v>
      </c>
      <c r="J21" s="74" t="s">
        <v>3880</v>
      </c>
    </row>
    <row r="22" spans="1:10" ht="63.75" x14ac:dyDescent="0.2">
      <c r="A22" s="57">
        <v>15</v>
      </c>
      <c r="B22" s="142" t="s">
        <v>906</v>
      </c>
      <c r="C22" s="160" t="s">
        <v>3723</v>
      </c>
      <c r="D22" s="160" t="s">
        <v>471</v>
      </c>
      <c r="E22" s="74"/>
      <c r="F22" s="266">
        <v>1</v>
      </c>
      <c r="G22" s="79">
        <v>1</v>
      </c>
      <c r="H22" s="79">
        <v>1</v>
      </c>
      <c r="I22" s="60">
        <f t="shared" si="0"/>
        <v>1</v>
      </c>
      <c r="J22" s="74" t="s">
        <v>3866</v>
      </c>
    </row>
    <row r="23" spans="1:10" ht="76.5" x14ac:dyDescent="0.2">
      <c r="A23" s="57">
        <v>16</v>
      </c>
      <c r="B23" s="142" t="s">
        <v>907</v>
      </c>
      <c r="C23" s="160" t="s">
        <v>3728</v>
      </c>
      <c r="D23" s="160" t="s">
        <v>471</v>
      </c>
      <c r="E23" s="74"/>
      <c r="F23" s="266">
        <v>1</v>
      </c>
      <c r="G23" s="79">
        <v>1</v>
      </c>
      <c r="H23" s="79">
        <v>1</v>
      </c>
      <c r="I23" s="60">
        <f t="shared" si="0"/>
        <v>1</v>
      </c>
      <c r="J23" s="74" t="s">
        <v>3881</v>
      </c>
    </row>
    <row r="24" spans="1:10" ht="63.75" x14ac:dyDescent="0.2">
      <c r="A24" s="57">
        <v>17</v>
      </c>
      <c r="B24" s="142" t="s">
        <v>908</v>
      </c>
      <c r="C24" s="160" t="s">
        <v>3724</v>
      </c>
      <c r="D24" s="160" t="s">
        <v>471</v>
      </c>
      <c r="E24" s="74"/>
      <c r="F24" s="266">
        <v>1</v>
      </c>
      <c r="G24" s="79">
        <v>1</v>
      </c>
      <c r="H24" s="79">
        <v>1</v>
      </c>
      <c r="I24" s="60">
        <f t="shared" si="0"/>
        <v>1</v>
      </c>
      <c r="J24" s="74" t="s">
        <v>3880</v>
      </c>
    </row>
    <row r="25" spans="1:10" ht="63.75" x14ac:dyDescent="0.2">
      <c r="A25" s="57">
        <v>18</v>
      </c>
      <c r="B25" s="142" t="s">
        <v>909</v>
      </c>
      <c r="C25" s="160" t="s">
        <v>3727</v>
      </c>
      <c r="D25" s="160" t="s">
        <v>471</v>
      </c>
      <c r="E25" s="74"/>
      <c r="F25" s="266">
        <v>1</v>
      </c>
      <c r="G25" s="79">
        <v>1</v>
      </c>
      <c r="H25" s="79">
        <v>1</v>
      </c>
      <c r="I25" s="60">
        <f t="shared" si="0"/>
        <v>1</v>
      </c>
      <c r="J25" s="74" t="s">
        <v>3880</v>
      </c>
    </row>
    <row r="26" spans="1:10" ht="51" x14ac:dyDescent="0.2">
      <c r="A26" s="57">
        <v>19</v>
      </c>
      <c r="B26" s="142" t="s">
        <v>910</v>
      </c>
      <c r="C26" s="160" t="s">
        <v>911</v>
      </c>
      <c r="D26" s="160" t="s">
        <v>471</v>
      </c>
      <c r="E26" s="74"/>
      <c r="F26" s="266">
        <v>1</v>
      </c>
      <c r="G26" s="79">
        <v>1</v>
      </c>
      <c r="H26" s="79">
        <v>1</v>
      </c>
      <c r="I26" s="60">
        <f t="shared" si="0"/>
        <v>1</v>
      </c>
      <c r="J26" s="74" t="s">
        <v>3881</v>
      </c>
    </row>
    <row r="27" spans="1:10" ht="51" x14ac:dyDescent="0.2">
      <c r="A27" s="57">
        <v>20</v>
      </c>
      <c r="B27" s="142" t="s">
        <v>3725</v>
      </c>
      <c r="C27" s="160" t="s">
        <v>912</v>
      </c>
      <c r="D27" s="160" t="s">
        <v>471</v>
      </c>
      <c r="E27" s="74"/>
      <c r="F27" s="266">
        <v>1</v>
      </c>
      <c r="G27" s="79">
        <v>1</v>
      </c>
      <c r="H27" s="79">
        <v>1</v>
      </c>
      <c r="I27" s="60">
        <f t="shared" si="0"/>
        <v>1</v>
      </c>
      <c r="J27" s="74" t="s">
        <v>3880</v>
      </c>
    </row>
    <row r="28" spans="1:10" ht="63.75" x14ac:dyDescent="0.2">
      <c r="A28" s="57">
        <v>21</v>
      </c>
      <c r="B28" s="142" t="s">
        <v>913</v>
      </c>
      <c r="C28" s="160" t="s">
        <v>914</v>
      </c>
      <c r="D28" s="160" t="s">
        <v>489</v>
      </c>
      <c r="E28" s="74"/>
      <c r="F28" s="266">
        <v>1</v>
      </c>
      <c r="G28" s="79">
        <v>1</v>
      </c>
      <c r="H28" s="79">
        <v>1</v>
      </c>
      <c r="I28" s="60">
        <f t="shared" si="0"/>
        <v>1</v>
      </c>
      <c r="J28" s="74" t="s">
        <v>3881</v>
      </c>
    </row>
    <row r="29" spans="1:10" ht="51" x14ac:dyDescent="0.2">
      <c r="A29" s="57">
        <v>22</v>
      </c>
      <c r="B29" s="142" t="s">
        <v>915</v>
      </c>
      <c r="C29" s="160" t="s">
        <v>916</v>
      </c>
      <c r="D29" s="160" t="s">
        <v>489</v>
      </c>
      <c r="E29" s="74"/>
      <c r="F29" s="266">
        <v>1</v>
      </c>
      <c r="G29" s="79">
        <v>1</v>
      </c>
      <c r="H29" s="79">
        <v>1</v>
      </c>
      <c r="I29" s="60">
        <f t="shared" si="0"/>
        <v>1</v>
      </c>
      <c r="J29" s="74" t="s">
        <v>3881</v>
      </c>
    </row>
    <row r="30" spans="1:10" ht="51" x14ac:dyDescent="0.2">
      <c r="A30" s="57">
        <v>23</v>
      </c>
      <c r="B30" s="142" t="s">
        <v>917</v>
      </c>
      <c r="C30" s="160" t="s">
        <v>918</v>
      </c>
      <c r="D30" s="160" t="s">
        <v>489</v>
      </c>
      <c r="E30" s="74"/>
      <c r="F30" s="266">
        <v>1</v>
      </c>
      <c r="G30" s="79">
        <v>1</v>
      </c>
      <c r="H30" s="79">
        <v>1</v>
      </c>
      <c r="I30" s="60">
        <f t="shared" si="0"/>
        <v>1</v>
      </c>
      <c r="J30" s="74" t="s">
        <v>3881</v>
      </c>
    </row>
    <row r="31" spans="1:10" ht="76.5" x14ac:dyDescent="0.2">
      <c r="A31" s="57">
        <v>24</v>
      </c>
      <c r="B31" s="142" t="s">
        <v>919</v>
      </c>
      <c r="C31" s="160" t="s">
        <v>920</v>
      </c>
      <c r="D31" s="160" t="s">
        <v>489</v>
      </c>
      <c r="E31" s="74"/>
      <c r="F31" s="266">
        <v>1</v>
      </c>
      <c r="G31" s="79">
        <v>1</v>
      </c>
      <c r="H31" s="79">
        <v>1</v>
      </c>
      <c r="I31" s="60">
        <f t="shared" si="0"/>
        <v>1</v>
      </c>
      <c r="J31" s="74" t="s">
        <v>3881</v>
      </c>
    </row>
    <row r="32" spans="1:10" ht="63.75" x14ac:dyDescent="0.2">
      <c r="A32" s="57">
        <v>25</v>
      </c>
      <c r="B32" s="142" t="s">
        <v>921</v>
      </c>
      <c r="C32" s="160" t="s">
        <v>922</v>
      </c>
      <c r="D32" s="160" t="s">
        <v>489</v>
      </c>
      <c r="E32" s="74"/>
      <c r="F32" s="266">
        <v>1</v>
      </c>
      <c r="G32" s="79">
        <v>1</v>
      </c>
      <c r="H32" s="79">
        <v>1</v>
      </c>
      <c r="I32" s="60">
        <f t="shared" si="0"/>
        <v>1</v>
      </c>
      <c r="J32" s="74" t="s">
        <v>3881</v>
      </c>
    </row>
    <row r="33" spans="1:10" ht="15.75" customHeight="1" x14ac:dyDescent="0.2">
      <c r="A33" s="325" t="s">
        <v>105</v>
      </c>
      <c r="B33" s="331"/>
      <c r="C33" s="331"/>
      <c r="D33" s="331"/>
      <c r="E33" s="331"/>
      <c r="F33" s="326"/>
      <c r="G33" s="326"/>
      <c r="H33" s="327"/>
      <c r="I33" s="124">
        <f>SUM(I8:I32)/COUNT(I8:I32)</f>
        <v>1</v>
      </c>
      <c r="J33" s="125"/>
    </row>
    <row r="34" spans="1:10" x14ac:dyDescent="0.2">
      <c r="F34" s="199"/>
    </row>
    <row r="36" spans="1:10" x14ac:dyDescent="0.2">
      <c r="F36" s="199"/>
    </row>
    <row r="37" spans="1:10" x14ac:dyDescent="0.2">
      <c r="B37" s="81"/>
      <c r="C37" s="82"/>
      <c r="D37" s="82"/>
      <c r="E37" s="107"/>
      <c r="F37" s="200"/>
      <c r="G37" s="107"/>
      <c r="H37" s="107"/>
      <c r="I37" s="107"/>
    </row>
    <row r="38" spans="1:10" x14ac:dyDescent="0.2">
      <c r="F38" s="199"/>
    </row>
    <row r="39" spans="1:10" x14ac:dyDescent="0.2">
      <c r="F39" s="199"/>
    </row>
    <row r="41" spans="1:10" x14ac:dyDescent="0.2">
      <c r="F41" s="199"/>
    </row>
    <row r="43" spans="1:10" x14ac:dyDescent="0.2">
      <c r="F43" s="199"/>
    </row>
    <row r="44" spans="1:10" x14ac:dyDescent="0.2">
      <c r="B44" s="81"/>
      <c r="C44" s="82"/>
      <c r="D44" s="82"/>
      <c r="E44" s="107"/>
      <c r="F44" s="107"/>
      <c r="G44" s="107"/>
      <c r="H44" s="107"/>
      <c r="I44" s="107"/>
    </row>
    <row r="48" spans="1:10" x14ac:dyDescent="0.2">
      <c r="B48" s="81"/>
      <c r="C48" s="82"/>
      <c r="D48" s="82"/>
      <c r="E48" s="107"/>
      <c r="F48" s="107"/>
      <c r="G48" s="107"/>
      <c r="H48" s="107"/>
      <c r="I48" s="107"/>
    </row>
    <row r="51" spans="2:9" x14ac:dyDescent="0.2">
      <c r="B51" s="81"/>
      <c r="C51" s="82"/>
      <c r="D51" s="82"/>
      <c r="E51" s="107"/>
      <c r="F51" s="107"/>
      <c r="G51" s="107"/>
      <c r="H51" s="107"/>
      <c r="I51" s="107"/>
    </row>
    <row r="55" spans="2:9" x14ac:dyDescent="0.2">
      <c r="B55" s="81"/>
      <c r="C55" s="82"/>
      <c r="D55" s="82"/>
      <c r="E55" s="107"/>
      <c r="F55" s="107"/>
      <c r="G55" s="107"/>
      <c r="H55" s="107"/>
      <c r="I55" s="107"/>
    </row>
    <row r="58" spans="2:9" x14ac:dyDescent="0.2">
      <c r="B58" s="81"/>
      <c r="C58" s="82"/>
      <c r="D58" s="82"/>
      <c r="E58" s="107"/>
      <c r="F58" s="107"/>
      <c r="G58" s="107"/>
      <c r="H58" s="107"/>
      <c r="I58" s="107"/>
    </row>
    <row r="62" spans="2:9" x14ac:dyDescent="0.2">
      <c r="B62" s="81"/>
      <c r="C62" s="82"/>
      <c r="D62" s="82"/>
      <c r="E62" s="107"/>
      <c r="F62" s="107"/>
      <c r="G62" s="107"/>
      <c r="H62" s="107"/>
      <c r="I62" s="107"/>
    </row>
  </sheetData>
  <mergeCells count="13">
    <mergeCell ref="I6:I7"/>
    <mergeCell ref="J6:J7"/>
    <mergeCell ref="A33:H3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2">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82"/>
  <sheetViews>
    <sheetView view="pageBreakPreview" zoomScale="70" zoomScaleNormal="100" zoomScaleSheetLayoutView="70" workbookViewId="0">
      <pane ySplit="7" topLeftCell="A8" activePane="bottomLeft" state="frozenSplit"/>
      <selection activeCell="B8" sqref="A8:H433"/>
      <selection pane="bottomLeft" activeCell="M8" sqref="M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19.7109375" style="18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0" customHeight="1" x14ac:dyDescent="0.2">
      <c r="A1" s="322" t="s">
        <v>94</v>
      </c>
      <c r="B1" s="322"/>
      <c r="C1" s="322"/>
      <c r="D1" s="322"/>
      <c r="E1" s="322"/>
      <c r="F1" s="322"/>
      <c r="G1" s="322"/>
      <c r="H1" s="322"/>
      <c r="I1" s="322"/>
      <c r="J1" s="322"/>
    </row>
    <row r="2" spans="1:10" ht="30.75" customHeight="1" x14ac:dyDescent="0.2">
      <c r="A2" s="105" t="s">
        <v>99</v>
      </c>
      <c r="B2" s="105"/>
      <c r="C2" s="323" t="s">
        <v>132</v>
      </c>
      <c r="D2" s="323"/>
      <c r="E2" s="323"/>
      <c r="F2" s="323"/>
      <c r="G2" s="323"/>
      <c r="H2" s="323"/>
      <c r="I2" s="323"/>
    </row>
    <row r="3" spans="1:10" ht="15.75" customHeight="1" x14ac:dyDescent="0.2">
      <c r="A3" s="105" t="s">
        <v>97</v>
      </c>
      <c r="B3" s="105"/>
      <c r="C3" s="126">
        <v>45406</v>
      </c>
      <c r="D3" s="106"/>
      <c r="E3" s="106"/>
      <c r="F3" s="126"/>
      <c r="G3" s="126"/>
      <c r="H3" s="126"/>
      <c r="I3" s="126"/>
    </row>
    <row r="4" spans="1:10" ht="17.25" customHeight="1" x14ac:dyDescent="0.2">
      <c r="A4" s="109" t="s">
        <v>77</v>
      </c>
      <c r="B4" s="105"/>
      <c r="C4" s="106"/>
      <c r="D4" s="106"/>
      <c r="E4" s="106"/>
      <c r="F4" s="126"/>
      <c r="G4" s="126"/>
      <c r="H4" s="126"/>
      <c r="I4" s="126"/>
    </row>
    <row r="5" spans="1:10" ht="48.7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24"/>
      <c r="B7" s="324"/>
      <c r="C7" s="324"/>
      <c r="D7" s="324"/>
      <c r="E7" s="324"/>
      <c r="F7" s="319"/>
      <c r="G7" s="110" t="s">
        <v>104</v>
      </c>
      <c r="H7" s="5" t="s">
        <v>147</v>
      </c>
      <c r="I7" s="319"/>
      <c r="J7" s="324"/>
    </row>
    <row r="8" spans="1:10" ht="25.5" x14ac:dyDescent="0.2">
      <c r="A8" s="57">
        <v>1</v>
      </c>
      <c r="B8" s="131" t="s">
        <v>272</v>
      </c>
      <c r="C8" s="154" t="s">
        <v>273</v>
      </c>
      <c r="D8" s="154" t="s">
        <v>274</v>
      </c>
      <c r="E8" s="154"/>
      <c r="F8" s="79">
        <v>1</v>
      </c>
      <c r="G8" s="79">
        <v>1</v>
      </c>
      <c r="H8" s="79">
        <v>1</v>
      </c>
      <c r="I8" s="79">
        <f>F8*0.2+G8*0.4+H8*0.4</f>
        <v>1</v>
      </c>
      <c r="J8" s="74"/>
    </row>
    <row r="9" spans="1:10" ht="51" x14ac:dyDescent="0.2">
      <c r="A9" s="57">
        <v>2</v>
      </c>
      <c r="B9" s="131" t="s">
        <v>275</v>
      </c>
      <c r="C9" s="219" t="s">
        <v>276</v>
      </c>
      <c r="D9" s="154" t="s">
        <v>274</v>
      </c>
      <c r="E9" s="33"/>
      <c r="F9" s="79">
        <v>1</v>
      </c>
      <c r="G9" s="79">
        <v>1</v>
      </c>
      <c r="H9" s="79">
        <v>1</v>
      </c>
      <c r="I9" s="79">
        <f t="shared" ref="I9:I52" si="0">F9*0.2+G9*0.4+H9*0.4</f>
        <v>1</v>
      </c>
      <c r="J9" s="117"/>
    </row>
    <row r="10" spans="1:10" ht="63.75" x14ac:dyDescent="0.2">
      <c r="A10" s="57">
        <v>3</v>
      </c>
      <c r="B10" s="131" t="s">
        <v>3549</v>
      </c>
      <c r="C10" s="154" t="s">
        <v>3550</v>
      </c>
      <c r="D10" s="154" t="s">
        <v>274</v>
      </c>
      <c r="E10" s="154"/>
      <c r="F10" s="79">
        <v>1</v>
      </c>
      <c r="G10" s="79">
        <v>1</v>
      </c>
      <c r="H10" s="79">
        <v>1</v>
      </c>
      <c r="I10" s="79">
        <f t="shared" si="0"/>
        <v>1</v>
      </c>
      <c r="J10" s="74"/>
    </row>
    <row r="11" spans="1:10" ht="51" x14ac:dyDescent="0.2">
      <c r="A11" s="57">
        <v>4</v>
      </c>
      <c r="B11" s="131" t="s">
        <v>277</v>
      </c>
      <c r="C11" s="154" t="s">
        <v>278</v>
      </c>
      <c r="D11" s="154" t="s">
        <v>274</v>
      </c>
      <c r="E11" s="154"/>
      <c r="F11" s="266">
        <v>1</v>
      </c>
      <c r="G11" s="79">
        <v>1</v>
      </c>
      <c r="H11" s="79">
        <v>1</v>
      </c>
      <c r="I11" s="79">
        <f t="shared" si="0"/>
        <v>1</v>
      </c>
      <c r="J11" s="74" t="s">
        <v>3866</v>
      </c>
    </row>
    <row r="12" spans="1:10" ht="51" x14ac:dyDescent="0.2">
      <c r="A12" s="57">
        <v>5</v>
      </c>
      <c r="B12" s="131" t="s">
        <v>279</v>
      </c>
      <c r="C12" s="154" t="s">
        <v>280</v>
      </c>
      <c r="D12" s="154" t="s">
        <v>274</v>
      </c>
      <c r="E12" s="154"/>
      <c r="F12" s="266">
        <v>1</v>
      </c>
      <c r="G12" s="79">
        <v>1</v>
      </c>
      <c r="H12" s="79">
        <v>1</v>
      </c>
      <c r="I12" s="79">
        <f t="shared" si="0"/>
        <v>1</v>
      </c>
      <c r="J12" s="74" t="s">
        <v>3866</v>
      </c>
    </row>
    <row r="13" spans="1:10" ht="89.25" x14ac:dyDescent="0.2">
      <c r="A13" s="57">
        <v>6</v>
      </c>
      <c r="B13" s="131" t="s">
        <v>281</v>
      </c>
      <c r="C13" s="154" t="s">
        <v>282</v>
      </c>
      <c r="D13" s="154" t="s">
        <v>274</v>
      </c>
      <c r="E13" s="154"/>
      <c r="F13" s="266">
        <v>1</v>
      </c>
      <c r="G13" s="266">
        <v>0</v>
      </c>
      <c r="H13" s="79">
        <v>1</v>
      </c>
      <c r="I13" s="79">
        <f t="shared" si="0"/>
        <v>0.60000000000000009</v>
      </c>
      <c r="J13" s="117" t="s">
        <v>3871</v>
      </c>
    </row>
    <row r="14" spans="1:10" ht="51" x14ac:dyDescent="0.2">
      <c r="A14" s="57">
        <v>7</v>
      </c>
      <c r="B14" s="131" t="s">
        <v>283</v>
      </c>
      <c r="C14" s="154" t="s">
        <v>284</v>
      </c>
      <c r="D14" s="154" t="s">
        <v>274</v>
      </c>
      <c r="E14" s="154"/>
      <c r="F14" s="79">
        <v>1</v>
      </c>
      <c r="G14" s="79">
        <v>1</v>
      </c>
      <c r="H14" s="79">
        <v>1</v>
      </c>
      <c r="I14" s="79">
        <f t="shared" si="0"/>
        <v>1</v>
      </c>
      <c r="J14" s="74"/>
    </row>
    <row r="15" spans="1:10" ht="51" x14ac:dyDescent="0.2">
      <c r="A15" s="57">
        <v>8</v>
      </c>
      <c r="B15" s="131" t="s">
        <v>285</v>
      </c>
      <c r="C15" s="154" t="s">
        <v>286</v>
      </c>
      <c r="D15" s="154" t="s">
        <v>274</v>
      </c>
      <c r="E15" s="154"/>
      <c r="F15" s="79">
        <v>1</v>
      </c>
      <c r="G15" s="79">
        <v>1</v>
      </c>
      <c r="H15" s="79">
        <v>1</v>
      </c>
      <c r="I15" s="79">
        <f t="shared" si="0"/>
        <v>1</v>
      </c>
      <c r="J15" s="74"/>
    </row>
    <row r="16" spans="1:10" ht="51" x14ac:dyDescent="0.2">
      <c r="A16" s="57">
        <v>9</v>
      </c>
      <c r="B16" s="131" t="s">
        <v>287</v>
      </c>
      <c r="C16" s="154" t="s">
        <v>288</v>
      </c>
      <c r="D16" s="154" t="s">
        <v>274</v>
      </c>
      <c r="E16" s="154"/>
      <c r="F16" s="79">
        <v>1</v>
      </c>
      <c r="G16" s="79">
        <v>1</v>
      </c>
      <c r="H16" s="79">
        <v>1</v>
      </c>
      <c r="I16" s="79">
        <f t="shared" si="0"/>
        <v>1</v>
      </c>
      <c r="J16" s="74"/>
    </row>
    <row r="17" spans="1:10" ht="63.75" x14ac:dyDescent="0.2">
      <c r="A17" s="57">
        <v>10</v>
      </c>
      <c r="B17" s="138" t="s">
        <v>289</v>
      </c>
      <c r="C17" s="219" t="s">
        <v>290</v>
      </c>
      <c r="D17" s="154" t="s">
        <v>274</v>
      </c>
      <c r="E17" s="33"/>
      <c r="F17" s="79">
        <v>1</v>
      </c>
      <c r="G17" s="79">
        <v>1</v>
      </c>
      <c r="H17" s="79">
        <v>1</v>
      </c>
      <c r="I17" s="79">
        <f t="shared" si="0"/>
        <v>1</v>
      </c>
      <c r="J17" s="164"/>
    </row>
    <row r="18" spans="1:10" ht="63.75" x14ac:dyDescent="0.2">
      <c r="A18" s="57">
        <v>11</v>
      </c>
      <c r="B18" s="131" t="s">
        <v>291</v>
      </c>
      <c r="C18" s="154" t="s">
        <v>292</v>
      </c>
      <c r="D18" s="154" t="s">
        <v>274</v>
      </c>
      <c r="E18" s="154"/>
      <c r="F18" s="79">
        <v>1</v>
      </c>
      <c r="G18" s="79">
        <v>1</v>
      </c>
      <c r="H18" s="79">
        <v>1</v>
      </c>
      <c r="I18" s="79">
        <f t="shared" si="0"/>
        <v>1</v>
      </c>
      <c r="J18" s="164"/>
    </row>
    <row r="19" spans="1:10" ht="63.75" x14ac:dyDescent="0.2">
      <c r="A19" s="57">
        <v>12</v>
      </c>
      <c r="B19" s="131" t="s">
        <v>293</v>
      </c>
      <c r="C19" s="154" t="s">
        <v>294</v>
      </c>
      <c r="D19" s="154" t="s">
        <v>274</v>
      </c>
      <c r="E19" s="154"/>
      <c r="F19" s="79">
        <v>1</v>
      </c>
      <c r="G19" s="79">
        <v>1</v>
      </c>
      <c r="H19" s="79">
        <v>1</v>
      </c>
      <c r="I19" s="79">
        <f t="shared" si="0"/>
        <v>1</v>
      </c>
      <c r="J19" s="74"/>
    </row>
    <row r="20" spans="1:10" ht="51" x14ac:dyDescent="0.2">
      <c r="A20" s="57">
        <v>13</v>
      </c>
      <c r="B20" s="138" t="s">
        <v>295</v>
      </c>
      <c r="C20" s="219" t="s">
        <v>296</v>
      </c>
      <c r="D20" s="154" t="s">
        <v>274</v>
      </c>
      <c r="E20" s="33"/>
      <c r="F20" s="79">
        <v>1</v>
      </c>
      <c r="G20" s="79">
        <v>1</v>
      </c>
      <c r="H20" s="79">
        <v>1</v>
      </c>
      <c r="I20" s="79">
        <f t="shared" si="0"/>
        <v>1</v>
      </c>
      <c r="J20" s="164"/>
    </row>
    <row r="21" spans="1:10" ht="51" x14ac:dyDescent="0.2">
      <c r="A21" s="57">
        <v>14</v>
      </c>
      <c r="B21" s="131" t="s">
        <v>297</v>
      </c>
      <c r="C21" s="154" t="s">
        <v>298</v>
      </c>
      <c r="D21" s="154" t="s">
        <v>274</v>
      </c>
      <c r="E21" s="154"/>
      <c r="F21" s="79">
        <v>1</v>
      </c>
      <c r="G21" s="79">
        <v>1</v>
      </c>
      <c r="H21" s="79">
        <v>1</v>
      </c>
      <c r="I21" s="79">
        <f t="shared" si="0"/>
        <v>1</v>
      </c>
      <c r="J21" s="74"/>
    </row>
    <row r="22" spans="1:10" ht="51" x14ac:dyDescent="0.2">
      <c r="A22" s="57">
        <v>15</v>
      </c>
      <c r="B22" s="131" t="s">
        <v>299</v>
      </c>
      <c r="C22" s="154" t="s">
        <v>300</v>
      </c>
      <c r="D22" s="154" t="s">
        <v>274</v>
      </c>
      <c r="E22" s="154"/>
      <c r="F22" s="79">
        <v>1</v>
      </c>
      <c r="G22" s="79">
        <v>1</v>
      </c>
      <c r="H22" s="79">
        <v>1</v>
      </c>
      <c r="I22" s="79">
        <f t="shared" si="0"/>
        <v>1</v>
      </c>
      <c r="J22" s="194"/>
    </row>
    <row r="23" spans="1:10" ht="63.75" x14ac:dyDescent="0.2">
      <c r="A23" s="57">
        <v>16</v>
      </c>
      <c r="B23" s="131" t="s">
        <v>3551</v>
      </c>
      <c r="C23" s="154" t="s">
        <v>3552</v>
      </c>
      <c r="D23" s="154" t="s">
        <v>274</v>
      </c>
      <c r="E23" s="154"/>
      <c r="F23" s="79">
        <v>1</v>
      </c>
      <c r="G23" s="79">
        <v>1</v>
      </c>
      <c r="H23" s="79">
        <v>1</v>
      </c>
      <c r="I23" s="79">
        <f t="shared" si="0"/>
        <v>1</v>
      </c>
      <c r="J23" s="74"/>
    </row>
    <row r="24" spans="1:10" ht="63.75" x14ac:dyDescent="0.2">
      <c r="A24" s="57">
        <v>17</v>
      </c>
      <c r="B24" s="131" t="s">
        <v>301</v>
      </c>
      <c r="C24" s="154" t="s">
        <v>302</v>
      </c>
      <c r="D24" s="154" t="s">
        <v>151</v>
      </c>
      <c r="E24" s="154"/>
      <c r="F24" s="79">
        <v>1</v>
      </c>
      <c r="G24" s="79">
        <v>1</v>
      </c>
      <c r="H24" s="79">
        <v>1</v>
      </c>
      <c r="I24" s="79">
        <f t="shared" si="0"/>
        <v>1</v>
      </c>
      <c r="J24" s="74"/>
    </row>
    <row r="25" spans="1:10" ht="63.75" x14ac:dyDescent="0.2">
      <c r="A25" s="57">
        <v>18</v>
      </c>
      <c r="B25" s="131" t="s">
        <v>303</v>
      </c>
      <c r="C25" s="154" t="s">
        <v>304</v>
      </c>
      <c r="D25" s="154" t="s">
        <v>151</v>
      </c>
      <c r="E25" s="154"/>
      <c r="F25" s="79">
        <v>1</v>
      </c>
      <c r="G25" s="79">
        <v>1</v>
      </c>
      <c r="H25" s="79">
        <v>1</v>
      </c>
      <c r="I25" s="79">
        <f t="shared" si="0"/>
        <v>1</v>
      </c>
      <c r="J25" s="74"/>
    </row>
    <row r="26" spans="1:10" ht="51" x14ac:dyDescent="0.2">
      <c r="A26" s="57">
        <v>19</v>
      </c>
      <c r="B26" s="131" t="s">
        <v>305</v>
      </c>
      <c r="C26" s="154" t="s">
        <v>306</v>
      </c>
      <c r="D26" s="154" t="s">
        <v>151</v>
      </c>
      <c r="E26" s="154"/>
      <c r="F26" s="79">
        <v>1</v>
      </c>
      <c r="G26" s="79">
        <v>1</v>
      </c>
      <c r="H26" s="79">
        <v>1</v>
      </c>
      <c r="I26" s="79">
        <f t="shared" si="0"/>
        <v>1</v>
      </c>
      <c r="J26" s="74"/>
    </row>
    <row r="27" spans="1:10" ht="38.25" x14ac:dyDescent="0.2">
      <c r="A27" s="57">
        <v>20</v>
      </c>
      <c r="B27" s="131" t="s">
        <v>307</v>
      </c>
      <c r="C27" s="154" t="s">
        <v>308</v>
      </c>
      <c r="D27" s="154" t="s">
        <v>151</v>
      </c>
      <c r="E27" s="154"/>
      <c r="F27" s="79">
        <v>1</v>
      </c>
      <c r="G27" s="79">
        <v>1</v>
      </c>
      <c r="H27" s="79">
        <v>1</v>
      </c>
      <c r="I27" s="79">
        <f t="shared" si="0"/>
        <v>1</v>
      </c>
      <c r="J27" s="74"/>
    </row>
    <row r="28" spans="1:10" ht="38.25" x14ac:dyDescent="0.2">
      <c r="A28" s="57">
        <v>21</v>
      </c>
      <c r="B28" s="131" t="s">
        <v>309</v>
      </c>
      <c r="C28" s="154" t="s">
        <v>310</v>
      </c>
      <c r="D28" s="154" t="s">
        <v>151</v>
      </c>
      <c r="E28" s="154"/>
      <c r="F28" s="79">
        <v>1</v>
      </c>
      <c r="G28" s="79">
        <v>1</v>
      </c>
      <c r="H28" s="79">
        <v>1</v>
      </c>
      <c r="I28" s="79">
        <f t="shared" si="0"/>
        <v>1</v>
      </c>
      <c r="J28" s="74"/>
    </row>
    <row r="29" spans="1:10" ht="38.25" x14ac:dyDescent="0.2">
      <c r="A29" s="57">
        <v>22</v>
      </c>
      <c r="B29" s="131" t="s">
        <v>311</v>
      </c>
      <c r="C29" s="154" t="s">
        <v>312</v>
      </c>
      <c r="D29" s="154" t="s">
        <v>151</v>
      </c>
      <c r="E29" s="154"/>
      <c r="F29" s="79">
        <v>1</v>
      </c>
      <c r="G29" s="79">
        <v>1</v>
      </c>
      <c r="H29" s="79">
        <v>1</v>
      </c>
      <c r="I29" s="79">
        <f t="shared" si="0"/>
        <v>1</v>
      </c>
      <c r="J29" s="74"/>
    </row>
    <row r="30" spans="1:10" ht="51" x14ac:dyDescent="0.2">
      <c r="A30" s="57">
        <v>23</v>
      </c>
      <c r="B30" s="131" t="s">
        <v>313</v>
      </c>
      <c r="C30" s="154" t="s">
        <v>314</v>
      </c>
      <c r="D30" s="154" t="s">
        <v>151</v>
      </c>
      <c r="E30" s="154"/>
      <c r="F30" s="79">
        <v>1</v>
      </c>
      <c r="G30" s="79">
        <v>1</v>
      </c>
      <c r="H30" s="79">
        <v>1</v>
      </c>
      <c r="I30" s="79">
        <f t="shared" si="0"/>
        <v>1</v>
      </c>
      <c r="J30" s="74"/>
    </row>
    <row r="31" spans="1:10" ht="51" x14ac:dyDescent="0.2">
      <c r="A31" s="57">
        <v>24</v>
      </c>
      <c r="B31" s="131" t="s">
        <v>315</v>
      </c>
      <c r="C31" s="154" t="s">
        <v>316</v>
      </c>
      <c r="D31" s="154" t="s">
        <v>151</v>
      </c>
      <c r="E31" s="154"/>
      <c r="F31" s="79">
        <v>1</v>
      </c>
      <c r="G31" s="79">
        <v>1</v>
      </c>
      <c r="H31" s="79">
        <v>1</v>
      </c>
      <c r="I31" s="79">
        <f t="shared" si="0"/>
        <v>1</v>
      </c>
      <c r="J31" s="74"/>
    </row>
    <row r="32" spans="1:10" ht="51" x14ac:dyDescent="0.2">
      <c r="A32" s="57">
        <v>25</v>
      </c>
      <c r="B32" s="131" t="s">
        <v>317</v>
      </c>
      <c r="C32" s="154" t="s">
        <v>318</v>
      </c>
      <c r="D32" s="154" t="s">
        <v>151</v>
      </c>
      <c r="E32" s="154"/>
      <c r="F32" s="79">
        <v>1</v>
      </c>
      <c r="G32" s="79">
        <v>1</v>
      </c>
      <c r="H32" s="79">
        <v>1</v>
      </c>
      <c r="I32" s="79">
        <f t="shared" si="0"/>
        <v>1</v>
      </c>
      <c r="J32" s="74"/>
    </row>
    <row r="33" spans="1:10" ht="51" x14ac:dyDescent="0.2">
      <c r="A33" s="57">
        <v>26</v>
      </c>
      <c r="B33" s="131" t="s">
        <v>319</v>
      </c>
      <c r="C33" s="154" t="s">
        <v>320</v>
      </c>
      <c r="D33" s="154" t="s">
        <v>151</v>
      </c>
      <c r="E33" s="154"/>
      <c r="F33" s="79">
        <v>1</v>
      </c>
      <c r="G33" s="79">
        <v>1</v>
      </c>
      <c r="H33" s="79">
        <v>1</v>
      </c>
      <c r="I33" s="79">
        <f t="shared" si="0"/>
        <v>1</v>
      </c>
      <c r="J33" s="74"/>
    </row>
    <row r="34" spans="1:10" ht="51" x14ac:dyDescent="0.2">
      <c r="A34" s="57">
        <v>27</v>
      </c>
      <c r="B34" s="131" t="s">
        <v>321</v>
      </c>
      <c r="C34" s="154" t="s">
        <v>322</v>
      </c>
      <c r="D34" s="154" t="s">
        <v>151</v>
      </c>
      <c r="E34" s="154"/>
      <c r="F34" s="79">
        <v>1</v>
      </c>
      <c r="G34" s="79">
        <v>1</v>
      </c>
      <c r="H34" s="79">
        <v>1</v>
      </c>
      <c r="I34" s="79">
        <f t="shared" si="0"/>
        <v>1</v>
      </c>
      <c r="J34" s="74"/>
    </row>
    <row r="35" spans="1:10" ht="38.25" x14ac:dyDescent="0.2">
      <c r="A35" s="57">
        <v>28</v>
      </c>
      <c r="B35" s="131" t="s">
        <v>323</v>
      </c>
      <c r="C35" s="154" t="s">
        <v>324</v>
      </c>
      <c r="D35" s="154" t="s">
        <v>151</v>
      </c>
      <c r="E35" s="154"/>
      <c r="F35" s="79">
        <v>1</v>
      </c>
      <c r="G35" s="79">
        <v>1</v>
      </c>
      <c r="H35" s="79">
        <v>1</v>
      </c>
      <c r="I35" s="79">
        <f t="shared" si="0"/>
        <v>1</v>
      </c>
      <c r="J35" s="74"/>
    </row>
    <row r="36" spans="1:10" ht="51" x14ac:dyDescent="0.2">
      <c r="A36" s="57">
        <v>29</v>
      </c>
      <c r="B36" s="131" t="s">
        <v>325</v>
      </c>
      <c r="C36" s="154" t="s">
        <v>326</v>
      </c>
      <c r="D36" s="154" t="s">
        <v>151</v>
      </c>
      <c r="E36" s="154"/>
      <c r="F36" s="79">
        <v>1</v>
      </c>
      <c r="G36" s="79">
        <v>1</v>
      </c>
      <c r="H36" s="79">
        <v>1</v>
      </c>
      <c r="I36" s="79">
        <f t="shared" si="0"/>
        <v>1</v>
      </c>
      <c r="J36" s="164"/>
    </row>
    <row r="37" spans="1:10" ht="51" x14ac:dyDescent="0.2">
      <c r="A37" s="79">
        <v>30</v>
      </c>
      <c r="B37" s="131" t="s">
        <v>327</v>
      </c>
      <c r="C37" s="154" t="s">
        <v>328</v>
      </c>
      <c r="D37" s="154" t="s">
        <v>151</v>
      </c>
      <c r="E37" s="154"/>
      <c r="F37" s="79">
        <v>1</v>
      </c>
      <c r="G37" s="79">
        <v>1</v>
      </c>
      <c r="H37" s="79">
        <v>1</v>
      </c>
      <c r="I37" s="79">
        <f t="shared" si="0"/>
        <v>1</v>
      </c>
      <c r="J37" s="164"/>
    </row>
    <row r="38" spans="1:10" ht="38.25" x14ac:dyDescent="0.2">
      <c r="A38" s="79">
        <v>31</v>
      </c>
      <c r="B38" s="131" t="s">
        <v>329</v>
      </c>
      <c r="C38" s="154" t="s">
        <v>330</v>
      </c>
      <c r="D38" s="154" t="s">
        <v>151</v>
      </c>
      <c r="E38" s="154"/>
      <c r="F38" s="79">
        <v>1</v>
      </c>
      <c r="G38" s="79">
        <v>1</v>
      </c>
      <c r="H38" s="79">
        <v>1</v>
      </c>
      <c r="I38" s="79">
        <f t="shared" si="0"/>
        <v>1</v>
      </c>
      <c r="J38" s="74"/>
    </row>
    <row r="39" spans="1:10" ht="38.25" x14ac:dyDescent="0.2">
      <c r="A39" s="79">
        <v>32</v>
      </c>
      <c r="B39" s="131" t="s">
        <v>331</v>
      </c>
      <c r="C39" s="154" t="s">
        <v>332</v>
      </c>
      <c r="D39" s="154" t="s">
        <v>151</v>
      </c>
      <c r="E39" s="154"/>
      <c r="F39" s="79">
        <v>1</v>
      </c>
      <c r="G39" s="79">
        <v>1</v>
      </c>
      <c r="H39" s="79">
        <v>1</v>
      </c>
      <c r="I39" s="79">
        <f t="shared" si="0"/>
        <v>1</v>
      </c>
      <c r="J39" s="74"/>
    </row>
    <row r="40" spans="1:10" ht="38.25" x14ac:dyDescent="0.2">
      <c r="A40" s="79">
        <v>33</v>
      </c>
      <c r="B40" s="131" t="s">
        <v>333</v>
      </c>
      <c r="C40" s="154" t="s">
        <v>334</v>
      </c>
      <c r="D40" s="154" t="s">
        <v>151</v>
      </c>
      <c r="E40" s="154"/>
      <c r="F40" s="79">
        <v>1</v>
      </c>
      <c r="G40" s="79">
        <v>1</v>
      </c>
      <c r="H40" s="79">
        <v>1</v>
      </c>
      <c r="I40" s="79">
        <f t="shared" si="0"/>
        <v>1</v>
      </c>
      <c r="J40" s="74"/>
    </row>
    <row r="41" spans="1:10" ht="51" x14ac:dyDescent="0.2">
      <c r="A41" s="79">
        <v>34</v>
      </c>
      <c r="B41" s="131" t="s">
        <v>335</v>
      </c>
      <c r="C41" s="154" t="s">
        <v>336</v>
      </c>
      <c r="D41" s="154" t="s">
        <v>151</v>
      </c>
      <c r="E41" s="154"/>
      <c r="F41" s="79">
        <v>1</v>
      </c>
      <c r="G41" s="79">
        <v>1</v>
      </c>
      <c r="H41" s="79">
        <v>1</v>
      </c>
      <c r="I41" s="79">
        <f t="shared" si="0"/>
        <v>1</v>
      </c>
      <c r="J41" s="74"/>
    </row>
    <row r="42" spans="1:10" ht="51" x14ac:dyDescent="0.2">
      <c r="A42" s="79">
        <v>35</v>
      </c>
      <c r="B42" s="131" t="s">
        <v>337</v>
      </c>
      <c r="C42" s="154" t="s">
        <v>338</v>
      </c>
      <c r="D42" s="154" t="s">
        <v>151</v>
      </c>
      <c r="E42" s="154"/>
      <c r="F42" s="79">
        <v>1</v>
      </c>
      <c r="G42" s="79">
        <v>1</v>
      </c>
      <c r="H42" s="79">
        <v>1</v>
      </c>
      <c r="I42" s="79">
        <f t="shared" si="0"/>
        <v>1</v>
      </c>
      <c r="J42" s="74"/>
    </row>
    <row r="43" spans="1:10" ht="38.25" x14ac:dyDescent="0.2">
      <c r="A43" s="57">
        <v>36</v>
      </c>
      <c r="B43" s="131" t="s">
        <v>339</v>
      </c>
      <c r="C43" s="154" t="s">
        <v>340</v>
      </c>
      <c r="D43" s="154" t="s">
        <v>151</v>
      </c>
      <c r="E43" s="154"/>
      <c r="F43" s="79">
        <v>1</v>
      </c>
      <c r="G43" s="79">
        <v>1</v>
      </c>
      <c r="H43" s="79">
        <v>1</v>
      </c>
      <c r="I43" s="79">
        <f t="shared" si="0"/>
        <v>1</v>
      </c>
      <c r="J43" s="74"/>
    </row>
    <row r="44" spans="1:10" ht="63.75" x14ac:dyDescent="0.2">
      <c r="A44" s="57">
        <v>37</v>
      </c>
      <c r="B44" s="131" t="s">
        <v>341</v>
      </c>
      <c r="C44" s="154" t="s">
        <v>342</v>
      </c>
      <c r="D44" s="154" t="s">
        <v>151</v>
      </c>
      <c r="E44" s="154"/>
      <c r="F44" s="79">
        <v>1</v>
      </c>
      <c r="G44" s="79">
        <v>1</v>
      </c>
      <c r="H44" s="79">
        <v>1</v>
      </c>
      <c r="I44" s="79">
        <f t="shared" si="0"/>
        <v>1</v>
      </c>
      <c r="J44" s="74"/>
    </row>
    <row r="45" spans="1:10" ht="63.75" x14ac:dyDescent="0.2">
      <c r="A45" s="57">
        <v>38</v>
      </c>
      <c r="B45" s="131" t="s">
        <v>343</v>
      </c>
      <c r="C45" s="154" t="s">
        <v>344</v>
      </c>
      <c r="D45" s="154" t="s">
        <v>151</v>
      </c>
      <c r="E45" s="154"/>
      <c r="F45" s="79">
        <v>1</v>
      </c>
      <c r="G45" s="79">
        <v>1</v>
      </c>
      <c r="H45" s="79">
        <v>1</v>
      </c>
      <c r="I45" s="79">
        <f t="shared" si="0"/>
        <v>1</v>
      </c>
      <c r="J45" s="164"/>
    </row>
    <row r="46" spans="1:10" ht="38.25" x14ac:dyDescent="0.2">
      <c r="A46" s="57">
        <v>39</v>
      </c>
      <c r="B46" s="131" t="s">
        <v>345</v>
      </c>
      <c r="C46" s="154" t="s">
        <v>346</v>
      </c>
      <c r="D46" s="154" t="s">
        <v>151</v>
      </c>
      <c r="E46" s="154"/>
      <c r="F46" s="79">
        <v>1</v>
      </c>
      <c r="G46" s="79">
        <v>1</v>
      </c>
      <c r="H46" s="79">
        <v>1</v>
      </c>
      <c r="I46" s="79">
        <f t="shared" si="0"/>
        <v>1</v>
      </c>
      <c r="J46" s="164"/>
    </row>
    <row r="47" spans="1:10" ht="63.75" x14ac:dyDescent="0.2">
      <c r="A47" s="57">
        <v>40</v>
      </c>
      <c r="B47" s="131" t="s">
        <v>347</v>
      </c>
      <c r="C47" s="154" t="s">
        <v>348</v>
      </c>
      <c r="D47" s="154" t="s">
        <v>213</v>
      </c>
      <c r="E47" s="154"/>
      <c r="F47" s="79">
        <v>1</v>
      </c>
      <c r="G47" s="79">
        <v>1</v>
      </c>
      <c r="H47" s="79">
        <v>1</v>
      </c>
      <c r="I47" s="79">
        <f t="shared" si="0"/>
        <v>1</v>
      </c>
      <c r="J47" s="164"/>
    </row>
    <row r="48" spans="1:10" ht="51" x14ac:dyDescent="0.2">
      <c r="A48" s="57">
        <v>41</v>
      </c>
      <c r="B48" s="131" t="s">
        <v>349</v>
      </c>
      <c r="C48" s="154" t="s">
        <v>350</v>
      </c>
      <c r="D48" s="154" t="s">
        <v>213</v>
      </c>
      <c r="E48" s="154"/>
      <c r="F48" s="79">
        <v>1</v>
      </c>
      <c r="G48" s="79">
        <v>1</v>
      </c>
      <c r="H48" s="79">
        <v>1</v>
      </c>
      <c r="I48" s="79">
        <f t="shared" si="0"/>
        <v>1</v>
      </c>
      <c r="J48" s="164"/>
    </row>
    <row r="49" spans="1:10" ht="51" x14ac:dyDescent="0.2">
      <c r="A49" s="57">
        <v>42</v>
      </c>
      <c r="B49" s="131" t="s">
        <v>351</v>
      </c>
      <c r="C49" s="154" t="s">
        <v>352</v>
      </c>
      <c r="D49" s="154" t="s">
        <v>213</v>
      </c>
      <c r="E49" s="154"/>
      <c r="F49" s="79">
        <v>1</v>
      </c>
      <c r="G49" s="79">
        <v>1</v>
      </c>
      <c r="H49" s="79">
        <v>1</v>
      </c>
      <c r="I49" s="79">
        <f t="shared" si="0"/>
        <v>1</v>
      </c>
      <c r="J49" s="164"/>
    </row>
    <row r="50" spans="1:10" ht="63.75" x14ac:dyDescent="0.2">
      <c r="A50" s="57">
        <v>43</v>
      </c>
      <c r="B50" s="131" t="s">
        <v>353</v>
      </c>
      <c r="C50" s="154" t="s">
        <v>354</v>
      </c>
      <c r="D50" s="154" t="s">
        <v>213</v>
      </c>
      <c r="E50" s="154"/>
      <c r="F50" s="79">
        <v>1</v>
      </c>
      <c r="G50" s="79">
        <v>1</v>
      </c>
      <c r="H50" s="79">
        <v>1</v>
      </c>
      <c r="I50" s="79">
        <f t="shared" si="0"/>
        <v>1</v>
      </c>
      <c r="J50" s="74"/>
    </row>
    <row r="51" spans="1:10" ht="76.5" x14ac:dyDescent="0.2">
      <c r="A51" s="57">
        <v>44</v>
      </c>
      <c r="B51" s="131" t="s">
        <v>355</v>
      </c>
      <c r="C51" s="154" t="s">
        <v>356</v>
      </c>
      <c r="D51" s="154" t="s">
        <v>213</v>
      </c>
      <c r="E51" s="154"/>
      <c r="F51" s="79">
        <v>1</v>
      </c>
      <c r="G51" s="79">
        <v>1</v>
      </c>
      <c r="H51" s="79">
        <v>1</v>
      </c>
      <c r="I51" s="79">
        <f t="shared" si="0"/>
        <v>1</v>
      </c>
      <c r="J51" s="74"/>
    </row>
    <row r="52" spans="1:10" ht="63.75" x14ac:dyDescent="0.2">
      <c r="A52" s="57">
        <v>45</v>
      </c>
      <c r="B52" s="131" t="s">
        <v>357</v>
      </c>
      <c r="C52" s="154" t="s">
        <v>358</v>
      </c>
      <c r="D52" s="154" t="s">
        <v>213</v>
      </c>
      <c r="E52" s="154"/>
      <c r="F52" s="79">
        <v>1</v>
      </c>
      <c r="G52" s="79">
        <v>1</v>
      </c>
      <c r="H52" s="79">
        <v>1</v>
      </c>
      <c r="I52" s="79">
        <f t="shared" si="0"/>
        <v>1</v>
      </c>
      <c r="J52" s="164"/>
    </row>
    <row r="53" spans="1:10" ht="15.75" customHeight="1" x14ac:dyDescent="0.2">
      <c r="A53" s="334" t="s">
        <v>105</v>
      </c>
      <c r="B53" s="334"/>
      <c r="C53" s="334"/>
      <c r="D53" s="334"/>
      <c r="E53" s="334"/>
      <c r="F53" s="334"/>
      <c r="G53" s="334"/>
      <c r="H53" s="334"/>
      <c r="I53" s="124">
        <f>SUM(I8:I52)/COUNT(I8:I52)</f>
        <v>0.99111111111111116</v>
      </c>
      <c r="J53" s="166"/>
    </row>
    <row r="57" spans="1:10" x14ac:dyDescent="0.2">
      <c r="B57" s="81"/>
      <c r="C57" s="82"/>
      <c r="D57" s="82"/>
      <c r="E57" s="82"/>
      <c r="F57" s="107"/>
      <c r="G57" s="107"/>
      <c r="H57" s="107"/>
      <c r="I57" s="107"/>
    </row>
    <row r="64" spans="1:10" x14ac:dyDescent="0.2">
      <c r="B64" s="81"/>
      <c r="C64" s="82"/>
      <c r="D64" s="82"/>
      <c r="E64" s="82"/>
      <c r="F64" s="107"/>
      <c r="G64" s="107"/>
      <c r="H64" s="107"/>
      <c r="I64" s="107"/>
    </row>
    <row r="68" spans="2:9" x14ac:dyDescent="0.2">
      <c r="B68" s="81"/>
      <c r="C68" s="82"/>
      <c r="D68" s="82"/>
      <c r="E68" s="82"/>
      <c r="F68" s="107"/>
      <c r="G68" s="107"/>
      <c r="H68" s="107"/>
      <c r="I68" s="107"/>
    </row>
    <row r="71" spans="2:9" x14ac:dyDescent="0.2">
      <c r="B71" s="81"/>
      <c r="C71" s="82"/>
      <c r="D71" s="82"/>
      <c r="E71" s="82"/>
      <c r="F71" s="107"/>
      <c r="G71" s="107"/>
      <c r="H71" s="107"/>
      <c r="I71" s="107"/>
    </row>
    <row r="75" spans="2:9" x14ac:dyDescent="0.2">
      <c r="B75" s="81"/>
      <c r="C75" s="82"/>
      <c r="D75" s="82"/>
      <c r="E75" s="82"/>
      <c r="F75" s="107"/>
      <c r="G75" s="107"/>
      <c r="H75" s="107"/>
      <c r="I75" s="107"/>
    </row>
    <row r="78" spans="2:9" x14ac:dyDescent="0.2">
      <c r="B78" s="81"/>
      <c r="C78" s="82"/>
      <c r="D78" s="82"/>
      <c r="E78" s="82"/>
      <c r="F78" s="107"/>
      <c r="G78" s="107"/>
      <c r="H78" s="107"/>
      <c r="I78" s="107"/>
    </row>
    <row r="82" spans="2:9" x14ac:dyDescent="0.2">
      <c r="B82" s="81"/>
      <c r="C82" s="82"/>
      <c r="D82" s="82"/>
      <c r="E82" s="82"/>
      <c r="F82" s="107"/>
      <c r="G82" s="107"/>
      <c r="H82" s="107"/>
      <c r="I82" s="107"/>
    </row>
  </sheetData>
  <mergeCells count="13">
    <mergeCell ref="I6:I7"/>
    <mergeCell ref="J6:J7"/>
    <mergeCell ref="A53:H53"/>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52">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0"/>
  <sheetViews>
    <sheetView view="pageBreakPreview" zoomScale="70" zoomScaleNormal="100" zoomScaleSheetLayoutView="70" workbookViewId="0">
      <pane ySplit="7" topLeftCell="A8" activePane="bottomLeft" state="frozenSplit"/>
      <selection activeCell="N10" sqref="N10"/>
      <selection pane="bottomLeft" activeCell="N9" sqref="M9:N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5.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4.75" customHeight="1" x14ac:dyDescent="0.2">
      <c r="A1" s="322" t="s">
        <v>94</v>
      </c>
      <c r="B1" s="322"/>
      <c r="C1" s="322"/>
      <c r="D1" s="322"/>
      <c r="E1" s="322"/>
      <c r="F1" s="322"/>
      <c r="G1" s="322"/>
      <c r="H1" s="322"/>
      <c r="I1" s="322"/>
      <c r="J1" s="322"/>
    </row>
    <row r="2" spans="1:10" ht="30.75" customHeight="1" x14ac:dyDescent="0.2">
      <c r="A2" s="105" t="s">
        <v>99</v>
      </c>
      <c r="B2" s="105"/>
      <c r="C2" s="323" t="s">
        <v>133</v>
      </c>
      <c r="D2" s="323"/>
      <c r="E2" s="323"/>
      <c r="F2" s="323"/>
      <c r="G2" s="323"/>
      <c r="H2" s="323"/>
      <c r="I2" s="323"/>
      <c r="J2" s="323"/>
    </row>
    <row r="3" spans="1:10" ht="15.75" customHeight="1" x14ac:dyDescent="0.2">
      <c r="A3" s="105" t="s">
        <v>97</v>
      </c>
      <c r="B3" s="105"/>
      <c r="C3" s="126">
        <v>45407</v>
      </c>
      <c r="D3" s="106"/>
      <c r="E3" s="106"/>
      <c r="F3" s="126"/>
      <c r="G3" s="126"/>
      <c r="H3" s="126"/>
      <c r="I3" s="126"/>
    </row>
    <row r="4" spans="1:10" ht="17.25" customHeight="1" x14ac:dyDescent="0.2">
      <c r="A4" s="109" t="s">
        <v>77</v>
      </c>
      <c r="B4" s="105"/>
      <c r="C4" s="106"/>
      <c r="D4" s="106"/>
      <c r="E4" s="106"/>
      <c r="F4" s="126"/>
      <c r="G4" s="126"/>
      <c r="H4" s="126"/>
      <c r="I4" s="126"/>
    </row>
    <row r="5" spans="1:10" ht="5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5" t="s">
        <v>147</v>
      </c>
      <c r="I7" s="319"/>
      <c r="J7" s="324"/>
    </row>
    <row r="8" spans="1:10" ht="51" x14ac:dyDescent="0.2">
      <c r="A8" s="137">
        <v>1</v>
      </c>
      <c r="B8" s="123" t="s">
        <v>359</v>
      </c>
      <c r="C8" s="154" t="s">
        <v>360</v>
      </c>
      <c r="D8" s="154" t="s">
        <v>361</v>
      </c>
      <c r="E8" s="127"/>
      <c r="F8" s="79">
        <v>1</v>
      </c>
      <c r="G8" s="79">
        <v>1</v>
      </c>
      <c r="H8" s="79">
        <v>1</v>
      </c>
      <c r="I8" s="79">
        <f>F8*0.2+G8*0.4+H8*0.4</f>
        <v>1</v>
      </c>
      <c r="J8" s="74"/>
    </row>
    <row r="9" spans="1:10" ht="63.75" x14ac:dyDescent="0.2">
      <c r="A9" s="137">
        <v>2</v>
      </c>
      <c r="B9" s="142" t="s">
        <v>362</v>
      </c>
      <c r="C9" s="154" t="s">
        <v>363</v>
      </c>
      <c r="D9" s="154" t="s">
        <v>361</v>
      </c>
      <c r="E9" s="127"/>
      <c r="F9" s="266">
        <v>1</v>
      </c>
      <c r="G9" s="79">
        <v>1</v>
      </c>
      <c r="H9" s="79">
        <v>1</v>
      </c>
      <c r="I9" s="79">
        <f t="shared" ref="I9:I40" si="0">F9*0.2+G9*0.4+H9*0.4</f>
        <v>1</v>
      </c>
      <c r="J9" s="74" t="s">
        <v>3881</v>
      </c>
    </row>
    <row r="10" spans="1:10" ht="51" x14ac:dyDescent="0.2">
      <c r="A10" s="137">
        <v>3</v>
      </c>
      <c r="B10" s="142" t="s">
        <v>364</v>
      </c>
      <c r="C10" s="154" t="s">
        <v>365</v>
      </c>
      <c r="D10" s="154" t="s">
        <v>361</v>
      </c>
      <c r="E10" s="127"/>
      <c r="F10" s="266">
        <v>1</v>
      </c>
      <c r="G10" s="79">
        <v>1</v>
      </c>
      <c r="H10" s="79">
        <v>1</v>
      </c>
      <c r="I10" s="79">
        <f t="shared" si="0"/>
        <v>1</v>
      </c>
      <c r="J10" s="74" t="s">
        <v>3881</v>
      </c>
    </row>
    <row r="11" spans="1:10" ht="63.75" x14ac:dyDescent="0.2">
      <c r="A11" s="137">
        <v>4</v>
      </c>
      <c r="B11" s="142" t="s">
        <v>366</v>
      </c>
      <c r="C11" s="154" t="s">
        <v>367</v>
      </c>
      <c r="D11" s="154" t="s">
        <v>361</v>
      </c>
      <c r="E11" s="127"/>
      <c r="F11" s="266">
        <v>1</v>
      </c>
      <c r="G11" s="79">
        <v>1</v>
      </c>
      <c r="H11" s="79">
        <v>1</v>
      </c>
      <c r="I11" s="79">
        <f t="shared" si="0"/>
        <v>1</v>
      </c>
      <c r="J11" s="74" t="s">
        <v>3881</v>
      </c>
    </row>
    <row r="12" spans="1:10" ht="63.75" x14ac:dyDescent="0.2">
      <c r="A12" s="137">
        <v>5</v>
      </c>
      <c r="B12" s="142" t="s">
        <v>368</v>
      </c>
      <c r="C12" s="154" t="s">
        <v>369</v>
      </c>
      <c r="D12" s="154" t="s">
        <v>361</v>
      </c>
      <c r="E12" s="127"/>
      <c r="F12" s="266">
        <v>1</v>
      </c>
      <c r="G12" s="79">
        <v>1</v>
      </c>
      <c r="H12" s="79">
        <v>1</v>
      </c>
      <c r="I12" s="79">
        <f t="shared" si="0"/>
        <v>1</v>
      </c>
      <c r="J12" s="74" t="s">
        <v>3881</v>
      </c>
    </row>
    <row r="13" spans="1:10" ht="63.75" x14ac:dyDescent="0.2">
      <c r="A13" s="137">
        <v>6</v>
      </c>
      <c r="B13" s="142" t="s">
        <v>370</v>
      </c>
      <c r="C13" s="154" t="s">
        <v>371</v>
      </c>
      <c r="D13" s="154" t="s">
        <v>151</v>
      </c>
      <c r="E13" s="127"/>
      <c r="F13" s="266">
        <v>1</v>
      </c>
      <c r="G13" s="79">
        <v>1</v>
      </c>
      <c r="H13" s="79">
        <v>1</v>
      </c>
      <c r="I13" s="79">
        <f t="shared" si="0"/>
        <v>1</v>
      </c>
      <c r="J13" s="74" t="s">
        <v>3880</v>
      </c>
    </row>
    <row r="14" spans="1:10" ht="63.75" x14ac:dyDescent="0.2">
      <c r="A14" s="137">
        <v>7</v>
      </c>
      <c r="B14" s="142" t="s">
        <v>372</v>
      </c>
      <c r="C14" s="154" t="s">
        <v>373</v>
      </c>
      <c r="D14" s="154" t="s">
        <v>151</v>
      </c>
      <c r="E14" s="127"/>
      <c r="F14" s="266">
        <v>1</v>
      </c>
      <c r="G14" s="79">
        <v>1</v>
      </c>
      <c r="H14" s="79">
        <v>1</v>
      </c>
      <c r="I14" s="79">
        <f t="shared" si="0"/>
        <v>1</v>
      </c>
      <c r="J14" s="74" t="s">
        <v>3880</v>
      </c>
    </row>
    <row r="15" spans="1:10" ht="102" x14ac:dyDescent="0.2">
      <c r="A15" s="137">
        <v>8</v>
      </c>
      <c r="B15" s="142" t="s">
        <v>374</v>
      </c>
      <c r="C15" s="154" t="s">
        <v>375</v>
      </c>
      <c r="D15" s="154" t="s">
        <v>151</v>
      </c>
      <c r="E15" s="127"/>
      <c r="F15" s="266">
        <v>1</v>
      </c>
      <c r="G15" s="266">
        <v>1</v>
      </c>
      <c r="H15" s="79">
        <v>1</v>
      </c>
      <c r="I15" s="79">
        <f t="shared" si="0"/>
        <v>1</v>
      </c>
      <c r="J15" s="117" t="s">
        <v>3904</v>
      </c>
    </row>
    <row r="16" spans="1:10" ht="102" x14ac:dyDescent="0.2">
      <c r="A16" s="137">
        <v>9</v>
      </c>
      <c r="B16" s="142" t="s">
        <v>376</v>
      </c>
      <c r="C16" s="154" t="s">
        <v>377</v>
      </c>
      <c r="D16" s="154" t="s">
        <v>151</v>
      </c>
      <c r="E16" s="127"/>
      <c r="F16" s="266">
        <v>1</v>
      </c>
      <c r="G16" s="266">
        <v>1</v>
      </c>
      <c r="H16" s="79">
        <v>1</v>
      </c>
      <c r="I16" s="79">
        <f t="shared" si="0"/>
        <v>1</v>
      </c>
      <c r="J16" s="117" t="s">
        <v>3904</v>
      </c>
    </row>
    <row r="17" spans="1:10" ht="102" x14ac:dyDescent="0.2">
      <c r="A17" s="137">
        <v>10</v>
      </c>
      <c r="B17" s="142" t="s">
        <v>378</v>
      </c>
      <c r="C17" s="154" t="s">
        <v>379</v>
      </c>
      <c r="D17" s="154" t="s">
        <v>151</v>
      </c>
      <c r="E17" s="127"/>
      <c r="F17" s="266">
        <v>1</v>
      </c>
      <c r="G17" s="266">
        <v>1</v>
      </c>
      <c r="H17" s="79">
        <v>1</v>
      </c>
      <c r="I17" s="79">
        <f t="shared" si="0"/>
        <v>1</v>
      </c>
      <c r="J17" s="117" t="s">
        <v>3904</v>
      </c>
    </row>
    <row r="18" spans="1:10" ht="102" x14ac:dyDescent="0.2">
      <c r="A18" s="137">
        <v>11</v>
      </c>
      <c r="B18" s="142" t="s">
        <v>380</v>
      </c>
      <c r="C18" s="154" t="s">
        <v>381</v>
      </c>
      <c r="D18" s="154" t="s">
        <v>151</v>
      </c>
      <c r="E18" s="127"/>
      <c r="F18" s="266">
        <v>1</v>
      </c>
      <c r="G18" s="266">
        <v>1</v>
      </c>
      <c r="H18" s="79">
        <v>1</v>
      </c>
      <c r="I18" s="79">
        <f t="shared" si="0"/>
        <v>1</v>
      </c>
      <c r="J18" s="117" t="s">
        <v>3904</v>
      </c>
    </row>
    <row r="19" spans="1:10" ht="63.75" x14ac:dyDescent="0.2">
      <c r="A19" s="137">
        <v>12</v>
      </c>
      <c r="B19" s="142" t="s">
        <v>382</v>
      </c>
      <c r="C19" s="154" t="s">
        <v>383</v>
      </c>
      <c r="D19" s="154" t="s">
        <v>151</v>
      </c>
      <c r="E19" s="127"/>
      <c r="F19" s="266">
        <v>1</v>
      </c>
      <c r="G19" s="79">
        <v>1</v>
      </c>
      <c r="H19" s="79">
        <v>1</v>
      </c>
      <c r="I19" s="79">
        <f t="shared" si="0"/>
        <v>1</v>
      </c>
      <c r="J19" s="74" t="s">
        <v>3880</v>
      </c>
    </row>
    <row r="20" spans="1:10" ht="102" x14ac:dyDescent="0.2">
      <c r="A20" s="137">
        <v>13</v>
      </c>
      <c r="B20" s="142" t="s">
        <v>384</v>
      </c>
      <c r="C20" s="154" t="s">
        <v>385</v>
      </c>
      <c r="D20" s="154" t="s">
        <v>151</v>
      </c>
      <c r="E20" s="127"/>
      <c r="F20" s="266">
        <v>1</v>
      </c>
      <c r="G20" s="266">
        <v>1</v>
      </c>
      <c r="H20" s="79">
        <v>1</v>
      </c>
      <c r="I20" s="79">
        <f t="shared" si="0"/>
        <v>1</v>
      </c>
      <c r="J20" s="117" t="s">
        <v>3904</v>
      </c>
    </row>
    <row r="21" spans="1:10" ht="114.75" x14ac:dyDescent="0.2">
      <c r="A21" s="137">
        <v>14</v>
      </c>
      <c r="B21" s="142" t="s">
        <v>386</v>
      </c>
      <c r="C21" s="154" t="s">
        <v>387</v>
      </c>
      <c r="D21" s="154" t="s">
        <v>151</v>
      </c>
      <c r="E21" s="127"/>
      <c r="F21" s="266">
        <v>1</v>
      </c>
      <c r="G21" s="266">
        <v>1</v>
      </c>
      <c r="H21" s="79">
        <v>1</v>
      </c>
      <c r="I21" s="79">
        <f t="shared" si="0"/>
        <v>1</v>
      </c>
      <c r="J21" s="194" t="s">
        <v>3903</v>
      </c>
    </row>
    <row r="22" spans="1:10" ht="102" x14ac:dyDescent="0.2">
      <c r="A22" s="137">
        <v>15</v>
      </c>
      <c r="B22" s="142" t="s">
        <v>388</v>
      </c>
      <c r="C22" s="154" t="s">
        <v>389</v>
      </c>
      <c r="D22" s="154" t="s">
        <v>151</v>
      </c>
      <c r="E22" s="127"/>
      <c r="F22" s="266">
        <v>1</v>
      </c>
      <c r="G22" s="266">
        <v>1</v>
      </c>
      <c r="H22" s="79">
        <v>1</v>
      </c>
      <c r="I22" s="79">
        <f t="shared" si="0"/>
        <v>1</v>
      </c>
      <c r="J22" s="117" t="s">
        <v>3904</v>
      </c>
    </row>
    <row r="23" spans="1:10" ht="63.75" x14ac:dyDescent="0.2">
      <c r="A23" s="137">
        <v>16</v>
      </c>
      <c r="B23" s="142" t="s">
        <v>390</v>
      </c>
      <c r="C23" s="154" t="s">
        <v>391</v>
      </c>
      <c r="D23" s="154" t="s">
        <v>151</v>
      </c>
      <c r="E23" s="127"/>
      <c r="F23" s="266">
        <v>1</v>
      </c>
      <c r="G23" s="79">
        <v>1</v>
      </c>
      <c r="H23" s="79">
        <v>1</v>
      </c>
      <c r="I23" s="79">
        <f t="shared" si="0"/>
        <v>1</v>
      </c>
      <c r="J23" s="74" t="s">
        <v>3880</v>
      </c>
    </row>
    <row r="24" spans="1:10" ht="102" x14ac:dyDescent="0.2">
      <c r="A24" s="137">
        <v>17</v>
      </c>
      <c r="B24" s="142" t="s">
        <v>392</v>
      </c>
      <c r="C24" s="154" t="s">
        <v>393</v>
      </c>
      <c r="D24" s="154" t="s">
        <v>151</v>
      </c>
      <c r="E24" s="127"/>
      <c r="F24" s="266">
        <v>1</v>
      </c>
      <c r="G24" s="266">
        <v>1</v>
      </c>
      <c r="H24" s="79">
        <v>1</v>
      </c>
      <c r="I24" s="79">
        <f t="shared" si="0"/>
        <v>1</v>
      </c>
      <c r="J24" s="117" t="s">
        <v>3904</v>
      </c>
    </row>
    <row r="25" spans="1:10" ht="63.75" x14ac:dyDescent="0.2">
      <c r="A25" s="137">
        <v>18</v>
      </c>
      <c r="B25" s="142" t="s">
        <v>394</v>
      </c>
      <c r="C25" s="154" t="s">
        <v>395</v>
      </c>
      <c r="D25" s="154" t="s">
        <v>151</v>
      </c>
      <c r="E25" s="127"/>
      <c r="F25" s="266">
        <v>1</v>
      </c>
      <c r="G25" s="79">
        <v>1</v>
      </c>
      <c r="H25" s="79">
        <v>1</v>
      </c>
      <c r="I25" s="79">
        <f t="shared" si="0"/>
        <v>1</v>
      </c>
      <c r="J25" s="74" t="s">
        <v>3880</v>
      </c>
    </row>
    <row r="26" spans="1:10" ht="63.75" x14ac:dyDescent="0.2">
      <c r="A26" s="137">
        <v>19</v>
      </c>
      <c r="B26" s="142" t="s">
        <v>396</v>
      </c>
      <c r="C26" s="154" t="s">
        <v>397</v>
      </c>
      <c r="D26" s="154" t="s">
        <v>151</v>
      </c>
      <c r="E26" s="127"/>
      <c r="F26" s="266">
        <v>1</v>
      </c>
      <c r="G26" s="79">
        <v>1</v>
      </c>
      <c r="H26" s="79">
        <v>1</v>
      </c>
      <c r="I26" s="79">
        <f t="shared" si="0"/>
        <v>1</v>
      </c>
      <c r="J26" s="74" t="s">
        <v>3880</v>
      </c>
    </row>
    <row r="27" spans="1:10" ht="63.75" x14ac:dyDescent="0.2">
      <c r="A27" s="137">
        <v>20</v>
      </c>
      <c r="B27" s="142" t="s">
        <v>398</v>
      </c>
      <c r="C27" s="154" t="s">
        <v>399</v>
      </c>
      <c r="D27" s="154" t="s">
        <v>151</v>
      </c>
      <c r="E27" s="127"/>
      <c r="F27" s="266">
        <v>1</v>
      </c>
      <c r="G27" s="79">
        <v>1</v>
      </c>
      <c r="H27" s="79">
        <v>1</v>
      </c>
      <c r="I27" s="79">
        <f t="shared" si="0"/>
        <v>1</v>
      </c>
      <c r="J27" s="74" t="s">
        <v>3880</v>
      </c>
    </row>
    <row r="28" spans="1:10" ht="63.75" x14ac:dyDescent="0.2">
      <c r="A28" s="137">
        <v>21</v>
      </c>
      <c r="B28" s="142" t="s">
        <v>400</v>
      </c>
      <c r="C28" s="154" t="s">
        <v>401</v>
      </c>
      <c r="D28" s="154" t="s">
        <v>151</v>
      </c>
      <c r="E28" s="127"/>
      <c r="F28" s="266">
        <v>1</v>
      </c>
      <c r="G28" s="79">
        <v>1</v>
      </c>
      <c r="H28" s="79">
        <v>1</v>
      </c>
      <c r="I28" s="79">
        <f t="shared" si="0"/>
        <v>1</v>
      </c>
      <c r="J28" s="74" t="s">
        <v>3880</v>
      </c>
    </row>
    <row r="29" spans="1:10" ht="76.5" x14ac:dyDescent="0.2">
      <c r="A29" s="137">
        <v>22</v>
      </c>
      <c r="B29" s="142" t="s">
        <v>402</v>
      </c>
      <c r="C29" s="154" t="s">
        <v>403</v>
      </c>
      <c r="D29" s="154" t="s">
        <v>151</v>
      </c>
      <c r="E29" s="127"/>
      <c r="F29" s="266">
        <v>1</v>
      </c>
      <c r="G29" s="79">
        <v>1</v>
      </c>
      <c r="H29" s="79">
        <v>1</v>
      </c>
      <c r="I29" s="79">
        <f t="shared" si="0"/>
        <v>1</v>
      </c>
      <c r="J29" s="74" t="s">
        <v>3880</v>
      </c>
    </row>
    <row r="30" spans="1:10" ht="102" x14ac:dyDescent="0.2">
      <c r="A30" s="137">
        <v>23</v>
      </c>
      <c r="B30" s="142" t="s">
        <v>404</v>
      </c>
      <c r="C30" s="154" t="s">
        <v>405</v>
      </c>
      <c r="D30" s="154" t="s">
        <v>151</v>
      </c>
      <c r="E30" s="127"/>
      <c r="F30" s="266">
        <v>1</v>
      </c>
      <c r="G30" s="266">
        <v>1</v>
      </c>
      <c r="H30" s="79">
        <v>1</v>
      </c>
      <c r="I30" s="79">
        <f t="shared" si="0"/>
        <v>1</v>
      </c>
      <c r="J30" s="117" t="s">
        <v>3905</v>
      </c>
    </row>
    <row r="31" spans="1:10" ht="63.75" x14ac:dyDescent="0.2">
      <c r="A31" s="137">
        <v>24</v>
      </c>
      <c r="B31" s="142" t="s">
        <v>406</v>
      </c>
      <c r="C31" s="154" t="s">
        <v>407</v>
      </c>
      <c r="D31" s="154" t="s">
        <v>151</v>
      </c>
      <c r="E31" s="127"/>
      <c r="F31" s="79">
        <v>1</v>
      </c>
      <c r="G31" s="79">
        <v>1</v>
      </c>
      <c r="H31" s="79">
        <v>1</v>
      </c>
      <c r="I31" s="79">
        <f t="shared" si="0"/>
        <v>1</v>
      </c>
      <c r="J31" s="194"/>
    </row>
    <row r="32" spans="1:10" ht="63.75" x14ac:dyDescent="0.2">
      <c r="A32" s="137">
        <v>25</v>
      </c>
      <c r="B32" s="142" t="s">
        <v>408</v>
      </c>
      <c r="C32" s="154" t="s">
        <v>409</v>
      </c>
      <c r="D32" s="154" t="s">
        <v>151</v>
      </c>
      <c r="E32" s="127"/>
      <c r="F32" s="266">
        <v>1</v>
      </c>
      <c r="G32" s="79">
        <v>1</v>
      </c>
      <c r="H32" s="79">
        <v>1</v>
      </c>
      <c r="I32" s="79">
        <f t="shared" si="0"/>
        <v>1</v>
      </c>
      <c r="J32" s="74" t="s">
        <v>3881</v>
      </c>
    </row>
    <row r="33" spans="1:10" ht="63.75" x14ac:dyDescent="0.2">
      <c r="A33" s="137">
        <v>26</v>
      </c>
      <c r="B33" s="142" t="s">
        <v>410</v>
      </c>
      <c r="C33" s="154" t="s">
        <v>411</v>
      </c>
      <c r="D33" s="154" t="s">
        <v>151</v>
      </c>
      <c r="E33" s="127"/>
      <c r="F33" s="266">
        <v>1</v>
      </c>
      <c r="G33" s="79">
        <v>1</v>
      </c>
      <c r="H33" s="79">
        <v>1</v>
      </c>
      <c r="I33" s="79">
        <f t="shared" si="0"/>
        <v>1</v>
      </c>
      <c r="J33" s="74" t="s">
        <v>3880</v>
      </c>
    </row>
    <row r="34" spans="1:10" ht="63.75" x14ac:dyDescent="0.2">
      <c r="A34" s="137">
        <v>27</v>
      </c>
      <c r="B34" s="142" t="s">
        <v>412</v>
      </c>
      <c r="C34" s="154" t="s">
        <v>413</v>
      </c>
      <c r="D34" s="154" t="s">
        <v>151</v>
      </c>
      <c r="E34" s="127"/>
      <c r="F34" s="266">
        <v>1</v>
      </c>
      <c r="G34" s="79">
        <v>1</v>
      </c>
      <c r="H34" s="79">
        <v>1</v>
      </c>
      <c r="I34" s="79">
        <f t="shared" si="0"/>
        <v>1</v>
      </c>
      <c r="J34" s="74" t="s">
        <v>3880</v>
      </c>
    </row>
    <row r="35" spans="1:10" ht="76.5" x14ac:dyDescent="0.2">
      <c r="A35" s="137">
        <v>28</v>
      </c>
      <c r="B35" s="142" t="s">
        <v>414</v>
      </c>
      <c r="C35" s="154" t="s">
        <v>415</v>
      </c>
      <c r="D35" s="154" t="s">
        <v>151</v>
      </c>
      <c r="E35" s="127"/>
      <c r="F35" s="266">
        <v>1</v>
      </c>
      <c r="G35" s="79">
        <v>1</v>
      </c>
      <c r="H35" s="79">
        <v>1</v>
      </c>
      <c r="I35" s="79">
        <f t="shared" si="0"/>
        <v>1</v>
      </c>
      <c r="J35" s="74" t="s">
        <v>3880</v>
      </c>
    </row>
    <row r="36" spans="1:10" ht="63.75" x14ac:dyDescent="0.2">
      <c r="A36" s="137">
        <v>29</v>
      </c>
      <c r="B36" s="142" t="s">
        <v>416</v>
      </c>
      <c r="C36" s="154" t="s">
        <v>417</v>
      </c>
      <c r="D36" s="154" t="s">
        <v>151</v>
      </c>
      <c r="E36" s="127"/>
      <c r="F36" s="266">
        <v>1</v>
      </c>
      <c r="G36" s="79">
        <v>1</v>
      </c>
      <c r="H36" s="79">
        <v>1</v>
      </c>
      <c r="I36" s="79">
        <f t="shared" si="0"/>
        <v>1</v>
      </c>
      <c r="J36" s="74" t="s">
        <v>3880</v>
      </c>
    </row>
    <row r="37" spans="1:10" ht="51" x14ac:dyDescent="0.2">
      <c r="A37" s="163">
        <v>30</v>
      </c>
      <c r="B37" s="142" t="s">
        <v>418</v>
      </c>
      <c r="C37" s="154" t="s">
        <v>419</v>
      </c>
      <c r="D37" s="154" t="s">
        <v>151</v>
      </c>
      <c r="E37" s="127"/>
      <c r="F37" s="266">
        <v>1</v>
      </c>
      <c r="G37" s="79">
        <v>1</v>
      </c>
      <c r="H37" s="79">
        <v>1</v>
      </c>
      <c r="I37" s="79">
        <f t="shared" si="0"/>
        <v>1</v>
      </c>
      <c r="J37" s="74" t="s">
        <v>3896</v>
      </c>
    </row>
    <row r="38" spans="1:10" ht="63.75" x14ac:dyDescent="0.2">
      <c r="A38" s="163">
        <v>31</v>
      </c>
      <c r="B38" s="142" t="s">
        <v>420</v>
      </c>
      <c r="C38" s="154" t="s">
        <v>421</v>
      </c>
      <c r="D38" s="154" t="s">
        <v>274</v>
      </c>
      <c r="E38" s="127"/>
      <c r="F38" s="266">
        <v>1</v>
      </c>
      <c r="G38" s="79">
        <v>1</v>
      </c>
      <c r="H38" s="79">
        <v>1</v>
      </c>
      <c r="I38" s="79">
        <f t="shared" si="0"/>
        <v>1</v>
      </c>
      <c r="J38" s="74" t="s">
        <v>3896</v>
      </c>
    </row>
    <row r="39" spans="1:10" ht="38.25" x14ac:dyDescent="0.2">
      <c r="A39" s="163">
        <v>32</v>
      </c>
      <c r="B39" s="142" t="s">
        <v>422</v>
      </c>
      <c r="C39" s="154" t="s">
        <v>423</v>
      </c>
      <c r="D39" s="154" t="s">
        <v>213</v>
      </c>
      <c r="E39" s="127"/>
      <c r="F39" s="266">
        <v>1</v>
      </c>
      <c r="G39" s="79">
        <v>1</v>
      </c>
      <c r="H39" s="79">
        <v>1</v>
      </c>
      <c r="I39" s="79">
        <f t="shared" si="0"/>
        <v>1</v>
      </c>
      <c r="J39" s="210" t="s">
        <v>3901</v>
      </c>
    </row>
    <row r="40" spans="1:10" ht="51" x14ac:dyDescent="0.2">
      <c r="A40" s="163">
        <v>33</v>
      </c>
      <c r="B40" s="142" t="s">
        <v>3538</v>
      </c>
      <c r="C40" s="154" t="s">
        <v>3539</v>
      </c>
      <c r="D40" s="154" t="s">
        <v>274</v>
      </c>
      <c r="E40" s="127"/>
      <c r="F40" s="266">
        <v>1</v>
      </c>
      <c r="G40" s="79">
        <v>1</v>
      </c>
      <c r="H40" s="79">
        <v>1</v>
      </c>
      <c r="I40" s="79">
        <f t="shared" si="0"/>
        <v>1</v>
      </c>
      <c r="J40" s="74" t="s">
        <v>3896</v>
      </c>
    </row>
    <row r="41" spans="1:10" ht="15.75" customHeight="1" x14ac:dyDescent="0.2">
      <c r="A41" s="325" t="s">
        <v>105</v>
      </c>
      <c r="B41" s="331"/>
      <c r="C41" s="331"/>
      <c r="D41" s="331"/>
      <c r="E41" s="331"/>
      <c r="F41" s="331"/>
      <c r="G41" s="331"/>
      <c r="H41" s="332"/>
      <c r="I41" s="124">
        <f>SUM(I8:I40)/COUNT(I8:I40)</f>
        <v>1</v>
      </c>
      <c r="J41" s="129"/>
    </row>
    <row r="45" spans="1:10" x14ac:dyDescent="0.2">
      <c r="B45" s="81"/>
      <c r="C45" s="82"/>
      <c r="D45" s="82"/>
      <c r="E45" s="82"/>
      <c r="F45" s="107"/>
      <c r="G45" s="107"/>
      <c r="H45" s="107"/>
      <c r="I45" s="107"/>
    </row>
    <row r="52" spans="2:9" x14ac:dyDescent="0.2">
      <c r="B52" s="81"/>
      <c r="C52" s="82"/>
      <c r="D52" s="82"/>
      <c r="E52" s="82"/>
      <c r="F52" s="107"/>
      <c r="G52" s="107"/>
      <c r="H52" s="107"/>
      <c r="I52" s="107"/>
    </row>
    <row r="56" spans="2:9" x14ac:dyDescent="0.2">
      <c r="B56" s="81"/>
      <c r="C56" s="82"/>
      <c r="D56" s="82"/>
      <c r="E56" s="82"/>
      <c r="F56" s="107"/>
      <c r="G56" s="107"/>
      <c r="H56" s="107"/>
      <c r="I56" s="107"/>
    </row>
    <row r="59" spans="2:9" x14ac:dyDescent="0.2">
      <c r="B59" s="81"/>
      <c r="C59" s="82"/>
      <c r="D59" s="82"/>
      <c r="E59" s="82"/>
      <c r="F59" s="107"/>
      <c r="G59" s="107"/>
      <c r="H59" s="107"/>
      <c r="I59" s="107"/>
    </row>
    <row r="63" spans="2:9" x14ac:dyDescent="0.2">
      <c r="B63" s="81"/>
      <c r="C63" s="82"/>
      <c r="D63" s="82"/>
      <c r="E63" s="82"/>
      <c r="F63" s="107"/>
      <c r="G63" s="107"/>
      <c r="H63" s="107"/>
      <c r="I63" s="107"/>
    </row>
    <row r="66" spans="2:9" x14ac:dyDescent="0.2">
      <c r="B66" s="81"/>
      <c r="C66" s="82"/>
      <c r="D66" s="82"/>
      <c r="E66" s="82"/>
      <c r="F66" s="107"/>
      <c r="G66" s="107"/>
      <c r="H66" s="107"/>
      <c r="I66" s="107"/>
    </row>
    <row r="70" spans="2:9" x14ac:dyDescent="0.2">
      <c r="B70" s="81"/>
      <c r="C70" s="82"/>
      <c r="D70" s="82"/>
      <c r="E70" s="82"/>
      <c r="F70" s="107"/>
      <c r="G70" s="107"/>
      <c r="H70" s="107"/>
      <c r="I70" s="107"/>
    </row>
  </sheetData>
  <mergeCells count="13">
    <mergeCell ref="I6:I7"/>
    <mergeCell ref="J6:J7"/>
    <mergeCell ref="A41:H4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0">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6"/>
  <sheetViews>
    <sheetView view="pageBreakPreview" zoomScale="70" zoomScaleNormal="100" zoomScaleSheetLayoutView="70" workbookViewId="0">
      <pane ySplit="7" topLeftCell="A8" activePane="bottomLeft" state="frozenSplit"/>
      <selection activeCell="N10" sqref="N10"/>
      <selection pane="bottomLeft" activeCell="L9" sqref="L9"/>
    </sheetView>
  </sheetViews>
  <sheetFormatPr defaultRowHeight="12.75" x14ac:dyDescent="0.2"/>
  <cols>
    <col min="1" max="1" width="4.28515625" style="1" customWidth="1"/>
    <col min="2" max="2" width="35.5703125" style="1" customWidth="1"/>
    <col min="3" max="3" width="23.140625" style="84" customWidth="1"/>
    <col min="4" max="4" width="15.14062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3.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134</v>
      </c>
      <c r="D2" s="323"/>
      <c r="E2" s="323"/>
      <c r="F2" s="323"/>
      <c r="G2" s="323"/>
      <c r="H2" s="323"/>
      <c r="I2" s="323"/>
      <c r="J2" s="323"/>
    </row>
    <row r="3" spans="1:10" ht="15.75" customHeight="1" x14ac:dyDescent="0.2">
      <c r="A3" s="105" t="s">
        <v>97</v>
      </c>
      <c r="B3" s="105"/>
      <c r="C3" s="126">
        <v>45407</v>
      </c>
      <c r="D3" s="126"/>
      <c r="E3" s="126"/>
      <c r="F3" s="126"/>
      <c r="G3" s="126"/>
      <c r="H3" s="126"/>
      <c r="I3" s="126"/>
    </row>
    <row r="4" spans="1:10" ht="17.25" customHeight="1" x14ac:dyDescent="0.2">
      <c r="A4" s="109" t="s">
        <v>77</v>
      </c>
      <c r="B4" s="105"/>
      <c r="C4" s="106"/>
      <c r="D4" s="126"/>
      <c r="E4" s="126"/>
      <c r="F4" s="126"/>
      <c r="G4" s="126"/>
      <c r="H4" s="126"/>
      <c r="I4" s="126"/>
    </row>
    <row r="5" spans="1:10" ht="47.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5" t="s">
        <v>147</v>
      </c>
      <c r="I7" s="319"/>
      <c r="J7" s="324"/>
    </row>
    <row r="8" spans="1:10" ht="76.5" x14ac:dyDescent="0.2">
      <c r="A8" s="137">
        <v>1</v>
      </c>
      <c r="B8" s="142" t="s">
        <v>589</v>
      </c>
      <c r="C8" s="117" t="s">
        <v>590</v>
      </c>
      <c r="D8" s="74" t="s">
        <v>220</v>
      </c>
      <c r="E8" s="74"/>
      <c r="F8" s="266">
        <v>1</v>
      </c>
      <c r="G8" s="79">
        <v>1</v>
      </c>
      <c r="H8" s="79">
        <v>1</v>
      </c>
      <c r="I8" s="60">
        <f>F8*0.2+G8*0.4+H8*0.4</f>
        <v>1</v>
      </c>
      <c r="J8" s="74" t="s">
        <v>3896</v>
      </c>
    </row>
    <row r="9" spans="1:10" ht="63.75" x14ac:dyDescent="0.2">
      <c r="A9" s="137">
        <v>2</v>
      </c>
      <c r="B9" s="142" t="s">
        <v>591</v>
      </c>
      <c r="C9" s="117" t="s">
        <v>596</v>
      </c>
      <c r="D9" s="74" t="s">
        <v>220</v>
      </c>
      <c r="E9" s="74"/>
      <c r="F9" s="79">
        <v>1</v>
      </c>
      <c r="G9" s="79">
        <v>1</v>
      </c>
      <c r="H9" s="79">
        <v>1</v>
      </c>
      <c r="I9" s="60">
        <f t="shared" ref="I9:I26" si="0">F9*0.2+G9*0.4+H9*0.4</f>
        <v>1</v>
      </c>
      <c r="J9" s="194"/>
    </row>
    <row r="10" spans="1:10" ht="63.75" x14ac:dyDescent="0.2">
      <c r="A10" s="137">
        <v>3</v>
      </c>
      <c r="B10" s="142" t="s">
        <v>592</v>
      </c>
      <c r="C10" s="117" t="s">
        <v>3714</v>
      </c>
      <c r="D10" s="117" t="s">
        <v>220</v>
      </c>
      <c r="E10" s="74"/>
      <c r="F10" s="79">
        <v>1</v>
      </c>
      <c r="G10" s="79">
        <v>1</v>
      </c>
      <c r="H10" s="79">
        <v>1</v>
      </c>
      <c r="I10" s="60">
        <f t="shared" si="0"/>
        <v>1</v>
      </c>
      <c r="J10" s="74"/>
    </row>
    <row r="11" spans="1:10" ht="63.75" x14ac:dyDescent="0.2">
      <c r="A11" s="137">
        <v>4</v>
      </c>
      <c r="B11" s="142" t="s">
        <v>593</v>
      </c>
      <c r="C11" s="117" t="s">
        <v>3715</v>
      </c>
      <c r="D11" s="117" t="s">
        <v>220</v>
      </c>
      <c r="E11" s="74"/>
      <c r="F11" s="79">
        <v>1</v>
      </c>
      <c r="G11" s="79">
        <v>1</v>
      </c>
      <c r="H11" s="79">
        <v>1</v>
      </c>
      <c r="I11" s="60">
        <f t="shared" si="0"/>
        <v>1</v>
      </c>
      <c r="J11" s="194"/>
    </row>
    <row r="12" spans="1:10" ht="63.75" x14ac:dyDescent="0.2">
      <c r="A12" s="137">
        <v>5</v>
      </c>
      <c r="B12" s="142" t="s">
        <v>594</v>
      </c>
      <c r="C12" s="117" t="s">
        <v>597</v>
      </c>
      <c r="D12" s="74" t="s">
        <v>220</v>
      </c>
      <c r="E12" s="74"/>
      <c r="F12" s="79">
        <v>1</v>
      </c>
      <c r="G12" s="79">
        <v>1</v>
      </c>
      <c r="H12" s="79">
        <v>1</v>
      </c>
      <c r="I12" s="60">
        <f t="shared" si="0"/>
        <v>1</v>
      </c>
      <c r="J12" s="117"/>
    </row>
    <row r="13" spans="1:10" ht="63.75" x14ac:dyDescent="0.2">
      <c r="A13" s="137">
        <v>6</v>
      </c>
      <c r="B13" s="142" t="s">
        <v>595</v>
      </c>
      <c r="C13" s="117" t="s">
        <v>598</v>
      </c>
      <c r="D13" s="117" t="s">
        <v>220</v>
      </c>
      <c r="E13" s="74"/>
      <c r="F13" s="79">
        <v>1</v>
      </c>
      <c r="G13" s="79">
        <v>1</v>
      </c>
      <c r="H13" s="79">
        <v>1</v>
      </c>
      <c r="I13" s="60">
        <f t="shared" si="0"/>
        <v>1</v>
      </c>
      <c r="J13" s="74"/>
    </row>
    <row r="14" spans="1:10" ht="63.75" x14ac:dyDescent="0.2">
      <c r="A14" s="137">
        <v>7</v>
      </c>
      <c r="B14" s="142" t="s">
        <v>608</v>
      </c>
      <c r="C14" s="117" t="s">
        <v>599</v>
      </c>
      <c r="D14" s="117" t="s">
        <v>220</v>
      </c>
      <c r="E14" s="74"/>
      <c r="F14" s="79">
        <v>1</v>
      </c>
      <c r="G14" s="79">
        <v>1</v>
      </c>
      <c r="H14" s="79">
        <v>1</v>
      </c>
      <c r="I14" s="60">
        <f t="shared" si="0"/>
        <v>1</v>
      </c>
      <c r="J14" s="74"/>
    </row>
    <row r="15" spans="1:10" ht="63.75" x14ac:dyDescent="0.2">
      <c r="A15" s="137">
        <v>8</v>
      </c>
      <c r="B15" s="142" t="s">
        <v>600</v>
      </c>
      <c r="C15" s="117" t="s">
        <v>609</v>
      </c>
      <c r="D15" s="74" t="s">
        <v>220</v>
      </c>
      <c r="E15" s="74"/>
      <c r="F15" s="79">
        <v>1</v>
      </c>
      <c r="G15" s="79">
        <v>1</v>
      </c>
      <c r="H15" s="79">
        <v>1</v>
      </c>
      <c r="I15" s="60">
        <f t="shared" si="0"/>
        <v>1</v>
      </c>
      <c r="J15" s="194"/>
    </row>
    <row r="16" spans="1:10" ht="63.75" x14ac:dyDescent="0.2">
      <c r="A16" s="137">
        <v>9</v>
      </c>
      <c r="B16" s="142" t="s">
        <v>610</v>
      </c>
      <c r="C16" s="117" t="s">
        <v>611</v>
      </c>
      <c r="D16" s="117" t="s">
        <v>220</v>
      </c>
      <c r="E16" s="74"/>
      <c r="F16" s="79">
        <v>1</v>
      </c>
      <c r="G16" s="79">
        <v>1</v>
      </c>
      <c r="H16" s="79">
        <v>1</v>
      </c>
      <c r="I16" s="60">
        <f t="shared" si="0"/>
        <v>1</v>
      </c>
      <c r="J16" s="194"/>
    </row>
    <row r="17" spans="1:10" ht="51" x14ac:dyDescent="0.2">
      <c r="A17" s="137">
        <v>10</v>
      </c>
      <c r="B17" s="142" t="s">
        <v>601</v>
      </c>
      <c r="C17" s="117" t="s">
        <v>602</v>
      </c>
      <c r="D17" s="74" t="s">
        <v>217</v>
      </c>
      <c r="E17" s="74"/>
      <c r="F17" s="79">
        <v>1</v>
      </c>
      <c r="G17" s="79">
        <v>1</v>
      </c>
      <c r="H17" s="79">
        <v>1</v>
      </c>
      <c r="I17" s="60">
        <f t="shared" si="0"/>
        <v>1</v>
      </c>
      <c r="J17" s="194"/>
    </row>
    <row r="18" spans="1:10" ht="63.75" x14ac:dyDescent="0.2">
      <c r="A18" s="137">
        <v>11</v>
      </c>
      <c r="B18" s="142" t="s">
        <v>603</v>
      </c>
      <c r="C18" s="117" t="s">
        <v>612</v>
      </c>
      <c r="D18" s="74" t="s">
        <v>217</v>
      </c>
      <c r="E18" s="74"/>
      <c r="F18" s="79">
        <v>1</v>
      </c>
      <c r="G18" s="79">
        <v>1</v>
      </c>
      <c r="H18" s="79">
        <v>1</v>
      </c>
      <c r="I18" s="60">
        <f t="shared" si="0"/>
        <v>1</v>
      </c>
      <c r="J18" s="194"/>
    </row>
    <row r="19" spans="1:10" ht="63.75" x14ac:dyDescent="0.2">
      <c r="A19" s="137">
        <v>12</v>
      </c>
      <c r="B19" s="142" t="s">
        <v>604</v>
      </c>
      <c r="C19" s="117" t="s">
        <v>605</v>
      </c>
      <c r="D19" s="117" t="s">
        <v>261</v>
      </c>
      <c r="E19" s="74"/>
      <c r="F19" s="79">
        <v>1</v>
      </c>
      <c r="G19" s="79">
        <v>1</v>
      </c>
      <c r="H19" s="79">
        <v>1</v>
      </c>
      <c r="I19" s="60">
        <f t="shared" si="0"/>
        <v>1</v>
      </c>
      <c r="J19" s="194"/>
    </row>
    <row r="20" spans="1:10" ht="51" x14ac:dyDescent="0.2">
      <c r="A20" s="137">
        <v>13</v>
      </c>
      <c r="B20" s="142" t="s">
        <v>606</v>
      </c>
      <c r="C20" s="117" t="s">
        <v>607</v>
      </c>
      <c r="D20" s="117" t="s">
        <v>261</v>
      </c>
      <c r="E20" s="74"/>
      <c r="F20" s="266">
        <v>1</v>
      </c>
      <c r="G20" s="79">
        <v>1</v>
      </c>
      <c r="H20" s="79">
        <v>1</v>
      </c>
      <c r="I20" s="60">
        <f t="shared" si="0"/>
        <v>1</v>
      </c>
      <c r="J20" s="74" t="s">
        <v>3881</v>
      </c>
    </row>
    <row r="21" spans="1:10" ht="63.75" x14ac:dyDescent="0.2">
      <c r="A21" s="137">
        <v>14</v>
      </c>
      <c r="B21" s="142" t="s">
        <v>613</v>
      </c>
      <c r="C21" s="117" t="s">
        <v>614</v>
      </c>
      <c r="D21" s="74" t="s">
        <v>151</v>
      </c>
      <c r="E21" s="74"/>
      <c r="F21" s="266">
        <v>1</v>
      </c>
      <c r="G21" s="79">
        <v>1</v>
      </c>
      <c r="H21" s="79">
        <v>1</v>
      </c>
      <c r="I21" s="60">
        <f t="shared" si="0"/>
        <v>1</v>
      </c>
      <c r="J21" s="74" t="s">
        <v>3880</v>
      </c>
    </row>
    <row r="22" spans="1:10" ht="63.75" x14ac:dyDescent="0.2">
      <c r="A22" s="137">
        <v>15</v>
      </c>
      <c r="B22" s="142" t="s">
        <v>615</v>
      </c>
      <c r="C22" s="117" t="s">
        <v>616</v>
      </c>
      <c r="D22" s="117" t="s">
        <v>151</v>
      </c>
      <c r="E22" s="74"/>
      <c r="F22" s="266">
        <v>1</v>
      </c>
      <c r="G22" s="79">
        <v>1</v>
      </c>
      <c r="H22" s="79">
        <v>1</v>
      </c>
      <c r="I22" s="60">
        <f t="shared" si="0"/>
        <v>1</v>
      </c>
      <c r="J22" s="74" t="s">
        <v>3880</v>
      </c>
    </row>
    <row r="23" spans="1:10" ht="63.75" x14ac:dyDescent="0.2">
      <c r="A23" s="137">
        <v>16</v>
      </c>
      <c r="B23" s="142" t="s">
        <v>617</v>
      </c>
      <c r="C23" s="117" t="s">
        <v>618</v>
      </c>
      <c r="D23" s="117" t="s">
        <v>151</v>
      </c>
      <c r="E23" s="74"/>
      <c r="F23" s="266">
        <v>1</v>
      </c>
      <c r="G23" s="79">
        <v>1</v>
      </c>
      <c r="H23" s="79">
        <v>1</v>
      </c>
      <c r="I23" s="60">
        <f t="shared" si="0"/>
        <v>1</v>
      </c>
      <c r="J23" s="74" t="s">
        <v>3880</v>
      </c>
    </row>
    <row r="24" spans="1:10" ht="63.75" x14ac:dyDescent="0.2">
      <c r="A24" s="137">
        <v>17</v>
      </c>
      <c r="B24" s="142" t="s">
        <v>619</v>
      </c>
      <c r="C24" s="117" t="s">
        <v>620</v>
      </c>
      <c r="D24" s="74" t="s">
        <v>213</v>
      </c>
      <c r="E24" s="74"/>
      <c r="F24" s="266">
        <v>1</v>
      </c>
      <c r="G24" s="79">
        <v>1</v>
      </c>
      <c r="H24" s="79">
        <v>1</v>
      </c>
      <c r="I24" s="60">
        <f t="shared" si="0"/>
        <v>1</v>
      </c>
      <c r="J24" s="74" t="s">
        <v>3881</v>
      </c>
    </row>
    <row r="25" spans="1:10" ht="38.25" x14ac:dyDescent="0.2">
      <c r="A25" s="137">
        <v>18</v>
      </c>
      <c r="B25" s="142" t="s">
        <v>621</v>
      </c>
      <c r="C25" s="117" t="s">
        <v>622</v>
      </c>
      <c r="D25" s="74" t="s">
        <v>210</v>
      </c>
      <c r="E25" s="74"/>
      <c r="F25" s="266">
        <v>1</v>
      </c>
      <c r="G25" s="79">
        <v>1</v>
      </c>
      <c r="H25" s="79">
        <v>1</v>
      </c>
      <c r="I25" s="60">
        <f t="shared" si="0"/>
        <v>1</v>
      </c>
      <c r="J25" s="74" t="s">
        <v>3881</v>
      </c>
    </row>
    <row r="26" spans="1:10" ht="51" x14ac:dyDescent="0.2">
      <c r="A26" s="137">
        <v>19</v>
      </c>
      <c r="B26" s="142" t="s">
        <v>623</v>
      </c>
      <c r="C26" s="117" t="s">
        <v>624</v>
      </c>
      <c r="D26" s="74" t="s">
        <v>210</v>
      </c>
      <c r="E26" s="74"/>
      <c r="F26" s="266">
        <v>1</v>
      </c>
      <c r="G26" s="79">
        <v>1</v>
      </c>
      <c r="H26" s="79">
        <v>1</v>
      </c>
      <c r="I26" s="60">
        <f t="shared" si="0"/>
        <v>1</v>
      </c>
      <c r="J26" s="74" t="s">
        <v>3881</v>
      </c>
    </row>
    <row r="27" spans="1:10" ht="15.75" customHeight="1" x14ac:dyDescent="0.2">
      <c r="A27" s="325" t="s">
        <v>105</v>
      </c>
      <c r="B27" s="326"/>
      <c r="C27" s="326"/>
      <c r="D27" s="326"/>
      <c r="E27" s="326"/>
      <c r="F27" s="326"/>
      <c r="G27" s="326"/>
      <c r="H27" s="327"/>
      <c r="I27" s="124">
        <f>SUM(I8:I26)/COUNT(I8:I26)</f>
        <v>1</v>
      </c>
      <c r="J27" s="166"/>
    </row>
    <row r="31" spans="1:10" x14ac:dyDescent="0.2">
      <c r="B31" s="81"/>
      <c r="C31" s="82"/>
      <c r="D31" s="107"/>
      <c r="E31" s="107"/>
      <c r="F31" s="107"/>
      <c r="G31" s="107"/>
      <c r="H31" s="107"/>
      <c r="I31" s="107"/>
    </row>
    <row r="38" spans="2:9" x14ac:dyDescent="0.2">
      <c r="B38" s="81"/>
      <c r="C38" s="82"/>
      <c r="D38" s="107"/>
      <c r="E38" s="107"/>
      <c r="F38" s="107"/>
      <c r="G38" s="107"/>
      <c r="H38" s="107"/>
      <c r="I38" s="107"/>
    </row>
    <row r="42" spans="2:9" x14ac:dyDescent="0.2">
      <c r="B42" s="81"/>
      <c r="C42" s="82"/>
      <c r="D42" s="107"/>
      <c r="E42" s="107"/>
      <c r="F42" s="107"/>
      <c r="G42" s="107"/>
      <c r="H42" s="107"/>
      <c r="I42" s="107"/>
    </row>
    <row r="45" spans="2:9" x14ac:dyDescent="0.2">
      <c r="B45" s="81"/>
      <c r="C45" s="82"/>
      <c r="D45" s="107"/>
      <c r="E45" s="107"/>
      <c r="F45" s="107"/>
      <c r="G45" s="107"/>
      <c r="H45" s="107"/>
      <c r="I45" s="107"/>
    </row>
    <row r="49" spans="2:9" x14ac:dyDescent="0.2">
      <c r="B49" s="81"/>
      <c r="C49" s="82"/>
      <c r="D49" s="107"/>
      <c r="E49" s="107"/>
      <c r="F49" s="107"/>
      <c r="G49" s="107"/>
      <c r="H49" s="107"/>
      <c r="I49" s="107"/>
    </row>
    <row r="52" spans="2:9" x14ac:dyDescent="0.2">
      <c r="B52" s="81"/>
      <c r="C52" s="82"/>
      <c r="D52" s="107"/>
      <c r="E52" s="107"/>
      <c r="F52" s="107"/>
      <c r="G52" s="107"/>
      <c r="H52" s="107"/>
      <c r="I52" s="107"/>
    </row>
    <row r="56" spans="2:9" x14ac:dyDescent="0.2">
      <c r="B56" s="81"/>
      <c r="C56" s="82"/>
      <c r="D56" s="107"/>
      <c r="E56" s="107"/>
      <c r="F56" s="107"/>
      <c r="G56" s="107"/>
      <c r="H56" s="107"/>
      <c r="I56" s="107"/>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90"/>
  <sheetViews>
    <sheetView view="pageBreakPreview" zoomScale="70" zoomScaleNormal="100" zoomScaleSheetLayoutView="70" workbookViewId="0">
      <pane ySplit="7" topLeftCell="A8" activePane="bottomLeft" state="frozenSplit"/>
      <selection activeCell="N10" sqref="N10"/>
      <selection pane="bottomLeft" activeCell="M11" sqref="M10:M11"/>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5.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135</v>
      </c>
      <c r="D2" s="323"/>
      <c r="E2" s="323"/>
      <c r="F2" s="323"/>
      <c r="G2" s="323"/>
      <c r="H2" s="323"/>
      <c r="I2" s="323"/>
      <c r="J2" s="323"/>
    </row>
    <row r="3" spans="1:10" ht="15.75" customHeight="1" x14ac:dyDescent="0.2">
      <c r="A3" s="105" t="s">
        <v>97</v>
      </c>
      <c r="B3" s="105"/>
      <c r="C3" s="126">
        <v>45407</v>
      </c>
      <c r="D3" s="106"/>
      <c r="E3" s="106"/>
      <c r="F3" s="126"/>
      <c r="G3" s="126"/>
      <c r="H3" s="126"/>
      <c r="I3" s="126"/>
    </row>
    <row r="4" spans="1:10" ht="17.25" customHeight="1" x14ac:dyDescent="0.2">
      <c r="A4" s="109" t="s">
        <v>77</v>
      </c>
      <c r="B4" s="105"/>
      <c r="C4" s="106"/>
      <c r="D4" s="106"/>
      <c r="E4" s="106"/>
      <c r="F4" s="126"/>
      <c r="G4" s="126"/>
      <c r="H4" s="126"/>
      <c r="I4" s="126"/>
    </row>
    <row r="5" spans="1:10" ht="51"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5" t="s">
        <v>147</v>
      </c>
      <c r="I7" s="319"/>
      <c r="J7" s="324"/>
    </row>
    <row r="8" spans="1:10" ht="63.75" x14ac:dyDescent="0.2">
      <c r="A8" s="137">
        <v>1</v>
      </c>
      <c r="B8" s="159" t="s">
        <v>1924</v>
      </c>
      <c r="C8" s="160" t="s">
        <v>1925</v>
      </c>
      <c r="D8" s="160" t="s">
        <v>489</v>
      </c>
      <c r="E8" s="168"/>
      <c r="F8" s="155">
        <v>1</v>
      </c>
      <c r="G8" s="155">
        <v>1</v>
      </c>
      <c r="H8" s="155">
        <v>1</v>
      </c>
      <c r="I8" s="79">
        <f>F8*0.2+G8*0.4+H8*0.4</f>
        <v>1</v>
      </c>
      <c r="J8" s="117"/>
    </row>
    <row r="9" spans="1:10" ht="63.75" x14ac:dyDescent="0.2">
      <c r="A9" s="137">
        <v>2</v>
      </c>
      <c r="B9" s="225" t="s">
        <v>1926</v>
      </c>
      <c r="C9" s="160" t="s">
        <v>1927</v>
      </c>
      <c r="D9" s="160" t="s">
        <v>489</v>
      </c>
      <c r="E9" s="168"/>
      <c r="F9" s="155">
        <v>1</v>
      </c>
      <c r="G9" s="79">
        <v>1</v>
      </c>
      <c r="H9" s="79">
        <v>1</v>
      </c>
      <c r="I9" s="79">
        <f t="shared" ref="I9:I59" si="0">F9*0.2+G9*0.4+H9*0.4</f>
        <v>1</v>
      </c>
      <c r="J9" s="74"/>
    </row>
    <row r="10" spans="1:10" ht="89.25" x14ac:dyDescent="0.2">
      <c r="A10" s="137">
        <v>3</v>
      </c>
      <c r="B10" s="160" t="s">
        <v>1928</v>
      </c>
      <c r="C10" s="160" t="s">
        <v>661</v>
      </c>
      <c r="D10" s="160" t="s">
        <v>489</v>
      </c>
      <c r="E10" s="168"/>
      <c r="F10" s="155">
        <v>1</v>
      </c>
      <c r="G10" s="79">
        <v>1</v>
      </c>
      <c r="H10" s="79">
        <v>1</v>
      </c>
      <c r="I10" s="79">
        <f t="shared" si="0"/>
        <v>1</v>
      </c>
      <c r="J10" s="74"/>
    </row>
    <row r="11" spans="1:10" ht="63.75" x14ac:dyDescent="0.2">
      <c r="A11" s="137">
        <v>4</v>
      </c>
      <c r="B11" s="160" t="s">
        <v>3686</v>
      </c>
      <c r="C11" s="160" t="s">
        <v>1929</v>
      </c>
      <c r="D11" s="160" t="s">
        <v>471</v>
      </c>
      <c r="E11" s="168"/>
      <c r="F11" s="290">
        <v>1</v>
      </c>
      <c r="G11" s="155">
        <v>1</v>
      </c>
      <c r="H11" s="155">
        <v>1</v>
      </c>
      <c r="I11" s="79">
        <f t="shared" si="0"/>
        <v>1</v>
      </c>
      <c r="J11" s="74" t="s">
        <v>3880</v>
      </c>
    </row>
    <row r="12" spans="1:10" ht="76.5" x14ac:dyDescent="0.2">
      <c r="A12" s="137">
        <v>5</v>
      </c>
      <c r="B12" s="160" t="s">
        <v>1930</v>
      </c>
      <c r="C12" s="160" t="s">
        <v>1931</v>
      </c>
      <c r="D12" s="160" t="s">
        <v>489</v>
      </c>
      <c r="E12" s="169"/>
      <c r="F12" s="155">
        <v>1</v>
      </c>
      <c r="G12" s="155">
        <v>1</v>
      </c>
      <c r="H12" s="155">
        <v>1</v>
      </c>
      <c r="I12" s="79">
        <f t="shared" si="0"/>
        <v>1</v>
      </c>
      <c r="J12" s="74"/>
    </row>
    <row r="13" spans="1:10" ht="51" x14ac:dyDescent="0.2">
      <c r="A13" s="137">
        <v>6</v>
      </c>
      <c r="B13" s="160" t="s">
        <v>1932</v>
      </c>
      <c r="C13" s="160" t="s">
        <v>1933</v>
      </c>
      <c r="D13" s="160" t="s">
        <v>489</v>
      </c>
      <c r="E13" s="169"/>
      <c r="F13" s="155">
        <v>1</v>
      </c>
      <c r="G13" s="79">
        <v>1</v>
      </c>
      <c r="H13" s="79">
        <v>1</v>
      </c>
      <c r="I13" s="79">
        <f t="shared" si="0"/>
        <v>1</v>
      </c>
      <c r="J13" s="74"/>
    </row>
    <row r="14" spans="1:10" ht="63.75" x14ac:dyDescent="0.2">
      <c r="A14" s="137">
        <v>7</v>
      </c>
      <c r="B14" s="160" t="s">
        <v>1934</v>
      </c>
      <c r="C14" s="160" t="s">
        <v>1935</v>
      </c>
      <c r="D14" s="160" t="s">
        <v>471</v>
      </c>
      <c r="E14" s="169"/>
      <c r="F14" s="290">
        <v>1</v>
      </c>
      <c r="G14" s="155">
        <v>1</v>
      </c>
      <c r="H14" s="155">
        <v>1</v>
      </c>
      <c r="I14" s="79">
        <f t="shared" si="0"/>
        <v>1</v>
      </c>
      <c r="J14" s="74" t="s">
        <v>3896</v>
      </c>
    </row>
    <row r="15" spans="1:10" ht="63.75" x14ac:dyDescent="0.2">
      <c r="A15" s="137">
        <v>8</v>
      </c>
      <c r="B15" s="160" t="s">
        <v>1936</v>
      </c>
      <c r="C15" s="160" t="s">
        <v>1937</v>
      </c>
      <c r="D15" s="160" t="s">
        <v>471</v>
      </c>
      <c r="E15" s="169"/>
      <c r="F15" s="290">
        <v>1</v>
      </c>
      <c r="G15" s="155">
        <v>1</v>
      </c>
      <c r="H15" s="155">
        <v>1</v>
      </c>
      <c r="I15" s="79">
        <f t="shared" si="0"/>
        <v>1</v>
      </c>
      <c r="J15" s="74" t="s">
        <v>3896</v>
      </c>
    </row>
    <row r="16" spans="1:10" ht="51" x14ac:dyDescent="0.2">
      <c r="A16" s="137">
        <v>9</v>
      </c>
      <c r="B16" s="160" t="s">
        <v>1938</v>
      </c>
      <c r="C16" s="160" t="s">
        <v>1939</v>
      </c>
      <c r="D16" s="160" t="s">
        <v>471</v>
      </c>
      <c r="E16" s="169"/>
      <c r="F16" s="290">
        <v>1</v>
      </c>
      <c r="G16" s="155">
        <v>1</v>
      </c>
      <c r="H16" s="155">
        <v>1</v>
      </c>
      <c r="I16" s="79">
        <f t="shared" si="0"/>
        <v>1</v>
      </c>
      <c r="J16" s="74" t="s">
        <v>3896</v>
      </c>
    </row>
    <row r="17" spans="1:10" ht="38.25" x14ac:dyDescent="0.2">
      <c r="A17" s="137">
        <v>10</v>
      </c>
      <c r="B17" s="160" t="s">
        <v>1940</v>
      </c>
      <c r="C17" s="160" t="s">
        <v>1941</v>
      </c>
      <c r="D17" s="160" t="s">
        <v>471</v>
      </c>
      <c r="E17" s="169"/>
      <c r="F17" s="155">
        <v>1</v>
      </c>
      <c r="G17" s="155">
        <v>1</v>
      </c>
      <c r="H17" s="155">
        <v>1</v>
      </c>
      <c r="I17" s="79">
        <f t="shared" si="0"/>
        <v>1</v>
      </c>
      <c r="J17" s="74"/>
    </row>
    <row r="18" spans="1:10" ht="51" x14ac:dyDescent="0.2">
      <c r="A18" s="137">
        <v>11</v>
      </c>
      <c r="B18" s="160" t="s">
        <v>1942</v>
      </c>
      <c r="C18" s="160" t="s">
        <v>1943</v>
      </c>
      <c r="D18" s="160" t="s">
        <v>471</v>
      </c>
      <c r="E18" s="169"/>
      <c r="F18" s="290">
        <v>1</v>
      </c>
      <c r="G18" s="155">
        <v>1</v>
      </c>
      <c r="H18" s="155">
        <v>1</v>
      </c>
      <c r="I18" s="79">
        <f t="shared" si="0"/>
        <v>1</v>
      </c>
      <c r="J18" s="74" t="s">
        <v>3896</v>
      </c>
    </row>
    <row r="19" spans="1:10" ht="76.5" x14ac:dyDescent="0.2">
      <c r="A19" s="137">
        <v>12</v>
      </c>
      <c r="B19" s="160" t="s">
        <v>1944</v>
      </c>
      <c r="C19" s="160" t="s">
        <v>1945</v>
      </c>
      <c r="D19" s="160" t="s">
        <v>471</v>
      </c>
      <c r="E19" s="169"/>
      <c r="F19" s="290">
        <v>1</v>
      </c>
      <c r="G19" s="155">
        <v>1</v>
      </c>
      <c r="H19" s="155">
        <v>1</v>
      </c>
      <c r="I19" s="79">
        <f t="shared" si="0"/>
        <v>1</v>
      </c>
      <c r="J19" s="74" t="s">
        <v>3896</v>
      </c>
    </row>
    <row r="20" spans="1:10" ht="63.75" x14ac:dyDescent="0.2">
      <c r="A20" s="137">
        <v>13</v>
      </c>
      <c r="B20" s="160" t="s">
        <v>1946</v>
      </c>
      <c r="C20" s="160" t="s">
        <v>1947</v>
      </c>
      <c r="D20" s="160" t="s">
        <v>471</v>
      </c>
      <c r="E20" s="169"/>
      <c r="F20" s="290">
        <v>1</v>
      </c>
      <c r="G20" s="155">
        <v>1</v>
      </c>
      <c r="H20" s="155">
        <v>1</v>
      </c>
      <c r="I20" s="79">
        <f t="shared" si="0"/>
        <v>1</v>
      </c>
      <c r="J20" s="74" t="s">
        <v>3896</v>
      </c>
    </row>
    <row r="21" spans="1:10" ht="51" x14ac:dyDescent="0.2">
      <c r="A21" s="137">
        <v>14</v>
      </c>
      <c r="B21" s="160" t="s">
        <v>1948</v>
      </c>
      <c r="C21" s="160" t="s">
        <v>1949</v>
      </c>
      <c r="D21" s="160" t="s">
        <v>471</v>
      </c>
      <c r="E21" s="169"/>
      <c r="F21" s="155">
        <v>1</v>
      </c>
      <c r="G21" s="155">
        <v>1</v>
      </c>
      <c r="H21" s="155">
        <v>1</v>
      </c>
      <c r="I21" s="79">
        <f t="shared" si="0"/>
        <v>1</v>
      </c>
      <c r="J21" s="74"/>
    </row>
    <row r="22" spans="1:10" ht="76.5" x14ac:dyDescent="0.2">
      <c r="A22" s="137">
        <v>15</v>
      </c>
      <c r="B22" s="160" t="s">
        <v>1950</v>
      </c>
      <c r="C22" s="160" t="s">
        <v>1951</v>
      </c>
      <c r="D22" s="160" t="s">
        <v>471</v>
      </c>
      <c r="E22" s="169"/>
      <c r="F22" s="290">
        <v>1</v>
      </c>
      <c r="G22" s="155">
        <v>1</v>
      </c>
      <c r="H22" s="155">
        <v>1</v>
      </c>
      <c r="I22" s="79">
        <f t="shared" si="0"/>
        <v>1</v>
      </c>
      <c r="J22" s="74" t="s">
        <v>3896</v>
      </c>
    </row>
    <row r="23" spans="1:10" ht="76.5" x14ac:dyDescent="0.2">
      <c r="A23" s="137">
        <v>16</v>
      </c>
      <c r="B23" s="160" t="s">
        <v>1952</v>
      </c>
      <c r="C23" s="160" t="s">
        <v>1953</v>
      </c>
      <c r="D23" s="160" t="s">
        <v>471</v>
      </c>
      <c r="E23" s="169"/>
      <c r="F23" s="290">
        <v>1</v>
      </c>
      <c r="G23" s="155">
        <v>1</v>
      </c>
      <c r="H23" s="155">
        <v>1</v>
      </c>
      <c r="I23" s="79">
        <f t="shared" si="0"/>
        <v>1</v>
      </c>
      <c r="J23" s="74" t="s">
        <v>3896</v>
      </c>
    </row>
    <row r="24" spans="1:10" ht="76.5" x14ac:dyDescent="0.2">
      <c r="A24" s="137">
        <v>17</v>
      </c>
      <c r="B24" s="160" t="s">
        <v>1954</v>
      </c>
      <c r="C24" s="160" t="s">
        <v>1955</v>
      </c>
      <c r="D24" s="160" t="s">
        <v>471</v>
      </c>
      <c r="E24" s="169"/>
      <c r="F24" s="290">
        <v>1</v>
      </c>
      <c r="G24" s="155">
        <v>1</v>
      </c>
      <c r="H24" s="155">
        <v>1</v>
      </c>
      <c r="I24" s="79">
        <f t="shared" si="0"/>
        <v>1</v>
      </c>
      <c r="J24" s="74" t="s">
        <v>3896</v>
      </c>
    </row>
    <row r="25" spans="1:10" ht="63.75" x14ac:dyDescent="0.2">
      <c r="A25" s="137">
        <v>18</v>
      </c>
      <c r="B25" s="160" t="s">
        <v>1956</v>
      </c>
      <c r="C25" s="160" t="s">
        <v>1957</v>
      </c>
      <c r="D25" s="160" t="s">
        <v>471</v>
      </c>
      <c r="E25" s="169"/>
      <c r="F25" s="290">
        <v>1</v>
      </c>
      <c r="G25" s="155">
        <v>1</v>
      </c>
      <c r="H25" s="155">
        <v>1</v>
      </c>
      <c r="I25" s="79">
        <f t="shared" si="0"/>
        <v>1</v>
      </c>
      <c r="J25" s="74" t="s">
        <v>3896</v>
      </c>
    </row>
    <row r="26" spans="1:10" ht="63.75" x14ac:dyDescent="0.2">
      <c r="A26" s="137">
        <v>19</v>
      </c>
      <c r="B26" s="160" t="s">
        <v>1958</v>
      </c>
      <c r="C26" s="160" t="s">
        <v>1959</v>
      </c>
      <c r="D26" s="160" t="s">
        <v>471</v>
      </c>
      <c r="E26" s="169"/>
      <c r="F26" s="155">
        <v>1</v>
      </c>
      <c r="G26" s="155">
        <v>1</v>
      </c>
      <c r="H26" s="155">
        <v>1</v>
      </c>
      <c r="I26" s="79">
        <f t="shared" si="0"/>
        <v>1</v>
      </c>
      <c r="J26" s="74"/>
    </row>
    <row r="27" spans="1:10" ht="76.5" x14ac:dyDescent="0.2">
      <c r="A27" s="137">
        <v>20</v>
      </c>
      <c r="B27" s="160" t="s">
        <v>1960</v>
      </c>
      <c r="C27" s="160" t="s">
        <v>1961</v>
      </c>
      <c r="D27" s="160" t="s">
        <v>471</v>
      </c>
      <c r="E27" s="169"/>
      <c r="F27" s="290">
        <v>1</v>
      </c>
      <c r="G27" s="155">
        <v>1</v>
      </c>
      <c r="H27" s="155">
        <v>1</v>
      </c>
      <c r="I27" s="79">
        <f t="shared" si="0"/>
        <v>1</v>
      </c>
      <c r="J27" s="74" t="s">
        <v>3896</v>
      </c>
    </row>
    <row r="28" spans="1:10" ht="51" x14ac:dyDescent="0.2">
      <c r="A28" s="137">
        <v>21</v>
      </c>
      <c r="B28" s="160" t="s">
        <v>1964</v>
      </c>
      <c r="C28" s="160" t="s">
        <v>1965</v>
      </c>
      <c r="D28" s="160" t="s">
        <v>471</v>
      </c>
      <c r="E28" s="168"/>
      <c r="F28" s="155">
        <v>1</v>
      </c>
      <c r="G28" s="155">
        <v>1</v>
      </c>
      <c r="H28" s="155">
        <v>1</v>
      </c>
      <c r="I28" s="79">
        <f t="shared" si="0"/>
        <v>1</v>
      </c>
      <c r="J28" s="194"/>
    </row>
    <row r="29" spans="1:10" ht="63.75" x14ac:dyDescent="0.2">
      <c r="A29" s="137">
        <v>22</v>
      </c>
      <c r="B29" s="160" t="s">
        <v>1966</v>
      </c>
      <c r="C29" s="160" t="s">
        <v>1967</v>
      </c>
      <c r="D29" s="160" t="s">
        <v>471</v>
      </c>
      <c r="E29" s="168"/>
      <c r="F29" s="290">
        <v>1</v>
      </c>
      <c r="G29" s="155">
        <v>1</v>
      </c>
      <c r="H29" s="155">
        <v>1</v>
      </c>
      <c r="I29" s="79">
        <f t="shared" si="0"/>
        <v>1</v>
      </c>
      <c r="J29" s="74" t="s">
        <v>3896</v>
      </c>
    </row>
    <row r="30" spans="1:10" ht="51" x14ac:dyDescent="0.2">
      <c r="A30" s="137">
        <v>23</v>
      </c>
      <c r="B30" s="161" t="s">
        <v>1968</v>
      </c>
      <c r="C30" s="160" t="s">
        <v>1969</v>
      </c>
      <c r="D30" s="160" t="s">
        <v>471</v>
      </c>
      <c r="E30" s="168"/>
      <c r="F30" s="290">
        <v>1</v>
      </c>
      <c r="G30" s="155">
        <v>1</v>
      </c>
      <c r="H30" s="155">
        <v>1</v>
      </c>
      <c r="I30" s="79">
        <f t="shared" si="0"/>
        <v>1</v>
      </c>
      <c r="J30" s="74" t="s">
        <v>3896</v>
      </c>
    </row>
    <row r="31" spans="1:10" ht="63.75" x14ac:dyDescent="0.2">
      <c r="A31" s="137">
        <v>24</v>
      </c>
      <c r="B31" s="161" t="s">
        <v>1970</v>
      </c>
      <c r="C31" s="160" t="s">
        <v>1971</v>
      </c>
      <c r="D31" s="160" t="s">
        <v>471</v>
      </c>
      <c r="E31" s="168"/>
      <c r="F31" s="290">
        <v>1</v>
      </c>
      <c r="G31" s="155">
        <v>1</v>
      </c>
      <c r="H31" s="155">
        <v>1</v>
      </c>
      <c r="I31" s="79">
        <f t="shared" si="0"/>
        <v>1</v>
      </c>
      <c r="J31" s="74" t="s">
        <v>3896</v>
      </c>
    </row>
    <row r="32" spans="1:10" ht="76.5" x14ac:dyDescent="0.2">
      <c r="A32" s="137">
        <v>25</v>
      </c>
      <c r="B32" s="161" t="s">
        <v>1972</v>
      </c>
      <c r="C32" s="160" t="s">
        <v>1973</v>
      </c>
      <c r="D32" s="160" t="s">
        <v>1084</v>
      </c>
      <c r="E32" s="168"/>
      <c r="F32" s="155">
        <v>1</v>
      </c>
      <c r="G32" s="79">
        <v>1</v>
      </c>
      <c r="H32" s="79">
        <v>1</v>
      </c>
      <c r="I32" s="79">
        <f t="shared" si="0"/>
        <v>1</v>
      </c>
      <c r="J32" s="74"/>
    </row>
    <row r="33" spans="1:10" ht="89.25" x14ac:dyDescent="0.2">
      <c r="A33" s="137">
        <v>26</v>
      </c>
      <c r="B33" s="161" t="s">
        <v>1974</v>
      </c>
      <c r="C33" s="160" t="s">
        <v>1975</v>
      </c>
      <c r="D33" s="160" t="s">
        <v>471</v>
      </c>
      <c r="E33" s="168"/>
      <c r="F33" s="290">
        <v>1</v>
      </c>
      <c r="G33" s="155">
        <v>1</v>
      </c>
      <c r="H33" s="155">
        <v>1</v>
      </c>
      <c r="I33" s="79">
        <f t="shared" si="0"/>
        <v>1</v>
      </c>
      <c r="J33" s="74" t="s">
        <v>3896</v>
      </c>
    </row>
    <row r="34" spans="1:10" ht="63.75" x14ac:dyDescent="0.2">
      <c r="A34" s="137">
        <v>27</v>
      </c>
      <c r="B34" s="161" t="s">
        <v>1976</v>
      </c>
      <c r="C34" s="160" t="s">
        <v>1977</v>
      </c>
      <c r="D34" s="160" t="s">
        <v>471</v>
      </c>
      <c r="E34" s="168"/>
      <c r="F34" s="290">
        <v>1</v>
      </c>
      <c r="G34" s="155">
        <v>1</v>
      </c>
      <c r="H34" s="155">
        <v>1</v>
      </c>
      <c r="I34" s="79">
        <f t="shared" si="0"/>
        <v>1</v>
      </c>
      <c r="J34" s="74" t="s">
        <v>3896</v>
      </c>
    </row>
    <row r="35" spans="1:10" ht="51" x14ac:dyDescent="0.2">
      <c r="A35" s="137">
        <v>28</v>
      </c>
      <c r="B35" s="161" t="s">
        <v>1978</v>
      </c>
      <c r="C35" s="160" t="s">
        <v>1979</v>
      </c>
      <c r="D35" s="160" t="s">
        <v>471</v>
      </c>
      <c r="E35" s="168"/>
      <c r="F35" s="290">
        <v>1</v>
      </c>
      <c r="G35" s="155">
        <v>1</v>
      </c>
      <c r="H35" s="155">
        <v>1</v>
      </c>
      <c r="I35" s="79">
        <f t="shared" si="0"/>
        <v>1</v>
      </c>
      <c r="J35" s="74" t="s">
        <v>3896</v>
      </c>
    </row>
    <row r="36" spans="1:10" ht="76.5" x14ac:dyDescent="0.2">
      <c r="A36" s="137">
        <v>29</v>
      </c>
      <c r="B36" s="161" t="s">
        <v>1980</v>
      </c>
      <c r="C36" s="160" t="s">
        <v>1981</v>
      </c>
      <c r="D36" s="160" t="s">
        <v>471</v>
      </c>
      <c r="E36" s="168"/>
      <c r="F36" s="290">
        <v>1</v>
      </c>
      <c r="G36" s="155">
        <v>1</v>
      </c>
      <c r="H36" s="155">
        <v>1</v>
      </c>
      <c r="I36" s="79">
        <f t="shared" si="0"/>
        <v>1</v>
      </c>
      <c r="J36" s="74" t="s">
        <v>3896</v>
      </c>
    </row>
    <row r="37" spans="1:10" ht="63.75" x14ac:dyDescent="0.2">
      <c r="A37" s="137">
        <v>30</v>
      </c>
      <c r="B37" s="161" t="s">
        <v>1982</v>
      </c>
      <c r="C37" s="160" t="s">
        <v>1983</v>
      </c>
      <c r="D37" s="160" t="s">
        <v>471</v>
      </c>
      <c r="E37" s="168"/>
      <c r="F37" s="290">
        <v>1</v>
      </c>
      <c r="G37" s="155">
        <v>1</v>
      </c>
      <c r="H37" s="155">
        <v>1</v>
      </c>
      <c r="I37" s="79">
        <f t="shared" si="0"/>
        <v>1</v>
      </c>
      <c r="J37" s="74" t="s">
        <v>3896</v>
      </c>
    </row>
    <row r="38" spans="1:10" ht="76.5" x14ac:dyDescent="0.2">
      <c r="A38" s="137">
        <v>31</v>
      </c>
      <c r="B38" s="161" t="s">
        <v>1984</v>
      </c>
      <c r="C38" s="160" t="s">
        <v>1985</v>
      </c>
      <c r="D38" s="160" t="s">
        <v>471</v>
      </c>
      <c r="E38" s="168"/>
      <c r="F38" s="290">
        <v>1</v>
      </c>
      <c r="G38" s="155">
        <v>1</v>
      </c>
      <c r="H38" s="155">
        <v>1</v>
      </c>
      <c r="I38" s="79">
        <f t="shared" si="0"/>
        <v>1</v>
      </c>
      <c r="J38" s="74" t="s">
        <v>3896</v>
      </c>
    </row>
    <row r="39" spans="1:10" ht="51" x14ac:dyDescent="0.2">
      <c r="A39" s="137">
        <v>32</v>
      </c>
      <c r="B39" s="161" t="s">
        <v>1986</v>
      </c>
      <c r="C39" s="160" t="s">
        <v>1987</v>
      </c>
      <c r="D39" s="160" t="s">
        <v>471</v>
      </c>
      <c r="E39" s="168"/>
      <c r="F39" s="290">
        <v>1</v>
      </c>
      <c r="G39" s="155">
        <v>1</v>
      </c>
      <c r="H39" s="155">
        <v>1</v>
      </c>
      <c r="I39" s="79">
        <f t="shared" si="0"/>
        <v>1</v>
      </c>
      <c r="J39" s="74" t="s">
        <v>3896</v>
      </c>
    </row>
    <row r="40" spans="1:10" ht="51" x14ac:dyDescent="0.2">
      <c r="A40" s="137">
        <v>33</v>
      </c>
      <c r="B40" s="161" t="s">
        <v>1988</v>
      </c>
      <c r="C40" s="160" t="s">
        <v>1989</v>
      </c>
      <c r="D40" s="160" t="s">
        <v>471</v>
      </c>
      <c r="E40" s="168"/>
      <c r="F40" s="155">
        <v>1</v>
      </c>
      <c r="G40" s="155">
        <v>1</v>
      </c>
      <c r="H40" s="155">
        <v>1</v>
      </c>
      <c r="I40" s="79">
        <f t="shared" si="0"/>
        <v>1</v>
      </c>
      <c r="J40" s="74"/>
    </row>
    <row r="41" spans="1:10" ht="102" x14ac:dyDescent="0.2">
      <c r="A41" s="137">
        <v>34</v>
      </c>
      <c r="B41" s="161" t="s">
        <v>1990</v>
      </c>
      <c r="C41" s="160" t="s">
        <v>1991</v>
      </c>
      <c r="D41" s="160" t="s">
        <v>471</v>
      </c>
      <c r="E41" s="168"/>
      <c r="F41" s="290">
        <v>1</v>
      </c>
      <c r="G41" s="155">
        <v>1</v>
      </c>
      <c r="H41" s="155">
        <v>1</v>
      </c>
      <c r="I41" s="79">
        <f t="shared" si="0"/>
        <v>1</v>
      </c>
      <c r="J41" s="74" t="s">
        <v>3896</v>
      </c>
    </row>
    <row r="42" spans="1:10" ht="89.25" x14ac:dyDescent="0.2">
      <c r="A42" s="137">
        <v>35</v>
      </c>
      <c r="B42" s="161" t="s">
        <v>1992</v>
      </c>
      <c r="C42" s="160" t="s">
        <v>1993</v>
      </c>
      <c r="D42" s="160" t="s">
        <v>471</v>
      </c>
      <c r="E42" s="168"/>
      <c r="F42" s="290">
        <v>1</v>
      </c>
      <c r="G42" s="155">
        <v>1</v>
      </c>
      <c r="H42" s="155">
        <v>1</v>
      </c>
      <c r="I42" s="79">
        <f t="shared" si="0"/>
        <v>1</v>
      </c>
      <c r="J42" s="74" t="s">
        <v>3896</v>
      </c>
    </row>
    <row r="43" spans="1:10" ht="63.75" x14ac:dyDescent="0.2">
      <c r="A43" s="137">
        <v>36</v>
      </c>
      <c r="B43" s="161" t="s">
        <v>1994</v>
      </c>
      <c r="C43" s="160" t="s">
        <v>1995</v>
      </c>
      <c r="D43" s="160" t="s">
        <v>471</v>
      </c>
      <c r="E43" s="168"/>
      <c r="F43" s="290">
        <v>1</v>
      </c>
      <c r="G43" s="155">
        <v>1</v>
      </c>
      <c r="H43" s="155">
        <v>1</v>
      </c>
      <c r="I43" s="79">
        <f t="shared" si="0"/>
        <v>1</v>
      </c>
      <c r="J43" s="74" t="s">
        <v>3896</v>
      </c>
    </row>
    <row r="44" spans="1:10" ht="76.5" x14ac:dyDescent="0.2">
      <c r="A44" s="137">
        <v>37</v>
      </c>
      <c r="B44" s="161" t="s">
        <v>1996</v>
      </c>
      <c r="C44" s="160" t="s">
        <v>1997</v>
      </c>
      <c r="D44" s="160" t="s">
        <v>471</v>
      </c>
      <c r="E44" s="168"/>
      <c r="F44" s="290">
        <v>1</v>
      </c>
      <c r="G44" s="155">
        <v>1</v>
      </c>
      <c r="H44" s="155">
        <v>1</v>
      </c>
      <c r="I44" s="79">
        <f t="shared" si="0"/>
        <v>1</v>
      </c>
      <c r="J44" s="74" t="s">
        <v>3880</v>
      </c>
    </row>
    <row r="45" spans="1:10" ht="76.5" x14ac:dyDescent="0.2">
      <c r="A45" s="137">
        <v>38</v>
      </c>
      <c r="B45" s="161" t="s">
        <v>1998</v>
      </c>
      <c r="C45" s="160" t="s">
        <v>1999</v>
      </c>
      <c r="D45" s="160" t="s">
        <v>471</v>
      </c>
      <c r="E45" s="168"/>
      <c r="F45" s="290">
        <v>1</v>
      </c>
      <c r="G45" s="155">
        <v>1</v>
      </c>
      <c r="H45" s="155">
        <v>1</v>
      </c>
      <c r="I45" s="79">
        <f t="shared" si="0"/>
        <v>1</v>
      </c>
      <c r="J45" s="74" t="s">
        <v>3896</v>
      </c>
    </row>
    <row r="46" spans="1:10" ht="63.75" x14ac:dyDescent="0.2">
      <c r="A46" s="137">
        <v>39</v>
      </c>
      <c r="B46" s="161" t="s">
        <v>2000</v>
      </c>
      <c r="C46" s="160" t="s">
        <v>2001</v>
      </c>
      <c r="D46" s="160" t="s">
        <v>471</v>
      </c>
      <c r="E46" s="168"/>
      <c r="F46" s="290">
        <v>1</v>
      </c>
      <c r="G46" s="155">
        <v>1</v>
      </c>
      <c r="H46" s="155">
        <v>1</v>
      </c>
      <c r="I46" s="79">
        <f t="shared" si="0"/>
        <v>1</v>
      </c>
      <c r="J46" s="74" t="s">
        <v>3896</v>
      </c>
    </row>
    <row r="47" spans="1:10" ht="63.75" x14ac:dyDescent="0.2">
      <c r="A47" s="137">
        <v>40</v>
      </c>
      <c r="B47" s="161" t="s">
        <v>2002</v>
      </c>
      <c r="C47" s="160" t="s">
        <v>2003</v>
      </c>
      <c r="D47" s="160" t="s">
        <v>471</v>
      </c>
      <c r="E47" s="168"/>
      <c r="F47" s="155">
        <v>1</v>
      </c>
      <c r="G47" s="155">
        <v>1</v>
      </c>
      <c r="H47" s="155">
        <v>1</v>
      </c>
      <c r="I47" s="79">
        <f t="shared" si="0"/>
        <v>1</v>
      </c>
      <c r="J47" s="74"/>
    </row>
    <row r="48" spans="1:10" ht="63.75" x14ac:dyDescent="0.2">
      <c r="A48" s="137">
        <v>41</v>
      </c>
      <c r="B48" s="161" t="s">
        <v>2004</v>
      </c>
      <c r="C48" s="160" t="s">
        <v>2005</v>
      </c>
      <c r="D48" s="160" t="s">
        <v>471</v>
      </c>
      <c r="E48" s="117" t="s">
        <v>3687</v>
      </c>
      <c r="F48" s="155">
        <v>1</v>
      </c>
      <c r="G48" s="155">
        <v>1</v>
      </c>
      <c r="H48" s="155">
        <v>1</v>
      </c>
      <c r="I48" s="79">
        <f t="shared" si="0"/>
        <v>1</v>
      </c>
      <c r="J48" s="74"/>
    </row>
    <row r="49" spans="1:10" ht="63.75" x14ac:dyDescent="0.2">
      <c r="A49" s="137">
        <v>42</v>
      </c>
      <c r="B49" s="161" t="s">
        <v>2006</v>
      </c>
      <c r="C49" s="160" t="s">
        <v>2007</v>
      </c>
      <c r="D49" s="160" t="s">
        <v>471</v>
      </c>
      <c r="E49" s="168"/>
      <c r="F49" s="155">
        <v>1</v>
      </c>
      <c r="G49" s="155">
        <v>1</v>
      </c>
      <c r="H49" s="155">
        <v>1</v>
      </c>
      <c r="I49" s="79">
        <f t="shared" si="0"/>
        <v>1</v>
      </c>
      <c r="J49" s="194"/>
    </row>
    <row r="50" spans="1:10" ht="102" x14ac:dyDescent="0.2">
      <c r="A50" s="137">
        <v>43</v>
      </c>
      <c r="B50" s="161" t="s">
        <v>2008</v>
      </c>
      <c r="C50" s="160" t="s">
        <v>2009</v>
      </c>
      <c r="D50" s="160" t="s">
        <v>471</v>
      </c>
      <c r="E50" s="168"/>
      <c r="F50" s="290">
        <v>1</v>
      </c>
      <c r="G50" s="155">
        <v>1</v>
      </c>
      <c r="H50" s="155">
        <v>1</v>
      </c>
      <c r="I50" s="79">
        <f t="shared" si="0"/>
        <v>1</v>
      </c>
      <c r="J50" s="74" t="s">
        <v>3896</v>
      </c>
    </row>
    <row r="51" spans="1:10" ht="63.75" x14ac:dyDescent="0.2">
      <c r="A51" s="137">
        <v>44</v>
      </c>
      <c r="B51" s="161" t="s">
        <v>2010</v>
      </c>
      <c r="C51" s="160" t="s">
        <v>2011</v>
      </c>
      <c r="D51" s="160" t="s">
        <v>471</v>
      </c>
      <c r="E51" s="168"/>
      <c r="F51" s="290">
        <v>1</v>
      </c>
      <c r="G51" s="155">
        <v>1</v>
      </c>
      <c r="H51" s="155">
        <v>1</v>
      </c>
      <c r="I51" s="79">
        <f t="shared" si="0"/>
        <v>1</v>
      </c>
      <c r="J51" s="74" t="s">
        <v>3896</v>
      </c>
    </row>
    <row r="52" spans="1:10" ht="63.75" x14ac:dyDescent="0.2">
      <c r="A52" s="137">
        <v>45</v>
      </c>
      <c r="B52" s="161" t="s">
        <v>2012</v>
      </c>
      <c r="C52" s="160" t="s">
        <v>2013</v>
      </c>
      <c r="D52" s="160" t="s">
        <v>471</v>
      </c>
      <c r="E52" s="168"/>
      <c r="F52" s="290">
        <v>1</v>
      </c>
      <c r="G52" s="155">
        <v>1</v>
      </c>
      <c r="H52" s="155">
        <v>1</v>
      </c>
      <c r="I52" s="79">
        <f t="shared" si="0"/>
        <v>1</v>
      </c>
      <c r="J52" s="74" t="s">
        <v>3896</v>
      </c>
    </row>
    <row r="53" spans="1:10" ht="51" x14ac:dyDescent="0.2">
      <c r="A53" s="137">
        <v>46</v>
      </c>
      <c r="B53" s="161" t="s">
        <v>2014</v>
      </c>
      <c r="C53" s="160" t="s">
        <v>2015</v>
      </c>
      <c r="D53" s="160" t="s">
        <v>471</v>
      </c>
      <c r="E53" s="168"/>
      <c r="F53" s="290">
        <v>1</v>
      </c>
      <c r="G53" s="155">
        <v>1</v>
      </c>
      <c r="H53" s="155">
        <v>1</v>
      </c>
      <c r="I53" s="79">
        <f t="shared" si="0"/>
        <v>1</v>
      </c>
      <c r="J53" s="74" t="s">
        <v>3896</v>
      </c>
    </row>
    <row r="54" spans="1:10" ht="63.75" x14ac:dyDescent="0.2">
      <c r="A54" s="137">
        <v>47</v>
      </c>
      <c r="B54" s="161" t="s">
        <v>2016</v>
      </c>
      <c r="C54" s="160" t="s">
        <v>2017</v>
      </c>
      <c r="D54" s="160" t="s">
        <v>471</v>
      </c>
      <c r="E54" s="168"/>
      <c r="F54" s="290">
        <v>1</v>
      </c>
      <c r="G54" s="155">
        <v>1</v>
      </c>
      <c r="H54" s="155">
        <v>1</v>
      </c>
      <c r="I54" s="79">
        <f t="shared" si="0"/>
        <v>1</v>
      </c>
      <c r="J54" s="210" t="s">
        <v>3901</v>
      </c>
    </row>
    <row r="55" spans="1:10" ht="63.75" x14ac:dyDescent="0.2">
      <c r="A55" s="137">
        <v>48</v>
      </c>
      <c r="B55" s="161" t="s">
        <v>2018</v>
      </c>
      <c r="C55" s="160" t="s">
        <v>2019</v>
      </c>
      <c r="D55" s="160" t="s">
        <v>1084</v>
      </c>
      <c r="E55" s="168"/>
      <c r="F55" s="155">
        <v>1</v>
      </c>
      <c r="G55" s="79">
        <v>1</v>
      </c>
      <c r="H55" s="79">
        <v>1</v>
      </c>
      <c r="I55" s="79">
        <f t="shared" si="0"/>
        <v>1</v>
      </c>
      <c r="J55" s="194"/>
    </row>
    <row r="56" spans="1:10" ht="63.75" x14ac:dyDescent="0.2">
      <c r="A56" s="137">
        <v>49</v>
      </c>
      <c r="B56" s="161" t="s">
        <v>2020</v>
      </c>
      <c r="C56" s="161" t="s">
        <v>2021</v>
      </c>
      <c r="D56" s="161" t="s">
        <v>1084</v>
      </c>
      <c r="E56" s="168"/>
      <c r="F56" s="290">
        <v>1</v>
      </c>
      <c r="G56" s="79">
        <v>1</v>
      </c>
      <c r="H56" s="79">
        <v>1</v>
      </c>
      <c r="I56" s="79">
        <f t="shared" si="0"/>
        <v>1</v>
      </c>
      <c r="J56" s="74" t="s">
        <v>3896</v>
      </c>
    </row>
    <row r="57" spans="1:10" ht="63.75" x14ac:dyDescent="0.2">
      <c r="A57" s="137">
        <v>50</v>
      </c>
      <c r="B57" s="161" t="s">
        <v>2022</v>
      </c>
      <c r="C57" s="160" t="s">
        <v>2023</v>
      </c>
      <c r="D57" s="160" t="s">
        <v>1084</v>
      </c>
      <c r="E57" s="168"/>
      <c r="F57" s="290">
        <v>1</v>
      </c>
      <c r="G57" s="79">
        <v>1</v>
      </c>
      <c r="H57" s="79">
        <v>1</v>
      </c>
      <c r="I57" s="79">
        <f t="shared" si="0"/>
        <v>1</v>
      </c>
      <c r="J57" s="74" t="s">
        <v>3896</v>
      </c>
    </row>
    <row r="58" spans="1:10" ht="76.5" x14ac:dyDescent="0.2">
      <c r="A58" s="137">
        <v>51</v>
      </c>
      <c r="B58" s="161" t="s">
        <v>2024</v>
      </c>
      <c r="C58" s="160" t="s">
        <v>2025</v>
      </c>
      <c r="D58" s="160" t="s">
        <v>1084</v>
      </c>
      <c r="E58" s="168"/>
      <c r="F58" s="290">
        <v>1</v>
      </c>
      <c r="G58" s="79">
        <v>1</v>
      </c>
      <c r="H58" s="79">
        <v>1</v>
      </c>
      <c r="I58" s="79">
        <f t="shared" si="0"/>
        <v>1</v>
      </c>
      <c r="J58" s="74" t="s">
        <v>3896</v>
      </c>
    </row>
    <row r="59" spans="1:10" ht="63.75" x14ac:dyDescent="0.2">
      <c r="A59" s="137">
        <v>52</v>
      </c>
      <c r="B59" s="161" t="s">
        <v>3688</v>
      </c>
      <c r="C59" s="160" t="s">
        <v>3689</v>
      </c>
      <c r="D59" s="160" t="s">
        <v>1084</v>
      </c>
      <c r="E59" s="117" t="s">
        <v>3690</v>
      </c>
      <c r="F59" s="290">
        <v>1</v>
      </c>
      <c r="G59" s="79">
        <v>1</v>
      </c>
      <c r="H59" s="79">
        <v>1</v>
      </c>
      <c r="I59" s="79">
        <f t="shared" si="0"/>
        <v>1</v>
      </c>
      <c r="J59" s="74" t="s">
        <v>3896</v>
      </c>
    </row>
    <row r="60" spans="1:10" ht="165.75" x14ac:dyDescent="0.2">
      <c r="A60" s="170">
        <v>53</v>
      </c>
      <c r="B60" s="177" t="s">
        <v>1962</v>
      </c>
      <c r="C60" s="171" t="s">
        <v>1963</v>
      </c>
      <c r="D60" s="171" t="s">
        <v>471</v>
      </c>
      <c r="E60" s="172" t="s">
        <v>3691</v>
      </c>
      <c r="F60" s="173"/>
      <c r="G60" s="143"/>
      <c r="H60" s="143"/>
      <c r="I60" s="143"/>
      <c r="J60" s="174"/>
    </row>
    <row r="61" spans="1:10" ht="15.75" customHeight="1" x14ac:dyDescent="0.2">
      <c r="A61" s="325" t="s">
        <v>105</v>
      </c>
      <c r="B61" s="331"/>
      <c r="C61" s="331"/>
      <c r="D61" s="331"/>
      <c r="E61" s="331"/>
      <c r="F61" s="326"/>
      <c r="G61" s="326"/>
      <c r="H61" s="327"/>
      <c r="I61" s="124">
        <f>SUM(I8:I59)/COUNT(I8:I59)</f>
        <v>1</v>
      </c>
      <c r="J61" s="154"/>
    </row>
    <row r="65" spans="2:9" x14ac:dyDescent="0.2">
      <c r="B65" s="81"/>
      <c r="C65" s="82"/>
      <c r="D65" s="82"/>
      <c r="E65" s="82"/>
      <c r="F65" s="107"/>
      <c r="G65" s="107"/>
      <c r="H65" s="107"/>
      <c r="I65" s="107"/>
    </row>
    <row r="72" spans="2:9" x14ac:dyDescent="0.2">
      <c r="B72" s="81"/>
      <c r="C72" s="82"/>
      <c r="D72" s="82"/>
      <c r="E72" s="82"/>
      <c r="F72" s="107"/>
      <c r="G72" s="107"/>
      <c r="H72" s="107"/>
      <c r="I72" s="107"/>
    </row>
    <row r="76" spans="2:9" x14ac:dyDescent="0.2">
      <c r="B76" s="81"/>
      <c r="C76" s="82"/>
      <c r="D76" s="82"/>
      <c r="E76" s="82"/>
      <c r="F76" s="107"/>
      <c r="G76" s="107"/>
      <c r="H76" s="107"/>
      <c r="I76" s="107"/>
    </row>
    <row r="79" spans="2:9" x14ac:dyDescent="0.2">
      <c r="B79" s="81"/>
      <c r="C79" s="82"/>
      <c r="D79" s="82"/>
      <c r="E79" s="82"/>
      <c r="F79" s="107"/>
      <c r="G79" s="107"/>
      <c r="H79" s="107"/>
      <c r="I79" s="107"/>
    </row>
    <row r="83" spans="2:9" x14ac:dyDescent="0.2">
      <c r="B83" s="81"/>
      <c r="C83" s="82"/>
      <c r="D83" s="82"/>
      <c r="E83" s="82"/>
      <c r="F83" s="107"/>
      <c r="G83" s="107"/>
      <c r="H83" s="107"/>
      <c r="I83" s="107"/>
    </row>
    <row r="86" spans="2:9" x14ac:dyDescent="0.2">
      <c r="B86" s="81"/>
      <c r="C86" s="82"/>
      <c r="D86" s="82"/>
      <c r="E86" s="82"/>
      <c r="F86" s="107"/>
      <c r="G86" s="107"/>
      <c r="H86" s="107"/>
      <c r="I86" s="107"/>
    </row>
    <row r="90" spans="2:9" x14ac:dyDescent="0.2">
      <c r="B90" s="81"/>
      <c r="C90" s="82"/>
      <c r="D90" s="82"/>
      <c r="E90" s="82"/>
      <c r="F90" s="107"/>
      <c r="G90" s="107"/>
      <c r="H90" s="107"/>
      <c r="I90" s="107"/>
    </row>
  </sheetData>
  <mergeCells count="13">
    <mergeCell ref="I6:I7"/>
    <mergeCell ref="J6:J7"/>
    <mergeCell ref="A61:H6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0">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8"/>
  <sheetViews>
    <sheetView view="pageBreakPreview" zoomScale="70" zoomScaleNormal="100" zoomScaleSheetLayoutView="70" workbookViewId="0">
      <pane ySplit="7" topLeftCell="A8" activePane="bottomLeft" state="frozenSplit"/>
      <selection activeCell="N10" sqref="N10"/>
      <selection pane="bottomLeft" activeCell="L8" sqref="L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5.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136</v>
      </c>
      <c r="D2" s="323"/>
      <c r="E2" s="323"/>
      <c r="F2" s="323"/>
      <c r="G2" s="323"/>
      <c r="H2" s="323"/>
      <c r="I2" s="323"/>
      <c r="J2" s="323"/>
    </row>
    <row r="3" spans="1:10" ht="15.75" customHeight="1" x14ac:dyDescent="0.2">
      <c r="A3" s="105" t="s">
        <v>97</v>
      </c>
      <c r="B3" s="105"/>
      <c r="C3" s="126">
        <v>45407</v>
      </c>
      <c r="D3" s="106"/>
      <c r="E3" s="106"/>
      <c r="F3" s="126"/>
      <c r="G3" s="126"/>
      <c r="H3" s="126"/>
      <c r="I3" s="126"/>
    </row>
    <row r="4" spans="1:10" ht="17.25" customHeight="1" x14ac:dyDescent="0.2">
      <c r="A4" s="109" t="s">
        <v>77</v>
      </c>
      <c r="B4" s="105"/>
      <c r="C4" s="106"/>
      <c r="D4" s="106"/>
      <c r="E4" s="106"/>
      <c r="F4" s="126"/>
      <c r="G4" s="126"/>
      <c r="H4" s="126"/>
      <c r="I4" s="126"/>
    </row>
    <row r="5" spans="1:10" ht="48.7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5" t="s">
        <v>147</v>
      </c>
      <c r="I7" s="319"/>
      <c r="J7" s="324"/>
    </row>
    <row r="8" spans="1:10" ht="51" x14ac:dyDescent="0.2">
      <c r="A8" s="137">
        <v>1</v>
      </c>
      <c r="B8" s="161" t="s">
        <v>1866</v>
      </c>
      <c r="C8" s="160" t="s">
        <v>1867</v>
      </c>
      <c r="D8" s="117" t="s">
        <v>1628</v>
      </c>
      <c r="E8" s="256"/>
      <c r="F8" s="79">
        <v>1</v>
      </c>
      <c r="G8" s="79">
        <v>1</v>
      </c>
      <c r="H8" s="79">
        <v>1</v>
      </c>
      <c r="I8" s="125">
        <f>F8*0.2+G8*0.4+H8*0.4</f>
        <v>1</v>
      </c>
      <c r="J8" s="117"/>
    </row>
    <row r="9" spans="1:10" ht="51" x14ac:dyDescent="0.2">
      <c r="A9" s="137">
        <v>2</v>
      </c>
      <c r="B9" s="161" t="s">
        <v>1868</v>
      </c>
      <c r="C9" s="160" t="s">
        <v>1869</v>
      </c>
      <c r="D9" s="117" t="s">
        <v>1628</v>
      </c>
      <c r="E9" s="256"/>
      <c r="F9" s="266">
        <v>1</v>
      </c>
      <c r="G9" s="79">
        <v>1</v>
      </c>
      <c r="H9" s="79">
        <v>1</v>
      </c>
      <c r="I9" s="125">
        <f t="shared" ref="I9:I28" si="0">F9*0.2+G9*0.4+H9*0.4</f>
        <v>1</v>
      </c>
      <c r="J9" s="74" t="s">
        <v>3896</v>
      </c>
    </row>
    <row r="10" spans="1:10" ht="89.25" x14ac:dyDescent="0.2">
      <c r="A10" s="137">
        <v>3</v>
      </c>
      <c r="B10" s="161" t="s">
        <v>1870</v>
      </c>
      <c r="C10" s="160" t="s">
        <v>1871</v>
      </c>
      <c r="D10" s="117" t="s">
        <v>1628</v>
      </c>
      <c r="E10" s="256"/>
      <c r="F10" s="79">
        <v>1</v>
      </c>
      <c r="G10" s="79">
        <v>1</v>
      </c>
      <c r="H10" s="79">
        <v>1</v>
      </c>
      <c r="I10" s="79">
        <f t="shared" si="0"/>
        <v>1</v>
      </c>
      <c r="J10" s="74"/>
    </row>
    <row r="11" spans="1:10" ht="89.25" x14ac:dyDescent="0.2">
      <c r="A11" s="137">
        <v>4</v>
      </c>
      <c r="B11" s="161" t="s">
        <v>1872</v>
      </c>
      <c r="C11" s="160" t="s">
        <v>1873</v>
      </c>
      <c r="D11" s="117" t="s">
        <v>1628</v>
      </c>
      <c r="E11" s="256"/>
      <c r="F11" s="79">
        <v>1</v>
      </c>
      <c r="G11" s="79">
        <v>1</v>
      </c>
      <c r="H11" s="79">
        <v>1</v>
      </c>
      <c r="I11" s="79">
        <f t="shared" si="0"/>
        <v>1</v>
      </c>
      <c r="J11" s="74"/>
    </row>
    <row r="12" spans="1:10" ht="76.5" x14ac:dyDescent="0.2">
      <c r="A12" s="137">
        <v>5</v>
      </c>
      <c r="B12" s="161" t="s">
        <v>1874</v>
      </c>
      <c r="C12" s="160" t="s">
        <v>1875</v>
      </c>
      <c r="D12" s="117" t="s">
        <v>1628</v>
      </c>
      <c r="E12" s="256"/>
      <c r="F12" s="266">
        <v>1</v>
      </c>
      <c r="G12" s="79">
        <v>1</v>
      </c>
      <c r="H12" s="79">
        <v>1</v>
      </c>
      <c r="I12" s="79">
        <f t="shared" si="0"/>
        <v>1</v>
      </c>
      <c r="J12" s="74" t="s">
        <v>3896</v>
      </c>
    </row>
    <row r="13" spans="1:10" ht="76.5" x14ac:dyDescent="0.2">
      <c r="A13" s="137">
        <v>6</v>
      </c>
      <c r="B13" s="161" t="s">
        <v>1876</v>
      </c>
      <c r="C13" s="160" t="s">
        <v>1877</v>
      </c>
      <c r="D13" s="117" t="s">
        <v>1628</v>
      </c>
      <c r="E13" s="256"/>
      <c r="F13" s="79">
        <v>1</v>
      </c>
      <c r="G13" s="79">
        <v>1</v>
      </c>
      <c r="H13" s="79">
        <v>1</v>
      </c>
      <c r="I13" s="79">
        <f t="shared" si="0"/>
        <v>1</v>
      </c>
      <c r="J13" s="117"/>
    </row>
    <row r="14" spans="1:10" ht="76.5" x14ac:dyDescent="0.2">
      <c r="A14" s="137">
        <v>7</v>
      </c>
      <c r="B14" s="161" t="s">
        <v>1878</v>
      </c>
      <c r="C14" s="160" t="s">
        <v>1879</v>
      </c>
      <c r="D14" s="117" t="s">
        <v>1628</v>
      </c>
      <c r="E14" s="256"/>
      <c r="F14" s="79">
        <v>1</v>
      </c>
      <c r="G14" s="79">
        <v>1</v>
      </c>
      <c r="H14" s="79">
        <v>1</v>
      </c>
      <c r="I14" s="79">
        <f t="shared" si="0"/>
        <v>1</v>
      </c>
      <c r="J14" s="74"/>
    </row>
    <row r="15" spans="1:10" ht="76.5" x14ac:dyDescent="0.2">
      <c r="A15" s="137">
        <v>8</v>
      </c>
      <c r="B15" s="161" t="s">
        <v>1880</v>
      </c>
      <c r="C15" s="160" t="s">
        <v>1881</v>
      </c>
      <c r="D15" s="117" t="s">
        <v>1628</v>
      </c>
      <c r="E15" s="256"/>
      <c r="F15" s="79">
        <v>1</v>
      </c>
      <c r="G15" s="79">
        <v>1</v>
      </c>
      <c r="H15" s="79">
        <v>1</v>
      </c>
      <c r="I15" s="125">
        <f t="shared" si="0"/>
        <v>1</v>
      </c>
      <c r="J15" s="74"/>
    </row>
    <row r="16" spans="1:10" ht="89.25" x14ac:dyDescent="0.2">
      <c r="A16" s="137">
        <v>9</v>
      </c>
      <c r="B16" s="161" t="s">
        <v>1882</v>
      </c>
      <c r="C16" s="160" t="s">
        <v>1883</v>
      </c>
      <c r="D16" s="117" t="s">
        <v>1628</v>
      </c>
      <c r="E16" s="256"/>
      <c r="F16" s="79">
        <v>1</v>
      </c>
      <c r="G16" s="79">
        <v>1</v>
      </c>
      <c r="H16" s="79">
        <v>1</v>
      </c>
      <c r="I16" s="125">
        <f t="shared" si="0"/>
        <v>1</v>
      </c>
      <c r="J16" s="74"/>
    </row>
    <row r="17" spans="1:10" ht="76.5" x14ac:dyDescent="0.2">
      <c r="A17" s="137">
        <v>10</v>
      </c>
      <c r="B17" s="161" t="s">
        <v>1884</v>
      </c>
      <c r="C17" s="160" t="s">
        <v>1885</v>
      </c>
      <c r="D17" s="117" t="s">
        <v>1628</v>
      </c>
      <c r="E17" s="256"/>
      <c r="F17" s="79">
        <v>1</v>
      </c>
      <c r="G17" s="79">
        <v>1</v>
      </c>
      <c r="H17" s="79">
        <v>1</v>
      </c>
      <c r="I17" s="125">
        <f t="shared" si="0"/>
        <v>1</v>
      </c>
      <c r="J17" s="74"/>
    </row>
    <row r="18" spans="1:10" ht="76.5" x14ac:dyDescent="0.2">
      <c r="A18" s="137">
        <v>11</v>
      </c>
      <c r="B18" s="161" t="s">
        <v>1886</v>
      </c>
      <c r="C18" s="160" t="s">
        <v>1887</v>
      </c>
      <c r="D18" s="117" t="s">
        <v>1628</v>
      </c>
      <c r="E18" s="256"/>
      <c r="F18" s="79">
        <v>1</v>
      </c>
      <c r="G18" s="79">
        <v>1</v>
      </c>
      <c r="H18" s="79">
        <v>1</v>
      </c>
      <c r="I18" s="125">
        <f t="shared" si="0"/>
        <v>1</v>
      </c>
      <c r="J18" s="74"/>
    </row>
    <row r="19" spans="1:10" ht="76.5" x14ac:dyDescent="0.2">
      <c r="A19" s="137">
        <v>12</v>
      </c>
      <c r="B19" s="161" t="s">
        <v>1888</v>
      </c>
      <c r="C19" s="160" t="s">
        <v>1889</v>
      </c>
      <c r="D19" s="117" t="s">
        <v>1628</v>
      </c>
      <c r="E19" s="256"/>
      <c r="F19" s="266">
        <v>1</v>
      </c>
      <c r="G19" s="79">
        <v>1</v>
      </c>
      <c r="H19" s="79">
        <v>1</v>
      </c>
      <c r="I19" s="125">
        <f t="shared" si="0"/>
        <v>1</v>
      </c>
      <c r="J19" s="74" t="s">
        <v>3896</v>
      </c>
    </row>
    <row r="20" spans="1:10" ht="63.75" x14ac:dyDescent="0.2">
      <c r="A20" s="137">
        <v>13</v>
      </c>
      <c r="B20" s="161" t="s">
        <v>1890</v>
      </c>
      <c r="C20" s="160" t="s">
        <v>1891</v>
      </c>
      <c r="D20" s="117" t="s">
        <v>1628</v>
      </c>
      <c r="E20" s="256"/>
      <c r="F20" s="266">
        <v>1</v>
      </c>
      <c r="G20" s="79">
        <v>1</v>
      </c>
      <c r="H20" s="79">
        <v>1</v>
      </c>
      <c r="I20" s="125">
        <f t="shared" si="0"/>
        <v>1</v>
      </c>
      <c r="J20" s="210" t="s">
        <v>3901</v>
      </c>
    </row>
    <row r="21" spans="1:10" ht="76.5" x14ac:dyDescent="0.2">
      <c r="A21" s="137">
        <v>14</v>
      </c>
      <c r="B21" s="161" t="s">
        <v>1892</v>
      </c>
      <c r="C21" s="160" t="s">
        <v>1893</v>
      </c>
      <c r="D21" s="117" t="s">
        <v>1628</v>
      </c>
      <c r="E21" s="256"/>
      <c r="F21" s="266">
        <v>1</v>
      </c>
      <c r="G21" s="79">
        <v>1</v>
      </c>
      <c r="H21" s="79">
        <v>1</v>
      </c>
      <c r="I21" s="125">
        <f t="shared" si="0"/>
        <v>1</v>
      </c>
      <c r="J21" s="210" t="s">
        <v>3901</v>
      </c>
    </row>
    <row r="22" spans="1:10" ht="63.75" x14ac:dyDescent="0.2">
      <c r="A22" s="137">
        <v>15</v>
      </c>
      <c r="B22" s="161" t="s">
        <v>1894</v>
      </c>
      <c r="C22" s="160" t="s">
        <v>1895</v>
      </c>
      <c r="D22" s="117" t="s">
        <v>1667</v>
      </c>
      <c r="E22" s="256"/>
      <c r="F22" s="79">
        <v>1</v>
      </c>
      <c r="G22" s="79">
        <v>1</v>
      </c>
      <c r="H22" s="79">
        <v>1</v>
      </c>
      <c r="I22" s="125">
        <f t="shared" si="0"/>
        <v>1</v>
      </c>
      <c r="J22" s="74"/>
    </row>
    <row r="23" spans="1:10" ht="76.5" x14ac:dyDescent="0.2">
      <c r="A23" s="137">
        <v>16</v>
      </c>
      <c r="B23" s="161" t="s">
        <v>1896</v>
      </c>
      <c r="C23" s="160" t="s">
        <v>918</v>
      </c>
      <c r="D23" s="117" t="s">
        <v>1667</v>
      </c>
      <c r="E23" s="256"/>
      <c r="F23" s="79">
        <v>1</v>
      </c>
      <c r="G23" s="79">
        <v>1</v>
      </c>
      <c r="H23" s="79">
        <v>1</v>
      </c>
      <c r="I23" s="125">
        <f t="shared" si="0"/>
        <v>1</v>
      </c>
      <c r="J23" s="74"/>
    </row>
    <row r="24" spans="1:10" ht="76.5" x14ac:dyDescent="0.2">
      <c r="A24" s="137">
        <v>17</v>
      </c>
      <c r="B24" s="161" t="s">
        <v>1897</v>
      </c>
      <c r="C24" s="160" t="s">
        <v>1898</v>
      </c>
      <c r="D24" s="117" t="s">
        <v>1667</v>
      </c>
      <c r="E24" s="256"/>
      <c r="F24" s="79">
        <v>1</v>
      </c>
      <c r="G24" s="79">
        <v>1</v>
      </c>
      <c r="H24" s="79">
        <v>1</v>
      </c>
      <c r="I24" s="125">
        <f t="shared" si="0"/>
        <v>1</v>
      </c>
      <c r="J24" s="74"/>
    </row>
    <row r="25" spans="1:10" ht="89.25" x14ac:dyDescent="0.2">
      <c r="A25" s="137">
        <v>18</v>
      </c>
      <c r="B25" s="161" t="s">
        <v>1899</v>
      </c>
      <c r="C25" s="160" t="s">
        <v>1900</v>
      </c>
      <c r="D25" s="117" t="s">
        <v>1667</v>
      </c>
      <c r="E25" s="141"/>
      <c r="F25" s="79">
        <v>1</v>
      </c>
      <c r="G25" s="79">
        <v>1</v>
      </c>
      <c r="H25" s="79">
        <v>1</v>
      </c>
      <c r="I25" s="125">
        <f t="shared" si="0"/>
        <v>1</v>
      </c>
      <c r="J25" s="74"/>
    </row>
    <row r="26" spans="1:10" ht="63.75" x14ac:dyDescent="0.2">
      <c r="A26" s="137">
        <v>19</v>
      </c>
      <c r="B26" s="161" t="s">
        <v>1901</v>
      </c>
      <c r="C26" s="160" t="s">
        <v>1902</v>
      </c>
      <c r="D26" s="117" t="s">
        <v>1667</v>
      </c>
      <c r="E26" s="141"/>
      <c r="F26" s="79">
        <v>1</v>
      </c>
      <c r="G26" s="79">
        <v>1</v>
      </c>
      <c r="H26" s="79">
        <v>1</v>
      </c>
      <c r="I26" s="125">
        <f t="shared" si="0"/>
        <v>1</v>
      </c>
      <c r="J26" s="194"/>
    </row>
    <row r="27" spans="1:10" ht="102" x14ac:dyDescent="0.2">
      <c r="A27" s="137">
        <v>20</v>
      </c>
      <c r="B27" s="161" t="s">
        <v>1903</v>
      </c>
      <c r="C27" s="160" t="s">
        <v>1900</v>
      </c>
      <c r="D27" s="117" t="s">
        <v>1667</v>
      </c>
      <c r="E27" s="141"/>
      <c r="F27" s="79">
        <v>1</v>
      </c>
      <c r="G27" s="79">
        <v>1</v>
      </c>
      <c r="H27" s="79">
        <v>1</v>
      </c>
      <c r="I27" s="125">
        <f t="shared" si="0"/>
        <v>1</v>
      </c>
      <c r="J27" s="194"/>
    </row>
    <row r="28" spans="1:10" ht="76.5" x14ac:dyDescent="0.2">
      <c r="A28" s="137">
        <v>21</v>
      </c>
      <c r="B28" s="161" t="s">
        <v>1904</v>
      </c>
      <c r="C28" s="160" t="s">
        <v>1905</v>
      </c>
      <c r="D28" s="117" t="s">
        <v>1667</v>
      </c>
      <c r="E28" s="141"/>
      <c r="F28" s="79">
        <v>1</v>
      </c>
      <c r="G28" s="79">
        <v>1</v>
      </c>
      <c r="H28" s="79">
        <v>1</v>
      </c>
      <c r="I28" s="125">
        <f t="shared" si="0"/>
        <v>1</v>
      </c>
      <c r="J28" s="74"/>
    </row>
    <row r="29" spans="1:10" ht="15.75" customHeight="1" x14ac:dyDescent="0.2">
      <c r="A29" s="325" t="s">
        <v>105</v>
      </c>
      <c r="B29" s="331"/>
      <c r="C29" s="331"/>
      <c r="D29" s="331"/>
      <c r="E29" s="331"/>
      <c r="F29" s="331"/>
      <c r="G29" s="331"/>
      <c r="H29" s="332"/>
      <c r="I29" s="124">
        <f>SUM(I8:I28)/COUNT(I8:I28)</f>
        <v>1</v>
      </c>
      <c r="J29" s="154"/>
    </row>
    <row r="33" spans="2:9" x14ac:dyDescent="0.2">
      <c r="B33" s="81"/>
      <c r="C33" s="82"/>
      <c r="D33" s="82"/>
      <c r="E33" s="82"/>
      <c r="F33" s="107"/>
      <c r="G33" s="107"/>
      <c r="H33" s="107"/>
      <c r="I33" s="107"/>
    </row>
    <row r="40" spans="2:9" x14ac:dyDescent="0.2">
      <c r="B40" s="81"/>
      <c r="C40" s="82"/>
      <c r="D40" s="82"/>
      <c r="E40" s="82"/>
      <c r="F40" s="107"/>
      <c r="G40" s="107"/>
      <c r="H40" s="107"/>
      <c r="I40" s="107"/>
    </row>
    <row r="44" spans="2:9" x14ac:dyDescent="0.2">
      <c r="B44" s="81"/>
      <c r="C44" s="82"/>
      <c r="D44" s="82"/>
      <c r="E44" s="82"/>
      <c r="F44" s="107"/>
      <c r="G44" s="107"/>
      <c r="H44" s="107"/>
      <c r="I44" s="107"/>
    </row>
    <row r="47" spans="2:9" x14ac:dyDescent="0.2">
      <c r="B47" s="81"/>
      <c r="C47" s="82"/>
      <c r="D47" s="82"/>
      <c r="E47" s="82"/>
      <c r="F47" s="107"/>
      <c r="G47" s="107"/>
      <c r="H47" s="107"/>
      <c r="I47" s="107"/>
    </row>
    <row r="51" spans="2:9" x14ac:dyDescent="0.2">
      <c r="B51" s="81"/>
      <c r="C51" s="82"/>
      <c r="D51" s="82"/>
      <c r="E51" s="82"/>
      <c r="F51" s="107"/>
      <c r="G51" s="107"/>
      <c r="H51" s="107"/>
      <c r="I51" s="107"/>
    </row>
    <row r="54" spans="2:9" x14ac:dyDescent="0.2">
      <c r="B54" s="81"/>
      <c r="C54" s="82"/>
      <c r="D54" s="82"/>
      <c r="E54" s="82"/>
      <c r="F54" s="107"/>
      <c r="G54" s="107"/>
      <c r="H54" s="107"/>
      <c r="I54" s="107"/>
    </row>
    <row r="58" spans="2:9" x14ac:dyDescent="0.2">
      <c r="B58" s="81"/>
      <c r="C58" s="82"/>
      <c r="D58" s="82"/>
      <c r="E58" s="82"/>
      <c r="F58" s="107"/>
      <c r="G58" s="107"/>
      <c r="H58" s="107"/>
      <c r="I58" s="107"/>
    </row>
  </sheetData>
  <mergeCells count="13">
    <mergeCell ref="I6:I7"/>
    <mergeCell ref="J6:J7"/>
    <mergeCell ref="A29:H2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8">
      <formula1>"0,1"</formula1>
    </dataValidation>
  </dataValidations>
  <pageMargins left="0.31496062992125984" right="0.31496062992125984" top="0.35433070866141736" bottom="0.35433070866141736" header="0" footer="0"/>
  <pageSetup paperSize="9" scale="76"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2"/>
  <sheetViews>
    <sheetView view="pageBreakPreview" zoomScale="70" zoomScaleNormal="100" zoomScaleSheetLayoutView="70" workbookViewId="0">
      <pane ySplit="7" topLeftCell="A8" activePane="bottomLeft" state="frozenSplit"/>
      <selection activeCell="B10" sqref="B10"/>
      <selection pane="bottomLeft" activeCell="C3" sqref="C3"/>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4.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137</v>
      </c>
      <c r="D2" s="323"/>
      <c r="E2" s="323"/>
      <c r="F2" s="323"/>
      <c r="G2" s="323"/>
      <c r="H2" s="323"/>
      <c r="I2" s="323"/>
      <c r="J2" s="323"/>
    </row>
    <row r="3" spans="1:10" ht="15.75" customHeight="1" x14ac:dyDescent="0.2">
      <c r="A3" s="105" t="s">
        <v>97</v>
      </c>
      <c r="B3" s="105"/>
      <c r="C3" s="126">
        <v>45407</v>
      </c>
      <c r="D3" s="106"/>
      <c r="E3" s="106"/>
      <c r="F3" s="126"/>
      <c r="G3" s="126"/>
      <c r="H3" s="126"/>
      <c r="I3" s="126"/>
    </row>
    <row r="4" spans="1:10" ht="17.25" customHeight="1" x14ac:dyDescent="0.2">
      <c r="A4" s="109" t="s">
        <v>77</v>
      </c>
      <c r="B4" s="105"/>
      <c r="C4" s="106"/>
      <c r="D4" s="106"/>
      <c r="E4" s="106"/>
      <c r="F4" s="126"/>
      <c r="G4" s="126"/>
      <c r="H4" s="126"/>
      <c r="I4" s="126"/>
    </row>
    <row r="5" spans="1:10" ht="5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63.75" x14ac:dyDescent="0.2">
      <c r="A8" s="57">
        <v>1</v>
      </c>
      <c r="B8" s="138" t="s">
        <v>1503</v>
      </c>
      <c r="C8" s="219" t="s">
        <v>1504</v>
      </c>
      <c r="D8" s="175" t="s">
        <v>220</v>
      </c>
      <c r="E8" s="176"/>
      <c r="F8" s="155">
        <v>1</v>
      </c>
      <c r="G8" s="79">
        <v>1</v>
      </c>
      <c r="H8" s="79">
        <v>1</v>
      </c>
      <c r="I8" s="125">
        <f>F8*0.2+G8*0.4+H8*0.4</f>
        <v>1</v>
      </c>
      <c r="J8" s="117"/>
    </row>
    <row r="9" spans="1:10" ht="51" x14ac:dyDescent="0.2">
      <c r="A9" s="57">
        <v>2</v>
      </c>
      <c r="B9" s="138" t="s">
        <v>1505</v>
      </c>
      <c r="C9" s="219" t="s">
        <v>1506</v>
      </c>
      <c r="D9" s="175" t="s">
        <v>220</v>
      </c>
      <c r="E9" s="176"/>
      <c r="F9" s="155">
        <v>1</v>
      </c>
      <c r="G9" s="79">
        <v>1</v>
      </c>
      <c r="H9" s="79">
        <v>1</v>
      </c>
      <c r="I9" s="125">
        <f t="shared" ref="I9:I32" si="0">F9*0.2+G9*0.4+H9*0.4</f>
        <v>1</v>
      </c>
      <c r="J9" s="117"/>
    </row>
    <row r="10" spans="1:10" ht="63.75" x14ac:dyDescent="0.2">
      <c r="A10" s="57">
        <v>3</v>
      </c>
      <c r="B10" s="138" t="s">
        <v>1507</v>
      </c>
      <c r="C10" s="219" t="s">
        <v>1508</v>
      </c>
      <c r="D10" s="175" t="s">
        <v>220</v>
      </c>
      <c r="E10" s="176"/>
      <c r="F10" s="155">
        <v>1</v>
      </c>
      <c r="G10" s="79">
        <v>1</v>
      </c>
      <c r="H10" s="79">
        <v>1</v>
      </c>
      <c r="I10" s="125">
        <f t="shared" si="0"/>
        <v>1</v>
      </c>
      <c r="J10" s="117"/>
    </row>
    <row r="11" spans="1:10" ht="63.75" x14ac:dyDescent="0.2">
      <c r="A11" s="57">
        <v>4</v>
      </c>
      <c r="B11" s="138" t="s">
        <v>1509</v>
      </c>
      <c r="C11" s="219" t="s">
        <v>1510</v>
      </c>
      <c r="D11" s="175" t="s">
        <v>220</v>
      </c>
      <c r="E11" s="176"/>
      <c r="F11" s="155">
        <v>1</v>
      </c>
      <c r="G11" s="79">
        <v>1</v>
      </c>
      <c r="H11" s="79">
        <v>1</v>
      </c>
      <c r="I11" s="125">
        <f t="shared" si="0"/>
        <v>1</v>
      </c>
      <c r="J11" s="74"/>
    </row>
    <row r="12" spans="1:10" ht="63.75" x14ac:dyDescent="0.2">
      <c r="A12" s="57">
        <v>5</v>
      </c>
      <c r="B12" s="138" t="s">
        <v>1511</v>
      </c>
      <c r="C12" s="219" t="s">
        <v>1512</v>
      </c>
      <c r="D12" s="175" t="s">
        <v>217</v>
      </c>
      <c r="E12" s="176"/>
      <c r="F12" s="155">
        <v>1</v>
      </c>
      <c r="G12" s="155">
        <v>1</v>
      </c>
      <c r="H12" s="155">
        <v>1</v>
      </c>
      <c r="I12" s="125">
        <f t="shared" si="0"/>
        <v>1</v>
      </c>
      <c r="J12" s="117"/>
    </row>
    <row r="13" spans="1:10" ht="63.75" x14ac:dyDescent="0.2">
      <c r="A13" s="57">
        <v>6</v>
      </c>
      <c r="B13" s="138" t="s">
        <v>1513</v>
      </c>
      <c r="C13" s="219" t="s">
        <v>1514</v>
      </c>
      <c r="D13" s="219" t="s">
        <v>220</v>
      </c>
      <c r="E13" s="176"/>
      <c r="F13" s="155">
        <v>1</v>
      </c>
      <c r="G13" s="79">
        <v>1</v>
      </c>
      <c r="H13" s="79">
        <v>1</v>
      </c>
      <c r="I13" s="125">
        <f t="shared" si="0"/>
        <v>1</v>
      </c>
      <c r="J13" s="117"/>
    </row>
    <row r="14" spans="1:10" ht="51" x14ac:dyDescent="0.2">
      <c r="A14" s="57">
        <v>7</v>
      </c>
      <c r="B14" s="138" t="s">
        <v>1515</v>
      </c>
      <c r="C14" s="219" t="s">
        <v>1516</v>
      </c>
      <c r="D14" s="219" t="s">
        <v>220</v>
      </c>
      <c r="E14" s="176"/>
      <c r="F14" s="155">
        <v>1</v>
      </c>
      <c r="G14" s="79">
        <v>1</v>
      </c>
      <c r="H14" s="79">
        <v>1</v>
      </c>
      <c r="I14" s="125">
        <f t="shared" si="0"/>
        <v>1</v>
      </c>
      <c r="J14" s="74"/>
    </row>
    <row r="15" spans="1:10" ht="51" x14ac:dyDescent="0.2">
      <c r="A15" s="57">
        <v>8</v>
      </c>
      <c r="B15" s="138" t="s">
        <v>1517</v>
      </c>
      <c r="C15" s="219" t="s">
        <v>1518</v>
      </c>
      <c r="D15" s="219" t="s">
        <v>220</v>
      </c>
      <c r="E15" s="176"/>
      <c r="F15" s="155">
        <v>1</v>
      </c>
      <c r="G15" s="155">
        <v>1</v>
      </c>
      <c r="H15" s="155">
        <v>1</v>
      </c>
      <c r="I15" s="125">
        <f t="shared" si="0"/>
        <v>1</v>
      </c>
      <c r="J15" s="117"/>
    </row>
    <row r="16" spans="1:10" ht="51" x14ac:dyDescent="0.2">
      <c r="A16" s="57">
        <v>9</v>
      </c>
      <c r="B16" s="138" t="s">
        <v>1519</v>
      </c>
      <c r="C16" s="219" t="s">
        <v>1520</v>
      </c>
      <c r="D16" s="219" t="s">
        <v>220</v>
      </c>
      <c r="E16" s="176"/>
      <c r="F16" s="155">
        <v>1</v>
      </c>
      <c r="G16" s="79">
        <v>1</v>
      </c>
      <c r="H16" s="79">
        <v>1</v>
      </c>
      <c r="I16" s="125">
        <f t="shared" si="0"/>
        <v>1</v>
      </c>
      <c r="J16" s="117"/>
    </row>
    <row r="17" spans="1:10" ht="51" x14ac:dyDescent="0.2">
      <c r="A17" s="57">
        <v>10</v>
      </c>
      <c r="B17" s="138" t="s">
        <v>1521</v>
      </c>
      <c r="C17" s="219" t="s">
        <v>1522</v>
      </c>
      <c r="D17" s="219" t="s">
        <v>220</v>
      </c>
      <c r="E17" s="176"/>
      <c r="F17" s="155">
        <v>1</v>
      </c>
      <c r="G17" s="79">
        <v>1</v>
      </c>
      <c r="H17" s="79">
        <v>1</v>
      </c>
      <c r="I17" s="125">
        <f t="shared" si="0"/>
        <v>1</v>
      </c>
      <c r="J17" s="117"/>
    </row>
    <row r="18" spans="1:10" ht="51" x14ac:dyDescent="0.2">
      <c r="A18" s="57">
        <v>11</v>
      </c>
      <c r="B18" s="138" t="s">
        <v>1523</v>
      </c>
      <c r="C18" s="219" t="s">
        <v>1524</v>
      </c>
      <c r="D18" s="219" t="s">
        <v>220</v>
      </c>
      <c r="E18" s="176"/>
      <c r="F18" s="155">
        <v>1</v>
      </c>
      <c r="G18" s="79">
        <v>1</v>
      </c>
      <c r="H18" s="79">
        <v>1</v>
      </c>
      <c r="I18" s="125">
        <f t="shared" si="0"/>
        <v>1</v>
      </c>
      <c r="J18" s="117"/>
    </row>
    <row r="19" spans="1:10" ht="51" x14ac:dyDescent="0.2">
      <c r="A19" s="57">
        <v>12</v>
      </c>
      <c r="B19" s="138" t="s">
        <v>1525</v>
      </c>
      <c r="C19" s="219" t="s">
        <v>1526</v>
      </c>
      <c r="D19" s="219" t="s">
        <v>220</v>
      </c>
      <c r="E19" s="176"/>
      <c r="F19" s="155">
        <v>1</v>
      </c>
      <c r="G19" s="79">
        <v>1</v>
      </c>
      <c r="H19" s="79">
        <v>1</v>
      </c>
      <c r="I19" s="125">
        <f t="shared" si="0"/>
        <v>1</v>
      </c>
      <c r="J19" s="117"/>
    </row>
    <row r="20" spans="1:10" ht="51" x14ac:dyDescent="0.2">
      <c r="A20" s="57">
        <v>13</v>
      </c>
      <c r="B20" s="138" t="s">
        <v>1527</v>
      </c>
      <c r="C20" s="219" t="s">
        <v>1528</v>
      </c>
      <c r="D20" s="219" t="s">
        <v>220</v>
      </c>
      <c r="E20" s="176"/>
      <c r="F20" s="155">
        <v>1</v>
      </c>
      <c r="G20" s="79">
        <v>1</v>
      </c>
      <c r="H20" s="79">
        <v>1</v>
      </c>
      <c r="I20" s="125">
        <f t="shared" si="0"/>
        <v>1</v>
      </c>
      <c r="J20" s="117"/>
    </row>
    <row r="21" spans="1:10" ht="51" x14ac:dyDescent="0.2">
      <c r="A21" s="57">
        <v>14</v>
      </c>
      <c r="B21" s="138" t="s">
        <v>1529</v>
      </c>
      <c r="C21" s="219" t="s">
        <v>1530</v>
      </c>
      <c r="D21" s="219" t="s">
        <v>220</v>
      </c>
      <c r="E21" s="176"/>
      <c r="F21" s="155">
        <v>1</v>
      </c>
      <c r="G21" s="79">
        <v>1</v>
      </c>
      <c r="H21" s="79">
        <v>1</v>
      </c>
      <c r="I21" s="125">
        <f t="shared" si="0"/>
        <v>1</v>
      </c>
      <c r="J21" s="117"/>
    </row>
    <row r="22" spans="1:10" ht="63.75" x14ac:dyDescent="0.2">
      <c r="A22" s="57">
        <v>15</v>
      </c>
      <c r="B22" s="138" t="s">
        <v>1531</v>
      </c>
      <c r="C22" s="219" t="s">
        <v>1532</v>
      </c>
      <c r="D22" s="219" t="s">
        <v>220</v>
      </c>
      <c r="E22" s="176"/>
      <c r="F22" s="155">
        <v>1</v>
      </c>
      <c r="G22" s="155">
        <v>1</v>
      </c>
      <c r="H22" s="155">
        <v>1</v>
      </c>
      <c r="I22" s="125">
        <f t="shared" si="0"/>
        <v>1</v>
      </c>
      <c r="J22" s="117"/>
    </row>
    <row r="23" spans="1:10" ht="63.75" x14ac:dyDescent="0.2">
      <c r="A23" s="57">
        <v>16</v>
      </c>
      <c r="B23" s="138" t="s">
        <v>1533</v>
      </c>
      <c r="C23" s="219" t="s">
        <v>1534</v>
      </c>
      <c r="D23" s="219" t="s">
        <v>261</v>
      </c>
      <c r="E23" s="176"/>
      <c r="F23" s="155">
        <v>1</v>
      </c>
      <c r="G23" s="155">
        <v>1</v>
      </c>
      <c r="H23" s="155">
        <v>1</v>
      </c>
      <c r="I23" s="125">
        <f t="shared" si="0"/>
        <v>1</v>
      </c>
      <c r="J23" s="117"/>
    </row>
    <row r="24" spans="1:10" ht="63.75" x14ac:dyDescent="0.2">
      <c r="A24" s="57">
        <v>17</v>
      </c>
      <c r="B24" s="138" t="s">
        <v>1535</v>
      </c>
      <c r="C24" s="219" t="s">
        <v>1536</v>
      </c>
      <c r="D24" s="219" t="s">
        <v>261</v>
      </c>
      <c r="E24" s="176"/>
      <c r="F24" s="155">
        <v>1</v>
      </c>
      <c r="G24" s="155">
        <v>1</v>
      </c>
      <c r="H24" s="155">
        <v>1</v>
      </c>
      <c r="I24" s="125">
        <f t="shared" si="0"/>
        <v>1</v>
      </c>
      <c r="J24" s="74"/>
    </row>
    <row r="25" spans="1:10" ht="63.75" x14ac:dyDescent="0.2">
      <c r="A25" s="57">
        <v>18</v>
      </c>
      <c r="B25" s="138" t="s">
        <v>1537</v>
      </c>
      <c r="C25" s="219" t="s">
        <v>1538</v>
      </c>
      <c r="D25" s="219" t="s">
        <v>261</v>
      </c>
      <c r="E25" s="176"/>
      <c r="F25" s="155">
        <v>1</v>
      </c>
      <c r="G25" s="155">
        <v>1</v>
      </c>
      <c r="H25" s="155">
        <v>1</v>
      </c>
      <c r="I25" s="125">
        <f t="shared" si="0"/>
        <v>1</v>
      </c>
      <c r="J25" s="74"/>
    </row>
    <row r="26" spans="1:10" ht="63.75" x14ac:dyDescent="0.2">
      <c r="A26" s="57">
        <v>19</v>
      </c>
      <c r="B26" s="138" t="s">
        <v>1539</v>
      </c>
      <c r="C26" s="138" t="s">
        <v>1540</v>
      </c>
      <c r="D26" s="138" t="s">
        <v>220</v>
      </c>
      <c r="E26" s="176"/>
      <c r="F26" s="155">
        <v>1</v>
      </c>
      <c r="G26" s="155">
        <v>1</v>
      </c>
      <c r="H26" s="155">
        <v>1</v>
      </c>
      <c r="I26" s="125">
        <f t="shared" si="0"/>
        <v>1</v>
      </c>
      <c r="J26" s="74"/>
    </row>
    <row r="27" spans="1:10" ht="51" x14ac:dyDescent="0.2">
      <c r="A27" s="57">
        <v>20</v>
      </c>
      <c r="B27" s="138" t="s">
        <v>1541</v>
      </c>
      <c r="C27" s="138" t="s">
        <v>1542</v>
      </c>
      <c r="D27" s="138" t="s">
        <v>220</v>
      </c>
      <c r="E27" s="176"/>
      <c r="F27" s="155">
        <v>1</v>
      </c>
      <c r="G27" s="155">
        <v>1</v>
      </c>
      <c r="H27" s="155">
        <v>1</v>
      </c>
      <c r="I27" s="125">
        <f t="shared" si="0"/>
        <v>1</v>
      </c>
      <c r="J27" s="117"/>
    </row>
    <row r="28" spans="1:10" ht="51" x14ac:dyDescent="0.2">
      <c r="A28" s="57">
        <v>21</v>
      </c>
      <c r="B28" s="138" t="s">
        <v>1543</v>
      </c>
      <c r="C28" s="138" t="s">
        <v>1544</v>
      </c>
      <c r="D28" s="138" t="s">
        <v>217</v>
      </c>
      <c r="E28" s="176"/>
      <c r="F28" s="155">
        <v>1</v>
      </c>
      <c r="G28" s="155">
        <v>1</v>
      </c>
      <c r="H28" s="155">
        <v>1</v>
      </c>
      <c r="I28" s="125">
        <f t="shared" si="0"/>
        <v>1</v>
      </c>
      <c r="J28" s="74"/>
    </row>
    <row r="29" spans="1:10" ht="63.75" x14ac:dyDescent="0.2">
      <c r="A29" s="57">
        <v>22</v>
      </c>
      <c r="B29" s="138" t="s">
        <v>1545</v>
      </c>
      <c r="C29" s="138" t="s">
        <v>1546</v>
      </c>
      <c r="D29" s="138" t="s">
        <v>261</v>
      </c>
      <c r="E29" s="176"/>
      <c r="F29" s="155">
        <v>1</v>
      </c>
      <c r="G29" s="155">
        <v>1</v>
      </c>
      <c r="H29" s="155">
        <v>1</v>
      </c>
      <c r="I29" s="125">
        <f t="shared" si="0"/>
        <v>1</v>
      </c>
      <c r="J29" s="117"/>
    </row>
    <row r="30" spans="1:10" ht="51" x14ac:dyDescent="0.2">
      <c r="A30" s="57">
        <v>23</v>
      </c>
      <c r="B30" s="138" t="s">
        <v>1547</v>
      </c>
      <c r="C30" s="138" t="s">
        <v>1548</v>
      </c>
      <c r="D30" s="138" t="s">
        <v>261</v>
      </c>
      <c r="E30" s="176"/>
      <c r="F30" s="155">
        <v>1</v>
      </c>
      <c r="G30" s="155">
        <v>1</v>
      </c>
      <c r="H30" s="155">
        <v>1</v>
      </c>
      <c r="I30" s="125">
        <f t="shared" si="0"/>
        <v>1</v>
      </c>
      <c r="J30" s="74"/>
    </row>
    <row r="31" spans="1:10" ht="25.5" x14ac:dyDescent="0.2">
      <c r="A31" s="57">
        <v>24</v>
      </c>
      <c r="B31" s="138" t="s">
        <v>1549</v>
      </c>
      <c r="C31" s="219" t="s">
        <v>1550</v>
      </c>
      <c r="D31" s="219" t="s">
        <v>261</v>
      </c>
      <c r="E31" s="176"/>
      <c r="F31" s="155">
        <v>1</v>
      </c>
      <c r="G31" s="155">
        <v>1</v>
      </c>
      <c r="H31" s="155">
        <v>1</v>
      </c>
      <c r="I31" s="125">
        <f t="shared" si="0"/>
        <v>1</v>
      </c>
      <c r="J31" s="74"/>
    </row>
    <row r="32" spans="1:10" ht="63.75" x14ac:dyDescent="0.2">
      <c r="A32" s="57">
        <v>25</v>
      </c>
      <c r="B32" s="138" t="s">
        <v>1551</v>
      </c>
      <c r="C32" s="219" t="s">
        <v>1552</v>
      </c>
      <c r="D32" s="219" t="s">
        <v>261</v>
      </c>
      <c r="E32" s="176"/>
      <c r="F32" s="155">
        <v>1</v>
      </c>
      <c r="G32" s="155">
        <v>1</v>
      </c>
      <c r="H32" s="155">
        <v>1</v>
      </c>
      <c r="I32" s="125">
        <f t="shared" si="0"/>
        <v>1</v>
      </c>
      <c r="J32" s="74"/>
    </row>
    <row r="33" spans="1:10" ht="15.75" customHeight="1" x14ac:dyDescent="0.2">
      <c r="A33" s="325" t="s">
        <v>105</v>
      </c>
      <c r="B33" s="326"/>
      <c r="C33" s="326"/>
      <c r="D33" s="326"/>
      <c r="E33" s="326"/>
      <c r="F33" s="326"/>
      <c r="G33" s="326"/>
      <c r="H33" s="327"/>
      <c r="I33" s="124">
        <f>SUM(I8:I32)/COUNT(I8:I32)</f>
        <v>1</v>
      </c>
      <c r="J33" s="154"/>
    </row>
    <row r="37" spans="1:10" x14ac:dyDescent="0.2">
      <c r="B37" s="81"/>
      <c r="C37" s="82"/>
      <c r="D37" s="82"/>
      <c r="E37" s="82"/>
      <c r="F37" s="107"/>
      <c r="G37" s="107"/>
      <c r="H37" s="107"/>
      <c r="I37" s="107"/>
    </row>
    <row r="44" spans="1:10" x14ac:dyDescent="0.2">
      <c r="B44" s="81"/>
      <c r="C44" s="82"/>
      <c r="D44" s="82"/>
      <c r="E44" s="82"/>
      <c r="F44" s="107"/>
      <c r="G44" s="107"/>
      <c r="H44" s="107"/>
      <c r="I44" s="107"/>
    </row>
    <row r="48" spans="1:10" x14ac:dyDescent="0.2">
      <c r="B48" s="81"/>
      <c r="C48" s="82"/>
      <c r="D48" s="82"/>
      <c r="E48" s="82"/>
      <c r="F48" s="107"/>
      <c r="G48" s="107"/>
      <c r="H48" s="107"/>
      <c r="I48" s="107"/>
    </row>
    <row r="51" spans="2:9" x14ac:dyDescent="0.2">
      <c r="B51" s="81"/>
      <c r="C51" s="82"/>
      <c r="D51" s="82"/>
      <c r="E51" s="82"/>
      <c r="F51" s="107"/>
      <c r="G51" s="107"/>
      <c r="H51" s="107"/>
      <c r="I51" s="107"/>
    </row>
    <row r="55" spans="2:9" x14ac:dyDescent="0.2">
      <c r="B55" s="81"/>
      <c r="C55" s="82"/>
      <c r="D55" s="82"/>
      <c r="E55" s="82"/>
      <c r="F55" s="107"/>
      <c r="G55" s="107"/>
      <c r="H55" s="107"/>
      <c r="I55" s="107"/>
    </row>
    <row r="58" spans="2:9" x14ac:dyDescent="0.2">
      <c r="B58" s="81"/>
      <c r="C58" s="82"/>
      <c r="D58" s="82"/>
      <c r="E58" s="82"/>
      <c r="F58" s="107"/>
      <c r="G58" s="107"/>
      <c r="H58" s="107"/>
      <c r="I58" s="107"/>
    </row>
    <row r="62" spans="2:9" x14ac:dyDescent="0.2">
      <c r="B62" s="81"/>
      <c r="C62" s="82"/>
      <c r="D62" s="82"/>
      <c r="E62" s="82"/>
      <c r="F62" s="107"/>
      <c r="G62" s="107"/>
      <c r="H62" s="107"/>
      <c r="I62" s="107"/>
    </row>
  </sheetData>
  <mergeCells count="13">
    <mergeCell ref="I6:I7"/>
    <mergeCell ref="J6:J7"/>
    <mergeCell ref="A33:H3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2">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6"/>
  <sheetViews>
    <sheetView view="pageBreakPreview" zoomScale="70" zoomScaleNormal="100" zoomScaleSheetLayoutView="70" workbookViewId="0">
      <pane ySplit="7" topLeftCell="A8" activePane="bottomLeft" state="frozenSplit"/>
      <selection activeCell="B10" sqref="B10"/>
      <selection pane="bottomLeft" activeCell="Q11" sqref="Q11"/>
    </sheetView>
  </sheetViews>
  <sheetFormatPr defaultRowHeight="12.75" x14ac:dyDescent="0.2"/>
  <cols>
    <col min="1" max="1" width="4.28515625" style="1" customWidth="1"/>
    <col min="2" max="2" width="35.5703125" style="1" customWidth="1"/>
    <col min="3" max="3" width="23.140625" style="84" customWidth="1"/>
    <col min="4" max="4" width="13.710937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7.7109375"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138</v>
      </c>
      <c r="D2" s="323"/>
      <c r="E2" s="323"/>
      <c r="F2" s="323"/>
      <c r="G2" s="323"/>
      <c r="H2" s="323"/>
      <c r="I2" s="323"/>
      <c r="J2" s="323"/>
    </row>
    <row r="3" spans="1:10" ht="15.75" customHeight="1" x14ac:dyDescent="0.2">
      <c r="A3" s="105" t="s">
        <v>97</v>
      </c>
      <c r="B3" s="105"/>
      <c r="C3" s="126">
        <v>45408</v>
      </c>
      <c r="D3" s="126"/>
      <c r="E3" s="126"/>
      <c r="F3" s="126"/>
      <c r="G3" s="126"/>
      <c r="H3" s="126"/>
      <c r="I3" s="126"/>
    </row>
    <row r="4" spans="1:10" ht="17.25" customHeight="1" x14ac:dyDescent="0.2">
      <c r="A4" s="109" t="s">
        <v>77</v>
      </c>
      <c r="B4" s="105"/>
      <c r="C4" s="106"/>
      <c r="D4" s="126"/>
      <c r="E4" s="126"/>
      <c r="F4" s="126"/>
      <c r="G4" s="126"/>
      <c r="H4" s="126"/>
      <c r="I4" s="126"/>
    </row>
    <row r="5" spans="1:10" ht="55.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5" t="s">
        <v>147</v>
      </c>
      <c r="I7" s="319"/>
      <c r="J7" s="324"/>
    </row>
    <row r="8" spans="1:10" ht="51" x14ac:dyDescent="0.2">
      <c r="A8" s="137">
        <v>1</v>
      </c>
      <c r="B8" s="142" t="s">
        <v>215</v>
      </c>
      <c r="C8" s="117" t="s">
        <v>216</v>
      </c>
      <c r="D8" s="74" t="s">
        <v>217</v>
      </c>
      <c r="E8" s="74"/>
      <c r="F8" s="266">
        <v>1</v>
      </c>
      <c r="G8" s="79">
        <v>1</v>
      </c>
      <c r="H8" s="79">
        <v>1</v>
      </c>
      <c r="I8" s="79">
        <f>F8*0.2+G8*0.4+H8*0.4</f>
        <v>1</v>
      </c>
      <c r="J8" s="74" t="s">
        <v>3886</v>
      </c>
    </row>
    <row r="9" spans="1:10" ht="63.75" x14ac:dyDescent="0.2">
      <c r="A9" s="137">
        <v>2</v>
      </c>
      <c r="B9" s="142" t="s">
        <v>218</v>
      </c>
      <c r="C9" s="117" t="s">
        <v>219</v>
      </c>
      <c r="D9" s="74" t="s">
        <v>220</v>
      </c>
      <c r="E9" s="74"/>
      <c r="F9" s="266">
        <v>1</v>
      </c>
      <c r="G9" s="79">
        <v>1</v>
      </c>
      <c r="H9" s="79">
        <v>1</v>
      </c>
      <c r="I9" s="79">
        <f t="shared" ref="I9:I36" si="0">F9*0.2+G9*0.4+H9*0.4</f>
        <v>1</v>
      </c>
      <c r="J9" s="74" t="s">
        <v>3886</v>
      </c>
    </row>
    <row r="10" spans="1:10" ht="63.75" x14ac:dyDescent="0.2">
      <c r="A10" s="137">
        <v>3</v>
      </c>
      <c r="B10" s="142" t="s">
        <v>221</v>
      </c>
      <c r="C10" s="117" t="s">
        <v>222</v>
      </c>
      <c r="D10" s="74" t="s">
        <v>220</v>
      </c>
      <c r="E10" s="74"/>
      <c r="F10" s="266">
        <v>1</v>
      </c>
      <c r="G10" s="79">
        <v>1</v>
      </c>
      <c r="H10" s="79">
        <v>1</v>
      </c>
      <c r="I10" s="79">
        <f t="shared" si="0"/>
        <v>1</v>
      </c>
      <c r="J10" s="74" t="s">
        <v>3886</v>
      </c>
    </row>
    <row r="11" spans="1:10" ht="63.75" x14ac:dyDescent="0.2">
      <c r="A11" s="137">
        <v>4</v>
      </c>
      <c r="B11" s="142" t="s">
        <v>223</v>
      </c>
      <c r="C11" s="117" t="s">
        <v>224</v>
      </c>
      <c r="D11" s="74" t="s">
        <v>220</v>
      </c>
      <c r="E11" s="74"/>
      <c r="F11" s="266">
        <v>1</v>
      </c>
      <c r="G11" s="79">
        <v>1</v>
      </c>
      <c r="H11" s="79">
        <v>1</v>
      </c>
      <c r="I11" s="79">
        <f t="shared" si="0"/>
        <v>1</v>
      </c>
      <c r="J11" s="74" t="s">
        <v>3886</v>
      </c>
    </row>
    <row r="12" spans="1:10" ht="63.75" x14ac:dyDescent="0.2">
      <c r="A12" s="137">
        <v>5</v>
      </c>
      <c r="B12" s="142" t="s">
        <v>225</v>
      </c>
      <c r="C12" s="117" t="s">
        <v>226</v>
      </c>
      <c r="D12" s="74" t="s">
        <v>220</v>
      </c>
      <c r="E12" s="74"/>
      <c r="F12" s="266">
        <v>1</v>
      </c>
      <c r="G12" s="79">
        <v>1</v>
      </c>
      <c r="H12" s="79">
        <v>1</v>
      </c>
      <c r="I12" s="79">
        <f t="shared" si="0"/>
        <v>1</v>
      </c>
      <c r="J12" s="74" t="s">
        <v>3886</v>
      </c>
    </row>
    <row r="13" spans="1:10" ht="63.75" x14ac:dyDescent="0.2">
      <c r="A13" s="137">
        <v>6</v>
      </c>
      <c r="B13" s="142" t="s">
        <v>227</v>
      </c>
      <c r="C13" s="117" t="s">
        <v>228</v>
      </c>
      <c r="D13" s="74" t="s">
        <v>220</v>
      </c>
      <c r="E13" s="74"/>
      <c r="F13" s="266">
        <v>1</v>
      </c>
      <c r="G13" s="79">
        <v>1</v>
      </c>
      <c r="H13" s="79">
        <v>1</v>
      </c>
      <c r="I13" s="79">
        <f t="shared" si="0"/>
        <v>1</v>
      </c>
      <c r="J13" s="74" t="s">
        <v>3886</v>
      </c>
    </row>
    <row r="14" spans="1:10" ht="38.25" x14ac:dyDescent="0.2">
      <c r="A14" s="137">
        <v>7</v>
      </c>
      <c r="B14" s="142" t="s">
        <v>229</v>
      </c>
      <c r="C14" s="117" t="s">
        <v>230</v>
      </c>
      <c r="D14" s="74" t="s">
        <v>220</v>
      </c>
      <c r="E14" s="74"/>
      <c r="F14" s="266">
        <v>1</v>
      </c>
      <c r="G14" s="79">
        <v>1</v>
      </c>
      <c r="H14" s="79">
        <v>1</v>
      </c>
      <c r="I14" s="79">
        <f t="shared" si="0"/>
        <v>1</v>
      </c>
      <c r="J14" s="74" t="s">
        <v>3886</v>
      </c>
    </row>
    <row r="15" spans="1:10" ht="51" x14ac:dyDescent="0.2">
      <c r="A15" s="137">
        <v>8</v>
      </c>
      <c r="B15" s="142" t="s">
        <v>231</v>
      </c>
      <c r="C15" s="117" t="s">
        <v>232</v>
      </c>
      <c r="D15" s="74" t="s">
        <v>220</v>
      </c>
      <c r="E15" s="74"/>
      <c r="F15" s="266">
        <v>1</v>
      </c>
      <c r="G15" s="79">
        <v>1</v>
      </c>
      <c r="H15" s="79">
        <v>1</v>
      </c>
      <c r="I15" s="79">
        <f t="shared" si="0"/>
        <v>1</v>
      </c>
      <c r="J15" s="74" t="s">
        <v>3886</v>
      </c>
    </row>
    <row r="16" spans="1:10" ht="63.75" x14ac:dyDescent="0.2">
      <c r="A16" s="137">
        <v>9</v>
      </c>
      <c r="B16" s="142" t="s">
        <v>233</v>
      </c>
      <c r="C16" s="117" t="s">
        <v>234</v>
      </c>
      <c r="D16" s="74" t="s">
        <v>220</v>
      </c>
      <c r="E16" s="74"/>
      <c r="F16" s="266">
        <v>1</v>
      </c>
      <c r="G16" s="79">
        <v>1</v>
      </c>
      <c r="H16" s="79">
        <v>1</v>
      </c>
      <c r="I16" s="79">
        <f t="shared" si="0"/>
        <v>1</v>
      </c>
      <c r="J16" s="74" t="s">
        <v>3886</v>
      </c>
    </row>
    <row r="17" spans="1:10" ht="63.75" x14ac:dyDescent="0.2">
      <c r="A17" s="137">
        <v>10</v>
      </c>
      <c r="B17" s="142" t="s">
        <v>235</v>
      </c>
      <c r="C17" s="117" t="s">
        <v>236</v>
      </c>
      <c r="D17" s="117" t="s">
        <v>220</v>
      </c>
      <c r="E17" s="74"/>
      <c r="F17" s="266">
        <v>1</v>
      </c>
      <c r="G17" s="79">
        <v>1</v>
      </c>
      <c r="H17" s="79">
        <v>1</v>
      </c>
      <c r="I17" s="79">
        <f t="shared" si="0"/>
        <v>1</v>
      </c>
      <c r="J17" s="74" t="s">
        <v>3886</v>
      </c>
    </row>
    <row r="18" spans="1:10" ht="63.75" x14ac:dyDescent="0.2">
      <c r="A18" s="137">
        <v>11</v>
      </c>
      <c r="B18" s="142" t="s">
        <v>237</v>
      </c>
      <c r="C18" s="117" t="s">
        <v>238</v>
      </c>
      <c r="D18" s="74" t="s">
        <v>220</v>
      </c>
      <c r="E18" s="74"/>
      <c r="F18" s="266">
        <v>1</v>
      </c>
      <c r="G18" s="79">
        <v>1</v>
      </c>
      <c r="H18" s="79">
        <v>1</v>
      </c>
      <c r="I18" s="79">
        <f t="shared" si="0"/>
        <v>1</v>
      </c>
      <c r="J18" s="74" t="s">
        <v>3886</v>
      </c>
    </row>
    <row r="19" spans="1:10" ht="51" x14ac:dyDescent="0.2">
      <c r="A19" s="137">
        <v>12</v>
      </c>
      <c r="B19" s="142" t="s">
        <v>239</v>
      </c>
      <c r="C19" s="117" t="s">
        <v>3843</v>
      </c>
      <c r="D19" s="74" t="s">
        <v>220</v>
      </c>
      <c r="E19" s="74"/>
      <c r="F19" s="266">
        <v>1</v>
      </c>
      <c r="G19" s="79">
        <v>1</v>
      </c>
      <c r="H19" s="79">
        <v>1</v>
      </c>
      <c r="I19" s="79">
        <f t="shared" si="0"/>
        <v>1</v>
      </c>
      <c r="J19" s="74" t="s">
        <v>3886</v>
      </c>
    </row>
    <row r="20" spans="1:10" ht="63.75" x14ac:dyDescent="0.2">
      <c r="A20" s="137">
        <v>13</v>
      </c>
      <c r="B20" s="142" t="s">
        <v>240</v>
      </c>
      <c r="C20" s="117" t="s">
        <v>3844</v>
      </c>
      <c r="D20" s="74" t="s">
        <v>220</v>
      </c>
      <c r="E20" s="74"/>
      <c r="F20" s="266">
        <v>1</v>
      </c>
      <c r="G20" s="79">
        <v>1</v>
      </c>
      <c r="H20" s="79">
        <v>1</v>
      </c>
      <c r="I20" s="79">
        <f t="shared" si="0"/>
        <v>1</v>
      </c>
      <c r="J20" s="74" t="s">
        <v>3886</v>
      </c>
    </row>
    <row r="21" spans="1:10" ht="63.75" x14ac:dyDescent="0.2">
      <c r="A21" s="137">
        <v>14</v>
      </c>
      <c r="B21" s="142" t="s">
        <v>241</v>
      </c>
      <c r="C21" s="117" t="s">
        <v>242</v>
      </c>
      <c r="D21" s="74" t="s">
        <v>220</v>
      </c>
      <c r="E21" s="74"/>
      <c r="F21" s="266">
        <v>1</v>
      </c>
      <c r="G21" s="79">
        <v>1</v>
      </c>
      <c r="H21" s="79">
        <v>1</v>
      </c>
      <c r="I21" s="79">
        <f t="shared" si="0"/>
        <v>1</v>
      </c>
      <c r="J21" s="74" t="s">
        <v>3886</v>
      </c>
    </row>
    <row r="22" spans="1:10" ht="63.75" x14ac:dyDescent="0.2">
      <c r="A22" s="137">
        <v>15</v>
      </c>
      <c r="B22" s="142" t="s">
        <v>243</v>
      </c>
      <c r="C22" s="117" t="s">
        <v>244</v>
      </c>
      <c r="D22" s="74" t="s">
        <v>217</v>
      </c>
      <c r="E22" s="74"/>
      <c r="F22" s="266">
        <v>1</v>
      </c>
      <c r="G22" s="79">
        <v>1</v>
      </c>
      <c r="H22" s="79">
        <v>1</v>
      </c>
      <c r="I22" s="79">
        <f t="shared" si="0"/>
        <v>1</v>
      </c>
      <c r="J22" s="74" t="s">
        <v>3880</v>
      </c>
    </row>
    <row r="23" spans="1:10" ht="51" x14ac:dyDescent="0.2">
      <c r="A23" s="137">
        <v>16</v>
      </c>
      <c r="B23" s="142" t="s">
        <v>245</v>
      </c>
      <c r="C23" s="117" t="s">
        <v>246</v>
      </c>
      <c r="D23" s="74" t="s">
        <v>217</v>
      </c>
      <c r="E23" s="74"/>
      <c r="F23" s="266">
        <v>1</v>
      </c>
      <c r="G23" s="79">
        <v>1</v>
      </c>
      <c r="H23" s="79">
        <v>1</v>
      </c>
      <c r="I23" s="79">
        <f t="shared" si="0"/>
        <v>1</v>
      </c>
      <c r="J23" s="74" t="s">
        <v>3886</v>
      </c>
    </row>
    <row r="24" spans="1:10" ht="76.5" x14ac:dyDescent="0.2">
      <c r="A24" s="137">
        <v>17</v>
      </c>
      <c r="B24" s="142" t="s">
        <v>247</v>
      </c>
      <c r="C24" s="117" t="s">
        <v>248</v>
      </c>
      <c r="D24" s="74" t="s">
        <v>217</v>
      </c>
      <c r="E24" s="74"/>
      <c r="F24" s="266">
        <v>1</v>
      </c>
      <c r="G24" s="79">
        <v>1</v>
      </c>
      <c r="H24" s="79">
        <v>1</v>
      </c>
      <c r="I24" s="79">
        <f t="shared" si="0"/>
        <v>1</v>
      </c>
      <c r="J24" s="74" t="s">
        <v>3886</v>
      </c>
    </row>
    <row r="25" spans="1:10" ht="63.75" x14ac:dyDescent="0.2">
      <c r="A25" s="137">
        <v>18</v>
      </c>
      <c r="B25" s="142" t="s">
        <v>249</v>
      </c>
      <c r="C25" s="117" t="s">
        <v>250</v>
      </c>
      <c r="D25" s="74" t="s">
        <v>217</v>
      </c>
      <c r="E25" s="74"/>
      <c r="F25" s="266">
        <v>1</v>
      </c>
      <c r="G25" s="79">
        <v>1</v>
      </c>
      <c r="H25" s="79">
        <v>1</v>
      </c>
      <c r="I25" s="79">
        <f t="shared" si="0"/>
        <v>1</v>
      </c>
      <c r="J25" s="74" t="s">
        <v>3886</v>
      </c>
    </row>
    <row r="26" spans="1:10" ht="63.75" x14ac:dyDescent="0.2">
      <c r="A26" s="137">
        <v>19</v>
      </c>
      <c r="B26" s="142" t="s">
        <v>251</v>
      </c>
      <c r="C26" s="117" t="s">
        <v>252</v>
      </c>
      <c r="D26" s="74" t="s">
        <v>220</v>
      </c>
      <c r="E26" s="74"/>
      <c r="F26" s="266">
        <v>1</v>
      </c>
      <c r="G26" s="79">
        <v>1</v>
      </c>
      <c r="H26" s="79">
        <v>1</v>
      </c>
      <c r="I26" s="79">
        <f t="shared" si="0"/>
        <v>1</v>
      </c>
      <c r="J26" s="74" t="s">
        <v>3886</v>
      </c>
    </row>
    <row r="27" spans="1:10" ht="63.75" x14ac:dyDescent="0.2">
      <c r="A27" s="137">
        <v>20</v>
      </c>
      <c r="B27" s="142" t="s">
        <v>253</v>
      </c>
      <c r="C27" s="117" t="s">
        <v>254</v>
      </c>
      <c r="D27" s="74" t="s">
        <v>217</v>
      </c>
      <c r="E27" s="74"/>
      <c r="F27" s="266">
        <v>1</v>
      </c>
      <c r="G27" s="79">
        <v>1</v>
      </c>
      <c r="H27" s="79">
        <v>1</v>
      </c>
      <c r="I27" s="79">
        <f t="shared" si="0"/>
        <v>1</v>
      </c>
      <c r="J27" s="74" t="s">
        <v>3886</v>
      </c>
    </row>
    <row r="28" spans="1:10" ht="38.25" x14ac:dyDescent="0.2">
      <c r="A28" s="137">
        <v>21</v>
      </c>
      <c r="B28" s="142" t="s">
        <v>255</v>
      </c>
      <c r="C28" s="117" t="s">
        <v>256</v>
      </c>
      <c r="D28" s="74" t="s">
        <v>217</v>
      </c>
      <c r="E28" s="74"/>
      <c r="F28" s="266">
        <v>1</v>
      </c>
      <c r="G28" s="79">
        <v>1</v>
      </c>
      <c r="H28" s="79">
        <v>1</v>
      </c>
      <c r="I28" s="79">
        <f t="shared" si="0"/>
        <v>1</v>
      </c>
      <c r="J28" s="74" t="s">
        <v>3886</v>
      </c>
    </row>
    <row r="29" spans="1:10" ht="38.25" x14ac:dyDescent="0.2">
      <c r="A29" s="137">
        <v>22</v>
      </c>
      <c r="B29" s="142" t="s">
        <v>257</v>
      </c>
      <c r="C29" s="117" t="s">
        <v>258</v>
      </c>
      <c r="D29" s="74" t="s">
        <v>217</v>
      </c>
      <c r="E29" s="74"/>
      <c r="F29" s="266">
        <v>1</v>
      </c>
      <c r="G29" s="79">
        <v>1</v>
      </c>
      <c r="H29" s="79">
        <v>1</v>
      </c>
      <c r="I29" s="79">
        <f t="shared" si="0"/>
        <v>1</v>
      </c>
      <c r="J29" s="74" t="s">
        <v>3886</v>
      </c>
    </row>
    <row r="30" spans="1:10" ht="38.25" x14ac:dyDescent="0.2">
      <c r="A30" s="137">
        <v>23</v>
      </c>
      <c r="B30" s="142" t="s">
        <v>259</v>
      </c>
      <c r="C30" s="117" t="s">
        <v>260</v>
      </c>
      <c r="D30" s="74" t="s">
        <v>261</v>
      </c>
      <c r="E30" s="74"/>
      <c r="F30" s="79">
        <v>1</v>
      </c>
      <c r="G30" s="79">
        <v>1</v>
      </c>
      <c r="H30" s="79">
        <v>1</v>
      </c>
      <c r="I30" s="79">
        <f t="shared" si="0"/>
        <v>1</v>
      </c>
      <c r="J30" s="194"/>
    </row>
    <row r="31" spans="1:10" ht="51" x14ac:dyDescent="0.2">
      <c r="A31" s="137">
        <v>24</v>
      </c>
      <c r="B31" s="142" t="s">
        <v>262</v>
      </c>
      <c r="C31" s="117" t="s">
        <v>263</v>
      </c>
      <c r="D31" s="74" t="s">
        <v>261</v>
      </c>
      <c r="E31" s="74"/>
      <c r="F31" s="266">
        <v>1</v>
      </c>
      <c r="G31" s="79">
        <v>1</v>
      </c>
      <c r="H31" s="79">
        <v>1</v>
      </c>
      <c r="I31" s="79">
        <f t="shared" si="0"/>
        <v>1</v>
      </c>
      <c r="J31" s="74" t="s">
        <v>3886</v>
      </c>
    </row>
    <row r="32" spans="1:10" ht="89.25" x14ac:dyDescent="0.2">
      <c r="A32" s="137">
        <v>25</v>
      </c>
      <c r="B32" s="142" t="s">
        <v>264</v>
      </c>
      <c r="C32" s="117" t="s">
        <v>265</v>
      </c>
      <c r="D32" s="74" t="s">
        <v>261</v>
      </c>
      <c r="E32" s="74"/>
      <c r="F32" s="266">
        <v>1</v>
      </c>
      <c r="G32" s="79">
        <v>1</v>
      </c>
      <c r="H32" s="79">
        <v>1</v>
      </c>
      <c r="I32" s="79">
        <f t="shared" si="0"/>
        <v>1</v>
      </c>
      <c r="J32" s="74" t="s">
        <v>3886</v>
      </c>
    </row>
    <row r="33" spans="1:10" ht="63.75" x14ac:dyDescent="0.2">
      <c r="A33" s="137">
        <v>26</v>
      </c>
      <c r="B33" s="142" t="s">
        <v>266</v>
      </c>
      <c r="C33" s="117" t="s">
        <v>267</v>
      </c>
      <c r="D33" s="74" t="s">
        <v>261</v>
      </c>
      <c r="E33" s="74"/>
      <c r="F33" s="266">
        <v>1</v>
      </c>
      <c r="G33" s="79">
        <v>1</v>
      </c>
      <c r="H33" s="79">
        <v>1</v>
      </c>
      <c r="I33" s="79">
        <f t="shared" si="0"/>
        <v>1</v>
      </c>
      <c r="J33" s="74" t="s">
        <v>3886</v>
      </c>
    </row>
    <row r="34" spans="1:10" ht="51" x14ac:dyDescent="0.2">
      <c r="A34" s="137">
        <v>27</v>
      </c>
      <c r="B34" s="142" t="s">
        <v>268</v>
      </c>
      <c r="C34" s="117" t="s">
        <v>269</v>
      </c>
      <c r="D34" s="74" t="s">
        <v>261</v>
      </c>
      <c r="E34" s="74"/>
      <c r="F34" s="266">
        <v>1</v>
      </c>
      <c r="G34" s="79">
        <v>1</v>
      </c>
      <c r="H34" s="79">
        <v>1</v>
      </c>
      <c r="I34" s="79">
        <f t="shared" si="0"/>
        <v>1</v>
      </c>
      <c r="J34" s="74" t="s">
        <v>3886</v>
      </c>
    </row>
    <row r="35" spans="1:10" ht="51" x14ac:dyDescent="0.2">
      <c r="A35" s="137">
        <v>28</v>
      </c>
      <c r="B35" s="142" t="s">
        <v>270</v>
      </c>
      <c r="C35" s="117" t="s">
        <v>271</v>
      </c>
      <c r="D35" s="74" t="s">
        <v>217</v>
      </c>
      <c r="E35" s="74"/>
      <c r="F35" s="266">
        <v>1</v>
      </c>
      <c r="G35" s="79">
        <v>1</v>
      </c>
      <c r="H35" s="79">
        <v>1</v>
      </c>
      <c r="I35" s="79">
        <f t="shared" si="0"/>
        <v>1</v>
      </c>
      <c r="J35" s="74" t="s">
        <v>3886</v>
      </c>
    </row>
    <row r="36" spans="1:10" ht="74.25" customHeight="1" x14ac:dyDescent="0.2">
      <c r="A36" s="137">
        <v>29</v>
      </c>
      <c r="B36" s="142" t="s">
        <v>3845</v>
      </c>
      <c r="C36" s="117" t="s">
        <v>3846</v>
      </c>
      <c r="D36" s="74" t="s">
        <v>261</v>
      </c>
      <c r="E36" s="74"/>
      <c r="F36" s="266">
        <v>1</v>
      </c>
      <c r="G36" s="79">
        <v>1</v>
      </c>
      <c r="H36" s="79">
        <v>1</v>
      </c>
      <c r="I36" s="79">
        <f t="shared" si="0"/>
        <v>1</v>
      </c>
      <c r="J36" s="74" t="s">
        <v>3886</v>
      </c>
    </row>
    <row r="37" spans="1:10" ht="15.75" customHeight="1" x14ac:dyDescent="0.2">
      <c r="A37" s="325" t="s">
        <v>105</v>
      </c>
      <c r="B37" s="331"/>
      <c r="C37" s="331"/>
      <c r="D37" s="331"/>
      <c r="E37" s="331"/>
      <c r="F37" s="331"/>
      <c r="G37" s="331"/>
      <c r="H37" s="332"/>
      <c r="I37" s="124">
        <f>SUM(I8:I36)/COUNT(I8:I36)</f>
        <v>1</v>
      </c>
      <c r="J37" s="125"/>
    </row>
    <row r="41" spans="1:10" x14ac:dyDescent="0.2">
      <c r="B41" s="81"/>
      <c r="C41" s="82"/>
      <c r="D41" s="107"/>
      <c r="E41" s="107"/>
      <c r="F41" s="107"/>
      <c r="G41" s="107"/>
      <c r="H41" s="107"/>
      <c r="I41" s="107"/>
    </row>
    <row r="48" spans="1:10" x14ac:dyDescent="0.2">
      <c r="B48" s="81"/>
      <c r="C48" s="82"/>
      <c r="D48" s="107"/>
      <c r="E48" s="107"/>
      <c r="F48" s="107"/>
      <c r="G48" s="107"/>
      <c r="H48" s="107"/>
      <c r="I48" s="107"/>
    </row>
    <row r="52" spans="2:9" x14ac:dyDescent="0.2">
      <c r="B52" s="81"/>
      <c r="C52" s="82"/>
      <c r="D52" s="107"/>
      <c r="E52" s="107"/>
      <c r="F52" s="107"/>
      <c r="G52" s="107"/>
      <c r="H52" s="107"/>
      <c r="I52" s="107"/>
    </row>
    <row r="55" spans="2:9" x14ac:dyDescent="0.2">
      <c r="B55" s="81"/>
      <c r="C55" s="82"/>
      <c r="D55" s="107"/>
      <c r="E55" s="107"/>
      <c r="F55" s="107"/>
      <c r="G55" s="107"/>
      <c r="H55" s="107"/>
      <c r="I55" s="107"/>
    </row>
    <row r="59" spans="2:9" x14ac:dyDescent="0.2">
      <c r="B59" s="81"/>
      <c r="C59" s="82"/>
      <c r="D59" s="107"/>
      <c r="E59" s="107"/>
      <c r="F59" s="107"/>
      <c r="G59" s="107"/>
      <c r="H59" s="107"/>
      <c r="I59" s="107"/>
    </row>
    <row r="62" spans="2:9" x14ac:dyDescent="0.2">
      <c r="B62" s="81"/>
      <c r="C62" s="82"/>
      <c r="D62" s="107"/>
      <c r="E62" s="107"/>
      <c r="F62" s="107"/>
      <c r="G62" s="107"/>
      <c r="H62" s="107"/>
      <c r="I62" s="107"/>
    </row>
    <row r="66" spans="2:9" x14ac:dyDescent="0.2">
      <c r="B66" s="81"/>
      <c r="C66" s="82"/>
      <c r="D66" s="107"/>
      <c r="E66" s="107"/>
      <c r="F66" s="107"/>
      <c r="G66" s="107"/>
      <c r="H66" s="107"/>
      <c r="I66" s="107"/>
    </row>
  </sheetData>
  <mergeCells count="13">
    <mergeCell ref="I6:I7"/>
    <mergeCell ref="J6:J7"/>
    <mergeCell ref="A37:H3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6">
      <formula1>"0,1"</formula1>
    </dataValidation>
  </dataValidations>
  <pageMargins left="0.31496062992125984" right="0.31496062992125984" top="0.35433070866141736" bottom="0.35433070866141736" header="0" footer="0"/>
  <pageSetup paperSize="9" scale="52" fitToHeight="0" orientation="portrait" r:id="rId1"/>
  <rowBreaks count="1" manualBreakCount="1">
    <brk id="23" max="9"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6"/>
  <sheetViews>
    <sheetView view="pageBreakPreview" zoomScale="70" zoomScaleNormal="100" zoomScaleSheetLayoutView="70" workbookViewId="0">
      <pane ySplit="7" topLeftCell="A8" activePane="bottomLeft" state="frozenSplit"/>
      <selection activeCell="B10" sqref="B10"/>
      <selection pane="bottomLeft" activeCell="L8" sqref="L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24.7109375"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139</v>
      </c>
      <c r="D2" s="323"/>
      <c r="E2" s="323"/>
      <c r="F2" s="323"/>
      <c r="G2" s="323"/>
      <c r="H2" s="323"/>
      <c r="I2" s="323"/>
      <c r="J2" s="323"/>
    </row>
    <row r="3" spans="1:10" ht="15.75" customHeight="1" x14ac:dyDescent="0.2">
      <c r="A3" s="105" t="s">
        <v>97</v>
      </c>
      <c r="B3" s="105"/>
      <c r="C3" s="126">
        <v>45407</v>
      </c>
      <c r="D3" s="106"/>
      <c r="E3" s="126"/>
      <c r="F3" s="126"/>
      <c r="G3" s="126"/>
      <c r="H3" s="126"/>
      <c r="I3" s="126"/>
    </row>
    <row r="4" spans="1:10" ht="17.25" customHeight="1" x14ac:dyDescent="0.2">
      <c r="A4" s="109" t="s">
        <v>77</v>
      </c>
      <c r="B4" s="105"/>
      <c r="C4" s="106"/>
      <c r="D4" s="106"/>
      <c r="E4" s="126"/>
      <c r="F4" s="126"/>
      <c r="G4" s="126"/>
      <c r="H4" s="126"/>
      <c r="I4" s="126"/>
    </row>
    <row r="5" spans="1:10" ht="51.7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24"/>
      <c r="C7" s="324"/>
      <c r="D7" s="324"/>
      <c r="E7" s="319"/>
      <c r="F7" s="319"/>
      <c r="G7" s="110" t="s">
        <v>104</v>
      </c>
      <c r="H7" s="5" t="s">
        <v>147</v>
      </c>
      <c r="I7" s="319"/>
      <c r="J7" s="324"/>
    </row>
    <row r="8" spans="1:10" ht="76.5" x14ac:dyDescent="0.2">
      <c r="A8" s="137">
        <v>1</v>
      </c>
      <c r="B8" s="142" t="s">
        <v>2105</v>
      </c>
      <c r="C8" s="117" t="s">
        <v>2106</v>
      </c>
      <c r="D8" s="117" t="s">
        <v>2107</v>
      </c>
      <c r="E8" s="111"/>
      <c r="F8" s="79">
        <v>1</v>
      </c>
      <c r="G8" s="79">
        <v>1</v>
      </c>
      <c r="H8" s="79">
        <v>1</v>
      </c>
      <c r="I8" s="79">
        <f>F8*0.2+G8*0.4+H8*0.4</f>
        <v>1</v>
      </c>
      <c r="J8" s="79"/>
    </row>
    <row r="9" spans="1:10" ht="76.5" x14ac:dyDescent="0.2">
      <c r="A9" s="137">
        <v>2</v>
      </c>
      <c r="B9" s="142" t="s">
        <v>2108</v>
      </c>
      <c r="C9" s="117" t="s">
        <v>2109</v>
      </c>
      <c r="D9" s="117" t="s">
        <v>2107</v>
      </c>
      <c r="E9" s="111"/>
      <c r="F9" s="79">
        <v>1</v>
      </c>
      <c r="G9" s="79">
        <v>1</v>
      </c>
      <c r="H9" s="79">
        <v>1</v>
      </c>
      <c r="I9" s="79">
        <f t="shared" ref="I9:I26" si="0">F9*0.2+G9*0.4+H9*0.4</f>
        <v>1</v>
      </c>
      <c r="J9" s="79"/>
    </row>
    <row r="10" spans="1:10" ht="51" x14ac:dyDescent="0.2">
      <c r="A10" s="137">
        <v>3</v>
      </c>
      <c r="B10" s="142" t="s">
        <v>2110</v>
      </c>
      <c r="C10" s="117" t="s">
        <v>2111</v>
      </c>
      <c r="D10" s="117" t="s">
        <v>2107</v>
      </c>
      <c r="E10" s="111"/>
      <c r="F10" s="79">
        <v>1</v>
      </c>
      <c r="G10" s="79">
        <v>1</v>
      </c>
      <c r="H10" s="79">
        <v>1</v>
      </c>
      <c r="I10" s="79">
        <f t="shared" si="0"/>
        <v>1</v>
      </c>
      <c r="J10" s="79"/>
    </row>
    <row r="11" spans="1:10" ht="51" x14ac:dyDescent="0.2">
      <c r="A11" s="137">
        <v>4</v>
      </c>
      <c r="B11" s="142" t="s">
        <v>2112</v>
      </c>
      <c r="C11" s="117" t="s">
        <v>2113</v>
      </c>
      <c r="D11" s="117" t="s">
        <v>2107</v>
      </c>
      <c r="E11" s="111"/>
      <c r="F11" s="79">
        <v>1</v>
      </c>
      <c r="G11" s="79">
        <v>1</v>
      </c>
      <c r="H11" s="79">
        <v>1</v>
      </c>
      <c r="I11" s="79">
        <f t="shared" si="0"/>
        <v>1</v>
      </c>
      <c r="J11" s="79"/>
    </row>
    <row r="12" spans="1:10" ht="51" x14ac:dyDescent="0.2">
      <c r="A12" s="137">
        <v>5</v>
      </c>
      <c r="B12" s="142" t="s">
        <v>2114</v>
      </c>
      <c r="C12" s="117" t="s">
        <v>2115</v>
      </c>
      <c r="D12" s="117" t="s">
        <v>2107</v>
      </c>
      <c r="E12" s="111"/>
      <c r="F12" s="79">
        <v>1</v>
      </c>
      <c r="G12" s="79">
        <v>1</v>
      </c>
      <c r="H12" s="79">
        <v>1</v>
      </c>
      <c r="I12" s="79">
        <f t="shared" si="0"/>
        <v>1</v>
      </c>
      <c r="J12" s="79"/>
    </row>
    <row r="13" spans="1:10" ht="51" x14ac:dyDescent="0.2">
      <c r="A13" s="137">
        <v>6</v>
      </c>
      <c r="B13" s="142" t="s">
        <v>2116</v>
      </c>
      <c r="C13" s="117" t="s">
        <v>2117</v>
      </c>
      <c r="D13" s="117" t="s">
        <v>2107</v>
      </c>
      <c r="E13" s="111"/>
      <c r="F13" s="79">
        <v>1</v>
      </c>
      <c r="G13" s="79">
        <v>1</v>
      </c>
      <c r="H13" s="79">
        <v>1</v>
      </c>
      <c r="I13" s="79">
        <f t="shared" si="0"/>
        <v>1</v>
      </c>
      <c r="J13" s="79"/>
    </row>
    <row r="14" spans="1:10" ht="76.5" x14ac:dyDescent="0.2">
      <c r="A14" s="137">
        <v>7</v>
      </c>
      <c r="B14" s="142" t="s">
        <v>2118</v>
      </c>
      <c r="C14" s="117" t="s">
        <v>2119</v>
      </c>
      <c r="D14" s="117" t="s">
        <v>2120</v>
      </c>
      <c r="E14" s="111"/>
      <c r="F14" s="79">
        <v>1</v>
      </c>
      <c r="G14" s="79">
        <v>1</v>
      </c>
      <c r="H14" s="79">
        <v>1</v>
      </c>
      <c r="I14" s="79">
        <f t="shared" si="0"/>
        <v>1</v>
      </c>
      <c r="J14" s="74"/>
    </row>
    <row r="15" spans="1:10" ht="102" x14ac:dyDescent="0.2">
      <c r="A15" s="137">
        <v>8</v>
      </c>
      <c r="B15" s="142" t="s">
        <v>2121</v>
      </c>
      <c r="C15" s="117" t="s">
        <v>2122</v>
      </c>
      <c r="D15" s="117" t="s">
        <v>2107</v>
      </c>
      <c r="E15" s="111"/>
      <c r="F15" s="79">
        <v>1</v>
      </c>
      <c r="G15" s="79">
        <v>1</v>
      </c>
      <c r="H15" s="79">
        <v>1</v>
      </c>
      <c r="I15" s="79">
        <f t="shared" si="0"/>
        <v>1</v>
      </c>
      <c r="J15" s="74"/>
    </row>
    <row r="16" spans="1:10" ht="76.5" x14ac:dyDescent="0.2">
      <c r="A16" s="137">
        <v>9</v>
      </c>
      <c r="B16" s="142" t="s">
        <v>2123</v>
      </c>
      <c r="C16" s="117" t="s">
        <v>2124</v>
      </c>
      <c r="D16" s="117" t="s">
        <v>2107</v>
      </c>
      <c r="E16" s="111"/>
      <c r="F16" s="266">
        <v>1</v>
      </c>
      <c r="G16" s="79">
        <v>1</v>
      </c>
      <c r="H16" s="79">
        <v>1</v>
      </c>
      <c r="I16" s="79">
        <f t="shared" si="0"/>
        <v>1</v>
      </c>
      <c r="J16" s="74" t="s">
        <v>3880</v>
      </c>
    </row>
    <row r="17" spans="1:10" ht="63.75" x14ac:dyDescent="0.2">
      <c r="A17" s="137">
        <v>10</v>
      </c>
      <c r="B17" s="142" t="s">
        <v>2125</v>
      </c>
      <c r="C17" s="117" t="s">
        <v>1689</v>
      </c>
      <c r="D17" s="117" t="s">
        <v>2126</v>
      </c>
      <c r="E17" s="74" t="s">
        <v>3410</v>
      </c>
      <c r="F17" s="79">
        <v>1</v>
      </c>
      <c r="G17" s="79">
        <v>1</v>
      </c>
      <c r="H17" s="79">
        <v>1</v>
      </c>
      <c r="I17" s="79">
        <f t="shared" si="0"/>
        <v>1</v>
      </c>
      <c r="J17" s="74"/>
    </row>
    <row r="18" spans="1:10" ht="38.25" x14ac:dyDescent="0.2">
      <c r="A18" s="137">
        <v>11</v>
      </c>
      <c r="B18" s="142" t="s">
        <v>2127</v>
      </c>
      <c r="C18" s="117" t="s">
        <v>2128</v>
      </c>
      <c r="D18" s="117" t="s">
        <v>2126</v>
      </c>
      <c r="E18" s="74" t="s">
        <v>3410</v>
      </c>
      <c r="F18" s="79">
        <v>1</v>
      </c>
      <c r="G18" s="79">
        <v>1</v>
      </c>
      <c r="H18" s="79">
        <v>1</v>
      </c>
      <c r="I18" s="79">
        <f t="shared" si="0"/>
        <v>1</v>
      </c>
      <c r="J18" s="74"/>
    </row>
    <row r="19" spans="1:10" ht="63.75" x14ac:dyDescent="0.2">
      <c r="A19" s="137">
        <v>12</v>
      </c>
      <c r="B19" s="142" t="s">
        <v>2129</v>
      </c>
      <c r="C19" s="117" t="s">
        <v>661</v>
      </c>
      <c r="D19" s="117" t="s">
        <v>2126</v>
      </c>
      <c r="E19" s="74" t="s">
        <v>3410</v>
      </c>
      <c r="F19" s="79">
        <v>1</v>
      </c>
      <c r="G19" s="79">
        <v>1</v>
      </c>
      <c r="H19" s="79">
        <v>1</v>
      </c>
      <c r="I19" s="79">
        <f t="shared" si="0"/>
        <v>1</v>
      </c>
      <c r="J19" s="74"/>
    </row>
    <row r="20" spans="1:10" ht="63.75" x14ac:dyDescent="0.2">
      <c r="A20" s="137">
        <v>13</v>
      </c>
      <c r="B20" s="142" t="s">
        <v>2130</v>
      </c>
      <c r="C20" s="117" t="s">
        <v>1086</v>
      </c>
      <c r="D20" s="117" t="s">
        <v>2126</v>
      </c>
      <c r="E20" s="74" t="s">
        <v>3410</v>
      </c>
      <c r="F20" s="79">
        <v>1</v>
      </c>
      <c r="G20" s="79">
        <v>1</v>
      </c>
      <c r="H20" s="79">
        <v>1</v>
      </c>
      <c r="I20" s="79">
        <f t="shared" si="0"/>
        <v>1</v>
      </c>
      <c r="J20" s="79"/>
    </row>
    <row r="21" spans="1:10" ht="76.5" x14ac:dyDescent="0.2">
      <c r="A21" s="137">
        <v>14</v>
      </c>
      <c r="B21" s="142" t="s">
        <v>2131</v>
      </c>
      <c r="C21" s="117" t="s">
        <v>2132</v>
      </c>
      <c r="D21" s="117" t="s">
        <v>2126</v>
      </c>
      <c r="E21" s="74" t="s">
        <v>3410</v>
      </c>
      <c r="F21" s="79">
        <v>1</v>
      </c>
      <c r="G21" s="79">
        <v>1</v>
      </c>
      <c r="H21" s="79">
        <v>1</v>
      </c>
      <c r="I21" s="79">
        <f t="shared" si="0"/>
        <v>1</v>
      </c>
      <c r="J21" s="74"/>
    </row>
    <row r="22" spans="1:10" ht="63.75" x14ac:dyDescent="0.2">
      <c r="A22" s="137">
        <v>15</v>
      </c>
      <c r="B22" s="142" t="s">
        <v>2133</v>
      </c>
      <c r="C22" s="117" t="s">
        <v>2134</v>
      </c>
      <c r="D22" s="117" t="s">
        <v>2120</v>
      </c>
      <c r="E22" s="111"/>
      <c r="F22" s="266">
        <v>1</v>
      </c>
      <c r="G22" s="79">
        <v>1</v>
      </c>
      <c r="H22" s="79">
        <v>1</v>
      </c>
      <c r="I22" s="79">
        <f t="shared" si="0"/>
        <v>1</v>
      </c>
      <c r="J22" s="74" t="s">
        <v>3896</v>
      </c>
    </row>
    <row r="23" spans="1:10" ht="76.5" x14ac:dyDescent="0.2">
      <c r="A23" s="137">
        <v>16</v>
      </c>
      <c r="B23" s="142" t="s">
        <v>2135</v>
      </c>
      <c r="C23" s="117" t="s">
        <v>2136</v>
      </c>
      <c r="D23" s="117" t="s">
        <v>2126</v>
      </c>
      <c r="E23" s="74" t="s">
        <v>3410</v>
      </c>
      <c r="F23" s="79">
        <v>1</v>
      </c>
      <c r="G23" s="79">
        <v>1</v>
      </c>
      <c r="H23" s="79">
        <v>1</v>
      </c>
      <c r="I23" s="79">
        <f t="shared" si="0"/>
        <v>1</v>
      </c>
      <c r="J23" s="79"/>
    </row>
    <row r="24" spans="1:10" ht="51" x14ac:dyDescent="0.2">
      <c r="A24" s="137">
        <v>17</v>
      </c>
      <c r="B24" s="142" t="s">
        <v>2137</v>
      </c>
      <c r="C24" s="117" t="s">
        <v>2138</v>
      </c>
      <c r="D24" s="117" t="s">
        <v>2107</v>
      </c>
      <c r="E24" s="111"/>
      <c r="F24" s="266">
        <v>1</v>
      </c>
      <c r="G24" s="79">
        <v>1</v>
      </c>
      <c r="H24" s="79">
        <v>1</v>
      </c>
      <c r="I24" s="79">
        <f t="shared" si="0"/>
        <v>1</v>
      </c>
      <c r="J24" s="74" t="s">
        <v>3896</v>
      </c>
    </row>
    <row r="25" spans="1:10" ht="63.75" x14ac:dyDescent="0.2">
      <c r="A25" s="137">
        <v>18</v>
      </c>
      <c r="B25" s="142" t="s">
        <v>2139</v>
      </c>
      <c r="C25" s="117" t="s">
        <v>2140</v>
      </c>
      <c r="D25" s="117" t="s">
        <v>2107</v>
      </c>
      <c r="E25" s="111"/>
      <c r="F25" s="79">
        <v>1</v>
      </c>
      <c r="G25" s="79">
        <v>1</v>
      </c>
      <c r="H25" s="79">
        <v>1</v>
      </c>
      <c r="I25" s="79">
        <f t="shared" si="0"/>
        <v>1</v>
      </c>
      <c r="J25" s="74"/>
    </row>
    <row r="26" spans="1:10" ht="63.75" x14ac:dyDescent="0.2">
      <c r="A26" s="137">
        <v>19</v>
      </c>
      <c r="B26" s="142" t="s">
        <v>2141</v>
      </c>
      <c r="C26" s="117" t="s">
        <v>2142</v>
      </c>
      <c r="D26" s="117" t="s">
        <v>471</v>
      </c>
      <c r="E26" s="111"/>
      <c r="F26" s="266">
        <v>1</v>
      </c>
      <c r="G26" s="79">
        <v>1</v>
      </c>
      <c r="H26" s="79">
        <v>1</v>
      </c>
      <c r="I26" s="79">
        <f t="shared" si="0"/>
        <v>1</v>
      </c>
      <c r="J26" s="74" t="s">
        <v>3880</v>
      </c>
    </row>
    <row r="27" spans="1:10" ht="15.75" customHeight="1" x14ac:dyDescent="0.2">
      <c r="A27" s="325" t="s">
        <v>105</v>
      </c>
      <c r="B27" s="326"/>
      <c r="C27" s="326"/>
      <c r="D27" s="326"/>
      <c r="E27" s="326"/>
      <c r="F27" s="326"/>
      <c r="G27" s="326"/>
      <c r="H27" s="327"/>
      <c r="I27" s="124">
        <f>SUM(I8:I26)/COUNT(I8:I26)</f>
        <v>1</v>
      </c>
      <c r="J27" s="125"/>
    </row>
    <row r="31" spans="1:10" x14ac:dyDescent="0.2">
      <c r="B31" s="81"/>
      <c r="C31" s="82"/>
      <c r="D31" s="82"/>
      <c r="E31" s="107"/>
      <c r="F31" s="107"/>
      <c r="G31" s="107"/>
      <c r="H31" s="107"/>
      <c r="I31" s="107"/>
    </row>
    <row r="38" spans="2:9" x14ac:dyDescent="0.2">
      <c r="B38" s="81"/>
      <c r="C38" s="82"/>
      <c r="D38" s="82"/>
      <c r="E38" s="107"/>
      <c r="F38" s="107"/>
      <c r="G38" s="107"/>
      <c r="H38" s="107"/>
      <c r="I38" s="107"/>
    </row>
    <row r="42" spans="2:9" x14ac:dyDescent="0.2">
      <c r="B42" s="81"/>
      <c r="C42" s="82"/>
      <c r="D42" s="82"/>
      <c r="E42" s="107"/>
      <c r="F42" s="107"/>
      <c r="G42" s="107"/>
      <c r="H42" s="107"/>
      <c r="I42" s="107"/>
    </row>
    <row r="45" spans="2:9" x14ac:dyDescent="0.2">
      <c r="B45" s="81"/>
      <c r="C45" s="82"/>
      <c r="D45" s="82"/>
      <c r="E45" s="107"/>
      <c r="F45" s="107"/>
      <c r="G45" s="107"/>
      <c r="H45" s="107"/>
      <c r="I45" s="107"/>
    </row>
    <row r="49" spans="2:9" x14ac:dyDescent="0.2">
      <c r="B49" s="81"/>
      <c r="C49" s="82"/>
      <c r="D49" s="82"/>
      <c r="E49" s="107"/>
      <c r="F49" s="107"/>
      <c r="G49" s="107"/>
      <c r="H49" s="107"/>
      <c r="I49" s="107"/>
    </row>
    <row r="52" spans="2:9" x14ac:dyDescent="0.2">
      <c r="B52" s="81"/>
      <c r="C52" s="82"/>
      <c r="D52" s="82"/>
      <c r="E52" s="107"/>
      <c r="F52" s="107"/>
      <c r="G52" s="107"/>
      <c r="H52" s="107"/>
      <c r="I52" s="107"/>
    </row>
    <row r="56" spans="2:9" x14ac:dyDescent="0.2">
      <c r="B56" s="81"/>
      <c r="C56" s="82"/>
      <c r="D56" s="82"/>
      <c r="E56" s="107"/>
      <c r="F56" s="107"/>
      <c r="G56" s="107"/>
      <c r="H56" s="107"/>
      <c r="I56" s="107"/>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6"/>
  <sheetViews>
    <sheetView view="pageBreakPreview" zoomScale="70" zoomScaleNormal="100" zoomScaleSheetLayoutView="70" workbookViewId="0">
      <pane ySplit="7" topLeftCell="A8" activePane="bottomLeft" state="frozenSplit"/>
      <selection activeCell="P15" sqref="P15"/>
      <selection pane="bottomLeft" activeCell="K9" sqref="K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4.85546875"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140</v>
      </c>
      <c r="D2" s="323"/>
      <c r="E2" s="323"/>
      <c r="F2" s="323"/>
      <c r="G2" s="323"/>
      <c r="H2" s="323"/>
      <c r="I2" s="323"/>
      <c r="J2" s="323"/>
    </row>
    <row r="3" spans="1:10" ht="15.75" customHeight="1" x14ac:dyDescent="0.2">
      <c r="A3" s="105" t="s">
        <v>97</v>
      </c>
      <c r="B3" s="105"/>
      <c r="C3" s="126">
        <v>45408</v>
      </c>
      <c r="D3" s="106"/>
      <c r="E3" s="106"/>
      <c r="F3" s="126"/>
      <c r="G3" s="126"/>
      <c r="H3" s="126"/>
      <c r="I3" s="126"/>
    </row>
    <row r="4" spans="1:10" ht="17.25" customHeight="1" x14ac:dyDescent="0.2">
      <c r="A4" s="109" t="s">
        <v>77</v>
      </c>
      <c r="B4" s="105"/>
      <c r="C4" s="106"/>
      <c r="D4" s="106"/>
      <c r="E4" s="106"/>
      <c r="F4" s="126"/>
      <c r="G4" s="126"/>
      <c r="H4" s="126"/>
      <c r="I4" s="126"/>
    </row>
    <row r="5" spans="1:10" ht="50.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51" x14ac:dyDescent="0.2">
      <c r="A8" s="137">
        <v>1</v>
      </c>
      <c r="B8" s="161" t="s">
        <v>2211</v>
      </c>
      <c r="C8" s="160" t="s">
        <v>2212</v>
      </c>
      <c r="D8" s="160" t="s">
        <v>220</v>
      </c>
      <c r="E8" s="160"/>
      <c r="F8" s="266">
        <v>1</v>
      </c>
      <c r="G8" s="79">
        <v>1</v>
      </c>
      <c r="H8" s="79">
        <v>1</v>
      </c>
      <c r="I8" s="79">
        <f>F8*0.2+G8*0.4+H8*0.4</f>
        <v>1</v>
      </c>
      <c r="J8" s="74" t="s">
        <v>3896</v>
      </c>
    </row>
    <row r="9" spans="1:10" ht="51" x14ac:dyDescent="0.2">
      <c r="A9" s="137">
        <v>2</v>
      </c>
      <c r="B9" s="161" t="s">
        <v>2213</v>
      </c>
      <c r="C9" s="160" t="s">
        <v>2214</v>
      </c>
      <c r="D9" s="160" t="s">
        <v>220</v>
      </c>
      <c r="E9" s="160"/>
      <c r="F9" s="266">
        <v>1</v>
      </c>
      <c r="G9" s="79">
        <v>1</v>
      </c>
      <c r="H9" s="79">
        <v>1</v>
      </c>
      <c r="I9" s="79">
        <f t="shared" ref="I9:I26" si="0">F9*0.2+G9*0.4+H9*0.4</f>
        <v>1</v>
      </c>
      <c r="J9" s="74" t="s">
        <v>3896</v>
      </c>
    </row>
    <row r="10" spans="1:10" ht="63.75" x14ac:dyDescent="0.2">
      <c r="A10" s="137">
        <v>3</v>
      </c>
      <c r="B10" s="142" t="s">
        <v>2215</v>
      </c>
      <c r="C10" s="117" t="s">
        <v>2216</v>
      </c>
      <c r="D10" s="160" t="s">
        <v>220</v>
      </c>
      <c r="E10" s="160"/>
      <c r="F10" s="79">
        <v>1</v>
      </c>
      <c r="G10" s="79">
        <v>1</v>
      </c>
      <c r="H10" s="79">
        <v>1</v>
      </c>
      <c r="I10" s="79">
        <f t="shared" si="0"/>
        <v>1</v>
      </c>
      <c r="J10" s="74"/>
    </row>
    <row r="11" spans="1:10" ht="63.75" x14ac:dyDescent="0.2">
      <c r="A11" s="137">
        <v>4</v>
      </c>
      <c r="B11" s="142" t="s">
        <v>2217</v>
      </c>
      <c r="C11" s="160" t="s">
        <v>2218</v>
      </c>
      <c r="D11" s="160" t="s">
        <v>220</v>
      </c>
      <c r="E11" s="160"/>
      <c r="F11" s="79">
        <v>1</v>
      </c>
      <c r="G11" s="79">
        <v>1</v>
      </c>
      <c r="H11" s="79">
        <v>1</v>
      </c>
      <c r="I11" s="79">
        <f t="shared" si="0"/>
        <v>1</v>
      </c>
      <c r="J11" s="194"/>
    </row>
    <row r="12" spans="1:10" ht="63.75" x14ac:dyDescent="0.2">
      <c r="A12" s="137">
        <v>5</v>
      </c>
      <c r="B12" s="142" t="s">
        <v>2219</v>
      </c>
      <c r="C12" s="160" t="s">
        <v>2220</v>
      </c>
      <c r="D12" s="160" t="s">
        <v>220</v>
      </c>
      <c r="E12" s="160"/>
      <c r="F12" s="79">
        <v>1</v>
      </c>
      <c r="G12" s="79">
        <v>1</v>
      </c>
      <c r="H12" s="79">
        <v>1</v>
      </c>
      <c r="I12" s="79">
        <f t="shared" si="0"/>
        <v>1</v>
      </c>
      <c r="J12" s="194"/>
    </row>
    <row r="13" spans="1:10" ht="63.75" x14ac:dyDescent="0.2">
      <c r="A13" s="137">
        <v>6</v>
      </c>
      <c r="B13" s="142" t="s">
        <v>2221</v>
      </c>
      <c r="C13" s="117" t="s">
        <v>2222</v>
      </c>
      <c r="D13" s="117" t="s">
        <v>220</v>
      </c>
      <c r="E13" s="160"/>
      <c r="F13" s="79">
        <v>1</v>
      </c>
      <c r="G13" s="79">
        <v>1</v>
      </c>
      <c r="H13" s="79">
        <v>1</v>
      </c>
      <c r="I13" s="79">
        <f t="shared" si="0"/>
        <v>1</v>
      </c>
      <c r="J13" s="194"/>
    </row>
    <row r="14" spans="1:10" ht="63.75" x14ac:dyDescent="0.2">
      <c r="A14" s="137">
        <v>7</v>
      </c>
      <c r="B14" s="142" t="s">
        <v>2223</v>
      </c>
      <c r="C14" s="117" t="s">
        <v>2224</v>
      </c>
      <c r="D14" s="117" t="s">
        <v>220</v>
      </c>
      <c r="E14" s="160"/>
      <c r="F14" s="155">
        <v>1</v>
      </c>
      <c r="G14" s="155">
        <v>1</v>
      </c>
      <c r="H14" s="155">
        <v>1</v>
      </c>
      <c r="I14" s="79">
        <f t="shared" si="0"/>
        <v>1</v>
      </c>
      <c r="J14" s="194"/>
    </row>
    <row r="15" spans="1:10" ht="76.5" x14ac:dyDescent="0.2">
      <c r="A15" s="137">
        <v>8</v>
      </c>
      <c r="B15" s="142" t="s">
        <v>2225</v>
      </c>
      <c r="C15" s="117" t="s">
        <v>2226</v>
      </c>
      <c r="D15" s="117" t="s">
        <v>220</v>
      </c>
      <c r="E15" s="160"/>
      <c r="F15" s="155">
        <v>1</v>
      </c>
      <c r="G15" s="155">
        <v>1</v>
      </c>
      <c r="H15" s="155">
        <v>1</v>
      </c>
      <c r="I15" s="79">
        <f t="shared" si="0"/>
        <v>1</v>
      </c>
      <c r="J15" s="194"/>
    </row>
    <row r="16" spans="1:10" ht="51" x14ac:dyDescent="0.2">
      <c r="A16" s="137">
        <v>9</v>
      </c>
      <c r="B16" s="142" t="s">
        <v>2227</v>
      </c>
      <c r="C16" s="117" t="s">
        <v>2228</v>
      </c>
      <c r="D16" s="117" t="s">
        <v>220</v>
      </c>
      <c r="E16" s="160"/>
      <c r="F16" s="155">
        <v>1</v>
      </c>
      <c r="G16" s="155">
        <v>1</v>
      </c>
      <c r="H16" s="155">
        <v>1</v>
      </c>
      <c r="I16" s="79">
        <f t="shared" si="0"/>
        <v>1</v>
      </c>
      <c r="J16" s="194"/>
    </row>
    <row r="17" spans="1:10" ht="51" x14ac:dyDescent="0.2">
      <c r="A17" s="137">
        <v>10</v>
      </c>
      <c r="B17" s="142" t="s">
        <v>2229</v>
      </c>
      <c r="C17" s="117" t="s">
        <v>2230</v>
      </c>
      <c r="D17" s="117" t="s">
        <v>220</v>
      </c>
      <c r="E17" s="160"/>
      <c r="F17" s="155">
        <v>1</v>
      </c>
      <c r="G17" s="155">
        <v>1</v>
      </c>
      <c r="H17" s="79">
        <v>1</v>
      </c>
      <c r="I17" s="79">
        <f t="shared" si="0"/>
        <v>1</v>
      </c>
      <c r="J17" s="74"/>
    </row>
    <row r="18" spans="1:10" ht="63.75" x14ac:dyDescent="0.2">
      <c r="A18" s="137">
        <v>11</v>
      </c>
      <c r="B18" s="142" t="s">
        <v>2231</v>
      </c>
      <c r="C18" s="117" t="s">
        <v>2232</v>
      </c>
      <c r="D18" s="117" t="s">
        <v>220</v>
      </c>
      <c r="E18" s="160"/>
      <c r="F18" s="155">
        <v>1</v>
      </c>
      <c r="G18" s="155">
        <v>1</v>
      </c>
      <c r="H18" s="79">
        <v>1</v>
      </c>
      <c r="I18" s="79">
        <f t="shared" si="0"/>
        <v>1</v>
      </c>
      <c r="J18" s="74"/>
    </row>
    <row r="19" spans="1:10" ht="63.75" x14ac:dyDescent="0.2">
      <c r="A19" s="137">
        <v>12</v>
      </c>
      <c r="B19" s="142" t="s">
        <v>2233</v>
      </c>
      <c r="C19" s="117" t="s">
        <v>2234</v>
      </c>
      <c r="D19" s="117" t="s">
        <v>220</v>
      </c>
      <c r="E19" s="160"/>
      <c r="F19" s="155">
        <v>1</v>
      </c>
      <c r="G19" s="155">
        <v>1</v>
      </c>
      <c r="H19" s="79">
        <v>1</v>
      </c>
      <c r="I19" s="79">
        <f t="shared" si="0"/>
        <v>1</v>
      </c>
      <c r="J19" s="74"/>
    </row>
    <row r="20" spans="1:10" ht="63.75" x14ac:dyDescent="0.2">
      <c r="A20" s="137">
        <v>13</v>
      </c>
      <c r="B20" s="142" t="s">
        <v>2235</v>
      </c>
      <c r="C20" s="117" t="s">
        <v>2236</v>
      </c>
      <c r="D20" s="117" t="s">
        <v>220</v>
      </c>
      <c r="E20" s="160"/>
      <c r="F20" s="155">
        <v>1</v>
      </c>
      <c r="G20" s="155">
        <v>1</v>
      </c>
      <c r="H20" s="79">
        <v>1</v>
      </c>
      <c r="I20" s="79">
        <f t="shared" si="0"/>
        <v>1</v>
      </c>
      <c r="J20" s="74"/>
    </row>
    <row r="21" spans="1:10" ht="63.75" x14ac:dyDescent="0.2">
      <c r="A21" s="137">
        <v>14</v>
      </c>
      <c r="B21" s="142" t="s">
        <v>2237</v>
      </c>
      <c r="C21" s="117" t="s">
        <v>2238</v>
      </c>
      <c r="D21" s="117" t="s">
        <v>220</v>
      </c>
      <c r="E21" s="160"/>
      <c r="F21" s="155">
        <v>1</v>
      </c>
      <c r="G21" s="155">
        <v>1</v>
      </c>
      <c r="H21" s="79">
        <v>1</v>
      </c>
      <c r="I21" s="79">
        <f t="shared" si="0"/>
        <v>1</v>
      </c>
      <c r="J21" s="74"/>
    </row>
    <row r="22" spans="1:10" ht="63.75" x14ac:dyDescent="0.2">
      <c r="A22" s="137">
        <v>15</v>
      </c>
      <c r="B22" s="142" t="s">
        <v>3589</v>
      </c>
      <c r="C22" s="160" t="s">
        <v>3590</v>
      </c>
      <c r="D22" s="160" t="s">
        <v>220</v>
      </c>
      <c r="E22" s="160"/>
      <c r="F22" s="155">
        <v>1</v>
      </c>
      <c r="G22" s="155">
        <v>1</v>
      </c>
      <c r="H22" s="79">
        <v>1</v>
      </c>
      <c r="I22" s="79">
        <f t="shared" si="0"/>
        <v>1</v>
      </c>
      <c r="J22" s="74"/>
    </row>
    <row r="23" spans="1:10" ht="76.5" x14ac:dyDescent="0.2">
      <c r="A23" s="137">
        <v>16</v>
      </c>
      <c r="B23" s="142" t="s">
        <v>2239</v>
      </c>
      <c r="C23" s="117" t="s">
        <v>2240</v>
      </c>
      <c r="D23" s="117" t="s">
        <v>261</v>
      </c>
      <c r="E23" s="160"/>
      <c r="F23" s="79">
        <v>1</v>
      </c>
      <c r="G23" s="79">
        <v>1</v>
      </c>
      <c r="H23" s="79">
        <v>1</v>
      </c>
      <c r="I23" s="79">
        <f t="shared" si="0"/>
        <v>1</v>
      </c>
      <c r="J23" s="74"/>
    </row>
    <row r="24" spans="1:10" ht="51" x14ac:dyDescent="0.2">
      <c r="A24" s="137">
        <v>17</v>
      </c>
      <c r="B24" s="142" t="s">
        <v>3591</v>
      </c>
      <c r="C24" s="117" t="s">
        <v>358</v>
      </c>
      <c r="D24" s="117" t="s">
        <v>261</v>
      </c>
      <c r="E24" s="160"/>
      <c r="F24" s="79">
        <v>1</v>
      </c>
      <c r="G24" s="79">
        <v>1</v>
      </c>
      <c r="H24" s="79">
        <v>1</v>
      </c>
      <c r="I24" s="79">
        <f t="shared" si="0"/>
        <v>1</v>
      </c>
      <c r="J24" s="74"/>
    </row>
    <row r="25" spans="1:10" ht="63.75" x14ac:dyDescent="0.2">
      <c r="A25" s="137">
        <v>18</v>
      </c>
      <c r="B25" s="142" t="s">
        <v>2241</v>
      </c>
      <c r="C25" s="117" t="s">
        <v>2242</v>
      </c>
      <c r="D25" s="117" t="s">
        <v>220</v>
      </c>
      <c r="E25" s="160"/>
      <c r="F25" s="290">
        <v>1</v>
      </c>
      <c r="G25" s="155">
        <v>1</v>
      </c>
      <c r="H25" s="79">
        <v>1</v>
      </c>
      <c r="I25" s="79">
        <f t="shared" si="0"/>
        <v>1</v>
      </c>
      <c r="J25" s="210" t="s">
        <v>3906</v>
      </c>
    </row>
    <row r="26" spans="1:10" ht="51" x14ac:dyDescent="0.2">
      <c r="A26" s="137">
        <v>19</v>
      </c>
      <c r="B26" s="142" t="s">
        <v>2243</v>
      </c>
      <c r="C26" s="160" t="s">
        <v>2244</v>
      </c>
      <c r="D26" s="160" t="s">
        <v>220</v>
      </c>
      <c r="E26" s="160"/>
      <c r="F26" s="290">
        <v>1</v>
      </c>
      <c r="G26" s="155">
        <v>1</v>
      </c>
      <c r="H26" s="79">
        <v>1</v>
      </c>
      <c r="I26" s="79">
        <f t="shared" si="0"/>
        <v>1</v>
      </c>
      <c r="J26" s="74" t="s">
        <v>3896</v>
      </c>
    </row>
    <row r="27" spans="1:10" ht="15.75" customHeight="1" x14ac:dyDescent="0.2">
      <c r="A27" s="325" t="s">
        <v>105</v>
      </c>
      <c r="B27" s="331"/>
      <c r="C27" s="331"/>
      <c r="D27" s="331"/>
      <c r="E27" s="331"/>
      <c r="F27" s="331"/>
      <c r="G27" s="331"/>
      <c r="H27" s="332"/>
      <c r="I27" s="124">
        <f>SUM(I8:I26)/COUNT(I8:I26)</f>
        <v>1</v>
      </c>
      <c r="J27" s="65"/>
    </row>
    <row r="31" spans="1:10" x14ac:dyDescent="0.2">
      <c r="B31" s="81"/>
      <c r="C31" s="82"/>
      <c r="D31" s="82"/>
      <c r="E31" s="82"/>
      <c r="F31" s="107"/>
      <c r="G31" s="107"/>
      <c r="H31" s="107"/>
      <c r="I31" s="107"/>
    </row>
    <row r="38" spans="2:9" x14ac:dyDescent="0.2">
      <c r="B38" s="81"/>
      <c r="C38" s="82"/>
      <c r="D38" s="82"/>
      <c r="E38" s="82"/>
      <c r="F38" s="107"/>
      <c r="G38" s="107"/>
      <c r="H38" s="107"/>
      <c r="I38" s="107"/>
    </row>
    <row r="42" spans="2:9" x14ac:dyDescent="0.2">
      <c r="B42" s="81"/>
      <c r="C42" s="82"/>
      <c r="D42" s="82"/>
      <c r="E42" s="82"/>
      <c r="F42" s="107"/>
      <c r="G42" s="107"/>
      <c r="H42" s="107"/>
      <c r="I42" s="107"/>
    </row>
    <row r="45" spans="2:9" x14ac:dyDescent="0.2">
      <c r="B45" s="81"/>
      <c r="C45" s="82"/>
      <c r="D45" s="82"/>
      <c r="E45" s="82"/>
      <c r="F45" s="107"/>
      <c r="G45" s="107"/>
      <c r="H45" s="107"/>
      <c r="I45" s="107"/>
    </row>
    <row r="49" spans="2:9" x14ac:dyDescent="0.2">
      <c r="B49" s="81"/>
      <c r="C49" s="82"/>
      <c r="D49" s="82"/>
      <c r="E49" s="82"/>
      <c r="F49" s="107"/>
      <c r="G49" s="107"/>
      <c r="H49" s="107"/>
      <c r="I49" s="107"/>
    </row>
    <row r="52" spans="2:9" x14ac:dyDescent="0.2">
      <c r="B52" s="81"/>
      <c r="C52" s="82"/>
      <c r="D52" s="82"/>
      <c r="E52" s="82"/>
      <c r="F52" s="107"/>
      <c r="G52" s="107"/>
      <c r="H52" s="107"/>
      <c r="I52" s="107"/>
    </row>
    <row r="56" spans="2:9" x14ac:dyDescent="0.2">
      <c r="B56" s="81"/>
      <c r="C56" s="82"/>
      <c r="D56" s="82"/>
      <c r="E56" s="82"/>
      <c r="F56" s="107"/>
      <c r="G56" s="107"/>
      <c r="H56" s="107"/>
      <c r="I56" s="107"/>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7"/>
  <sheetViews>
    <sheetView view="pageBreakPreview" zoomScale="70" zoomScaleNormal="100" zoomScaleSheetLayoutView="70" workbookViewId="0">
      <pane ySplit="7" topLeftCell="A8" activePane="bottomLeft" state="frozenSplit"/>
      <selection activeCell="P15" sqref="P15"/>
      <selection pane="bottomLeft" activeCell="M20" sqref="M20"/>
    </sheetView>
  </sheetViews>
  <sheetFormatPr defaultRowHeight="12.75" x14ac:dyDescent="0.2"/>
  <cols>
    <col min="1" max="1" width="4.28515625" style="1" customWidth="1"/>
    <col min="2" max="2" width="35.5703125" style="10" customWidth="1"/>
    <col min="3" max="3" width="23.140625" style="108" customWidth="1"/>
    <col min="4" max="4" width="14.2851562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3"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141</v>
      </c>
      <c r="D2" s="323"/>
      <c r="E2" s="323"/>
      <c r="F2" s="323"/>
      <c r="G2" s="323"/>
      <c r="H2" s="323"/>
      <c r="I2" s="323"/>
      <c r="J2" s="323"/>
    </row>
    <row r="3" spans="1:10" ht="15.75" customHeight="1" x14ac:dyDescent="0.2">
      <c r="A3" s="105" t="s">
        <v>97</v>
      </c>
      <c r="B3" s="105"/>
      <c r="C3" s="126">
        <v>45408</v>
      </c>
      <c r="D3" s="126"/>
      <c r="E3" s="126"/>
      <c r="F3" s="126"/>
      <c r="G3" s="126"/>
      <c r="H3" s="126"/>
      <c r="I3" s="126"/>
    </row>
    <row r="4" spans="1:10" ht="17.25" customHeight="1" x14ac:dyDescent="0.2">
      <c r="A4" s="109" t="s">
        <v>77</v>
      </c>
      <c r="B4" s="105"/>
      <c r="C4" s="126"/>
      <c r="D4" s="126"/>
      <c r="E4" s="126"/>
      <c r="F4" s="126"/>
      <c r="G4" s="126"/>
      <c r="H4" s="126"/>
      <c r="I4" s="126"/>
    </row>
    <row r="5" spans="1:10" ht="5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ht="99.75" customHeight="1" x14ac:dyDescent="0.2">
      <c r="A7" s="319"/>
      <c r="B7" s="319"/>
      <c r="C7" s="319"/>
      <c r="D7" s="319"/>
      <c r="E7" s="319"/>
      <c r="F7" s="319"/>
      <c r="G7" s="110" t="s">
        <v>104</v>
      </c>
      <c r="H7" s="5" t="s">
        <v>147</v>
      </c>
      <c r="I7" s="319"/>
      <c r="J7" s="324"/>
    </row>
    <row r="8" spans="1:10" ht="76.5" x14ac:dyDescent="0.2">
      <c r="A8" s="57">
        <v>1</v>
      </c>
      <c r="B8" s="123" t="s">
        <v>625</v>
      </c>
      <c r="C8" s="74" t="s">
        <v>626</v>
      </c>
      <c r="D8" s="74" t="s">
        <v>627</v>
      </c>
      <c r="E8" s="237"/>
      <c r="F8" s="79">
        <v>1</v>
      </c>
      <c r="G8" s="79">
        <v>1</v>
      </c>
      <c r="H8" s="79">
        <v>1</v>
      </c>
      <c r="I8" s="79">
        <f>F8*0.2+G8*0.4+H8*0.4</f>
        <v>1</v>
      </c>
      <c r="J8" s="74"/>
    </row>
    <row r="9" spans="1:10" ht="63.75" x14ac:dyDescent="0.2">
      <c r="A9" s="57">
        <v>2</v>
      </c>
      <c r="B9" s="123" t="s">
        <v>628</v>
      </c>
      <c r="C9" s="74" t="s">
        <v>629</v>
      </c>
      <c r="D9" s="74" t="s">
        <v>630</v>
      </c>
      <c r="E9" s="237"/>
      <c r="F9" s="266">
        <v>1</v>
      </c>
      <c r="G9" s="79">
        <v>1</v>
      </c>
      <c r="H9" s="79">
        <v>1</v>
      </c>
      <c r="I9" s="79">
        <f t="shared" ref="I9:I27" si="0">F9*0.2+G9*0.4+H9*0.4</f>
        <v>1</v>
      </c>
      <c r="J9" s="74" t="s">
        <v>3896</v>
      </c>
    </row>
    <row r="10" spans="1:10" ht="89.25" x14ac:dyDescent="0.2">
      <c r="A10" s="57">
        <v>3</v>
      </c>
      <c r="B10" s="123" t="s">
        <v>631</v>
      </c>
      <c r="C10" s="74" t="s">
        <v>632</v>
      </c>
      <c r="D10" s="74" t="s">
        <v>627</v>
      </c>
      <c r="E10" s="237"/>
      <c r="F10" s="79">
        <v>1</v>
      </c>
      <c r="G10" s="79">
        <v>1</v>
      </c>
      <c r="H10" s="79">
        <v>1</v>
      </c>
      <c r="I10" s="79">
        <f t="shared" si="0"/>
        <v>1</v>
      </c>
      <c r="J10" s="74"/>
    </row>
    <row r="11" spans="1:10" ht="76.5" x14ac:dyDescent="0.2">
      <c r="A11" s="57">
        <v>4</v>
      </c>
      <c r="B11" s="123" t="s">
        <v>633</v>
      </c>
      <c r="C11" s="74" t="s">
        <v>634</v>
      </c>
      <c r="D11" s="74" t="s">
        <v>627</v>
      </c>
      <c r="E11" s="237"/>
      <c r="F11" s="266">
        <v>1</v>
      </c>
      <c r="G11" s="79">
        <v>1</v>
      </c>
      <c r="H11" s="79">
        <v>1</v>
      </c>
      <c r="I11" s="79">
        <f t="shared" si="0"/>
        <v>1</v>
      </c>
      <c r="J11" s="74" t="s">
        <v>3896</v>
      </c>
    </row>
    <row r="12" spans="1:10" ht="63.75" x14ac:dyDescent="0.2">
      <c r="A12" s="57">
        <v>5</v>
      </c>
      <c r="B12" s="123" t="s">
        <v>635</v>
      </c>
      <c r="C12" s="74" t="s">
        <v>636</v>
      </c>
      <c r="D12" s="74" t="s">
        <v>627</v>
      </c>
      <c r="E12" s="237"/>
      <c r="F12" s="266">
        <v>1</v>
      </c>
      <c r="G12" s="79">
        <v>1</v>
      </c>
      <c r="H12" s="79">
        <v>1</v>
      </c>
      <c r="I12" s="79">
        <f t="shared" si="0"/>
        <v>1</v>
      </c>
      <c r="J12" s="74" t="s">
        <v>3896</v>
      </c>
    </row>
    <row r="13" spans="1:10" ht="76.5" x14ac:dyDescent="0.2">
      <c r="A13" s="57">
        <v>6</v>
      </c>
      <c r="B13" s="123" t="s">
        <v>637</v>
      </c>
      <c r="C13" s="74" t="s">
        <v>638</v>
      </c>
      <c r="D13" s="74" t="s">
        <v>627</v>
      </c>
      <c r="E13" s="237"/>
      <c r="F13" s="266">
        <v>1</v>
      </c>
      <c r="G13" s="79">
        <v>1</v>
      </c>
      <c r="H13" s="79">
        <v>1</v>
      </c>
      <c r="I13" s="79">
        <f t="shared" si="0"/>
        <v>1</v>
      </c>
      <c r="J13" s="74" t="s">
        <v>3896</v>
      </c>
    </row>
    <row r="14" spans="1:10" ht="51" x14ac:dyDescent="0.2">
      <c r="A14" s="57">
        <v>7</v>
      </c>
      <c r="B14" s="123" t="s">
        <v>639</v>
      </c>
      <c r="C14" s="74" t="s">
        <v>640</v>
      </c>
      <c r="D14" s="74" t="s">
        <v>627</v>
      </c>
      <c r="E14" s="237"/>
      <c r="F14" s="266">
        <v>1</v>
      </c>
      <c r="G14" s="79">
        <v>1</v>
      </c>
      <c r="H14" s="79">
        <v>1</v>
      </c>
      <c r="I14" s="79">
        <f t="shared" si="0"/>
        <v>1</v>
      </c>
      <c r="J14" s="210" t="s">
        <v>3889</v>
      </c>
    </row>
    <row r="15" spans="1:10" ht="63.75" x14ac:dyDescent="0.2">
      <c r="A15" s="57">
        <v>8</v>
      </c>
      <c r="B15" s="123" t="s">
        <v>641</v>
      </c>
      <c r="C15" s="74" t="s">
        <v>642</v>
      </c>
      <c r="D15" s="74" t="s">
        <v>627</v>
      </c>
      <c r="E15" s="237"/>
      <c r="F15" s="266">
        <v>1</v>
      </c>
      <c r="G15" s="79">
        <v>1</v>
      </c>
      <c r="H15" s="79">
        <v>1</v>
      </c>
      <c r="I15" s="79">
        <f t="shared" si="0"/>
        <v>1</v>
      </c>
      <c r="J15" s="74" t="s">
        <v>3896</v>
      </c>
    </row>
    <row r="16" spans="1:10" ht="76.5" x14ac:dyDescent="0.2">
      <c r="A16" s="57">
        <v>9</v>
      </c>
      <c r="B16" s="123" t="s">
        <v>643</v>
      </c>
      <c r="C16" s="74" t="s">
        <v>644</v>
      </c>
      <c r="D16" s="74" t="s">
        <v>627</v>
      </c>
      <c r="E16" s="237"/>
      <c r="F16" s="266">
        <v>1</v>
      </c>
      <c r="G16" s="79">
        <v>1</v>
      </c>
      <c r="H16" s="79">
        <v>1</v>
      </c>
      <c r="I16" s="79">
        <f t="shared" si="0"/>
        <v>1</v>
      </c>
      <c r="J16" s="74" t="s">
        <v>3896</v>
      </c>
    </row>
    <row r="17" spans="1:10" ht="51" x14ac:dyDescent="0.2">
      <c r="A17" s="57">
        <v>10</v>
      </c>
      <c r="B17" s="123" t="s">
        <v>645</v>
      </c>
      <c r="C17" s="74" t="s">
        <v>646</v>
      </c>
      <c r="D17" s="74" t="s">
        <v>627</v>
      </c>
      <c r="E17" s="237"/>
      <c r="F17" s="266">
        <v>1</v>
      </c>
      <c r="G17" s="79">
        <v>1</v>
      </c>
      <c r="H17" s="79">
        <v>1</v>
      </c>
      <c r="I17" s="79">
        <f t="shared" si="0"/>
        <v>1</v>
      </c>
      <c r="J17" s="74" t="s">
        <v>3896</v>
      </c>
    </row>
    <row r="18" spans="1:10" ht="63.75" x14ac:dyDescent="0.2">
      <c r="A18" s="57">
        <v>11</v>
      </c>
      <c r="B18" s="123" t="s">
        <v>647</v>
      </c>
      <c r="C18" s="74" t="s">
        <v>648</v>
      </c>
      <c r="D18" s="74" t="s">
        <v>627</v>
      </c>
      <c r="E18" s="237"/>
      <c r="F18" s="266">
        <v>1</v>
      </c>
      <c r="G18" s="79">
        <v>1</v>
      </c>
      <c r="H18" s="79">
        <v>1</v>
      </c>
      <c r="I18" s="79">
        <f t="shared" si="0"/>
        <v>1</v>
      </c>
      <c r="J18" s="74" t="s">
        <v>3880</v>
      </c>
    </row>
    <row r="19" spans="1:10" ht="38.25" x14ac:dyDescent="0.2">
      <c r="A19" s="57">
        <v>12</v>
      </c>
      <c r="B19" s="123" t="s">
        <v>649</v>
      </c>
      <c r="C19" s="74" t="s">
        <v>650</v>
      </c>
      <c r="D19" s="74" t="s">
        <v>627</v>
      </c>
      <c r="E19" s="237"/>
      <c r="F19" s="79">
        <v>1</v>
      </c>
      <c r="G19" s="79">
        <v>1</v>
      </c>
      <c r="H19" s="79">
        <v>1</v>
      </c>
      <c r="I19" s="79">
        <f t="shared" si="0"/>
        <v>1</v>
      </c>
      <c r="J19" s="74"/>
    </row>
    <row r="20" spans="1:10" ht="63.75" x14ac:dyDescent="0.2">
      <c r="A20" s="57">
        <v>13</v>
      </c>
      <c r="B20" s="123" t="s">
        <v>651</v>
      </c>
      <c r="C20" s="74" t="s">
        <v>652</v>
      </c>
      <c r="D20" s="74" t="s">
        <v>627</v>
      </c>
      <c r="E20" s="237"/>
      <c r="F20" s="266">
        <v>1</v>
      </c>
      <c r="G20" s="79">
        <v>1</v>
      </c>
      <c r="H20" s="79">
        <v>1</v>
      </c>
      <c r="I20" s="79">
        <f t="shared" si="0"/>
        <v>1</v>
      </c>
      <c r="J20" s="210" t="s">
        <v>3907</v>
      </c>
    </row>
    <row r="21" spans="1:10" ht="51" x14ac:dyDescent="0.2">
      <c r="A21" s="57">
        <v>14</v>
      </c>
      <c r="B21" s="123" t="s">
        <v>653</v>
      </c>
      <c r="C21" s="74" t="s">
        <v>654</v>
      </c>
      <c r="D21" s="74" t="s">
        <v>627</v>
      </c>
      <c r="E21" s="237"/>
      <c r="F21" s="266">
        <v>1</v>
      </c>
      <c r="G21" s="79">
        <v>1</v>
      </c>
      <c r="H21" s="79">
        <v>1</v>
      </c>
      <c r="I21" s="79">
        <f t="shared" si="0"/>
        <v>1</v>
      </c>
      <c r="J21" s="74" t="s">
        <v>3896</v>
      </c>
    </row>
    <row r="22" spans="1:10" ht="76.5" x14ac:dyDescent="0.2">
      <c r="A22" s="57">
        <v>15</v>
      </c>
      <c r="B22" s="123" t="s">
        <v>655</v>
      </c>
      <c r="C22" s="74" t="s">
        <v>656</v>
      </c>
      <c r="D22" s="74" t="s">
        <v>627</v>
      </c>
      <c r="E22" s="237"/>
      <c r="F22" s="266">
        <v>1</v>
      </c>
      <c r="G22" s="79">
        <v>1</v>
      </c>
      <c r="H22" s="79">
        <v>1</v>
      </c>
      <c r="I22" s="79">
        <f t="shared" si="0"/>
        <v>1</v>
      </c>
      <c r="J22" s="210" t="s">
        <v>3906</v>
      </c>
    </row>
    <row r="23" spans="1:10" ht="63.75" x14ac:dyDescent="0.2">
      <c r="A23" s="57">
        <v>16</v>
      </c>
      <c r="B23" s="123" t="s">
        <v>657</v>
      </c>
      <c r="C23" s="74" t="s">
        <v>658</v>
      </c>
      <c r="D23" s="74" t="s">
        <v>659</v>
      </c>
      <c r="E23" s="237"/>
      <c r="F23" s="79">
        <v>1</v>
      </c>
      <c r="G23" s="79">
        <v>1</v>
      </c>
      <c r="H23" s="79">
        <v>1</v>
      </c>
      <c r="I23" s="79">
        <f t="shared" si="0"/>
        <v>1</v>
      </c>
      <c r="J23" s="74"/>
    </row>
    <row r="24" spans="1:10" ht="76.5" x14ac:dyDescent="0.2">
      <c r="A24" s="57">
        <v>17</v>
      </c>
      <c r="B24" s="123" t="s">
        <v>660</v>
      </c>
      <c r="C24" s="74" t="s">
        <v>661</v>
      </c>
      <c r="D24" s="74" t="s">
        <v>659</v>
      </c>
      <c r="E24" s="237"/>
      <c r="F24" s="79">
        <v>1</v>
      </c>
      <c r="G24" s="79">
        <v>1</v>
      </c>
      <c r="H24" s="79">
        <v>1</v>
      </c>
      <c r="I24" s="79">
        <f t="shared" si="0"/>
        <v>1</v>
      </c>
      <c r="J24" s="74"/>
    </row>
    <row r="25" spans="1:10" ht="89.25" x14ac:dyDescent="0.2">
      <c r="A25" s="57">
        <v>18</v>
      </c>
      <c r="B25" s="123" t="s">
        <v>662</v>
      </c>
      <c r="C25" s="74" t="s">
        <v>663</v>
      </c>
      <c r="D25" s="74" t="s">
        <v>659</v>
      </c>
      <c r="E25" s="237"/>
      <c r="F25" s="79">
        <v>1</v>
      </c>
      <c r="G25" s="79">
        <v>1</v>
      </c>
      <c r="H25" s="79">
        <v>1</v>
      </c>
      <c r="I25" s="79">
        <f t="shared" si="0"/>
        <v>1</v>
      </c>
      <c r="J25" s="74"/>
    </row>
    <row r="26" spans="1:10" ht="76.5" x14ac:dyDescent="0.2">
      <c r="A26" s="57">
        <v>19</v>
      </c>
      <c r="B26" s="123" t="s">
        <v>664</v>
      </c>
      <c r="C26" s="74" t="s">
        <v>665</v>
      </c>
      <c r="D26" s="74" t="s">
        <v>659</v>
      </c>
      <c r="E26" s="237"/>
      <c r="F26" s="79">
        <v>1</v>
      </c>
      <c r="G26" s="79">
        <v>1</v>
      </c>
      <c r="H26" s="79">
        <v>1</v>
      </c>
      <c r="I26" s="79">
        <f t="shared" si="0"/>
        <v>1</v>
      </c>
      <c r="J26" s="194"/>
    </row>
    <row r="27" spans="1:10" ht="63.75" x14ac:dyDescent="0.2">
      <c r="A27" s="57">
        <v>20</v>
      </c>
      <c r="B27" s="123" t="s">
        <v>666</v>
      </c>
      <c r="C27" s="74" t="s">
        <v>667</v>
      </c>
      <c r="D27" s="74" t="s">
        <v>659</v>
      </c>
      <c r="E27" s="237"/>
      <c r="F27" s="79">
        <v>1</v>
      </c>
      <c r="G27" s="79">
        <v>1</v>
      </c>
      <c r="H27" s="79">
        <v>1</v>
      </c>
      <c r="I27" s="79">
        <f t="shared" si="0"/>
        <v>1</v>
      </c>
      <c r="J27" s="74"/>
    </row>
    <row r="28" spans="1:10" ht="15.75" customHeight="1" x14ac:dyDescent="0.2">
      <c r="A28" s="325" t="s">
        <v>105</v>
      </c>
      <c r="B28" s="331"/>
      <c r="C28" s="331"/>
      <c r="D28" s="331"/>
      <c r="E28" s="331"/>
      <c r="F28" s="331"/>
      <c r="G28" s="331"/>
      <c r="H28" s="332"/>
      <c r="I28" s="124">
        <f>SUM(I8:I27)/COUNT(I8:I27)</f>
        <v>1</v>
      </c>
      <c r="J28" s="125"/>
    </row>
    <row r="32" spans="1:10" x14ac:dyDescent="0.2">
      <c r="B32" s="152"/>
      <c r="C32" s="107"/>
      <c r="D32" s="107"/>
      <c r="E32" s="107"/>
      <c r="F32" s="107"/>
      <c r="G32" s="107"/>
      <c r="H32" s="107"/>
      <c r="I32" s="107"/>
    </row>
    <row r="39" spans="2:9" x14ac:dyDescent="0.2">
      <c r="B39" s="152"/>
      <c r="C39" s="107"/>
      <c r="D39" s="107"/>
      <c r="E39" s="107"/>
      <c r="F39" s="107"/>
      <c r="G39" s="107"/>
      <c r="H39" s="107"/>
      <c r="I39" s="107"/>
    </row>
    <row r="43" spans="2:9" x14ac:dyDescent="0.2">
      <c r="B43" s="152"/>
      <c r="C43" s="107"/>
      <c r="D43" s="107"/>
      <c r="E43" s="107"/>
      <c r="F43" s="107"/>
      <c r="G43" s="107"/>
      <c r="H43" s="107"/>
      <c r="I43" s="107"/>
    </row>
    <row r="46" spans="2:9" x14ac:dyDescent="0.2">
      <c r="B46" s="152"/>
      <c r="C46" s="107"/>
      <c r="D46" s="107"/>
      <c r="E46" s="107"/>
      <c r="F46" s="107"/>
      <c r="G46" s="107"/>
      <c r="H46" s="107"/>
      <c r="I46" s="107"/>
    </row>
    <row r="50" spans="2:9" x14ac:dyDescent="0.2">
      <c r="B50" s="152"/>
      <c r="C50" s="107"/>
      <c r="D50" s="107"/>
      <c r="E50" s="107"/>
      <c r="F50" s="107"/>
      <c r="G50" s="107"/>
      <c r="H50" s="107"/>
      <c r="I50" s="107"/>
    </row>
    <row r="53" spans="2:9" x14ac:dyDescent="0.2">
      <c r="B53" s="152"/>
      <c r="C53" s="107"/>
      <c r="D53" s="107"/>
      <c r="E53" s="107"/>
      <c r="F53" s="107"/>
      <c r="G53" s="107"/>
      <c r="H53" s="107"/>
      <c r="I53" s="107"/>
    </row>
    <row r="57" spans="2:9" x14ac:dyDescent="0.2">
      <c r="B57" s="152"/>
      <c r="C57" s="107"/>
      <c r="D57" s="107"/>
      <c r="E57" s="107"/>
      <c r="F57" s="107"/>
      <c r="G57" s="107"/>
      <c r="H57" s="107"/>
      <c r="I57" s="107"/>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210"/>
  <sheetViews>
    <sheetView view="pageBreakPreview" zoomScale="70" zoomScaleNormal="100" zoomScaleSheetLayoutView="70" workbookViewId="0">
      <pane ySplit="7" topLeftCell="A8" activePane="bottomLeft" state="frozenSplit"/>
      <selection activeCell="P15" sqref="P15"/>
      <selection pane="bottomLeft" activeCell="M9" sqref="M9"/>
    </sheetView>
  </sheetViews>
  <sheetFormatPr defaultRowHeight="12.75" x14ac:dyDescent="0.2"/>
  <cols>
    <col min="1" max="1" width="4.28515625" style="1" customWidth="1"/>
    <col min="2" max="2" width="35.5703125" style="1" customWidth="1"/>
    <col min="3" max="3" width="24" style="205" customWidth="1"/>
    <col min="4" max="4" width="13.7109375" style="108" customWidth="1"/>
    <col min="5" max="5" width="20" style="205" customWidth="1"/>
    <col min="6" max="6" width="12.7109375" style="108" customWidth="1"/>
    <col min="7" max="7" width="15.85546875" style="108" customWidth="1"/>
    <col min="8" max="8" width="14.42578125" style="108" customWidth="1"/>
    <col min="9" max="9" width="19" style="108" customWidth="1"/>
    <col min="10" max="10" width="27.5703125" style="19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22" t="s">
        <v>94</v>
      </c>
      <c r="B1" s="322"/>
      <c r="C1" s="322"/>
      <c r="D1" s="322"/>
      <c r="E1" s="322"/>
      <c r="F1" s="322"/>
      <c r="G1" s="322"/>
      <c r="H1" s="322"/>
      <c r="I1" s="322"/>
      <c r="J1" s="322"/>
    </row>
    <row r="2" spans="1:10" ht="30.75" customHeight="1" x14ac:dyDescent="0.2">
      <c r="A2" s="105" t="s">
        <v>99</v>
      </c>
      <c r="B2" s="105"/>
      <c r="C2" s="323" t="s">
        <v>142</v>
      </c>
      <c r="D2" s="323"/>
      <c r="E2" s="323"/>
      <c r="F2" s="323"/>
      <c r="G2" s="323"/>
      <c r="H2" s="323"/>
      <c r="I2" s="323"/>
      <c r="J2" s="323"/>
    </row>
    <row r="3" spans="1:10" ht="15.75" customHeight="1" x14ac:dyDescent="0.2">
      <c r="A3" s="105" t="s">
        <v>97</v>
      </c>
      <c r="B3" s="105"/>
      <c r="C3" s="203">
        <v>45409</v>
      </c>
      <c r="D3" s="126"/>
      <c r="E3" s="203"/>
      <c r="F3" s="126"/>
      <c r="G3" s="126"/>
      <c r="H3" s="126"/>
      <c r="I3" s="126"/>
    </row>
    <row r="4" spans="1:10" ht="17.25" customHeight="1" x14ac:dyDescent="0.2">
      <c r="A4" s="109" t="s">
        <v>77</v>
      </c>
      <c r="B4" s="105"/>
      <c r="C4" s="203"/>
      <c r="D4" s="126"/>
      <c r="E4" s="203"/>
      <c r="F4" s="126"/>
      <c r="G4" s="126"/>
      <c r="H4" s="126"/>
      <c r="I4" s="126"/>
    </row>
    <row r="5" spans="1:10" ht="56.25" customHeight="1" x14ac:dyDescent="0.2">
      <c r="A5" s="328" t="s">
        <v>149</v>
      </c>
      <c r="B5" s="328"/>
      <c r="C5" s="328"/>
      <c r="D5" s="328"/>
      <c r="E5" s="328"/>
      <c r="F5" s="328"/>
      <c r="G5" s="328"/>
      <c r="H5" s="328"/>
      <c r="I5" s="328"/>
      <c r="J5" s="328"/>
    </row>
    <row r="6" spans="1:10" ht="15.75" customHeight="1" x14ac:dyDescent="0.2">
      <c r="A6" s="319" t="s">
        <v>50</v>
      </c>
      <c r="B6" s="319" t="s">
        <v>100</v>
      </c>
      <c r="C6" s="319" t="s">
        <v>101</v>
      </c>
      <c r="D6" s="319" t="s">
        <v>102</v>
      </c>
      <c r="E6" s="319" t="s">
        <v>143</v>
      </c>
      <c r="F6" s="319" t="s">
        <v>103</v>
      </c>
      <c r="G6" s="329" t="s">
        <v>3540</v>
      </c>
      <c r="H6" s="329"/>
      <c r="I6" s="319" t="s">
        <v>148</v>
      </c>
      <c r="J6" s="319" t="s">
        <v>83</v>
      </c>
    </row>
    <row r="7" spans="1:10" s="10" customFormat="1" ht="99.75" customHeight="1" x14ac:dyDescent="0.2">
      <c r="A7" s="319"/>
      <c r="B7" s="319"/>
      <c r="C7" s="319"/>
      <c r="D7" s="319"/>
      <c r="E7" s="319"/>
      <c r="F7" s="319"/>
      <c r="G7" s="110" t="s">
        <v>104</v>
      </c>
      <c r="H7" s="198" t="s">
        <v>147</v>
      </c>
      <c r="I7" s="319"/>
      <c r="J7" s="324"/>
    </row>
    <row r="8" spans="1:10" s="10" customFormat="1" ht="38.25" x14ac:dyDescent="0.2">
      <c r="A8" s="57">
        <v>1</v>
      </c>
      <c r="B8" s="121" t="s">
        <v>3085</v>
      </c>
      <c r="C8" s="117" t="s">
        <v>3086</v>
      </c>
      <c r="D8" s="117" t="s">
        <v>261</v>
      </c>
      <c r="E8" s="74"/>
      <c r="F8" s="79">
        <v>1</v>
      </c>
      <c r="G8" s="79">
        <v>1</v>
      </c>
      <c r="H8" s="79">
        <v>1</v>
      </c>
      <c r="I8" s="79">
        <f>F8*0.2+G8*0.4+H8*0.4</f>
        <v>1</v>
      </c>
      <c r="J8" s="74"/>
    </row>
    <row r="9" spans="1:10" s="10" customFormat="1" ht="38.25" x14ac:dyDescent="0.2">
      <c r="A9" s="57">
        <v>2</v>
      </c>
      <c r="B9" s="121" t="s">
        <v>3087</v>
      </c>
      <c r="C9" s="117" t="s">
        <v>3088</v>
      </c>
      <c r="D9" s="117" t="s">
        <v>261</v>
      </c>
      <c r="E9" s="74"/>
      <c r="F9" s="79">
        <v>1</v>
      </c>
      <c r="G9" s="79">
        <v>1</v>
      </c>
      <c r="H9" s="79">
        <v>1</v>
      </c>
      <c r="I9" s="79">
        <f t="shared" ref="I9:I72" si="0">F9*0.2+G9*0.4+H9*0.4</f>
        <v>1</v>
      </c>
      <c r="J9" s="74"/>
    </row>
    <row r="10" spans="1:10" ht="76.5" x14ac:dyDescent="0.2">
      <c r="A10" s="57">
        <v>3</v>
      </c>
      <c r="B10" s="121" t="s">
        <v>3089</v>
      </c>
      <c r="C10" s="117" t="s">
        <v>3090</v>
      </c>
      <c r="D10" s="117" t="s">
        <v>261</v>
      </c>
      <c r="E10" s="74"/>
      <c r="F10" s="79">
        <v>1</v>
      </c>
      <c r="G10" s="79">
        <v>1</v>
      </c>
      <c r="H10" s="79">
        <v>1</v>
      </c>
      <c r="I10" s="79">
        <f t="shared" si="0"/>
        <v>1</v>
      </c>
      <c r="J10" s="74"/>
    </row>
    <row r="11" spans="1:10" ht="102" x14ac:dyDescent="0.2">
      <c r="A11" s="57">
        <v>4</v>
      </c>
      <c r="B11" s="121" t="s">
        <v>3091</v>
      </c>
      <c r="C11" s="117" t="s">
        <v>3092</v>
      </c>
      <c r="D11" s="117" t="s">
        <v>261</v>
      </c>
      <c r="E11" s="74"/>
      <c r="F11" s="79">
        <v>1</v>
      </c>
      <c r="G11" s="79">
        <v>1</v>
      </c>
      <c r="H11" s="79">
        <v>1</v>
      </c>
      <c r="I11" s="79">
        <f t="shared" si="0"/>
        <v>1</v>
      </c>
      <c r="J11" s="117"/>
    </row>
    <row r="12" spans="1:10" ht="102" x14ac:dyDescent="0.2">
      <c r="A12" s="57">
        <v>5</v>
      </c>
      <c r="B12" s="121" t="s">
        <v>3093</v>
      </c>
      <c r="C12" s="117" t="s">
        <v>3094</v>
      </c>
      <c r="D12" s="117" t="s">
        <v>261</v>
      </c>
      <c r="E12" s="74"/>
      <c r="F12" s="79">
        <v>1</v>
      </c>
      <c r="G12" s="79">
        <v>1</v>
      </c>
      <c r="H12" s="79">
        <v>1</v>
      </c>
      <c r="I12" s="79">
        <f t="shared" si="0"/>
        <v>1</v>
      </c>
      <c r="J12" s="117"/>
    </row>
    <row r="13" spans="1:10" ht="76.5" x14ac:dyDescent="0.2">
      <c r="A13" s="57">
        <v>6</v>
      </c>
      <c r="B13" s="121" t="s">
        <v>3095</v>
      </c>
      <c r="C13" s="117" t="s">
        <v>3096</v>
      </c>
      <c r="D13" s="117" t="s">
        <v>261</v>
      </c>
      <c r="E13" s="74"/>
      <c r="F13" s="79">
        <v>1</v>
      </c>
      <c r="G13" s="79">
        <v>1</v>
      </c>
      <c r="H13" s="79">
        <v>1</v>
      </c>
      <c r="I13" s="79">
        <f t="shared" si="0"/>
        <v>1</v>
      </c>
      <c r="J13" s="74"/>
    </row>
    <row r="14" spans="1:10" ht="76.5" x14ac:dyDescent="0.2">
      <c r="A14" s="57">
        <v>7</v>
      </c>
      <c r="B14" s="121" t="s">
        <v>3097</v>
      </c>
      <c r="C14" s="117" t="s">
        <v>3098</v>
      </c>
      <c r="D14" s="117" t="s">
        <v>261</v>
      </c>
      <c r="E14" s="74"/>
      <c r="F14" s="79">
        <v>1</v>
      </c>
      <c r="G14" s="79">
        <v>1</v>
      </c>
      <c r="H14" s="79">
        <v>1</v>
      </c>
      <c r="I14" s="79">
        <f t="shared" si="0"/>
        <v>1</v>
      </c>
      <c r="J14" s="74"/>
    </row>
    <row r="15" spans="1:10" ht="76.5" x14ac:dyDescent="0.2">
      <c r="A15" s="57">
        <v>8</v>
      </c>
      <c r="B15" s="121" t="s">
        <v>3099</v>
      </c>
      <c r="C15" s="117" t="s">
        <v>3100</v>
      </c>
      <c r="D15" s="117" t="s">
        <v>261</v>
      </c>
      <c r="E15" s="74"/>
      <c r="F15" s="79">
        <v>1</v>
      </c>
      <c r="G15" s="79">
        <v>1</v>
      </c>
      <c r="H15" s="79">
        <v>1</v>
      </c>
      <c r="I15" s="79">
        <f t="shared" si="0"/>
        <v>1</v>
      </c>
      <c r="J15" s="74"/>
    </row>
    <row r="16" spans="1:10" ht="25.5" x14ac:dyDescent="0.2">
      <c r="A16" s="57">
        <v>9</v>
      </c>
      <c r="B16" s="121" t="s">
        <v>3101</v>
      </c>
      <c r="C16" s="74" t="s">
        <v>3102</v>
      </c>
      <c r="D16" s="74" t="s">
        <v>151</v>
      </c>
      <c r="E16" s="74"/>
      <c r="F16" s="79">
        <v>1</v>
      </c>
      <c r="G16" s="79">
        <v>1</v>
      </c>
      <c r="H16" s="79">
        <v>1</v>
      </c>
      <c r="I16" s="79">
        <f t="shared" si="0"/>
        <v>1</v>
      </c>
      <c r="J16" s="79"/>
    </row>
    <row r="17" spans="1:10" ht="51" x14ac:dyDescent="0.2">
      <c r="A17" s="57">
        <v>10</v>
      </c>
      <c r="B17" s="121" t="s">
        <v>3103</v>
      </c>
      <c r="C17" s="74" t="s">
        <v>3104</v>
      </c>
      <c r="D17" s="74" t="s">
        <v>151</v>
      </c>
      <c r="E17" s="74" t="s">
        <v>3105</v>
      </c>
      <c r="F17" s="266">
        <v>1</v>
      </c>
      <c r="G17" s="79">
        <v>1</v>
      </c>
      <c r="H17" s="79">
        <v>1</v>
      </c>
      <c r="I17" s="79">
        <f t="shared" si="0"/>
        <v>1</v>
      </c>
      <c r="J17" s="74" t="s">
        <v>3896</v>
      </c>
    </row>
    <row r="18" spans="1:10" ht="76.5" x14ac:dyDescent="0.2">
      <c r="A18" s="57">
        <v>11</v>
      </c>
      <c r="B18" s="121" t="s">
        <v>3106</v>
      </c>
      <c r="C18" s="117" t="s">
        <v>3107</v>
      </c>
      <c r="D18" s="117" t="s">
        <v>151</v>
      </c>
      <c r="E18" s="74"/>
      <c r="F18" s="266">
        <v>1</v>
      </c>
      <c r="G18" s="79">
        <v>1</v>
      </c>
      <c r="H18" s="79">
        <v>1</v>
      </c>
      <c r="I18" s="79">
        <f t="shared" si="0"/>
        <v>1</v>
      </c>
      <c r="J18" s="74" t="s">
        <v>3896</v>
      </c>
    </row>
    <row r="19" spans="1:10" ht="76.5" x14ac:dyDescent="0.2">
      <c r="A19" s="57">
        <v>12</v>
      </c>
      <c r="B19" s="121" t="s">
        <v>3140</v>
      </c>
      <c r="C19" s="117" t="s">
        <v>3141</v>
      </c>
      <c r="D19" s="117" t="s">
        <v>151</v>
      </c>
      <c r="E19" s="74"/>
      <c r="F19" s="266">
        <v>1</v>
      </c>
      <c r="G19" s="79">
        <v>1</v>
      </c>
      <c r="H19" s="79">
        <v>1</v>
      </c>
      <c r="I19" s="79">
        <f t="shared" si="0"/>
        <v>1</v>
      </c>
      <c r="J19" s="74" t="s">
        <v>3896</v>
      </c>
    </row>
    <row r="20" spans="1:10" ht="76.5" x14ac:dyDescent="0.2">
      <c r="A20" s="57">
        <v>13</v>
      </c>
      <c r="B20" s="121" t="s">
        <v>3164</v>
      </c>
      <c r="C20" s="117" t="s">
        <v>3165</v>
      </c>
      <c r="D20" s="117" t="s">
        <v>151</v>
      </c>
      <c r="E20" s="74"/>
      <c r="F20" s="266">
        <v>1</v>
      </c>
      <c r="G20" s="79">
        <v>1</v>
      </c>
      <c r="H20" s="79">
        <v>1</v>
      </c>
      <c r="I20" s="79">
        <f t="shared" si="0"/>
        <v>1</v>
      </c>
      <c r="J20" s="74" t="s">
        <v>3896</v>
      </c>
    </row>
    <row r="21" spans="1:10" ht="76.5" x14ac:dyDescent="0.2">
      <c r="A21" s="57">
        <v>14</v>
      </c>
      <c r="B21" s="121" t="s">
        <v>3150</v>
      </c>
      <c r="C21" s="117" t="s">
        <v>3151</v>
      </c>
      <c r="D21" s="117" t="s">
        <v>151</v>
      </c>
      <c r="E21" s="74"/>
      <c r="F21" s="266">
        <v>1</v>
      </c>
      <c r="G21" s="79">
        <v>1</v>
      </c>
      <c r="H21" s="79">
        <v>1</v>
      </c>
      <c r="I21" s="79">
        <f t="shared" si="0"/>
        <v>1</v>
      </c>
      <c r="J21" s="74" t="s">
        <v>3896</v>
      </c>
    </row>
    <row r="22" spans="1:10" ht="76.5" x14ac:dyDescent="0.2">
      <c r="A22" s="57">
        <v>15</v>
      </c>
      <c r="B22" s="121" t="s">
        <v>3114</v>
      </c>
      <c r="C22" s="117" t="s">
        <v>3115</v>
      </c>
      <c r="D22" s="117" t="s">
        <v>151</v>
      </c>
      <c r="E22" s="74"/>
      <c r="F22" s="266">
        <v>1</v>
      </c>
      <c r="G22" s="79">
        <v>1</v>
      </c>
      <c r="H22" s="79">
        <v>1</v>
      </c>
      <c r="I22" s="79">
        <f t="shared" si="0"/>
        <v>1</v>
      </c>
      <c r="J22" s="74" t="s">
        <v>3896</v>
      </c>
    </row>
    <row r="23" spans="1:10" ht="89.25" x14ac:dyDescent="0.2">
      <c r="A23" s="57">
        <v>16</v>
      </c>
      <c r="B23" s="121" t="s">
        <v>3118</v>
      </c>
      <c r="C23" s="117" t="s">
        <v>3119</v>
      </c>
      <c r="D23" s="117" t="s">
        <v>151</v>
      </c>
      <c r="E23" s="74"/>
      <c r="F23" s="266">
        <v>1</v>
      </c>
      <c r="G23" s="79">
        <v>1</v>
      </c>
      <c r="H23" s="79">
        <v>1</v>
      </c>
      <c r="I23" s="79">
        <f t="shared" si="0"/>
        <v>1</v>
      </c>
      <c r="J23" s="74" t="s">
        <v>3896</v>
      </c>
    </row>
    <row r="24" spans="1:10" ht="63.75" x14ac:dyDescent="0.2">
      <c r="A24" s="57">
        <v>17</v>
      </c>
      <c r="B24" s="121" t="s">
        <v>3108</v>
      </c>
      <c r="C24" s="117" t="s">
        <v>3109</v>
      </c>
      <c r="D24" s="117" t="s">
        <v>151</v>
      </c>
      <c r="E24" s="74"/>
      <c r="F24" s="266">
        <v>1</v>
      </c>
      <c r="G24" s="79">
        <v>1</v>
      </c>
      <c r="H24" s="79">
        <v>1</v>
      </c>
      <c r="I24" s="79">
        <f t="shared" si="0"/>
        <v>1</v>
      </c>
      <c r="J24" s="74" t="s">
        <v>3896</v>
      </c>
    </row>
    <row r="25" spans="1:10" ht="63.75" x14ac:dyDescent="0.2">
      <c r="A25" s="57">
        <v>18</v>
      </c>
      <c r="B25" s="121" t="s">
        <v>3154</v>
      </c>
      <c r="C25" s="117" t="s">
        <v>3155</v>
      </c>
      <c r="D25" s="117" t="s">
        <v>151</v>
      </c>
      <c r="E25" s="74"/>
      <c r="F25" s="79">
        <v>1</v>
      </c>
      <c r="G25" s="79">
        <v>1</v>
      </c>
      <c r="H25" s="79">
        <v>1</v>
      </c>
      <c r="I25" s="79">
        <f t="shared" si="0"/>
        <v>1</v>
      </c>
      <c r="J25" s="74"/>
    </row>
    <row r="26" spans="1:10" ht="63.75" x14ac:dyDescent="0.2">
      <c r="A26" s="57">
        <v>19</v>
      </c>
      <c r="B26" s="121" t="s">
        <v>3152</v>
      </c>
      <c r="C26" s="117" t="s">
        <v>3153</v>
      </c>
      <c r="D26" s="117" t="s">
        <v>151</v>
      </c>
      <c r="E26" s="74"/>
      <c r="F26" s="266">
        <v>1</v>
      </c>
      <c r="G26" s="79">
        <v>1</v>
      </c>
      <c r="H26" s="79">
        <v>1</v>
      </c>
      <c r="I26" s="79">
        <f t="shared" si="0"/>
        <v>1</v>
      </c>
      <c r="J26" s="74" t="s">
        <v>3896</v>
      </c>
    </row>
    <row r="27" spans="1:10" ht="63.75" x14ac:dyDescent="0.2">
      <c r="A27" s="57">
        <v>20</v>
      </c>
      <c r="B27" s="121" t="s">
        <v>3110</v>
      </c>
      <c r="C27" s="117" t="s">
        <v>3111</v>
      </c>
      <c r="D27" s="117" t="s">
        <v>151</v>
      </c>
      <c r="E27" s="74"/>
      <c r="F27" s="266">
        <v>1</v>
      </c>
      <c r="G27" s="79">
        <v>1</v>
      </c>
      <c r="H27" s="79">
        <v>1</v>
      </c>
      <c r="I27" s="79">
        <f t="shared" si="0"/>
        <v>1</v>
      </c>
      <c r="J27" s="74" t="s">
        <v>3896</v>
      </c>
    </row>
    <row r="28" spans="1:10" ht="63.75" x14ac:dyDescent="0.2">
      <c r="A28" s="57">
        <v>21</v>
      </c>
      <c r="B28" s="121" t="s">
        <v>3112</v>
      </c>
      <c r="C28" s="117" t="s">
        <v>3113</v>
      </c>
      <c r="D28" s="117" t="s">
        <v>151</v>
      </c>
      <c r="E28" s="74"/>
      <c r="F28" s="266">
        <v>1</v>
      </c>
      <c r="G28" s="79">
        <v>1</v>
      </c>
      <c r="H28" s="79">
        <v>1</v>
      </c>
      <c r="I28" s="79">
        <f t="shared" si="0"/>
        <v>1</v>
      </c>
      <c r="J28" s="74" t="s">
        <v>3896</v>
      </c>
    </row>
    <row r="29" spans="1:10" ht="63.75" x14ac:dyDescent="0.2">
      <c r="A29" s="57">
        <v>22</v>
      </c>
      <c r="B29" s="121" t="s">
        <v>3166</v>
      </c>
      <c r="C29" s="117" t="s">
        <v>3167</v>
      </c>
      <c r="D29" s="117" t="s">
        <v>151</v>
      </c>
      <c r="E29" s="74"/>
      <c r="F29" s="79">
        <v>1</v>
      </c>
      <c r="G29" s="79">
        <v>1</v>
      </c>
      <c r="H29" s="79">
        <v>1</v>
      </c>
      <c r="I29" s="79">
        <f t="shared" si="0"/>
        <v>1</v>
      </c>
      <c r="J29" s="74"/>
    </row>
    <row r="30" spans="1:10" ht="63.75" x14ac:dyDescent="0.2">
      <c r="A30" s="57">
        <v>23</v>
      </c>
      <c r="B30" s="121" t="s">
        <v>3130</v>
      </c>
      <c r="C30" s="117" t="s">
        <v>3131</v>
      </c>
      <c r="D30" s="117" t="s">
        <v>151</v>
      </c>
      <c r="E30" s="74"/>
      <c r="F30" s="79">
        <v>1</v>
      </c>
      <c r="G30" s="79">
        <v>1</v>
      </c>
      <c r="H30" s="79">
        <v>1</v>
      </c>
      <c r="I30" s="79">
        <f t="shared" si="0"/>
        <v>1</v>
      </c>
      <c r="J30" s="74"/>
    </row>
    <row r="31" spans="1:10" ht="63.75" x14ac:dyDescent="0.2">
      <c r="A31" s="57">
        <v>24</v>
      </c>
      <c r="B31" s="121" t="s">
        <v>3124</v>
      </c>
      <c r="C31" s="117" t="s">
        <v>3125</v>
      </c>
      <c r="D31" s="117" t="s">
        <v>151</v>
      </c>
      <c r="E31" s="74"/>
      <c r="F31" s="79">
        <v>1</v>
      </c>
      <c r="G31" s="79">
        <v>1</v>
      </c>
      <c r="H31" s="79">
        <v>1</v>
      </c>
      <c r="I31" s="79">
        <f t="shared" si="0"/>
        <v>1</v>
      </c>
      <c r="J31" s="74"/>
    </row>
    <row r="32" spans="1:10" ht="76.5" x14ac:dyDescent="0.2">
      <c r="A32" s="57">
        <v>25</v>
      </c>
      <c r="B32" s="121" t="s">
        <v>3160</v>
      </c>
      <c r="C32" s="117" t="s">
        <v>3161</v>
      </c>
      <c r="D32" s="117" t="s">
        <v>151</v>
      </c>
      <c r="E32" s="74"/>
      <c r="F32" s="266">
        <v>1</v>
      </c>
      <c r="G32" s="79">
        <v>1</v>
      </c>
      <c r="H32" s="79">
        <v>1</v>
      </c>
      <c r="I32" s="79">
        <f t="shared" si="0"/>
        <v>1</v>
      </c>
      <c r="J32" s="74" t="s">
        <v>3896</v>
      </c>
    </row>
    <row r="33" spans="1:10" ht="51" x14ac:dyDescent="0.2">
      <c r="A33" s="57">
        <v>26</v>
      </c>
      <c r="B33" s="121" t="s">
        <v>3116</v>
      </c>
      <c r="C33" s="117" t="s">
        <v>3117</v>
      </c>
      <c r="D33" s="117" t="s">
        <v>151</v>
      </c>
      <c r="E33" s="74"/>
      <c r="F33" s="266">
        <v>1</v>
      </c>
      <c r="G33" s="79">
        <v>1</v>
      </c>
      <c r="H33" s="79">
        <v>1</v>
      </c>
      <c r="I33" s="79">
        <f t="shared" si="0"/>
        <v>1</v>
      </c>
      <c r="J33" s="74" t="s">
        <v>3896</v>
      </c>
    </row>
    <row r="34" spans="1:10" ht="51" x14ac:dyDescent="0.2">
      <c r="A34" s="57">
        <v>27</v>
      </c>
      <c r="B34" s="121" t="s">
        <v>3120</v>
      </c>
      <c r="C34" s="117" t="s">
        <v>3121</v>
      </c>
      <c r="D34" s="117" t="s">
        <v>151</v>
      </c>
      <c r="E34" s="74"/>
      <c r="F34" s="266">
        <v>1</v>
      </c>
      <c r="G34" s="79">
        <v>1</v>
      </c>
      <c r="H34" s="79">
        <v>1</v>
      </c>
      <c r="I34" s="79">
        <f t="shared" si="0"/>
        <v>1</v>
      </c>
      <c r="J34" s="74" t="s">
        <v>3896</v>
      </c>
    </row>
    <row r="35" spans="1:10" ht="51" x14ac:dyDescent="0.2">
      <c r="A35" s="57">
        <v>28</v>
      </c>
      <c r="B35" s="121" t="s">
        <v>3122</v>
      </c>
      <c r="C35" s="117" t="s">
        <v>3123</v>
      </c>
      <c r="D35" s="117" t="s">
        <v>151</v>
      </c>
      <c r="E35" s="74"/>
      <c r="F35" s="266">
        <v>1</v>
      </c>
      <c r="G35" s="79">
        <v>1</v>
      </c>
      <c r="H35" s="79">
        <v>1</v>
      </c>
      <c r="I35" s="79">
        <f t="shared" si="0"/>
        <v>1</v>
      </c>
      <c r="J35" s="74" t="s">
        <v>3896</v>
      </c>
    </row>
    <row r="36" spans="1:10" ht="51" x14ac:dyDescent="0.2">
      <c r="A36" s="57">
        <v>29</v>
      </c>
      <c r="B36" s="121" t="s">
        <v>3126</v>
      </c>
      <c r="C36" s="117" t="s">
        <v>3127</v>
      </c>
      <c r="D36" s="117" t="s">
        <v>151</v>
      </c>
      <c r="E36" s="74"/>
      <c r="F36" s="266">
        <v>1</v>
      </c>
      <c r="G36" s="79">
        <v>1</v>
      </c>
      <c r="H36" s="79">
        <v>1</v>
      </c>
      <c r="I36" s="79">
        <f t="shared" si="0"/>
        <v>1</v>
      </c>
      <c r="J36" s="74" t="s">
        <v>3896</v>
      </c>
    </row>
    <row r="37" spans="1:10" ht="51" x14ac:dyDescent="0.2">
      <c r="A37" s="57">
        <v>30</v>
      </c>
      <c r="B37" s="121" t="s">
        <v>3128</v>
      </c>
      <c r="C37" s="117" t="s">
        <v>3129</v>
      </c>
      <c r="D37" s="117" t="s">
        <v>151</v>
      </c>
      <c r="E37" s="74"/>
      <c r="F37" s="266">
        <v>1</v>
      </c>
      <c r="G37" s="79">
        <v>1</v>
      </c>
      <c r="H37" s="79">
        <v>1</v>
      </c>
      <c r="I37" s="79">
        <f t="shared" si="0"/>
        <v>1</v>
      </c>
      <c r="J37" s="74" t="s">
        <v>3896</v>
      </c>
    </row>
    <row r="38" spans="1:10" ht="51" x14ac:dyDescent="0.2">
      <c r="A38" s="57">
        <v>31</v>
      </c>
      <c r="B38" s="121" t="s">
        <v>3132</v>
      </c>
      <c r="C38" s="117" t="s">
        <v>3133</v>
      </c>
      <c r="D38" s="117" t="s">
        <v>151</v>
      </c>
      <c r="E38" s="74"/>
      <c r="F38" s="266">
        <v>1</v>
      </c>
      <c r="G38" s="79">
        <v>1</v>
      </c>
      <c r="H38" s="79">
        <v>1</v>
      </c>
      <c r="I38" s="79">
        <f t="shared" si="0"/>
        <v>1</v>
      </c>
      <c r="J38" s="74" t="s">
        <v>3896</v>
      </c>
    </row>
    <row r="39" spans="1:10" ht="51" x14ac:dyDescent="0.2">
      <c r="A39" s="57">
        <v>32</v>
      </c>
      <c r="B39" s="121" t="s">
        <v>3134</v>
      </c>
      <c r="C39" s="117" t="s">
        <v>3135</v>
      </c>
      <c r="D39" s="117" t="s">
        <v>151</v>
      </c>
      <c r="E39" s="74"/>
      <c r="F39" s="266">
        <v>1</v>
      </c>
      <c r="G39" s="79">
        <v>1</v>
      </c>
      <c r="H39" s="79">
        <v>1</v>
      </c>
      <c r="I39" s="79">
        <f t="shared" si="0"/>
        <v>1</v>
      </c>
      <c r="J39" s="74" t="s">
        <v>3896</v>
      </c>
    </row>
    <row r="40" spans="1:10" ht="51" x14ac:dyDescent="0.2">
      <c r="A40" s="57">
        <v>33</v>
      </c>
      <c r="B40" s="121" t="s">
        <v>3136</v>
      </c>
      <c r="C40" s="117" t="s">
        <v>3137</v>
      </c>
      <c r="D40" s="117" t="s">
        <v>151</v>
      </c>
      <c r="E40" s="74"/>
      <c r="F40" s="266">
        <v>1</v>
      </c>
      <c r="G40" s="79">
        <v>1</v>
      </c>
      <c r="H40" s="79">
        <v>1</v>
      </c>
      <c r="I40" s="79">
        <f t="shared" si="0"/>
        <v>1</v>
      </c>
      <c r="J40" s="74" t="s">
        <v>3896</v>
      </c>
    </row>
    <row r="41" spans="1:10" ht="51" x14ac:dyDescent="0.2">
      <c r="A41" s="57">
        <v>34</v>
      </c>
      <c r="B41" s="121" t="s">
        <v>3138</v>
      </c>
      <c r="C41" s="117" t="s">
        <v>3139</v>
      </c>
      <c r="D41" s="117" t="s">
        <v>151</v>
      </c>
      <c r="E41" s="74"/>
      <c r="F41" s="266">
        <v>1</v>
      </c>
      <c r="G41" s="79">
        <v>1</v>
      </c>
      <c r="H41" s="79">
        <v>1</v>
      </c>
      <c r="I41" s="79">
        <f t="shared" si="0"/>
        <v>1</v>
      </c>
      <c r="J41" s="74" t="s">
        <v>3896</v>
      </c>
    </row>
    <row r="42" spans="1:10" ht="51" x14ac:dyDescent="0.2">
      <c r="A42" s="57">
        <v>35</v>
      </c>
      <c r="B42" s="121" t="s">
        <v>3144</v>
      </c>
      <c r="C42" s="117" t="s">
        <v>3145</v>
      </c>
      <c r="D42" s="117" t="s">
        <v>151</v>
      </c>
      <c r="E42" s="74"/>
      <c r="F42" s="266">
        <v>1</v>
      </c>
      <c r="G42" s="79">
        <v>1</v>
      </c>
      <c r="H42" s="79">
        <v>1</v>
      </c>
      <c r="I42" s="79">
        <f t="shared" si="0"/>
        <v>1</v>
      </c>
      <c r="J42" s="74" t="s">
        <v>3896</v>
      </c>
    </row>
    <row r="43" spans="1:10" ht="51" x14ac:dyDescent="0.2">
      <c r="A43" s="57">
        <v>36</v>
      </c>
      <c r="B43" s="121" t="s">
        <v>3146</v>
      </c>
      <c r="C43" s="117" t="s">
        <v>3147</v>
      </c>
      <c r="D43" s="117" t="s">
        <v>151</v>
      </c>
      <c r="E43" s="74"/>
      <c r="F43" s="266">
        <v>1</v>
      </c>
      <c r="G43" s="79">
        <v>1</v>
      </c>
      <c r="H43" s="79">
        <v>1</v>
      </c>
      <c r="I43" s="79">
        <f t="shared" si="0"/>
        <v>1</v>
      </c>
      <c r="J43" s="74" t="s">
        <v>3896</v>
      </c>
    </row>
    <row r="44" spans="1:10" ht="38.25" x14ac:dyDescent="0.2">
      <c r="A44" s="57">
        <v>37</v>
      </c>
      <c r="B44" s="121" t="s">
        <v>3148</v>
      </c>
      <c r="C44" s="117" t="s">
        <v>3149</v>
      </c>
      <c r="D44" s="117" t="s">
        <v>151</v>
      </c>
      <c r="E44" s="74"/>
      <c r="F44" s="266">
        <v>1</v>
      </c>
      <c r="G44" s="79">
        <v>1</v>
      </c>
      <c r="H44" s="79">
        <v>1</v>
      </c>
      <c r="I44" s="79">
        <f t="shared" si="0"/>
        <v>1</v>
      </c>
      <c r="J44" s="210" t="s">
        <v>3907</v>
      </c>
    </row>
    <row r="45" spans="1:10" ht="51" x14ac:dyDescent="0.2">
      <c r="A45" s="57">
        <v>38</v>
      </c>
      <c r="B45" s="121" t="s">
        <v>3156</v>
      </c>
      <c r="C45" s="117" t="s">
        <v>3157</v>
      </c>
      <c r="D45" s="117" t="s">
        <v>151</v>
      </c>
      <c r="E45" s="74"/>
      <c r="F45" s="266">
        <v>1</v>
      </c>
      <c r="G45" s="79">
        <v>1</v>
      </c>
      <c r="H45" s="79">
        <v>1</v>
      </c>
      <c r="I45" s="79">
        <f t="shared" si="0"/>
        <v>1</v>
      </c>
      <c r="J45" s="74" t="s">
        <v>3896</v>
      </c>
    </row>
    <row r="46" spans="1:10" ht="51" x14ac:dyDescent="0.2">
      <c r="A46" s="57">
        <v>39</v>
      </c>
      <c r="B46" s="121" t="s">
        <v>3158</v>
      </c>
      <c r="C46" s="117" t="s">
        <v>3159</v>
      </c>
      <c r="D46" s="117" t="s">
        <v>151</v>
      </c>
      <c r="E46" s="74"/>
      <c r="F46" s="266">
        <v>1</v>
      </c>
      <c r="G46" s="79">
        <v>1</v>
      </c>
      <c r="H46" s="79">
        <v>1</v>
      </c>
      <c r="I46" s="79">
        <f t="shared" si="0"/>
        <v>1</v>
      </c>
      <c r="J46" s="74" t="s">
        <v>3896</v>
      </c>
    </row>
    <row r="47" spans="1:10" ht="51" x14ac:dyDescent="0.2">
      <c r="A47" s="57">
        <v>40</v>
      </c>
      <c r="B47" s="121" t="s">
        <v>3162</v>
      </c>
      <c r="C47" s="117" t="s">
        <v>3163</v>
      </c>
      <c r="D47" s="117" t="s">
        <v>151</v>
      </c>
      <c r="E47" s="74"/>
      <c r="F47" s="266">
        <v>1</v>
      </c>
      <c r="G47" s="79">
        <v>1</v>
      </c>
      <c r="H47" s="79">
        <v>1</v>
      </c>
      <c r="I47" s="79">
        <f t="shared" si="0"/>
        <v>1</v>
      </c>
      <c r="J47" s="74" t="s">
        <v>3896</v>
      </c>
    </row>
    <row r="48" spans="1:10" ht="76.5" x14ac:dyDescent="0.2">
      <c r="A48" s="57">
        <v>41</v>
      </c>
      <c r="B48" s="121" t="s">
        <v>3142</v>
      </c>
      <c r="C48" s="117" t="s">
        <v>3143</v>
      </c>
      <c r="D48" s="117" t="s">
        <v>151</v>
      </c>
      <c r="E48" s="74"/>
      <c r="F48" s="266">
        <v>1</v>
      </c>
      <c r="G48" s="79">
        <v>1</v>
      </c>
      <c r="H48" s="79">
        <v>1</v>
      </c>
      <c r="I48" s="79">
        <f t="shared" si="0"/>
        <v>1</v>
      </c>
      <c r="J48" s="74" t="s">
        <v>3896</v>
      </c>
    </row>
    <row r="49" spans="1:10" ht="76.5" x14ac:dyDescent="0.2">
      <c r="A49" s="57">
        <v>42</v>
      </c>
      <c r="B49" s="121" t="s">
        <v>3178</v>
      </c>
      <c r="C49" s="117" t="s">
        <v>3179</v>
      </c>
      <c r="D49" s="117" t="s">
        <v>151</v>
      </c>
      <c r="E49" s="74"/>
      <c r="F49" s="266">
        <v>1</v>
      </c>
      <c r="G49" s="79">
        <v>1</v>
      </c>
      <c r="H49" s="79">
        <v>1</v>
      </c>
      <c r="I49" s="79">
        <f t="shared" si="0"/>
        <v>1</v>
      </c>
      <c r="J49" s="210" t="s">
        <v>3906</v>
      </c>
    </row>
    <row r="50" spans="1:10" ht="76.5" x14ac:dyDescent="0.2">
      <c r="A50" s="57">
        <v>43</v>
      </c>
      <c r="B50" s="121" t="s">
        <v>3180</v>
      </c>
      <c r="C50" s="117" t="s">
        <v>3181</v>
      </c>
      <c r="D50" s="117" t="s">
        <v>151</v>
      </c>
      <c r="E50" s="74"/>
      <c r="F50" s="266">
        <v>1</v>
      </c>
      <c r="G50" s="79">
        <v>1</v>
      </c>
      <c r="H50" s="79">
        <v>1</v>
      </c>
      <c r="I50" s="79">
        <f t="shared" si="0"/>
        <v>1</v>
      </c>
      <c r="J50" s="74" t="s">
        <v>3896</v>
      </c>
    </row>
    <row r="51" spans="1:10" ht="51" x14ac:dyDescent="0.2">
      <c r="A51" s="57">
        <v>44</v>
      </c>
      <c r="B51" s="121" t="s">
        <v>3182</v>
      </c>
      <c r="C51" s="117" t="s">
        <v>3788</v>
      </c>
      <c r="D51" s="117" t="s">
        <v>151</v>
      </c>
      <c r="E51" s="74"/>
      <c r="F51" s="266">
        <v>1</v>
      </c>
      <c r="G51" s="79">
        <v>1</v>
      </c>
      <c r="H51" s="79">
        <v>1</v>
      </c>
      <c r="I51" s="79">
        <f t="shared" si="0"/>
        <v>1</v>
      </c>
      <c r="J51" s="74" t="s">
        <v>3896</v>
      </c>
    </row>
    <row r="52" spans="1:10" ht="63.75" x14ac:dyDescent="0.2">
      <c r="A52" s="57">
        <v>45</v>
      </c>
      <c r="B52" s="121" t="s">
        <v>3168</v>
      </c>
      <c r="C52" s="117" t="s">
        <v>3169</v>
      </c>
      <c r="D52" s="117" t="s">
        <v>151</v>
      </c>
      <c r="E52" s="74"/>
      <c r="F52" s="266">
        <v>1</v>
      </c>
      <c r="G52" s="79">
        <v>1</v>
      </c>
      <c r="H52" s="79">
        <v>1</v>
      </c>
      <c r="I52" s="79">
        <f t="shared" si="0"/>
        <v>1</v>
      </c>
      <c r="J52" s="74" t="s">
        <v>3896</v>
      </c>
    </row>
    <row r="53" spans="1:10" ht="63.75" x14ac:dyDescent="0.2">
      <c r="A53" s="57">
        <v>46</v>
      </c>
      <c r="B53" s="121" t="s">
        <v>3170</v>
      </c>
      <c r="C53" s="117" t="s">
        <v>3171</v>
      </c>
      <c r="D53" s="117" t="s">
        <v>151</v>
      </c>
      <c r="E53" s="74"/>
      <c r="F53" s="266">
        <v>1</v>
      </c>
      <c r="G53" s="79">
        <v>1</v>
      </c>
      <c r="H53" s="79">
        <v>1</v>
      </c>
      <c r="I53" s="79">
        <f t="shared" si="0"/>
        <v>1</v>
      </c>
      <c r="J53" s="74" t="s">
        <v>3896</v>
      </c>
    </row>
    <row r="54" spans="1:10" ht="51" x14ac:dyDescent="0.2">
      <c r="A54" s="57">
        <v>47</v>
      </c>
      <c r="B54" s="121" t="s">
        <v>3172</v>
      </c>
      <c r="C54" s="117" t="s">
        <v>3173</v>
      </c>
      <c r="D54" s="117" t="s">
        <v>151</v>
      </c>
      <c r="E54" s="74"/>
      <c r="F54" s="266">
        <v>1</v>
      </c>
      <c r="G54" s="79">
        <v>1</v>
      </c>
      <c r="H54" s="79">
        <v>1</v>
      </c>
      <c r="I54" s="79">
        <f t="shared" si="0"/>
        <v>1</v>
      </c>
      <c r="J54" s="74" t="s">
        <v>3896</v>
      </c>
    </row>
    <row r="55" spans="1:10" ht="89.25" x14ac:dyDescent="0.2">
      <c r="A55" s="57">
        <v>48</v>
      </c>
      <c r="B55" s="121" t="s">
        <v>3174</v>
      </c>
      <c r="C55" s="117" t="s">
        <v>3175</v>
      </c>
      <c r="D55" s="117" t="s">
        <v>151</v>
      </c>
      <c r="E55" s="74"/>
      <c r="F55" s="266">
        <v>1</v>
      </c>
      <c r="G55" s="79">
        <v>1</v>
      </c>
      <c r="H55" s="79">
        <v>1</v>
      </c>
      <c r="I55" s="79">
        <f t="shared" si="0"/>
        <v>1</v>
      </c>
      <c r="J55" s="74" t="s">
        <v>3896</v>
      </c>
    </row>
    <row r="56" spans="1:10" ht="51" x14ac:dyDescent="0.2">
      <c r="A56" s="57">
        <v>49</v>
      </c>
      <c r="B56" s="121" t="s">
        <v>3176</v>
      </c>
      <c r="C56" s="117" t="s">
        <v>3177</v>
      </c>
      <c r="D56" s="117" t="s">
        <v>151</v>
      </c>
      <c r="E56" s="74"/>
      <c r="F56" s="266">
        <v>1</v>
      </c>
      <c r="G56" s="79">
        <v>1</v>
      </c>
      <c r="H56" s="79">
        <v>1</v>
      </c>
      <c r="I56" s="79">
        <f t="shared" si="0"/>
        <v>1</v>
      </c>
      <c r="J56" s="74" t="s">
        <v>3896</v>
      </c>
    </row>
    <row r="57" spans="1:10" ht="63.75" x14ac:dyDescent="0.2">
      <c r="A57" s="57">
        <v>50</v>
      </c>
      <c r="B57" s="121" t="s">
        <v>3183</v>
      </c>
      <c r="C57" s="117" t="s">
        <v>3184</v>
      </c>
      <c r="D57" s="117" t="s">
        <v>274</v>
      </c>
      <c r="E57" s="74"/>
      <c r="F57" s="79">
        <v>1</v>
      </c>
      <c r="G57" s="79">
        <v>1</v>
      </c>
      <c r="H57" s="79">
        <v>1</v>
      </c>
      <c r="I57" s="79">
        <f t="shared" si="0"/>
        <v>1</v>
      </c>
      <c r="J57" s="74"/>
    </row>
    <row r="58" spans="1:10" ht="89.25" x14ac:dyDescent="0.2">
      <c r="A58" s="57">
        <v>51</v>
      </c>
      <c r="B58" s="121" t="s">
        <v>3185</v>
      </c>
      <c r="C58" s="117" t="s">
        <v>3186</v>
      </c>
      <c r="D58" s="117" t="s">
        <v>274</v>
      </c>
      <c r="E58" s="74"/>
      <c r="F58" s="79">
        <v>1</v>
      </c>
      <c r="G58" s="266">
        <v>1</v>
      </c>
      <c r="H58" s="79">
        <v>1</v>
      </c>
      <c r="I58" s="79">
        <f t="shared" si="0"/>
        <v>1</v>
      </c>
      <c r="J58" s="74" t="s">
        <v>3909</v>
      </c>
    </row>
    <row r="59" spans="1:10" ht="63.75" x14ac:dyDescent="0.2">
      <c r="A59" s="57">
        <v>52</v>
      </c>
      <c r="B59" s="121" t="s">
        <v>3187</v>
      </c>
      <c r="C59" s="117" t="s">
        <v>3188</v>
      </c>
      <c r="D59" s="117" t="s">
        <v>274</v>
      </c>
      <c r="E59" s="74"/>
      <c r="F59" s="79">
        <v>1</v>
      </c>
      <c r="G59" s="79">
        <v>1</v>
      </c>
      <c r="H59" s="79">
        <v>1</v>
      </c>
      <c r="I59" s="79">
        <f t="shared" si="0"/>
        <v>1</v>
      </c>
      <c r="J59" s="194"/>
    </row>
    <row r="60" spans="1:10" ht="63.75" x14ac:dyDescent="0.2">
      <c r="A60" s="57">
        <v>53</v>
      </c>
      <c r="B60" s="121" t="s">
        <v>3189</v>
      </c>
      <c r="C60" s="117" t="s">
        <v>3190</v>
      </c>
      <c r="D60" s="117" t="s">
        <v>274</v>
      </c>
      <c r="E60" s="74"/>
      <c r="F60" s="79">
        <v>1</v>
      </c>
      <c r="G60" s="79">
        <v>1</v>
      </c>
      <c r="H60" s="79">
        <v>1</v>
      </c>
      <c r="I60" s="79">
        <f t="shared" si="0"/>
        <v>1</v>
      </c>
      <c r="J60" s="79"/>
    </row>
    <row r="61" spans="1:10" ht="63.75" x14ac:dyDescent="0.2">
      <c r="A61" s="57">
        <v>54</v>
      </c>
      <c r="B61" s="121" t="s">
        <v>3191</v>
      </c>
      <c r="C61" s="117" t="s">
        <v>3192</v>
      </c>
      <c r="D61" s="117" t="s">
        <v>274</v>
      </c>
      <c r="E61" s="74"/>
      <c r="F61" s="79">
        <v>1</v>
      </c>
      <c r="G61" s="79">
        <v>1</v>
      </c>
      <c r="H61" s="79">
        <v>1</v>
      </c>
      <c r="I61" s="79">
        <f t="shared" si="0"/>
        <v>1</v>
      </c>
      <c r="J61" s="79"/>
    </row>
    <row r="62" spans="1:10" ht="63.75" x14ac:dyDescent="0.2">
      <c r="A62" s="57">
        <v>55</v>
      </c>
      <c r="B62" s="121" t="s">
        <v>3193</v>
      </c>
      <c r="C62" s="117" t="s">
        <v>3194</v>
      </c>
      <c r="D62" s="117" t="s">
        <v>274</v>
      </c>
      <c r="E62" s="74"/>
      <c r="F62" s="79">
        <v>1</v>
      </c>
      <c r="G62" s="79">
        <v>1</v>
      </c>
      <c r="H62" s="79">
        <v>1</v>
      </c>
      <c r="I62" s="79">
        <f t="shared" si="0"/>
        <v>1</v>
      </c>
      <c r="J62" s="79"/>
    </row>
    <row r="63" spans="1:10" ht="63.75" x14ac:dyDescent="0.2">
      <c r="A63" s="57">
        <v>56</v>
      </c>
      <c r="B63" s="121" t="s">
        <v>3195</v>
      </c>
      <c r="C63" s="117" t="s">
        <v>3196</v>
      </c>
      <c r="D63" s="117" t="s">
        <v>274</v>
      </c>
      <c r="E63" s="74"/>
      <c r="F63" s="79">
        <v>1</v>
      </c>
      <c r="G63" s="79">
        <v>1</v>
      </c>
      <c r="H63" s="79">
        <v>1</v>
      </c>
      <c r="I63" s="79">
        <f t="shared" si="0"/>
        <v>1</v>
      </c>
      <c r="J63" s="79"/>
    </row>
    <row r="64" spans="1:10" ht="63.75" x14ac:dyDescent="0.2">
      <c r="A64" s="57">
        <v>57</v>
      </c>
      <c r="B64" s="121" t="s">
        <v>3197</v>
      </c>
      <c r="C64" s="117" t="s">
        <v>3198</v>
      </c>
      <c r="D64" s="117" t="s">
        <v>274</v>
      </c>
      <c r="E64" s="74"/>
      <c r="F64" s="79">
        <v>1</v>
      </c>
      <c r="G64" s="79">
        <v>1</v>
      </c>
      <c r="H64" s="79">
        <v>1</v>
      </c>
      <c r="I64" s="79">
        <f t="shared" si="0"/>
        <v>1</v>
      </c>
      <c r="J64" s="74"/>
    </row>
    <row r="65" spans="1:10" ht="63.75" x14ac:dyDescent="0.2">
      <c r="A65" s="57">
        <v>58</v>
      </c>
      <c r="B65" s="121" t="s">
        <v>3199</v>
      </c>
      <c r="C65" s="117" t="s">
        <v>3200</v>
      </c>
      <c r="D65" s="117" t="s">
        <v>274</v>
      </c>
      <c r="E65" s="74"/>
      <c r="F65" s="79">
        <v>1</v>
      </c>
      <c r="G65" s="79">
        <v>1</v>
      </c>
      <c r="H65" s="79">
        <v>1</v>
      </c>
      <c r="I65" s="79">
        <f t="shared" si="0"/>
        <v>1</v>
      </c>
      <c r="J65" s="79"/>
    </row>
    <row r="66" spans="1:10" ht="63.75" x14ac:dyDescent="0.2">
      <c r="A66" s="57">
        <v>59</v>
      </c>
      <c r="B66" s="121" t="s">
        <v>3201</v>
      </c>
      <c r="C66" s="117" t="s">
        <v>3202</v>
      </c>
      <c r="D66" s="117" t="s">
        <v>274</v>
      </c>
      <c r="E66" s="74"/>
      <c r="F66" s="79">
        <v>1</v>
      </c>
      <c r="G66" s="79">
        <v>1</v>
      </c>
      <c r="H66" s="79">
        <v>1</v>
      </c>
      <c r="I66" s="79">
        <f t="shared" si="0"/>
        <v>1</v>
      </c>
      <c r="J66" s="79"/>
    </row>
    <row r="67" spans="1:10" ht="63.75" x14ac:dyDescent="0.2">
      <c r="A67" s="57">
        <v>60</v>
      </c>
      <c r="B67" s="121" t="s">
        <v>3203</v>
      </c>
      <c r="C67" s="117" t="s">
        <v>3204</v>
      </c>
      <c r="D67" s="117" t="s">
        <v>274</v>
      </c>
      <c r="E67" s="74"/>
      <c r="F67" s="79">
        <v>1</v>
      </c>
      <c r="G67" s="79">
        <v>1</v>
      </c>
      <c r="H67" s="79">
        <v>1</v>
      </c>
      <c r="I67" s="79">
        <f t="shared" si="0"/>
        <v>1</v>
      </c>
      <c r="J67" s="79"/>
    </row>
    <row r="68" spans="1:10" ht="63.75" x14ac:dyDescent="0.2">
      <c r="A68" s="57">
        <v>61</v>
      </c>
      <c r="B68" s="121" t="s">
        <v>3205</v>
      </c>
      <c r="C68" s="117" t="s">
        <v>3206</v>
      </c>
      <c r="D68" s="117" t="s">
        <v>274</v>
      </c>
      <c r="E68" s="74"/>
      <c r="F68" s="79">
        <v>1</v>
      </c>
      <c r="G68" s="79">
        <v>1</v>
      </c>
      <c r="H68" s="79">
        <v>1</v>
      </c>
      <c r="I68" s="79">
        <f t="shared" si="0"/>
        <v>1</v>
      </c>
      <c r="J68" s="79"/>
    </row>
    <row r="69" spans="1:10" ht="63.75" x14ac:dyDescent="0.2">
      <c r="A69" s="57">
        <v>62</v>
      </c>
      <c r="B69" s="121" t="s">
        <v>3207</v>
      </c>
      <c r="C69" s="117" t="s">
        <v>3208</v>
      </c>
      <c r="D69" s="117" t="s">
        <v>274</v>
      </c>
      <c r="E69" s="74"/>
      <c r="F69" s="79">
        <v>1</v>
      </c>
      <c r="G69" s="79">
        <v>1</v>
      </c>
      <c r="H69" s="79">
        <v>1</v>
      </c>
      <c r="I69" s="79">
        <f t="shared" si="0"/>
        <v>1</v>
      </c>
      <c r="J69" s="79"/>
    </row>
    <row r="70" spans="1:10" ht="114.75" x14ac:dyDescent="0.2">
      <c r="A70" s="57">
        <v>63</v>
      </c>
      <c r="B70" s="121" t="s">
        <v>3789</v>
      </c>
      <c r="C70" s="117" t="s">
        <v>3209</v>
      </c>
      <c r="D70" s="117" t="s">
        <v>274</v>
      </c>
      <c r="E70" s="74"/>
      <c r="F70" s="79">
        <v>1</v>
      </c>
      <c r="G70" s="79">
        <v>1</v>
      </c>
      <c r="H70" s="79">
        <v>1</v>
      </c>
      <c r="I70" s="79">
        <f t="shared" si="0"/>
        <v>1</v>
      </c>
      <c r="J70" s="79"/>
    </row>
    <row r="71" spans="1:10" ht="114.75" x14ac:dyDescent="0.2">
      <c r="A71" s="57">
        <v>64</v>
      </c>
      <c r="B71" s="121" t="s">
        <v>3790</v>
      </c>
      <c r="C71" s="117" t="s">
        <v>3210</v>
      </c>
      <c r="D71" s="117" t="s">
        <v>274</v>
      </c>
      <c r="E71" s="74"/>
      <c r="F71" s="79">
        <v>1</v>
      </c>
      <c r="G71" s="79">
        <v>1</v>
      </c>
      <c r="H71" s="79">
        <v>1</v>
      </c>
      <c r="I71" s="79">
        <f t="shared" si="0"/>
        <v>1</v>
      </c>
      <c r="J71" s="79"/>
    </row>
    <row r="72" spans="1:10" ht="76.5" x14ac:dyDescent="0.2">
      <c r="A72" s="57">
        <v>65</v>
      </c>
      <c r="B72" s="121" t="s">
        <v>3211</v>
      </c>
      <c r="C72" s="117" t="s">
        <v>3212</v>
      </c>
      <c r="D72" s="117" t="s">
        <v>274</v>
      </c>
      <c r="E72" s="74"/>
      <c r="F72" s="79">
        <v>1</v>
      </c>
      <c r="G72" s="79">
        <v>1</v>
      </c>
      <c r="H72" s="79">
        <v>1</v>
      </c>
      <c r="I72" s="79">
        <f t="shared" si="0"/>
        <v>1</v>
      </c>
      <c r="J72" s="79"/>
    </row>
    <row r="73" spans="1:10" ht="63.75" x14ac:dyDescent="0.2">
      <c r="A73" s="57">
        <v>66</v>
      </c>
      <c r="B73" s="121" t="s">
        <v>3213</v>
      </c>
      <c r="C73" s="117" t="s">
        <v>3214</v>
      </c>
      <c r="D73" s="117" t="s">
        <v>274</v>
      </c>
      <c r="E73" s="74"/>
      <c r="F73" s="79">
        <v>1</v>
      </c>
      <c r="G73" s="79">
        <v>1</v>
      </c>
      <c r="H73" s="79">
        <v>1</v>
      </c>
      <c r="I73" s="79">
        <f t="shared" ref="I73:I136" si="1">F73*0.2+G73*0.4+H73*0.4</f>
        <v>1</v>
      </c>
      <c r="J73" s="74"/>
    </row>
    <row r="74" spans="1:10" ht="89.25" x14ac:dyDescent="0.2">
      <c r="A74" s="57">
        <v>67</v>
      </c>
      <c r="B74" s="121" t="s">
        <v>3215</v>
      </c>
      <c r="C74" s="117" t="s">
        <v>3216</v>
      </c>
      <c r="D74" s="117" t="s">
        <v>274</v>
      </c>
      <c r="E74" s="74"/>
      <c r="F74" s="79">
        <v>1</v>
      </c>
      <c r="G74" s="79">
        <v>1</v>
      </c>
      <c r="H74" s="79">
        <v>1</v>
      </c>
      <c r="I74" s="79">
        <f t="shared" si="1"/>
        <v>1</v>
      </c>
      <c r="J74" s="79"/>
    </row>
    <row r="75" spans="1:10" ht="63.75" x14ac:dyDescent="0.2">
      <c r="A75" s="57">
        <v>68</v>
      </c>
      <c r="B75" s="121" t="s">
        <v>3217</v>
      </c>
      <c r="C75" s="117" t="s">
        <v>3218</v>
      </c>
      <c r="D75" s="117" t="s">
        <v>274</v>
      </c>
      <c r="E75" s="74"/>
      <c r="F75" s="79">
        <v>1</v>
      </c>
      <c r="G75" s="79">
        <v>1</v>
      </c>
      <c r="H75" s="79">
        <v>1</v>
      </c>
      <c r="I75" s="79">
        <f t="shared" si="1"/>
        <v>1</v>
      </c>
      <c r="J75" s="79"/>
    </row>
    <row r="76" spans="1:10" ht="63.75" x14ac:dyDescent="0.2">
      <c r="A76" s="57">
        <v>69</v>
      </c>
      <c r="B76" s="121" t="s">
        <v>3219</v>
      </c>
      <c r="C76" s="117" t="s">
        <v>2204</v>
      </c>
      <c r="D76" s="117" t="s">
        <v>274</v>
      </c>
      <c r="E76" s="74"/>
      <c r="F76" s="79">
        <v>1</v>
      </c>
      <c r="G76" s="79">
        <v>1</v>
      </c>
      <c r="H76" s="79">
        <v>1</v>
      </c>
      <c r="I76" s="79">
        <f t="shared" si="1"/>
        <v>1</v>
      </c>
      <c r="J76" s="79"/>
    </row>
    <row r="77" spans="1:10" ht="102" x14ac:dyDescent="0.2">
      <c r="A77" s="57">
        <v>70</v>
      </c>
      <c r="B77" s="121" t="s">
        <v>3220</v>
      </c>
      <c r="C77" s="117" t="s">
        <v>3221</v>
      </c>
      <c r="D77" s="117" t="s">
        <v>274</v>
      </c>
      <c r="E77" s="74"/>
      <c r="F77" s="79">
        <v>1</v>
      </c>
      <c r="G77" s="79">
        <v>1</v>
      </c>
      <c r="H77" s="79">
        <v>1</v>
      </c>
      <c r="I77" s="79">
        <f t="shared" si="1"/>
        <v>1</v>
      </c>
      <c r="J77" s="79"/>
    </row>
    <row r="78" spans="1:10" ht="127.5" x14ac:dyDescent="0.2">
      <c r="A78" s="57">
        <v>71</v>
      </c>
      <c r="B78" s="201" t="s">
        <v>3222</v>
      </c>
      <c r="C78" s="202" t="s">
        <v>3223</v>
      </c>
      <c r="D78" s="117" t="s">
        <v>274</v>
      </c>
      <c r="E78" s="74"/>
      <c r="F78" s="79">
        <v>1</v>
      </c>
      <c r="G78" s="79">
        <v>1</v>
      </c>
      <c r="H78" s="79">
        <v>1</v>
      </c>
      <c r="I78" s="79">
        <f t="shared" si="1"/>
        <v>1</v>
      </c>
      <c r="J78" s="79"/>
    </row>
    <row r="79" spans="1:10" ht="89.25" x14ac:dyDescent="0.2">
      <c r="A79" s="57">
        <v>72</v>
      </c>
      <c r="B79" s="121" t="s">
        <v>3224</v>
      </c>
      <c r="C79" s="117" t="s">
        <v>3225</v>
      </c>
      <c r="D79" s="117" t="s">
        <v>274</v>
      </c>
      <c r="E79" s="74"/>
      <c r="F79" s="79">
        <v>1</v>
      </c>
      <c r="G79" s="79">
        <v>1</v>
      </c>
      <c r="H79" s="79">
        <v>1</v>
      </c>
      <c r="I79" s="79">
        <f t="shared" si="1"/>
        <v>1</v>
      </c>
      <c r="J79" s="79"/>
    </row>
    <row r="80" spans="1:10" ht="63.75" x14ac:dyDescent="0.2">
      <c r="A80" s="57">
        <v>73</v>
      </c>
      <c r="B80" s="121" t="s">
        <v>3226</v>
      </c>
      <c r="C80" s="117" t="s">
        <v>3227</v>
      </c>
      <c r="D80" s="117" t="s">
        <v>274</v>
      </c>
      <c r="E80" s="74"/>
      <c r="F80" s="79">
        <v>1</v>
      </c>
      <c r="G80" s="79">
        <v>1</v>
      </c>
      <c r="H80" s="79">
        <v>1</v>
      </c>
      <c r="I80" s="79">
        <f t="shared" si="1"/>
        <v>1</v>
      </c>
      <c r="J80" s="79"/>
    </row>
    <row r="81" spans="1:10" ht="76.5" x14ac:dyDescent="0.2">
      <c r="A81" s="57">
        <v>74</v>
      </c>
      <c r="B81" s="121" t="s">
        <v>3228</v>
      </c>
      <c r="C81" s="117" t="s">
        <v>3229</v>
      </c>
      <c r="D81" s="117" t="s">
        <v>274</v>
      </c>
      <c r="E81" s="74"/>
      <c r="F81" s="79">
        <v>1</v>
      </c>
      <c r="G81" s="79">
        <v>1</v>
      </c>
      <c r="H81" s="79">
        <v>1</v>
      </c>
      <c r="I81" s="79">
        <f t="shared" si="1"/>
        <v>1</v>
      </c>
      <c r="J81" s="79"/>
    </row>
    <row r="82" spans="1:10" ht="76.5" x14ac:dyDescent="0.2">
      <c r="A82" s="57">
        <v>75</v>
      </c>
      <c r="B82" s="121" t="s">
        <v>3230</v>
      </c>
      <c r="C82" s="117" t="s">
        <v>3231</v>
      </c>
      <c r="D82" s="117" t="s">
        <v>274</v>
      </c>
      <c r="E82" s="74"/>
      <c r="F82" s="79">
        <v>1</v>
      </c>
      <c r="G82" s="79">
        <v>1</v>
      </c>
      <c r="H82" s="79">
        <v>1</v>
      </c>
      <c r="I82" s="79">
        <f t="shared" si="1"/>
        <v>1</v>
      </c>
      <c r="J82" s="79"/>
    </row>
    <row r="83" spans="1:10" ht="63.75" x14ac:dyDescent="0.2">
      <c r="A83" s="57">
        <v>76</v>
      </c>
      <c r="B83" s="121" t="s">
        <v>3232</v>
      </c>
      <c r="C83" s="117" t="s">
        <v>3233</v>
      </c>
      <c r="D83" s="117" t="s">
        <v>274</v>
      </c>
      <c r="E83" s="74"/>
      <c r="F83" s="79">
        <v>1</v>
      </c>
      <c r="G83" s="79">
        <v>1</v>
      </c>
      <c r="H83" s="79">
        <v>1</v>
      </c>
      <c r="I83" s="79">
        <f t="shared" si="1"/>
        <v>1</v>
      </c>
      <c r="J83" s="79"/>
    </row>
    <row r="84" spans="1:10" ht="63.75" x14ac:dyDescent="0.2">
      <c r="A84" s="57">
        <v>77</v>
      </c>
      <c r="B84" s="121" t="s">
        <v>3234</v>
      </c>
      <c r="C84" s="117" t="s">
        <v>3235</v>
      </c>
      <c r="D84" s="117" t="s">
        <v>274</v>
      </c>
      <c r="E84" s="74"/>
      <c r="F84" s="79">
        <v>1</v>
      </c>
      <c r="G84" s="79">
        <v>1</v>
      </c>
      <c r="H84" s="79">
        <v>1</v>
      </c>
      <c r="I84" s="79">
        <f t="shared" si="1"/>
        <v>1</v>
      </c>
      <c r="J84" s="79"/>
    </row>
    <row r="85" spans="1:10" ht="63.75" x14ac:dyDescent="0.2">
      <c r="A85" s="57">
        <v>78</v>
      </c>
      <c r="B85" s="121" t="s">
        <v>3236</v>
      </c>
      <c r="C85" s="117" t="s">
        <v>3237</v>
      </c>
      <c r="D85" s="117" t="s">
        <v>274</v>
      </c>
      <c r="E85" s="74"/>
      <c r="F85" s="79">
        <v>1</v>
      </c>
      <c r="G85" s="79">
        <v>1</v>
      </c>
      <c r="H85" s="79">
        <v>1</v>
      </c>
      <c r="I85" s="79">
        <f t="shared" si="1"/>
        <v>1</v>
      </c>
      <c r="J85" s="79"/>
    </row>
    <row r="86" spans="1:10" ht="63.75" x14ac:dyDescent="0.2">
      <c r="A86" s="57">
        <v>79</v>
      </c>
      <c r="B86" s="121" t="s">
        <v>3238</v>
      </c>
      <c r="C86" s="117" t="s">
        <v>3239</v>
      </c>
      <c r="D86" s="117" t="s">
        <v>274</v>
      </c>
      <c r="E86" s="74"/>
      <c r="F86" s="79">
        <v>1</v>
      </c>
      <c r="G86" s="79">
        <v>1</v>
      </c>
      <c r="H86" s="79">
        <v>1</v>
      </c>
      <c r="I86" s="79">
        <f t="shared" si="1"/>
        <v>1</v>
      </c>
      <c r="J86" s="79"/>
    </row>
    <row r="87" spans="1:10" ht="63.75" x14ac:dyDescent="0.2">
      <c r="A87" s="57">
        <v>80</v>
      </c>
      <c r="B87" s="121" t="s">
        <v>3240</v>
      </c>
      <c r="C87" s="117" t="s">
        <v>3241</v>
      </c>
      <c r="D87" s="117" t="s">
        <v>274</v>
      </c>
      <c r="E87" s="74"/>
      <c r="F87" s="79">
        <v>1</v>
      </c>
      <c r="G87" s="79">
        <v>1</v>
      </c>
      <c r="H87" s="79">
        <v>1</v>
      </c>
      <c r="I87" s="79">
        <f t="shared" si="1"/>
        <v>1</v>
      </c>
      <c r="J87" s="74"/>
    </row>
    <row r="88" spans="1:10" ht="89.25" x14ac:dyDescent="0.2">
      <c r="A88" s="57">
        <v>81</v>
      </c>
      <c r="B88" s="121" t="s">
        <v>3242</v>
      </c>
      <c r="C88" s="117" t="s">
        <v>3243</v>
      </c>
      <c r="D88" s="117" t="s">
        <v>274</v>
      </c>
      <c r="E88" s="74"/>
      <c r="F88" s="79">
        <v>1</v>
      </c>
      <c r="G88" s="79">
        <v>1</v>
      </c>
      <c r="H88" s="79">
        <v>1</v>
      </c>
      <c r="I88" s="79">
        <f t="shared" si="1"/>
        <v>1</v>
      </c>
      <c r="J88" s="79"/>
    </row>
    <row r="89" spans="1:10" ht="102" x14ac:dyDescent="0.2">
      <c r="A89" s="57">
        <v>82</v>
      </c>
      <c r="B89" s="121" t="s">
        <v>3791</v>
      </c>
      <c r="C89" s="117" t="s">
        <v>3244</v>
      </c>
      <c r="D89" s="117" t="s">
        <v>274</v>
      </c>
      <c r="E89" s="74"/>
      <c r="F89" s="79">
        <v>1</v>
      </c>
      <c r="G89" s="79">
        <v>1</v>
      </c>
      <c r="H89" s="79">
        <v>1</v>
      </c>
      <c r="I89" s="79">
        <f t="shared" si="1"/>
        <v>1</v>
      </c>
      <c r="J89" s="79"/>
    </row>
    <row r="90" spans="1:10" ht="89.25" x14ac:dyDescent="0.2">
      <c r="A90" s="57">
        <v>83</v>
      </c>
      <c r="B90" s="254" t="s">
        <v>3411</v>
      </c>
      <c r="C90" s="117" t="s">
        <v>3792</v>
      </c>
      <c r="D90" s="117" t="s">
        <v>274</v>
      </c>
      <c r="E90" s="74"/>
      <c r="F90" s="79">
        <v>1</v>
      </c>
      <c r="G90" s="79">
        <v>1</v>
      </c>
      <c r="H90" s="79">
        <v>1</v>
      </c>
      <c r="I90" s="79">
        <f t="shared" si="1"/>
        <v>1</v>
      </c>
      <c r="J90" s="79"/>
    </row>
    <row r="91" spans="1:10" ht="89.25" x14ac:dyDescent="0.2">
      <c r="A91" s="57">
        <v>84</v>
      </c>
      <c r="B91" s="121" t="s">
        <v>3245</v>
      </c>
      <c r="C91" s="117" t="s">
        <v>3246</v>
      </c>
      <c r="D91" s="117" t="s">
        <v>274</v>
      </c>
      <c r="E91" s="74"/>
      <c r="F91" s="79">
        <v>1</v>
      </c>
      <c r="G91" s="79">
        <v>1</v>
      </c>
      <c r="H91" s="79">
        <v>1</v>
      </c>
      <c r="I91" s="79">
        <f t="shared" si="1"/>
        <v>1</v>
      </c>
      <c r="J91" s="79"/>
    </row>
    <row r="92" spans="1:10" ht="114.75" x14ac:dyDescent="0.2">
      <c r="A92" s="57">
        <v>85</v>
      </c>
      <c r="B92" s="254" t="s">
        <v>3247</v>
      </c>
      <c r="C92" s="117" t="s">
        <v>3248</v>
      </c>
      <c r="D92" s="117" t="s">
        <v>274</v>
      </c>
      <c r="E92" s="74"/>
      <c r="F92" s="79">
        <v>1</v>
      </c>
      <c r="G92" s="79">
        <v>1</v>
      </c>
      <c r="H92" s="79">
        <v>1</v>
      </c>
      <c r="I92" s="79">
        <f t="shared" si="1"/>
        <v>1</v>
      </c>
      <c r="J92" s="79"/>
    </row>
    <row r="93" spans="1:10" ht="89.25" x14ac:dyDescent="0.2">
      <c r="A93" s="57">
        <v>86</v>
      </c>
      <c r="B93" s="121" t="s">
        <v>3793</v>
      </c>
      <c r="C93" s="117" t="s">
        <v>3249</v>
      </c>
      <c r="D93" s="117" t="s">
        <v>274</v>
      </c>
      <c r="E93" s="74"/>
      <c r="F93" s="79">
        <v>1</v>
      </c>
      <c r="G93" s="79">
        <v>1</v>
      </c>
      <c r="H93" s="79">
        <v>1</v>
      </c>
      <c r="I93" s="79">
        <f t="shared" si="1"/>
        <v>1</v>
      </c>
      <c r="J93" s="79"/>
    </row>
    <row r="94" spans="1:10" ht="102" x14ac:dyDescent="0.2">
      <c r="A94" s="57">
        <v>87</v>
      </c>
      <c r="B94" s="121" t="s">
        <v>3250</v>
      </c>
      <c r="C94" s="117" t="s">
        <v>3251</v>
      </c>
      <c r="D94" s="117" t="s">
        <v>274</v>
      </c>
      <c r="E94" s="74"/>
      <c r="F94" s="79">
        <v>1</v>
      </c>
      <c r="G94" s="79">
        <v>1</v>
      </c>
      <c r="H94" s="79">
        <v>1</v>
      </c>
      <c r="I94" s="79">
        <f t="shared" si="1"/>
        <v>1</v>
      </c>
      <c r="J94" s="79"/>
    </row>
    <row r="95" spans="1:10" ht="89.25" x14ac:dyDescent="0.2">
      <c r="A95" s="57">
        <v>88</v>
      </c>
      <c r="B95" s="121" t="s">
        <v>3252</v>
      </c>
      <c r="C95" s="117" t="s">
        <v>3253</v>
      </c>
      <c r="D95" s="117" t="s">
        <v>274</v>
      </c>
      <c r="E95" s="74"/>
      <c r="F95" s="79">
        <v>1</v>
      </c>
      <c r="G95" s="79">
        <v>1</v>
      </c>
      <c r="H95" s="79">
        <v>1</v>
      </c>
      <c r="I95" s="79">
        <f t="shared" si="1"/>
        <v>1</v>
      </c>
      <c r="J95" s="79"/>
    </row>
    <row r="96" spans="1:10" ht="89.25" x14ac:dyDescent="0.2">
      <c r="A96" s="57">
        <v>89</v>
      </c>
      <c r="B96" s="121" t="s">
        <v>3254</v>
      </c>
      <c r="C96" s="117" t="s">
        <v>3255</v>
      </c>
      <c r="D96" s="117" t="s">
        <v>274</v>
      </c>
      <c r="E96" s="74"/>
      <c r="F96" s="79">
        <v>1</v>
      </c>
      <c r="G96" s="79">
        <v>1</v>
      </c>
      <c r="H96" s="79">
        <v>1</v>
      </c>
      <c r="I96" s="79">
        <f t="shared" si="1"/>
        <v>1</v>
      </c>
      <c r="J96" s="79"/>
    </row>
    <row r="97" spans="1:10" ht="63.75" x14ac:dyDescent="0.2">
      <c r="A97" s="57">
        <v>90</v>
      </c>
      <c r="B97" s="255" t="s">
        <v>3256</v>
      </c>
      <c r="C97" s="117" t="s">
        <v>3257</v>
      </c>
      <c r="D97" s="117" t="s">
        <v>274</v>
      </c>
      <c r="E97" s="74"/>
      <c r="F97" s="79">
        <v>1</v>
      </c>
      <c r="G97" s="79">
        <v>1</v>
      </c>
      <c r="H97" s="79">
        <v>1</v>
      </c>
      <c r="I97" s="79">
        <f t="shared" si="1"/>
        <v>1</v>
      </c>
      <c r="J97" s="79"/>
    </row>
    <row r="98" spans="1:10" ht="76.5" x14ac:dyDescent="0.2">
      <c r="A98" s="57">
        <v>91</v>
      </c>
      <c r="B98" s="121" t="s">
        <v>3258</v>
      </c>
      <c r="C98" s="117" t="s">
        <v>3259</v>
      </c>
      <c r="D98" s="117" t="s">
        <v>274</v>
      </c>
      <c r="E98" s="74"/>
      <c r="F98" s="79">
        <v>1</v>
      </c>
      <c r="G98" s="79">
        <v>1</v>
      </c>
      <c r="H98" s="79">
        <v>1</v>
      </c>
      <c r="I98" s="79">
        <f t="shared" si="1"/>
        <v>1</v>
      </c>
      <c r="J98" s="79"/>
    </row>
    <row r="99" spans="1:10" ht="63.75" x14ac:dyDescent="0.2">
      <c r="A99" s="57">
        <v>92</v>
      </c>
      <c r="B99" s="121" t="s">
        <v>3260</v>
      </c>
      <c r="C99" s="117" t="s">
        <v>3261</v>
      </c>
      <c r="D99" s="117" t="s">
        <v>274</v>
      </c>
      <c r="E99" s="74"/>
      <c r="F99" s="79">
        <v>1</v>
      </c>
      <c r="G99" s="79">
        <v>1</v>
      </c>
      <c r="H99" s="79">
        <v>1</v>
      </c>
      <c r="I99" s="79">
        <f t="shared" si="1"/>
        <v>1</v>
      </c>
      <c r="J99" s="79"/>
    </row>
    <row r="100" spans="1:10" ht="63.75" x14ac:dyDescent="0.2">
      <c r="A100" s="57">
        <v>93</v>
      </c>
      <c r="B100" s="121" t="s">
        <v>3262</v>
      </c>
      <c r="C100" s="117" t="s">
        <v>3263</v>
      </c>
      <c r="D100" s="117" t="s">
        <v>274</v>
      </c>
      <c r="E100" s="74"/>
      <c r="F100" s="79">
        <v>1</v>
      </c>
      <c r="G100" s="79">
        <v>1</v>
      </c>
      <c r="H100" s="79">
        <v>1</v>
      </c>
      <c r="I100" s="79">
        <f t="shared" si="1"/>
        <v>1</v>
      </c>
      <c r="J100" s="79"/>
    </row>
    <row r="101" spans="1:10" ht="63.75" x14ac:dyDescent="0.2">
      <c r="A101" s="57">
        <v>94</v>
      </c>
      <c r="B101" s="121" t="s">
        <v>3264</v>
      </c>
      <c r="C101" s="117" t="s">
        <v>3265</v>
      </c>
      <c r="D101" s="117" t="s">
        <v>274</v>
      </c>
      <c r="E101" s="74"/>
      <c r="F101" s="79">
        <v>1</v>
      </c>
      <c r="G101" s="79">
        <v>1</v>
      </c>
      <c r="H101" s="79">
        <v>1</v>
      </c>
      <c r="I101" s="79">
        <f t="shared" si="1"/>
        <v>1</v>
      </c>
      <c r="J101" s="79"/>
    </row>
    <row r="102" spans="1:10" ht="89.25" x14ac:dyDescent="0.2">
      <c r="A102" s="57">
        <v>95</v>
      </c>
      <c r="B102" s="121" t="s">
        <v>3322</v>
      </c>
      <c r="C102" s="117" t="s">
        <v>3794</v>
      </c>
      <c r="D102" s="117" t="s">
        <v>274</v>
      </c>
      <c r="E102" s="74"/>
      <c r="F102" s="79">
        <v>1</v>
      </c>
      <c r="G102" s="79">
        <v>1</v>
      </c>
      <c r="H102" s="79">
        <v>1</v>
      </c>
      <c r="I102" s="79">
        <f t="shared" si="1"/>
        <v>1</v>
      </c>
      <c r="J102" s="79"/>
    </row>
    <row r="103" spans="1:10" ht="63.75" x14ac:dyDescent="0.2">
      <c r="A103" s="57">
        <v>96</v>
      </c>
      <c r="B103" s="121" t="s">
        <v>3266</v>
      </c>
      <c r="C103" s="117" t="s">
        <v>3267</v>
      </c>
      <c r="D103" s="117" t="s">
        <v>274</v>
      </c>
      <c r="E103" s="74"/>
      <c r="F103" s="79">
        <v>1</v>
      </c>
      <c r="G103" s="79">
        <v>1</v>
      </c>
      <c r="H103" s="79">
        <v>1</v>
      </c>
      <c r="I103" s="79">
        <f t="shared" si="1"/>
        <v>1</v>
      </c>
      <c r="J103" s="79"/>
    </row>
    <row r="104" spans="1:10" ht="63.75" x14ac:dyDescent="0.2">
      <c r="A104" s="57">
        <v>97</v>
      </c>
      <c r="B104" s="121" t="s">
        <v>3268</v>
      </c>
      <c r="C104" s="117" t="s">
        <v>3269</v>
      </c>
      <c r="D104" s="117" t="s">
        <v>274</v>
      </c>
      <c r="E104" s="74"/>
      <c r="F104" s="79">
        <v>1</v>
      </c>
      <c r="G104" s="79">
        <v>1</v>
      </c>
      <c r="H104" s="79">
        <v>1</v>
      </c>
      <c r="I104" s="79">
        <f t="shared" si="1"/>
        <v>1</v>
      </c>
      <c r="J104" s="79"/>
    </row>
    <row r="105" spans="1:10" ht="63.75" x14ac:dyDescent="0.2">
      <c r="A105" s="57">
        <v>98</v>
      </c>
      <c r="B105" s="121" t="s">
        <v>3270</v>
      </c>
      <c r="C105" s="117" t="s">
        <v>3271</v>
      </c>
      <c r="D105" s="117" t="s">
        <v>274</v>
      </c>
      <c r="E105" s="74"/>
      <c r="F105" s="79">
        <v>1</v>
      </c>
      <c r="G105" s="79">
        <v>1</v>
      </c>
      <c r="H105" s="79">
        <v>1</v>
      </c>
      <c r="I105" s="79">
        <f t="shared" si="1"/>
        <v>1</v>
      </c>
      <c r="J105" s="79"/>
    </row>
    <row r="106" spans="1:10" ht="102" x14ac:dyDescent="0.2">
      <c r="A106" s="57">
        <v>99</v>
      </c>
      <c r="B106" s="121" t="s">
        <v>3795</v>
      </c>
      <c r="C106" s="117" t="s">
        <v>3796</v>
      </c>
      <c r="D106" s="117" t="s">
        <v>274</v>
      </c>
      <c r="E106" s="74"/>
      <c r="F106" s="79">
        <v>1</v>
      </c>
      <c r="G106" s="79">
        <v>1</v>
      </c>
      <c r="H106" s="79">
        <v>1</v>
      </c>
      <c r="I106" s="79">
        <f t="shared" si="1"/>
        <v>1</v>
      </c>
      <c r="J106" s="79"/>
    </row>
    <row r="107" spans="1:10" ht="76.5" x14ac:dyDescent="0.2">
      <c r="A107" s="57">
        <v>100</v>
      </c>
      <c r="B107" s="121" t="s">
        <v>3297</v>
      </c>
      <c r="C107" s="117" t="s">
        <v>3797</v>
      </c>
      <c r="D107" s="117" t="s">
        <v>274</v>
      </c>
      <c r="E107" s="74"/>
      <c r="F107" s="79">
        <v>1</v>
      </c>
      <c r="G107" s="79">
        <v>1</v>
      </c>
      <c r="H107" s="79">
        <v>1</v>
      </c>
      <c r="I107" s="79">
        <f t="shared" si="1"/>
        <v>1</v>
      </c>
      <c r="J107" s="74"/>
    </row>
    <row r="108" spans="1:10" ht="76.5" x14ac:dyDescent="0.2">
      <c r="A108" s="57">
        <v>101</v>
      </c>
      <c r="B108" s="121" t="s">
        <v>3343</v>
      </c>
      <c r="C108" s="117" t="s">
        <v>3798</v>
      </c>
      <c r="D108" s="117" t="s">
        <v>274</v>
      </c>
      <c r="E108" s="74"/>
      <c r="F108" s="79">
        <v>1</v>
      </c>
      <c r="G108" s="79">
        <v>1</v>
      </c>
      <c r="H108" s="79">
        <v>1</v>
      </c>
      <c r="I108" s="79">
        <f t="shared" si="1"/>
        <v>1</v>
      </c>
      <c r="J108" s="74"/>
    </row>
    <row r="109" spans="1:10" ht="76.5" x14ac:dyDescent="0.2">
      <c r="A109" s="57">
        <v>102</v>
      </c>
      <c r="B109" s="121" t="s">
        <v>3391</v>
      </c>
      <c r="C109" s="117" t="s">
        <v>3799</v>
      </c>
      <c r="D109" s="117" t="s">
        <v>274</v>
      </c>
      <c r="E109" s="74"/>
      <c r="F109" s="79">
        <v>1</v>
      </c>
      <c r="G109" s="79">
        <v>1</v>
      </c>
      <c r="H109" s="79">
        <v>1</v>
      </c>
      <c r="I109" s="79">
        <f t="shared" ref="I109" si="2">F109*0.2+G109*0.4+H109*0.4</f>
        <v>1</v>
      </c>
      <c r="J109" s="79"/>
    </row>
    <row r="110" spans="1:10" ht="89.25" x14ac:dyDescent="0.2">
      <c r="A110" s="57">
        <v>103</v>
      </c>
      <c r="B110" s="121" t="s">
        <v>3272</v>
      </c>
      <c r="C110" s="117" t="s">
        <v>3273</v>
      </c>
      <c r="D110" s="117" t="s">
        <v>274</v>
      </c>
      <c r="E110" s="74"/>
      <c r="F110" s="79">
        <v>1</v>
      </c>
      <c r="G110" s="79">
        <v>1</v>
      </c>
      <c r="H110" s="79">
        <v>1</v>
      </c>
      <c r="I110" s="79">
        <f t="shared" si="1"/>
        <v>1</v>
      </c>
      <c r="J110" s="79"/>
    </row>
    <row r="111" spans="1:10" ht="102" x14ac:dyDescent="0.2">
      <c r="A111" s="57">
        <v>104</v>
      </c>
      <c r="B111" s="121" t="s">
        <v>3274</v>
      </c>
      <c r="C111" s="117" t="s">
        <v>3275</v>
      </c>
      <c r="D111" s="117" t="s">
        <v>274</v>
      </c>
      <c r="E111" s="74"/>
      <c r="F111" s="79">
        <v>1</v>
      </c>
      <c r="G111" s="79">
        <v>1</v>
      </c>
      <c r="H111" s="79">
        <v>1</v>
      </c>
      <c r="I111" s="79">
        <f t="shared" si="1"/>
        <v>1</v>
      </c>
      <c r="J111" s="79"/>
    </row>
    <row r="112" spans="1:10" ht="63.75" x14ac:dyDescent="0.2">
      <c r="A112" s="57">
        <v>105</v>
      </c>
      <c r="B112" s="121" t="s">
        <v>3276</v>
      </c>
      <c r="C112" s="117" t="s">
        <v>3277</v>
      </c>
      <c r="D112" s="117" t="s">
        <v>274</v>
      </c>
      <c r="E112" s="74"/>
      <c r="F112" s="79">
        <v>1</v>
      </c>
      <c r="G112" s="79">
        <v>1</v>
      </c>
      <c r="H112" s="79">
        <v>1</v>
      </c>
      <c r="I112" s="79">
        <f t="shared" si="1"/>
        <v>1</v>
      </c>
      <c r="J112" s="79"/>
    </row>
    <row r="113" spans="1:10" ht="63.75" x14ac:dyDescent="0.2">
      <c r="A113" s="57">
        <v>106</v>
      </c>
      <c r="B113" s="255" t="s">
        <v>3278</v>
      </c>
      <c r="C113" s="117" t="s">
        <v>3279</v>
      </c>
      <c r="D113" s="117" t="s">
        <v>274</v>
      </c>
      <c r="E113" s="74"/>
      <c r="F113" s="79">
        <v>1</v>
      </c>
      <c r="G113" s="79">
        <v>1</v>
      </c>
      <c r="H113" s="79">
        <v>1</v>
      </c>
      <c r="I113" s="79">
        <f t="shared" si="1"/>
        <v>1</v>
      </c>
      <c r="J113" s="79"/>
    </row>
    <row r="114" spans="1:10" ht="63.75" x14ac:dyDescent="0.2">
      <c r="A114" s="57">
        <v>107</v>
      </c>
      <c r="B114" s="121" t="s">
        <v>3280</v>
      </c>
      <c r="C114" s="117" t="s">
        <v>3281</v>
      </c>
      <c r="D114" s="117" t="s">
        <v>274</v>
      </c>
      <c r="E114" s="74"/>
      <c r="F114" s="79">
        <v>1</v>
      </c>
      <c r="G114" s="79">
        <v>1</v>
      </c>
      <c r="H114" s="79">
        <v>1</v>
      </c>
      <c r="I114" s="79">
        <f t="shared" si="1"/>
        <v>1</v>
      </c>
      <c r="J114" s="79"/>
    </row>
    <row r="115" spans="1:10" ht="63.75" x14ac:dyDescent="0.2">
      <c r="A115" s="57">
        <v>108</v>
      </c>
      <c r="B115" s="121" t="s">
        <v>3282</v>
      </c>
      <c r="C115" s="117" t="s">
        <v>3283</v>
      </c>
      <c r="D115" s="117" t="s">
        <v>274</v>
      </c>
      <c r="E115" s="74"/>
      <c r="F115" s="79">
        <v>1</v>
      </c>
      <c r="G115" s="79">
        <v>1</v>
      </c>
      <c r="H115" s="79">
        <v>1</v>
      </c>
      <c r="I115" s="79">
        <f t="shared" si="1"/>
        <v>1</v>
      </c>
      <c r="J115" s="79"/>
    </row>
    <row r="116" spans="1:10" ht="76.5" x14ac:dyDescent="0.2">
      <c r="A116" s="57">
        <v>109</v>
      </c>
      <c r="B116" s="121" t="s">
        <v>3800</v>
      </c>
      <c r="C116" s="117" t="s">
        <v>3284</v>
      </c>
      <c r="D116" s="117" t="s">
        <v>274</v>
      </c>
      <c r="E116" s="74"/>
      <c r="F116" s="79">
        <v>1</v>
      </c>
      <c r="G116" s="79">
        <v>1</v>
      </c>
      <c r="H116" s="79">
        <v>1</v>
      </c>
      <c r="I116" s="79">
        <f t="shared" si="1"/>
        <v>1</v>
      </c>
      <c r="J116" s="79"/>
    </row>
    <row r="117" spans="1:10" ht="63.75" x14ac:dyDescent="0.2">
      <c r="A117" s="57">
        <v>110</v>
      </c>
      <c r="B117" s="121" t="s">
        <v>3285</v>
      </c>
      <c r="C117" s="117" t="s">
        <v>3286</v>
      </c>
      <c r="D117" s="117" t="s">
        <v>274</v>
      </c>
      <c r="E117" s="74"/>
      <c r="F117" s="79">
        <v>1</v>
      </c>
      <c r="G117" s="79">
        <v>1</v>
      </c>
      <c r="H117" s="79">
        <v>1</v>
      </c>
      <c r="I117" s="79">
        <f t="shared" si="1"/>
        <v>1</v>
      </c>
      <c r="J117" s="79"/>
    </row>
    <row r="118" spans="1:10" ht="63.75" x14ac:dyDescent="0.2">
      <c r="A118" s="57">
        <v>111</v>
      </c>
      <c r="B118" s="121" t="s">
        <v>3287</v>
      </c>
      <c r="C118" s="117" t="s">
        <v>3288</v>
      </c>
      <c r="D118" s="117" t="s">
        <v>274</v>
      </c>
      <c r="E118" s="74"/>
      <c r="F118" s="79">
        <v>1</v>
      </c>
      <c r="G118" s="79">
        <v>1</v>
      </c>
      <c r="H118" s="79">
        <v>1</v>
      </c>
      <c r="I118" s="79">
        <f t="shared" si="1"/>
        <v>1</v>
      </c>
      <c r="J118" s="79"/>
    </row>
    <row r="119" spans="1:10" ht="63.75" x14ac:dyDescent="0.2">
      <c r="A119" s="57">
        <v>112</v>
      </c>
      <c r="B119" s="254" t="s">
        <v>3289</v>
      </c>
      <c r="C119" s="117" t="s">
        <v>3290</v>
      </c>
      <c r="D119" s="117" t="s">
        <v>274</v>
      </c>
      <c r="E119" s="74"/>
      <c r="F119" s="79">
        <v>1</v>
      </c>
      <c r="G119" s="79">
        <v>1</v>
      </c>
      <c r="H119" s="79">
        <v>1</v>
      </c>
      <c r="I119" s="79">
        <f t="shared" si="1"/>
        <v>1</v>
      </c>
      <c r="J119" s="79"/>
    </row>
    <row r="120" spans="1:10" ht="102" x14ac:dyDescent="0.2">
      <c r="A120" s="57">
        <v>113</v>
      </c>
      <c r="B120" s="121" t="s">
        <v>3801</v>
      </c>
      <c r="C120" s="117" t="s">
        <v>3291</v>
      </c>
      <c r="D120" s="117" t="s">
        <v>274</v>
      </c>
      <c r="E120" s="74"/>
      <c r="F120" s="79">
        <v>1</v>
      </c>
      <c r="G120" s="79">
        <v>1</v>
      </c>
      <c r="H120" s="79">
        <v>1</v>
      </c>
      <c r="I120" s="79">
        <f t="shared" si="1"/>
        <v>1</v>
      </c>
      <c r="J120" s="79"/>
    </row>
    <row r="121" spans="1:10" ht="89.25" x14ac:dyDescent="0.2">
      <c r="A121" s="57">
        <v>114</v>
      </c>
      <c r="B121" s="255" t="s">
        <v>3292</v>
      </c>
      <c r="C121" s="117" t="s">
        <v>3293</v>
      </c>
      <c r="D121" s="117" t="s">
        <v>274</v>
      </c>
      <c r="E121" s="74"/>
      <c r="F121" s="79">
        <v>1</v>
      </c>
      <c r="G121" s="79">
        <v>1</v>
      </c>
      <c r="H121" s="79">
        <v>1</v>
      </c>
      <c r="I121" s="79">
        <f t="shared" si="1"/>
        <v>1</v>
      </c>
      <c r="J121" s="79"/>
    </row>
    <row r="122" spans="1:10" ht="114.75" x14ac:dyDescent="0.2">
      <c r="A122" s="57">
        <v>115</v>
      </c>
      <c r="B122" s="121" t="s">
        <v>3294</v>
      </c>
      <c r="C122" s="117" t="s">
        <v>3295</v>
      </c>
      <c r="D122" s="117" t="s">
        <v>274</v>
      </c>
      <c r="E122" s="74"/>
      <c r="F122" s="79">
        <v>1</v>
      </c>
      <c r="G122" s="79">
        <v>1</v>
      </c>
      <c r="H122" s="79">
        <v>1</v>
      </c>
      <c r="I122" s="79">
        <f t="shared" si="1"/>
        <v>1</v>
      </c>
      <c r="J122" s="79"/>
    </row>
    <row r="123" spans="1:10" ht="89.25" x14ac:dyDescent="0.2">
      <c r="A123" s="57">
        <v>116</v>
      </c>
      <c r="B123" s="121" t="s">
        <v>3296</v>
      </c>
      <c r="C123" s="117" t="s">
        <v>2668</v>
      </c>
      <c r="D123" s="117" t="s">
        <v>274</v>
      </c>
      <c r="E123" s="74"/>
      <c r="F123" s="79">
        <v>1</v>
      </c>
      <c r="G123" s="79">
        <v>1</v>
      </c>
      <c r="H123" s="79">
        <v>1</v>
      </c>
      <c r="I123" s="79">
        <f t="shared" si="1"/>
        <v>1</v>
      </c>
      <c r="J123" s="74"/>
    </row>
    <row r="124" spans="1:10" ht="102" x14ac:dyDescent="0.2">
      <c r="A124" s="57">
        <v>117</v>
      </c>
      <c r="B124" s="121" t="s">
        <v>3802</v>
      </c>
      <c r="C124" s="117" t="s">
        <v>3298</v>
      </c>
      <c r="D124" s="117" t="s">
        <v>274</v>
      </c>
      <c r="E124" s="74"/>
      <c r="F124" s="79">
        <v>1</v>
      </c>
      <c r="G124" s="79">
        <v>1</v>
      </c>
      <c r="H124" s="79">
        <v>1</v>
      </c>
      <c r="I124" s="79">
        <f t="shared" si="1"/>
        <v>1</v>
      </c>
      <c r="J124" s="79"/>
    </row>
    <row r="125" spans="1:10" ht="89.25" x14ac:dyDescent="0.2">
      <c r="A125" s="57">
        <v>118</v>
      </c>
      <c r="B125" s="201" t="s">
        <v>3299</v>
      </c>
      <c r="C125" s="202" t="s">
        <v>3300</v>
      </c>
      <c r="D125" s="117" t="s">
        <v>274</v>
      </c>
      <c r="E125" s="74"/>
      <c r="F125" s="79">
        <v>1</v>
      </c>
      <c r="G125" s="79">
        <v>1</v>
      </c>
      <c r="H125" s="79">
        <v>1</v>
      </c>
      <c r="I125" s="79">
        <f t="shared" si="1"/>
        <v>1</v>
      </c>
      <c r="J125" s="79"/>
    </row>
    <row r="126" spans="1:10" ht="102" x14ac:dyDescent="0.2">
      <c r="A126" s="57">
        <v>119</v>
      </c>
      <c r="B126" s="121" t="s">
        <v>3803</v>
      </c>
      <c r="C126" s="117" t="s">
        <v>3301</v>
      </c>
      <c r="D126" s="117" t="s">
        <v>274</v>
      </c>
      <c r="E126" s="74"/>
      <c r="F126" s="79">
        <v>1</v>
      </c>
      <c r="G126" s="79">
        <v>1</v>
      </c>
      <c r="H126" s="79">
        <v>1</v>
      </c>
      <c r="I126" s="79">
        <f t="shared" si="1"/>
        <v>1</v>
      </c>
      <c r="J126" s="79"/>
    </row>
    <row r="127" spans="1:10" ht="114.75" x14ac:dyDescent="0.2">
      <c r="A127" s="57">
        <v>120</v>
      </c>
      <c r="B127" s="121" t="s">
        <v>3302</v>
      </c>
      <c r="C127" s="117" t="s">
        <v>3303</v>
      </c>
      <c r="D127" s="117" t="s">
        <v>274</v>
      </c>
      <c r="E127" s="74"/>
      <c r="F127" s="79">
        <v>1</v>
      </c>
      <c r="G127" s="79">
        <v>1</v>
      </c>
      <c r="H127" s="79">
        <v>1</v>
      </c>
      <c r="I127" s="79">
        <f t="shared" si="1"/>
        <v>1</v>
      </c>
      <c r="J127" s="79"/>
    </row>
    <row r="128" spans="1:10" ht="89.25" x14ac:dyDescent="0.2">
      <c r="A128" s="57">
        <v>121</v>
      </c>
      <c r="B128" s="121" t="s">
        <v>3304</v>
      </c>
      <c r="C128" s="117" t="s">
        <v>3305</v>
      </c>
      <c r="D128" s="117" t="s">
        <v>274</v>
      </c>
      <c r="E128" s="74"/>
      <c r="F128" s="79">
        <v>1</v>
      </c>
      <c r="G128" s="79">
        <v>1</v>
      </c>
      <c r="H128" s="79">
        <v>1</v>
      </c>
      <c r="I128" s="79">
        <f t="shared" si="1"/>
        <v>1</v>
      </c>
      <c r="J128" s="79"/>
    </row>
    <row r="129" spans="1:10" ht="89.25" x14ac:dyDescent="0.2">
      <c r="A129" s="57">
        <v>122</v>
      </c>
      <c r="B129" s="121" t="s">
        <v>3306</v>
      </c>
      <c r="C129" s="117" t="s">
        <v>3307</v>
      </c>
      <c r="D129" s="117" t="s">
        <v>274</v>
      </c>
      <c r="E129" s="74"/>
      <c r="F129" s="79">
        <v>1</v>
      </c>
      <c r="G129" s="79">
        <v>1</v>
      </c>
      <c r="H129" s="79">
        <v>1</v>
      </c>
      <c r="I129" s="79">
        <f t="shared" si="1"/>
        <v>1</v>
      </c>
      <c r="J129" s="79"/>
    </row>
    <row r="130" spans="1:10" ht="89.25" x14ac:dyDescent="0.2">
      <c r="A130" s="57">
        <v>123</v>
      </c>
      <c r="B130" s="201" t="s">
        <v>3308</v>
      </c>
      <c r="C130" s="202" t="s">
        <v>3309</v>
      </c>
      <c r="D130" s="117" t="s">
        <v>274</v>
      </c>
      <c r="E130" s="74"/>
      <c r="F130" s="79">
        <v>1</v>
      </c>
      <c r="G130" s="79">
        <v>1</v>
      </c>
      <c r="H130" s="79">
        <v>1</v>
      </c>
      <c r="I130" s="79">
        <f t="shared" si="1"/>
        <v>1</v>
      </c>
      <c r="J130" s="79"/>
    </row>
    <row r="131" spans="1:10" ht="89.25" x14ac:dyDescent="0.2">
      <c r="A131" s="57">
        <v>124</v>
      </c>
      <c r="B131" s="121" t="s">
        <v>3310</v>
      </c>
      <c r="C131" s="117" t="s">
        <v>3311</v>
      </c>
      <c r="D131" s="117" t="s">
        <v>274</v>
      </c>
      <c r="E131" s="74"/>
      <c r="F131" s="79">
        <v>1</v>
      </c>
      <c r="G131" s="79">
        <v>1</v>
      </c>
      <c r="H131" s="79">
        <v>1</v>
      </c>
      <c r="I131" s="79">
        <f t="shared" si="1"/>
        <v>1</v>
      </c>
      <c r="J131" s="79"/>
    </row>
    <row r="132" spans="1:10" ht="102" x14ac:dyDescent="0.2">
      <c r="A132" s="57">
        <v>125</v>
      </c>
      <c r="B132" s="201" t="s">
        <v>3312</v>
      </c>
      <c r="C132" s="202" t="s">
        <v>3313</v>
      </c>
      <c r="D132" s="117" t="s">
        <v>274</v>
      </c>
      <c r="E132" s="74"/>
      <c r="F132" s="79">
        <v>1</v>
      </c>
      <c r="G132" s="79">
        <v>1</v>
      </c>
      <c r="H132" s="79">
        <v>1</v>
      </c>
      <c r="I132" s="79">
        <f t="shared" si="1"/>
        <v>1</v>
      </c>
      <c r="J132" s="79"/>
    </row>
    <row r="133" spans="1:10" ht="63.75" x14ac:dyDescent="0.2">
      <c r="A133" s="57">
        <v>126</v>
      </c>
      <c r="B133" s="121" t="s">
        <v>3314</v>
      </c>
      <c r="C133" s="117" t="s">
        <v>3315</v>
      </c>
      <c r="D133" s="117" t="s">
        <v>274</v>
      </c>
      <c r="E133" s="74"/>
      <c r="F133" s="79">
        <v>1</v>
      </c>
      <c r="G133" s="79">
        <v>1</v>
      </c>
      <c r="H133" s="79">
        <v>1</v>
      </c>
      <c r="I133" s="79">
        <f t="shared" si="1"/>
        <v>1</v>
      </c>
      <c r="J133" s="79"/>
    </row>
    <row r="134" spans="1:10" ht="102" x14ac:dyDescent="0.2">
      <c r="A134" s="57">
        <v>127</v>
      </c>
      <c r="B134" s="121" t="s">
        <v>3316</v>
      </c>
      <c r="C134" s="117" t="s">
        <v>3317</v>
      </c>
      <c r="D134" s="117" t="s">
        <v>274</v>
      </c>
      <c r="E134" s="74"/>
      <c r="F134" s="79">
        <v>1</v>
      </c>
      <c r="G134" s="79">
        <v>1</v>
      </c>
      <c r="H134" s="79">
        <v>1</v>
      </c>
      <c r="I134" s="79">
        <f t="shared" si="1"/>
        <v>1</v>
      </c>
      <c r="J134" s="74"/>
    </row>
    <row r="135" spans="1:10" ht="89.25" x14ac:dyDescent="0.2">
      <c r="A135" s="57">
        <v>128</v>
      </c>
      <c r="B135" s="255" t="s">
        <v>3318</v>
      </c>
      <c r="C135" s="117" t="s">
        <v>3319</v>
      </c>
      <c r="D135" s="117" t="s">
        <v>274</v>
      </c>
      <c r="E135" s="74"/>
      <c r="F135" s="79">
        <v>1</v>
      </c>
      <c r="G135" s="79">
        <v>1</v>
      </c>
      <c r="H135" s="79">
        <v>1</v>
      </c>
      <c r="I135" s="79">
        <f t="shared" si="1"/>
        <v>1</v>
      </c>
      <c r="J135" s="79"/>
    </row>
    <row r="136" spans="1:10" ht="76.5" x14ac:dyDescent="0.2">
      <c r="A136" s="57">
        <v>129</v>
      </c>
      <c r="B136" s="121" t="s">
        <v>3320</v>
      </c>
      <c r="C136" s="117" t="s">
        <v>3321</v>
      </c>
      <c r="D136" s="117" t="s">
        <v>274</v>
      </c>
      <c r="E136" s="74"/>
      <c r="F136" s="79">
        <v>1</v>
      </c>
      <c r="G136" s="79">
        <v>1</v>
      </c>
      <c r="H136" s="79">
        <v>1</v>
      </c>
      <c r="I136" s="79">
        <f t="shared" si="1"/>
        <v>1</v>
      </c>
      <c r="J136" s="79"/>
    </row>
    <row r="137" spans="1:10" ht="76.5" x14ac:dyDescent="0.2">
      <c r="A137" s="57">
        <v>130</v>
      </c>
      <c r="B137" s="121" t="s">
        <v>3323</v>
      </c>
      <c r="C137" s="117" t="s">
        <v>3324</v>
      </c>
      <c r="D137" s="117" t="s">
        <v>274</v>
      </c>
      <c r="E137" s="74"/>
      <c r="F137" s="79">
        <v>1</v>
      </c>
      <c r="G137" s="79">
        <v>1</v>
      </c>
      <c r="H137" s="79">
        <v>1</v>
      </c>
      <c r="I137" s="79">
        <f t="shared" ref="I137:I180" si="3">F137*0.2+G137*0.4+H137*0.4</f>
        <v>1</v>
      </c>
      <c r="J137" s="79"/>
    </row>
    <row r="138" spans="1:10" ht="89.25" x14ac:dyDescent="0.2">
      <c r="A138" s="57">
        <v>131</v>
      </c>
      <c r="B138" s="121" t="s">
        <v>3325</v>
      </c>
      <c r="C138" s="117" t="s">
        <v>3326</v>
      </c>
      <c r="D138" s="117" t="s">
        <v>274</v>
      </c>
      <c r="E138" s="74"/>
      <c r="F138" s="79">
        <v>1</v>
      </c>
      <c r="G138" s="79">
        <v>1</v>
      </c>
      <c r="H138" s="79">
        <v>1</v>
      </c>
      <c r="I138" s="79">
        <f t="shared" si="3"/>
        <v>1</v>
      </c>
      <c r="J138" s="79"/>
    </row>
    <row r="139" spans="1:10" ht="63.75" x14ac:dyDescent="0.2">
      <c r="A139" s="57">
        <v>132</v>
      </c>
      <c r="B139" s="121" t="s">
        <v>3327</v>
      </c>
      <c r="C139" s="117" t="s">
        <v>3328</v>
      </c>
      <c r="D139" s="117" t="s">
        <v>274</v>
      </c>
      <c r="E139" s="206"/>
      <c r="F139" s="266">
        <v>1</v>
      </c>
      <c r="G139" s="79">
        <v>1</v>
      </c>
      <c r="H139" s="79">
        <v>1</v>
      </c>
      <c r="I139" s="79">
        <f t="shared" si="3"/>
        <v>1</v>
      </c>
      <c r="J139" s="74" t="s">
        <v>3880</v>
      </c>
    </row>
    <row r="140" spans="1:10" ht="63.75" x14ac:dyDescent="0.2">
      <c r="A140" s="57">
        <v>133</v>
      </c>
      <c r="B140" s="121" t="s">
        <v>3329</v>
      </c>
      <c r="C140" s="117" t="s">
        <v>3330</v>
      </c>
      <c r="D140" s="117" t="s">
        <v>274</v>
      </c>
      <c r="E140" s="74"/>
      <c r="F140" s="79">
        <v>1</v>
      </c>
      <c r="G140" s="79">
        <v>1</v>
      </c>
      <c r="H140" s="79">
        <v>1</v>
      </c>
      <c r="I140" s="79">
        <f t="shared" si="3"/>
        <v>1</v>
      </c>
      <c r="J140" s="79"/>
    </row>
    <row r="141" spans="1:10" ht="63.75" x14ac:dyDescent="0.2">
      <c r="A141" s="57">
        <v>134</v>
      </c>
      <c r="B141" s="121" t="s">
        <v>3331</v>
      </c>
      <c r="C141" s="117" t="s">
        <v>3332</v>
      </c>
      <c r="D141" s="117" t="s">
        <v>274</v>
      </c>
      <c r="E141" s="74"/>
      <c r="F141" s="79">
        <v>1</v>
      </c>
      <c r="G141" s="79">
        <v>1</v>
      </c>
      <c r="H141" s="79">
        <v>1</v>
      </c>
      <c r="I141" s="79">
        <f t="shared" si="3"/>
        <v>1</v>
      </c>
      <c r="J141" s="79"/>
    </row>
    <row r="142" spans="1:10" ht="63.75" x14ac:dyDescent="0.2">
      <c r="A142" s="57">
        <v>135</v>
      </c>
      <c r="B142" s="121" t="s">
        <v>3333</v>
      </c>
      <c r="C142" s="117" t="s">
        <v>3334</v>
      </c>
      <c r="D142" s="117" t="s">
        <v>274</v>
      </c>
      <c r="E142" s="74"/>
      <c r="F142" s="266">
        <v>1</v>
      </c>
      <c r="G142" s="79">
        <v>1</v>
      </c>
      <c r="H142" s="79">
        <v>1</v>
      </c>
      <c r="I142" s="79">
        <f t="shared" si="3"/>
        <v>1</v>
      </c>
      <c r="J142" s="74" t="s">
        <v>3896</v>
      </c>
    </row>
    <row r="143" spans="1:10" ht="63.75" x14ac:dyDescent="0.2">
      <c r="A143" s="57">
        <v>136</v>
      </c>
      <c r="B143" s="121" t="s">
        <v>3335</v>
      </c>
      <c r="C143" s="117" t="s">
        <v>3336</v>
      </c>
      <c r="D143" s="117" t="s">
        <v>274</v>
      </c>
      <c r="E143" s="74"/>
      <c r="F143" s="266">
        <v>1</v>
      </c>
      <c r="G143" s="79">
        <v>1</v>
      </c>
      <c r="H143" s="79">
        <v>1</v>
      </c>
      <c r="I143" s="79">
        <f t="shared" si="3"/>
        <v>1</v>
      </c>
      <c r="J143" s="74" t="s">
        <v>3896</v>
      </c>
    </row>
    <row r="144" spans="1:10" ht="63.75" x14ac:dyDescent="0.2">
      <c r="A144" s="57">
        <v>137</v>
      </c>
      <c r="B144" s="121" t="s">
        <v>3337</v>
      </c>
      <c r="C144" s="117" t="s">
        <v>3338</v>
      </c>
      <c r="D144" s="117" t="s">
        <v>274</v>
      </c>
      <c r="E144" s="74"/>
      <c r="F144" s="79">
        <v>1</v>
      </c>
      <c r="G144" s="79">
        <v>1</v>
      </c>
      <c r="H144" s="79">
        <v>1</v>
      </c>
      <c r="I144" s="79">
        <f t="shared" si="3"/>
        <v>1</v>
      </c>
      <c r="J144" s="74"/>
    </row>
    <row r="145" spans="1:10" ht="63.75" x14ac:dyDescent="0.2">
      <c r="A145" s="57">
        <v>138</v>
      </c>
      <c r="B145" s="121" t="s">
        <v>3339</v>
      </c>
      <c r="C145" s="117" t="s">
        <v>3340</v>
      </c>
      <c r="D145" s="117" t="s">
        <v>274</v>
      </c>
      <c r="E145" s="74"/>
      <c r="F145" s="79">
        <v>1</v>
      </c>
      <c r="G145" s="79">
        <v>1</v>
      </c>
      <c r="H145" s="79">
        <v>1</v>
      </c>
      <c r="I145" s="79">
        <f t="shared" si="3"/>
        <v>1</v>
      </c>
      <c r="J145" s="79"/>
    </row>
    <row r="146" spans="1:10" ht="63.75" x14ac:dyDescent="0.2">
      <c r="A146" s="57">
        <v>139</v>
      </c>
      <c r="B146" s="121" t="s">
        <v>3804</v>
      </c>
      <c r="C146" s="117" t="s">
        <v>3805</v>
      </c>
      <c r="D146" s="117" t="s">
        <v>274</v>
      </c>
      <c r="E146" s="74"/>
      <c r="F146" s="79">
        <v>1</v>
      </c>
      <c r="G146" s="79">
        <v>1</v>
      </c>
      <c r="H146" s="79">
        <v>1</v>
      </c>
      <c r="I146" s="79">
        <f t="shared" si="3"/>
        <v>1</v>
      </c>
      <c r="J146" s="79"/>
    </row>
    <row r="147" spans="1:10" ht="76.5" x14ac:dyDescent="0.2">
      <c r="A147" s="57">
        <v>140</v>
      </c>
      <c r="B147" s="121" t="s">
        <v>3341</v>
      </c>
      <c r="C147" s="117" t="s">
        <v>3342</v>
      </c>
      <c r="D147" s="117" t="s">
        <v>274</v>
      </c>
      <c r="E147" s="74"/>
      <c r="F147" s="79">
        <v>1</v>
      </c>
      <c r="G147" s="79">
        <v>1</v>
      </c>
      <c r="H147" s="79">
        <v>1</v>
      </c>
      <c r="I147" s="79">
        <f t="shared" si="3"/>
        <v>1</v>
      </c>
      <c r="J147" s="79"/>
    </row>
    <row r="148" spans="1:10" ht="63.75" x14ac:dyDescent="0.2">
      <c r="A148" s="57">
        <v>141</v>
      </c>
      <c r="B148" s="255" t="s">
        <v>3344</v>
      </c>
      <c r="C148" s="117" t="s">
        <v>3345</v>
      </c>
      <c r="D148" s="117" t="s">
        <v>274</v>
      </c>
      <c r="E148" s="74"/>
      <c r="F148" s="79">
        <v>1</v>
      </c>
      <c r="G148" s="79">
        <v>1</v>
      </c>
      <c r="H148" s="79">
        <v>1</v>
      </c>
      <c r="I148" s="79">
        <f t="shared" si="3"/>
        <v>1</v>
      </c>
      <c r="J148" s="79"/>
    </row>
    <row r="149" spans="1:10" ht="63.75" x14ac:dyDescent="0.2">
      <c r="A149" s="57">
        <v>142</v>
      </c>
      <c r="B149" s="121" t="s">
        <v>3346</v>
      </c>
      <c r="C149" s="117" t="s">
        <v>3347</v>
      </c>
      <c r="D149" s="117" t="s">
        <v>274</v>
      </c>
      <c r="E149" s="74" t="s">
        <v>3105</v>
      </c>
      <c r="F149" s="266">
        <v>1</v>
      </c>
      <c r="G149" s="79">
        <v>1</v>
      </c>
      <c r="H149" s="79">
        <v>1</v>
      </c>
      <c r="I149" s="79">
        <f t="shared" si="3"/>
        <v>1</v>
      </c>
      <c r="J149" s="210" t="s">
        <v>3908</v>
      </c>
    </row>
    <row r="150" spans="1:10" ht="63.75" x14ac:dyDescent="0.2">
      <c r="A150" s="57">
        <v>143</v>
      </c>
      <c r="B150" s="121" t="s">
        <v>3348</v>
      </c>
      <c r="C150" s="117" t="s">
        <v>3349</v>
      </c>
      <c r="D150" s="117" t="s">
        <v>274</v>
      </c>
      <c r="E150" s="74"/>
      <c r="F150" s="79">
        <v>1</v>
      </c>
      <c r="G150" s="79">
        <v>1</v>
      </c>
      <c r="H150" s="79">
        <v>1</v>
      </c>
      <c r="I150" s="79">
        <f t="shared" si="3"/>
        <v>1</v>
      </c>
      <c r="J150" s="79"/>
    </row>
    <row r="151" spans="1:10" ht="89.25" x14ac:dyDescent="0.2">
      <c r="A151" s="57">
        <v>144</v>
      </c>
      <c r="B151" s="121" t="s">
        <v>3350</v>
      </c>
      <c r="C151" s="117" t="s">
        <v>3351</v>
      </c>
      <c r="D151" s="117" t="s">
        <v>274</v>
      </c>
      <c r="E151" s="74"/>
      <c r="F151" s="79">
        <v>1</v>
      </c>
      <c r="G151" s="79">
        <v>1</v>
      </c>
      <c r="H151" s="79">
        <v>1</v>
      </c>
      <c r="I151" s="79">
        <f t="shared" si="3"/>
        <v>1</v>
      </c>
      <c r="J151" s="79"/>
    </row>
    <row r="152" spans="1:10" ht="102" x14ac:dyDescent="0.2">
      <c r="A152" s="57">
        <v>145</v>
      </c>
      <c r="B152" s="121" t="s">
        <v>3352</v>
      </c>
      <c r="C152" s="117" t="s">
        <v>3353</v>
      </c>
      <c r="D152" s="117" t="s">
        <v>274</v>
      </c>
      <c r="E152" s="74"/>
      <c r="F152" s="79">
        <v>1</v>
      </c>
      <c r="G152" s="79">
        <v>1</v>
      </c>
      <c r="H152" s="79">
        <v>1</v>
      </c>
      <c r="I152" s="79">
        <f t="shared" si="3"/>
        <v>1</v>
      </c>
      <c r="J152" s="79"/>
    </row>
    <row r="153" spans="1:10" ht="63.75" x14ac:dyDescent="0.2">
      <c r="A153" s="57">
        <v>146</v>
      </c>
      <c r="B153" s="254" t="s">
        <v>3354</v>
      </c>
      <c r="C153" s="117" t="s">
        <v>3355</v>
      </c>
      <c r="D153" s="117" t="s">
        <v>274</v>
      </c>
      <c r="E153" s="74"/>
      <c r="F153" s="79">
        <v>1</v>
      </c>
      <c r="G153" s="79">
        <v>1</v>
      </c>
      <c r="H153" s="79">
        <v>1</v>
      </c>
      <c r="I153" s="79">
        <f t="shared" si="3"/>
        <v>1</v>
      </c>
      <c r="J153" s="74"/>
    </row>
    <row r="154" spans="1:10" ht="63.75" x14ac:dyDescent="0.2">
      <c r="A154" s="57">
        <v>147</v>
      </c>
      <c r="B154" s="121" t="s">
        <v>3356</v>
      </c>
      <c r="C154" s="117" t="s">
        <v>3357</v>
      </c>
      <c r="D154" s="117" t="s">
        <v>274</v>
      </c>
      <c r="E154" s="74"/>
      <c r="F154" s="79">
        <v>1</v>
      </c>
      <c r="G154" s="79">
        <v>1</v>
      </c>
      <c r="H154" s="79">
        <v>1</v>
      </c>
      <c r="I154" s="79">
        <f t="shared" si="3"/>
        <v>1</v>
      </c>
      <c r="J154" s="79"/>
    </row>
    <row r="155" spans="1:10" ht="76.5" x14ac:dyDescent="0.2">
      <c r="A155" s="57">
        <v>148</v>
      </c>
      <c r="B155" s="121" t="s">
        <v>3358</v>
      </c>
      <c r="C155" s="117" t="s">
        <v>3359</v>
      </c>
      <c r="D155" s="117" t="s">
        <v>274</v>
      </c>
      <c r="E155" s="74"/>
      <c r="F155" s="79">
        <v>1</v>
      </c>
      <c r="G155" s="79">
        <v>1</v>
      </c>
      <c r="H155" s="79">
        <v>1</v>
      </c>
      <c r="I155" s="79">
        <f t="shared" si="3"/>
        <v>1</v>
      </c>
      <c r="J155" s="79"/>
    </row>
    <row r="156" spans="1:10" ht="76.5" x14ac:dyDescent="0.2">
      <c r="A156" s="57">
        <v>149</v>
      </c>
      <c r="B156" s="121" t="s">
        <v>3360</v>
      </c>
      <c r="C156" s="117" t="s">
        <v>3361</v>
      </c>
      <c r="D156" s="117" t="s">
        <v>274</v>
      </c>
      <c r="E156" s="74"/>
      <c r="F156" s="79">
        <v>1</v>
      </c>
      <c r="G156" s="79">
        <v>1</v>
      </c>
      <c r="H156" s="79">
        <v>1</v>
      </c>
      <c r="I156" s="79">
        <f t="shared" si="3"/>
        <v>1</v>
      </c>
      <c r="J156" s="79"/>
    </row>
    <row r="157" spans="1:10" ht="63.75" x14ac:dyDescent="0.2">
      <c r="A157" s="57">
        <v>150</v>
      </c>
      <c r="B157" s="121" t="s">
        <v>3362</v>
      </c>
      <c r="C157" s="117" t="s">
        <v>3363</v>
      </c>
      <c r="D157" s="117" t="s">
        <v>274</v>
      </c>
      <c r="E157" s="74"/>
      <c r="F157" s="79">
        <v>1</v>
      </c>
      <c r="G157" s="79">
        <v>1</v>
      </c>
      <c r="H157" s="79">
        <v>1</v>
      </c>
      <c r="I157" s="79">
        <f t="shared" si="3"/>
        <v>1</v>
      </c>
      <c r="J157" s="74"/>
    </row>
    <row r="158" spans="1:10" ht="63.75" x14ac:dyDescent="0.2">
      <c r="A158" s="57">
        <v>151</v>
      </c>
      <c r="B158" s="121" t="s">
        <v>3364</v>
      </c>
      <c r="C158" s="117" t="s">
        <v>3365</v>
      </c>
      <c r="D158" s="117" t="s">
        <v>274</v>
      </c>
      <c r="E158" s="74"/>
      <c r="F158" s="79">
        <v>1</v>
      </c>
      <c r="G158" s="79">
        <v>1</v>
      </c>
      <c r="H158" s="79">
        <v>1</v>
      </c>
      <c r="I158" s="79">
        <f t="shared" si="3"/>
        <v>1</v>
      </c>
      <c r="J158" s="79"/>
    </row>
    <row r="159" spans="1:10" ht="63.75" x14ac:dyDescent="0.2">
      <c r="A159" s="57">
        <v>152</v>
      </c>
      <c r="B159" s="121" t="s">
        <v>3366</v>
      </c>
      <c r="C159" s="117" t="s">
        <v>3367</v>
      </c>
      <c r="D159" s="117" t="s">
        <v>274</v>
      </c>
      <c r="E159" s="74"/>
      <c r="F159" s="79">
        <v>1</v>
      </c>
      <c r="G159" s="79">
        <v>1</v>
      </c>
      <c r="H159" s="79">
        <v>1</v>
      </c>
      <c r="I159" s="79">
        <f t="shared" si="3"/>
        <v>1</v>
      </c>
      <c r="J159" s="79"/>
    </row>
    <row r="160" spans="1:10" ht="76.5" x14ac:dyDescent="0.2">
      <c r="A160" s="57">
        <v>153</v>
      </c>
      <c r="B160" s="121" t="s">
        <v>3368</v>
      </c>
      <c r="C160" s="117" t="s">
        <v>3369</v>
      </c>
      <c r="D160" s="117" t="s">
        <v>274</v>
      </c>
      <c r="E160" s="74"/>
      <c r="F160" s="266">
        <v>1</v>
      </c>
      <c r="G160" s="79">
        <v>1</v>
      </c>
      <c r="H160" s="79">
        <v>1</v>
      </c>
      <c r="I160" s="79">
        <f t="shared" si="3"/>
        <v>1</v>
      </c>
      <c r="J160" s="210" t="s">
        <v>3908</v>
      </c>
    </row>
    <row r="161" spans="1:10" ht="63.75" x14ac:dyDescent="0.2">
      <c r="A161" s="57">
        <v>154</v>
      </c>
      <c r="B161" s="121" t="s">
        <v>3370</v>
      </c>
      <c r="C161" s="117" t="s">
        <v>3371</v>
      </c>
      <c r="D161" s="117" t="s">
        <v>274</v>
      </c>
      <c r="E161" s="74"/>
      <c r="F161" s="79">
        <v>1</v>
      </c>
      <c r="G161" s="79">
        <v>1</v>
      </c>
      <c r="H161" s="79">
        <v>1</v>
      </c>
      <c r="I161" s="79">
        <f t="shared" si="3"/>
        <v>1</v>
      </c>
      <c r="J161" s="79"/>
    </row>
    <row r="162" spans="1:10" ht="63.75" x14ac:dyDescent="0.2">
      <c r="A162" s="57">
        <v>155</v>
      </c>
      <c r="B162" s="121" t="s">
        <v>3372</v>
      </c>
      <c r="C162" s="117" t="s">
        <v>3373</v>
      </c>
      <c r="D162" s="117" t="s">
        <v>274</v>
      </c>
      <c r="E162" s="74"/>
      <c r="F162" s="79">
        <v>1</v>
      </c>
      <c r="G162" s="79">
        <v>1</v>
      </c>
      <c r="H162" s="79">
        <v>1</v>
      </c>
      <c r="I162" s="79">
        <f t="shared" si="3"/>
        <v>1</v>
      </c>
      <c r="J162" s="79"/>
    </row>
    <row r="163" spans="1:10" ht="63.75" x14ac:dyDescent="0.2">
      <c r="A163" s="57">
        <v>156</v>
      </c>
      <c r="B163" s="121" t="s">
        <v>3374</v>
      </c>
      <c r="C163" s="117" t="s">
        <v>3375</v>
      </c>
      <c r="D163" s="117" t="s">
        <v>274</v>
      </c>
      <c r="E163" s="74"/>
      <c r="F163" s="79">
        <v>1</v>
      </c>
      <c r="G163" s="79">
        <v>1</v>
      </c>
      <c r="H163" s="79">
        <v>1</v>
      </c>
      <c r="I163" s="79">
        <f t="shared" si="3"/>
        <v>1</v>
      </c>
      <c r="J163" s="79"/>
    </row>
    <row r="164" spans="1:10" ht="63.75" x14ac:dyDescent="0.2">
      <c r="A164" s="57">
        <v>157</v>
      </c>
      <c r="B164" s="121" t="s">
        <v>3376</v>
      </c>
      <c r="C164" s="117" t="s">
        <v>3377</v>
      </c>
      <c r="D164" s="117" t="s">
        <v>274</v>
      </c>
      <c r="E164" s="74"/>
      <c r="F164" s="79">
        <v>1</v>
      </c>
      <c r="G164" s="79">
        <v>1</v>
      </c>
      <c r="H164" s="79">
        <v>1</v>
      </c>
      <c r="I164" s="79">
        <f t="shared" si="3"/>
        <v>1</v>
      </c>
      <c r="J164" s="79"/>
    </row>
    <row r="165" spans="1:10" ht="63.75" x14ac:dyDescent="0.2">
      <c r="A165" s="57">
        <v>158</v>
      </c>
      <c r="B165" s="121" t="s">
        <v>3378</v>
      </c>
      <c r="C165" s="117" t="s">
        <v>3379</v>
      </c>
      <c r="D165" s="117" t="s">
        <v>274</v>
      </c>
      <c r="E165" s="74"/>
      <c r="F165" s="266">
        <v>1</v>
      </c>
      <c r="G165" s="79">
        <v>1</v>
      </c>
      <c r="H165" s="79">
        <v>1</v>
      </c>
      <c r="I165" s="79">
        <f t="shared" si="3"/>
        <v>1</v>
      </c>
      <c r="J165" s="74" t="s">
        <v>3896</v>
      </c>
    </row>
    <row r="166" spans="1:10" ht="63.75" x14ac:dyDescent="0.2">
      <c r="A166" s="57">
        <v>159</v>
      </c>
      <c r="B166" s="121" t="s">
        <v>3380</v>
      </c>
      <c r="C166" s="117" t="s">
        <v>3381</v>
      </c>
      <c r="D166" s="117" t="s">
        <v>274</v>
      </c>
      <c r="E166" s="74"/>
      <c r="F166" s="79">
        <v>1</v>
      </c>
      <c r="G166" s="79">
        <v>1</v>
      </c>
      <c r="H166" s="79">
        <v>1</v>
      </c>
      <c r="I166" s="79">
        <f t="shared" si="3"/>
        <v>1</v>
      </c>
      <c r="J166" s="79"/>
    </row>
    <row r="167" spans="1:10" ht="127.5" x14ac:dyDescent="0.2">
      <c r="A167" s="57">
        <v>160</v>
      </c>
      <c r="B167" s="121" t="s">
        <v>3382</v>
      </c>
      <c r="C167" s="117" t="s">
        <v>3383</v>
      </c>
      <c r="D167" s="117" t="s">
        <v>274</v>
      </c>
      <c r="E167" s="74"/>
      <c r="F167" s="79">
        <v>1</v>
      </c>
      <c r="G167" s="79">
        <v>1</v>
      </c>
      <c r="H167" s="79">
        <v>1</v>
      </c>
      <c r="I167" s="79">
        <f t="shared" si="3"/>
        <v>1</v>
      </c>
      <c r="J167" s="74"/>
    </row>
    <row r="168" spans="1:10" ht="89.25" x14ac:dyDescent="0.2">
      <c r="A168" s="57">
        <v>161</v>
      </c>
      <c r="B168" s="121" t="s">
        <v>3384</v>
      </c>
      <c r="C168" s="117" t="s">
        <v>3385</v>
      </c>
      <c r="D168" s="117" t="s">
        <v>274</v>
      </c>
      <c r="E168" s="74"/>
      <c r="F168" s="79">
        <v>1</v>
      </c>
      <c r="G168" s="79">
        <v>1</v>
      </c>
      <c r="H168" s="79">
        <v>1</v>
      </c>
      <c r="I168" s="79">
        <f t="shared" si="3"/>
        <v>1</v>
      </c>
      <c r="J168" s="79"/>
    </row>
    <row r="169" spans="1:10" ht="89.25" x14ac:dyDescent="0.2">
      <c r="A169" s="57">
        <v>162</v>
      </c>
      <c r="B169" s="254" t="s">
        <v>3386</v>
      </c>
      <c r="C169" s="117" t="s">
        <v>3387</v>
      </c>
      <c r="D169" s="117" t="s">
        <v>274</v>
      </c>
      <c r="E169" s="74"/>
      <c r="F169" s="79">
        <v>1</v>
      </c>
      <c r="G169" s="79">
        <v>1</v>
      </c>
      <c r="H169" s="79">
        <v>1</v>
      </c>
      <c r="I169" s="79">
        <f t="shared" si="3"/>
        <v>1</v>
      </c>
      <c r="J169" s="79"/>
    </row>
    <row r="170" spans="1:10" ht="127.5" x14ac:dyDescent="0.2">
      <c r="A170" s="57">
        <v>163</v>
      </c>
      <c r="B170" s="121" t="s">
        <v>3806</v>
      </c>
      <c r="C170" s="117" t="s">
        <v>3388</v>
      </c>
      <c r="D170" s="117" t="s">
        <v>274</v>
      </c>
      <c r="E170" s="74"/>
      <c r="F170" s="79">
        <v>1</v>
      </c>
      <c r="G170" s="79">
        <v>1</v>
      </c>
      <c r="H170" s="79">
        <v>1</v>
      </c>
      <c r="I170" s="79">
        <f t="shared" si="3"/>
        <v>1</v>
      </c>
      <c r="J170" s="74"/>
    </row>
    <row r="171" spans="1:10" ht="63.75" x14ac:dyDescent="0.2">
      <c r="A171" s="57">
        <v>164</v>
      </c>
      <c r="B171" s="121" t="s">
        <v>3389</v>
      </c>
      <c r="C171" s="117" t="s">
        <v>3390</v>
      </c>
      <c r="D171" s="117" t="s">
        <v>274</v>
      </c>
      <c r="E171" s="74"/>
      <c r="F171" s="79">
        <v>1</v>
      </c>
      <c r="G171" s="79">
        <v>1</v>
      </c>
      <c r="H171" s="79">
        <v>1</v>
      </c>
      <c r="I171" s="79">
        <f t="shared" si="3"/>
        <v>1</v>
      </c>
      <c r="J171" s="79"/>
    </row>
    <row r="172" spans="1:10" ht="89.25" x14ac:dyDescent="0.2">
      <c r="A172" s="57">
        <v>165</v>
      </c>
      <c r="B172" s="121" t="s">
        <v>3392</v>
      </c>
      <c r="C172" s="117" t="s">
        <v>3393</v>
      </c>
      <c r="D172" s="117" t="s">
        <v>274</v>
      </c>
      <c r="E172" s="74"/>
      <c r="F172" s="266">
        <v>1</v>
      </c>
      <c r="G172" s="79">
        <v>1</v>
      </c>
      <c r="H172" s="79">
        <v>1</v>
      </c>
      <c r="I172" s="79">
        <f t="shared" si="3"/>
        <v>1</v>
      </c>
      <c r="J172" s="210" t="s">
        <v>3908</v>
      </c>
    </row>
    <row r="173" spans="1:10" ht="89.25" x14ac:dyDescent="0.2">
      <c r="A173" s="57">
        <v>166</v>
      </c>
      <c r="B173" s="121" t="s">
        <v>3394</v>
      </c>
      <c r="C173" s="117" t="s">
        <v>3395</v>
      </c>
      <c r="D173" s="117" t="s">
        <v>274</v>
      </c>
      <c r="E173" s="74"/>
      <c r="F173" s="79">
        <v>1</v>
      </c>
      <c r="G173" s="79">
        <v>1</v>
      </c>
      <c r="H173" s="79">
        <v>1</v>
      </c>
      <c r="I173" s="79">
        <f t="shared" si="3"/>
        <v>1</v>
      </c>
      <c r="J173" s="79"/>
    </row>
    <row r="174" spans="1:10" ht="89.25" x14ac:dyDescent="0.2">
      <c r="A174" s="57">
        <v>167</v>
      </c>
      <c r="B174" s="255" t="s">
        <v>3396</v>
      </c>
      <c r="C174" s="117" t="s">
        <v>3397</v>
      </c>
      <c r="D174" s="117" t="s">
        <v>274</v>
      </c>
      <c r="E174" s="74"/>
      <c r="F174" s="79">
        <v>1</v>
      </c>
      <c r="G174" s="79">
        <v>1</v>
      </c>
      <c r="H174" s="79">
        <v>1</v>
      </c>
      <c r="I174" s="79">
        <f t="shared" si="3"/>
        <v>1</v>
      </c>
      <c r="J174" s="79"/>
    </row>
    <row r="175" spans="1:10" ht="63.75" x14ac:dyDescent="0.2">
      <c r="A175" s="57">
        <v>168</v>
      </c>
      <c r="B175" s="121" t="s">
        <v>3398</v>
      </c>
      <c r="C175" s="117" t="s">
        <v>3399</v>
      </c>
      <c r="D175" s="117" t="s">
        <v>274</v>
      </c>
      <c r="E175" s="74"/>
      <c r="F175" s="79">
        <v>1</v>
      </c>
      <c r="G175" s="79">
        <v>1</v>
      </c>
      <c r="H175" s="79">
        <v>1</v>
      </c>
      <c r="I175" s="79">
        <f t="shared" si="3"/>
        <v>1</v>
      </c>
      <c r="J175" s="74"/>
    </row>
    <row r="176" spans="1:10" ht="89.25" x14ac:dyDescent="0.2">
      <c r="A176" s="57">
        <v>169</v>
      </c>
      <c r="B176" s="121" t="s">
        <v>3400</v>
      </c>
      <c r="C176" s="117" t="s">
        <v>3401</v>
      </c>
      <c r="D176" s="117" t="s">
        <v>274</v>
      </c>
      <c r="E176" s="74"/>
      <c r="F176" s="79">
        <v>1</v>
      </c>
      <c r="G176" s="79">
        <v>1</v>
      </c>
      <c r="H176" s="79">
        <v>1</v>
      </c>
      <c r="I176" s="79">
        <f t="shared" si="3"/>
        <v>1</v>
      </c>
      <c r="J176" s="79"/>
    </row>
    <row r="177" spans="1:10" ht="114.75" x14ac:dyDescent="0.2">
      <c r="A177" s="57">
        <v>170</v>
      </c>
      <c r="B177" s="121" t="s">
        <v>3402</v>
      </c>
      <c r="C177" s="117" t="s">
        <v>3403</v>
      </c>
      <c r="D177" s="117" t="s">
        <v>274</v>
      </c>
      <c r="E177" s="74"/>
      <c r="F177" s="266">
        <v>1</v>
      </c>
      <c r="G177" s="79">
        <v>1</v>
      </c>
      <c r="H177" s="79">
        <v>1</v>
      </c>
      <c r="I177" s="79">
        <f t="shared" si="3"/>
        <v>1</v>
      </c>
      <c r="J177" s="74" t="s">
        <v>3896</v>
      </c>
    </row>
    <row r="178" spans="1:10" ht="102" x14ac:dyDescent="0.2">
      <c r="A178" s="57">
        <v>171</v>
      </c>
      <c r="B178" s="121" t="s">
        <v>3404</v>
      </c>
      <c r="C178" s="117" t="s">
        <v>3405</v>
      </c>
      <c r="D178" s="117" t="s">
        <v>274</v>
      </c>
      <c r="E178" s="74"/>
      <c r="F178" s="79">
        <v>1</v>
      </c>
      <c r="G178" s="79">
        <v>1</v>
      </c>
      <c r="H178" s="79">
        <v>1</v>
      </c>
      <c r="I178" s="79">
        <f t="shared" si="3"/>
        <v>1</v>
      </c>
      <c r="J178" s="79"/>
    </row>
    <row r="179" spans="1:10" ht="89.25" x14ac:dyDescent="0.2">
      <c r="A179" s="57">
        <v>172</v>
      </c>
      <c r="B179" s="121" t="s">
        <v>3406</v>
      </c>
      <c r="C179" s="117" t="s">
        <v>3407</v>
      </c>
      <c r="D179" s="117" t="s">
        <v>274</v>
      </c>
      <c r="E179" s="74"/>
      <c r="F179" s="266">
        <v>1</v>
      </c>
      <c r="G179" s="79">
        <v>1</v>
      </c>
      <c r="H179" s="79">
        <v>1</v>
      </c>
      <c r="I179" s="79">
        <f t="shared" si="3"/>
        <v>1</v>
      </c>
      <c r="J179" s="210" t="s">
        <v>3908</v>
      </c>
    </row>
    <row r="180" spans="1:10" ht="38.25" x14ac:dyDescent="0.2">
      <c r="A180" s="57">
        <v>173</v>
      </c>
      <c r="B180" s="201" t="s">
        <v>3408</v>
      </c>
      <c r="C180" s="202" t="s">
        <v>3409</v>
      </c>
      <c r="D180" s="117" t="s">
        <v>274</v>
      </c>
      <c r="E180" s="74" t="s">
        <v>3410</v>
      </c>
      <c r="F180" s="79">
        <v>1</v>
      </c>
      <c r="G180" s="79">
        <v>1</v>
      </c>
      <c r="H180" s="79">
        <v>1</v>
      </c>
      <c r="I180" s="79">
        <f t="shared" si="3"/>
        <v>1</v>
      </c>
      <c r="J180" s="79"/>
    </row>
    <row r="181" spans="1:10" ht="15.75" customHeight="1" x14ac:dyDescent="0.2">
      <c r="A181" s="325" t="s">
        <v>105</v>
      </c>
      <c r="B181" s="326"/>
      <c r="C181" s="326"/>
      <c r="D181" s="326"/>
      <c r="E181" s="326"/>
      <c r="F181" s="326"/>
      <c r="G181" s="326"/>
      <c r="H181" s="327"/>
      <c r="I181" s="124">
        <f>SUM(I8:I180)/COUNT(I8:I180)</f>
        <v>1</v>
      </c>
      <c r="J181" s="125"/>
    </row>
    <row r="185" spans="1:10" x14ac:dyDescent="0.2">
      <c r="B185" s="81"/>
      <c r="C185" s="204"/>
      <c r="D185" s="107"/>
      <c r="E185" s="204"/>
      <c r="F185" s="107"/>
      <c r="G185" s="107"/>
      <c r="H185" s="107"/>
      <c r="I185" s="107"/>
    </row>
    <row r="192" spans="1:10" x14ac:dyDescent="0.2">
      <c r="B192" s="81"/>
      <c r="C192" s="204"/>
      <c r="D192" s="107"/>
      <c r="E192" s="204"/>
      <c r="F192" s="107"/>
      <c r="G192" s="107"/>
      <c r="H192" s="107"/>
      <c r="I192" s="107"/>
    </row>
    <row r="196" spans="2:9" x14ac:dyDescent="0.2">
      <c r="B196" s="81"/>
      <c r="C196" s="204"/>
      <c r="D196" s="107"/>
      <c r="E196" s="204"/>
      <c r="F196" s="107"/>
      <c r="G196" s="107"/>
      <c r="H196" s="107"/>
      <c r="I196" s="107"/>
    </row>
    <row r="199" spans="2:9" x14ac:dyDescent="0.2">
      <c r="B199" s="81"/>
      <c r="C199" s="204"/>
      <c r="D199" s="107"/>
      <c r="E199" s="204"/>
      <c r="F199" s="107"/>
      <c r="G199" s="107"/>
      <c r="H199" s="107"/>
      <c r="I199" s="107"/>
    </row>
    <row r="203" spans="2:9" x14ac:dyDescent="0.2">
      <c r="B203" s="81"/>
      <c r="C203" s="204"/>
      <c r="D203" s="107"/>
      <c r="E203" s="204"/>
      <c r="F203" s="107"/>
      <c r="G203" s="107"/>
      <c r="H203" s="107"/>
      <c r="I203" s="107"/>
    </row>
    <row r="206" spans="2:9" x14ac:dyDescent="0.2">
      <c r="B206" s="81"/>
      <c r="C206" s="204"/>
      <c r="D206" s="107"/>
      <c r="E206" s="204"/>
      <c r="F206" s="107"/>
      <c r="G206" s="107"/>
      <c r="H206" s="107"/>
      <c r="I206" s="107"/>
    </row>
    <row r="210" spans="2:9" x14ac:dyDescent="0.2">
      <c r="B210" s="81"/>
      <c r="C210" s="204"/>
      <c r="D210" s="107"/>
      <c r="E210" s="204"/>
      <c r="F210" s="107"/>
      <c r="G210" s="107"/>
      <c r="H210" s="107"/>
      <c r="I210" s="107"/>
    </row>
  </sheetData>
  <mergeCells count="13">
    <mergeCell ref="I6:I7"/>
    <mergeCell ref="J6:J7"/>
    <mergeCell ref="A181:H18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80">
      <formula1>"0,1"</formula1>
    </dataValidation>
  </dataValidations>
  <pageMargins left="0.31496062992125984" right="0.31496062992125984" top="0.35433070866141736" bottom="0.35433070866141736" header="0" footer="0"/>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92</vt:i4>
      </vt:variant>
    </vt:vector>
  </HeadingPairs>
  <TitlesOfParts>
    <vt:vector size="138" baseType="lpstr">
      <vt:lpstr>Оценка (Этап I)</vt:lpstr>
      <vt:lpstr>Методика I этап</vt:lpstr>
      <vt:lpstr>Показатель 1.1</vt:lpstr>
      <vt:lpstr>Показатель 1.2</vt:lpstr>
      <vt:lpstr>Раздел 2</vt:lpstr>
      <vt:lpstr>Раздел 2. г. Саратов</vt:lpstr>
      <vt:lpstr>Раздел 2. п. Михайловский</vt:lpstr>
      <vt:lpstr>Раздел 2. ЗАТО Светлый</vt:lpstr>
      <vt:lpstr>Раздел 2. г. Шиханы</vt:lpstr>
      <vt:lpstr>Раздел 2.Александрово-Гайский </vt:lpstr>
      <vt:lpstr>Раздел 2. Аркадский </vt:lpstr>
      <vt:lpstr>Раздел 2. Аткарский</vt:lpstr>
      <vt:lpstr>Раздел 2. Базарно-Карабулакский</vt:lpstr>
      <vt:lpstr>Раздел 2. Балаковский</vt:lpstr>
      <vt:lpstr>Раздел 2. Балашовский</vt:lpstr>
      <vt:lpstr>Раздел 2. Балтайский</vt:lpstr>
      <vt:lpstr>Раздел 2. Вольский </vt:lpstr>
      <vt:lpstr>Раздел 2. Воскресенский</vt:lpstr>
      <vt:lpstr>Раздел 2. Дергачевский</vt:lpstr>
      <vt:lpstr>Раздел 2. Духовницкий</vt:lpstr>
      <vt:lpstr>Раздел 2. Екатериновский</vt:lpstr>
      <vt:lpstr>Раздел 2. Ершовский</vt:lpstr>
      <vt:lpstr>Раздел 2. Ивантеевский</vt:lpstr>
      <vt:lpstr>Раздел 2. Калининский</vt:lpstr>
      <vt:lpstr>Раздел 2. Красноармейский</vt:lpstr>
      <vt:lpstr>Раздел 2. Краснокутский</vt:lpstr>
      <vt:lpstr>Раздел 2. Краснопартизанский</vt:lpstr>
      <vt:lpstr>Раздел 2. Лысогорский</vt:lpstr>
      <vt:lpstr>Раздел 2. Марксовский</vt:lpstr>
      <vt:lpstr>Раздел 2. Новобурасский</vt:lpstr>
      <vt:lpstr>Раздел 2. Новоузенский</vt:lpstr>
      <vt:lpstr>Раздел 2. Озинский</vt:lpstr>
      <vt:lpstr>Раздел 2. Перелюбский</vt:lpstr>
      <vt:lpstr>Раздел 2. Петровский</vt:lpstr>
      <vt:lpstr>Раздел 2. Питерский</vt:lpstr>
      <vt:lpstr>Раздел 2. Пугачевский</vt:lpstr>
      <vt:lpstr>Раздел 2. Ровенский</vt:lpstr>
      <vt:lpstr>Раздел 2. Романовский</vt:lpstr>
      <vt:lpstr>Раздел 2. Ртищевский</vt:lpstr>
      <vt:lpstr>Раздел 2. Самойловский</vt:lpstr>
      <vt:lpstr>Раздел 2. Советский</vt:lpstr>
      <vt:lpstr>Раздел 2. Татищевский</vt:lpstr>
      <vt:lpstr>Раздел 2. Турковский</vt:lpstr>
      <vt:lpstr>Раздел 2. Федоровский</vt:lpstr>
      <vt:lpstr>Раздел 2. Хвалынский</vt:lpstr>
      <vt:lpstr>Раздел 2. Энгельсский</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'Раздел 2. Аркадский '!Заголовки_для_печати</vt:lpstr>
      <vt:lpstr>'Раздел 2. Аткарский'!Заголовки_для_печати</vt:lpstr>
      <vt:lpstr>'Раздел 2. Базарно-Карабулакский'!Заголовки_для_печати</vt:lpstr>
      <vt:lpstr>'Раздел 2. Балаковский'!Заголовки_для_печати</vt:lpstr>
      <vt:lpstr>'Раздел 2. Балашовский'!Заголовки_для_печати</vt:lpstr>
      <vt:lpstr>'Раздел 2. Балтайский'!Заголовки_для_печати</vt:lpstr>
      <vt:lpstr>'Раздел 2. Вольский '!Заголовки_для_печати</vt:lpstr>
      <vt:lpstr>'Раздел 2. Воскресенский'!Заголовки_для_печати</vt:lpstr>
      <vt:lpstr>'Раздел 2. г. Саратов'!Заголовки_для_печати</vt:lpstr>
      <vt:lpstr>'Раздел 2. г. Шиханы'!Заголовки_для_печати</vt:lpstr>
      <vt:lpstr>'Раздел 2. Дергачевский'!Заголовки_для_печати</vt:lpstr>
      <vt:lpstr>'Раздел 2. Духовницкий'!Заголовки_для_печати</vt:lpstr>
      <vt:lpstr>'Раздел 2. Екатериновский'!Заголовки_для_печати</vt:lpstr>
      <vt:lpstr>'Раздел 2. Ершовский'!Заголовки_для_печати</vt:lpstr>
      <vt:lpstr>'Раздел 2. ЗАТО Светлый'!Заголовки_для_печати</vt:lpstr>
      <vt:lpstr>'Раздел 2. Ивантеевский'!Заголовки_для_печати</vt:lpstr>
      <vt:lpstr>'Раздел 2. Калининский'!Заголовки_для_печати</vt:lpstr>
      <vt:lpstr>'Раздел 2. Красноармейский'!Заголовки_для_печати</vt:lpstr>
      <vt:lpstr>'Раздел 2. Краснокутский'!Заголовки_для_печати</vt:lpstr>
      <vt:lpstr>'Раздел 2. Краснопартизанский'!Заголовки_для_печати</vt:lpstr>
      <vt:lpstr>'Раздел 2. Лысогорский'!Заголовки_для_печати</vt:lpstr>
      <vt:lpstr>'Раздел 2. Марксовский'!Заголовки_для_печати</vt:lpstr>
      <vt:lpstr>'Раздел 2. Новобурасский'!Заголовки_для_печати</vt:lpstr>
      <vt:lpstr>'Раздел 2. Новоузенский'!Заголовки_для_печати</vt:lpstr>
      <vt:lpstr>'Раздел 2. Озинский'!Заголовки_для_печати</vt:lpstr>
      <vt:lpstr>'Раздел 2. п. Михайловский'!Заголовки_для_печати</vt:lpstr>
      <vt:lpstr>'Раздел 2. Перелюбский'!Заголовки_для_печати</vt:lpstr>
      <vt:lpstr>'Раздел 2. Петровский'!Заголовки_для_печати</vt:lpstr>
      <vt:lpstr>'Раздел 2. Питерский'!Заголовки_для_печати</vt:lpstr>
      <vt:lpstr>'Раздел 2. Пугачевский'!Заголовки_для_печати</vt:lpstr>
      <vt:lpstr>'Раздел 2. Ровенский'!Заголовки_для_печати</vt:lpstr>
      <vt:lpstr>'Раздел 2. Романовский'!Заголовки_для_печати</vt:lpstr>
      <vt:lpstr>'Раздел 2. Ртищевский'!Заголовки_для_печати</vt:lpstr>
      <vt:lpstr>'Раздел 2. Самойловский'!Заголовки_для_печати</vt:lpstr>
      <vt:lpstr>'Раздел 2. Советский'!Заголовки_для_печати</vt:lpstr>
      <vt:lpstr>'Раздел 2. Татищевский'!Заголовки_для_печати</vt:lpstr>
      <vt:lpstr>'Раздел 2. Турковский'!Заголовки_для_печати</vt:lpstr>
      <vt:lpstr>'Раздел 2. Федоровский'!Заголовки_для_печати</vt:lpstr>
      <vt:lpstr>'Раздел 2. Хвалынский'!Заголовки_для_печати</vt:lpstr>
      <vt:lpstr>'Раздел 2. Энгельсский'!Заголовки_для_печати</vt:lpstr>
      <vt:lpstr>'Раздел 2.Александрово-Гайский '!Заголовки_для_печати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lpstr>'Раздел 2. Аркадский '!Область_печати</vt:lpstr>
      <vt:lpstr>'Раздел 2. Аткарский'!Область_печати</vt:lpstr>
      <vt:lpstr>'Раздел 2. Базарно-Карабулакский'!Область_печати</vt:lpstr>
      <vt:lpstr>'Раздел 2. Балаковский'!Область_печати</vt:lpstr>
      <vt:lpstr>'Раздел 2. Балашовский'!Область_печати</vt:lpstr>
      <vt:lpstr>'Раздел 2. Балтайский'!Область_печати</vt:lpstr>
      <vt:lpstr>'Раздел 2. Вольский '!Область_печати</vt:lpstr>
      <vt:lpstr>'Раздел 2. Воскресенский'!Область_печати</vt:lpstr>
      <vt:lpstr>'Раздел 2. г. Саратов'!Область_печати</vt:lpstr>
      <vt:lpstr>'Раздел 2. г. Шиханы'!Область_печати</vt:lpstr>
      <vt:lpstr>'Раздел 2. Дергачевский'!Область_печати</vt:lpstr>
      <vt:lpstr>'Раздел 2. Духовницкий'!Область_печати</vt:lpstr>
      <vt:lpstr>'Раздел 2. Екатериновский'!Область_печати</vt:lpstr>
      <vt:lpstr>'Раздел 2. Ершовский'!Область_печати</vt:lpstr>
      <vt:lpstr>'Раздел 2. ЗАТО Светлый'!Область_печати</vt:lpstr>
      <vt:lpstr>'Раздел 2. Ивантеевский'!Область_печати</vt:lpstr>
      <vt:lpstr>'Раздел 2. Калининский'!Область_печати</vt:lpstr>
      <vt:lpstr>'Раздел 2. Красноармейский'!Область_печати</vt:lpstr>
      <vt:lpstr>'Раздел 2. Краснокутский'!Область_печати</vt:lpstr>
      <vt:lpstr>'Раздел 2. Краснопартизанский'!Область_печати</vt:lpstr>
      <vt:lpstr>'Раздел 2. Лысогорский'!Область_печати</vt:lpstr>
      <vt:lpstr>'Раздел 2. Марксовский'!Область_печати</vt:lpstr>
      <vt:lpstr>'Раздел 2. Новобурасский'!Область_печати</vt:lpstr>
      <vt:lpstr>'Раздел 2. Новоузенский'!Область_печати</vt:lpstr>
      <vt:lpstr>'Раздел 2. Озинский'!Область_печати</vt:lpstr>
      <vt:lpstr>'Раздел 2. п. Михайловский'!Область_печати</vt:lpstr>
      <vt:lpstr>'Раздел 2. Перелюбский'!Область_печати</vt:lpstr>
      <vt:lpstr>'Раздел 2. Петровский'!Область_печати</vt:lpstr>
      <vt:lpstr>'Раздел 2. Питерский'!Область_печати</vt:lpstr>
      <vt:lpstr>'Раздел 2. Пугачевский'!Область_печати</vt:lpstr>
      <vt:lpstr>'Раздел 2. Ровенский'!Область_печати</vt:lpstr>
      <vt:lpstr>'Раздел 2. Романовский'!Область_печати</vt:lpstr>
      <vt:lpstr>'Раздел 2. Ртищевский'!Область_печати</vt:lpstr>
      <vt:lpstr>'Раздел 2. Самойловский'!Область_печати</vt:lpstr>
      <vt:lpstr>'Раздел 2. Советский'!Область_печати</vt:lpstr>
      <vt:lpstr>'Раздел 2. Татищевский'!Область_печати</vt:lpstr>
      <vt:lpstr>'Раздел 2. Турковский'!Область_печати</vt:lpstr>
      <vt:lpstr>'Раздел 2. Федоровский'!Область_печати</vt:lpstr>
      <vt:lpstr>'Раздел 2. Хвалынский'!Область_печати</vt:lpstr>
      <vt:lpstr>'Раздел 2. Энгельсский'!Область_печати</vt:lpstr>
      <vt:lpstr>'Раздел 2.Александрово-Гайский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2024-04-30T13:11:39Z</cp:lastPrinted>
  <dcterms:created xsi:type="dcterms:W3CDTF">2020-04-01T05:52:45Z</dcterms:created>
  <dcterms:modified xsi:type="dcterms:W3CDTF">2024-04-30T13:11:02Z</dcterms:modified>
</cp:coreProperties>
</file>