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35" yWindow="240" windowWidth="14100" windowHeight="12525"/>
  </bookViews>
  <sheets>
    <sheet name="прогноз" sheetId="2" r:id="rId1"/>
  </sheets>
  <definedNames>
    <definedName name="_xlnm.Print_Area" localSheetId="0">прогноз!$A$1:$F$66</definedName>
  </definedNames>
  <calcPr calcId="144525"/>
</workbook>
</file>

<file path=xl/calcChain.xml><?xml version="1.0" encoding="utf-8"?>
<calcChain xmlns="http://schemas.openxmlformats.org/spreadsheetml/2006/main">
  <c r="F63" i="2" l="1"/>
  <c r="E63" i="2"/>
  <c r="D63" i="2"/>
  <c r="C63" i="2"/>
  <c r="D58" i="2"/>
  <c r="F57" i="2"/>
  <c r="F64" i="2" s="1"/>
  <c r="E57" i="2"/>
  <c r="E64" i="2" s="1"/>
  <c r="D57" i="2"/>
  <c r="D64" i="2" s="1"/>
  <c r="C57" i="2"/>
  <c r="C64" i="2" s="1"/>
  <c r="B57" i="2"/>
  <c r="C58" i="2" l="1"/>
  <c r="B64" i="2"/>
  <c r="E58" i="2"/>
  <c r="F58" i="2"/>
  <c r="B39" i="2" l="1"/>
  <c r="C39" i="2"/>
  <c r="D39" i="2"/>
  <c r="E39" i="2"/>
  <c r="F39" i="2"/>
  <c r="F50" i="2" s="1"/>
  <c r="D40" i="2"/>
  <c r="E40" i="2"/>
  <c r="F40" i="2"/>
  <c r="C49" i="2"/>
  <c r="D49" i="2"/>
  <c r="E49" i="2"/>
  <c r="F49" i="2"/>
  <c r="C50" i="2"/>
  <c r="D50" i="2"/>
  <c r="E50" i="2"/>
  <c r="B22" i="2"/>
  <c r="B33" i="2" s="1"/>
  <c r="C22" i="2"/>
  <c r="C33" i="2" s="1"/>
  <c r="D22" i="2"/>
  <c r="E22" i="2"/>
  <c r="E33" i="2" s="1"/>
  <c r="F22" i="2"/>
  <c r="F23" i="2" s="1"/>
  <c r="E23" i="2"/>
  <c r="C32" i="2"/>
  <c r="D32" i="2"/>
  <c r="E32" i="2"/>
  <c r="F32" i="2"/>
  <c r="D33" i="2"/>
  <c r="B5" i="2"/>
  <c r="B16" i="2" s="1"/>
  <c r="C5" i="2"/>
  <c r="D5" i="2"/>
  <c r="E5" i="2"/>
  <c r="E16" i="2" s="1"/>
  <c r="F5" i="2"/>
  <c r="D6" i="2"/>
  <c r="C15" i="2"/>
  <c r="D15" i="2"/>
  <c r="E15" i="2"/>
  <c r="F15" i="2"/>
  <c r="C16" i="2"/>
  <c r="D16" i="2"/>
  <c r="C40" i="2" l="1"/>
  <c r="D23" i="2"/>
  <c r="E6" i="2"/>
  <c r="F6" i="2"/>
  <c r="C23" i="2"/>
  <c r="C6" i="2"/>
  <c r="B50" i="2"/>
  <c r="F33" i="2"/>
  <c r="F16" i="2"/>
</calcChain>
</file>

<file path=xl/sharedStrings.xml><?xml version="1.0" encoding="utf-8"?>
<sst xmlns="http://schemas.openxmlformats.org/spreadsheetml/2006/main" count="81" uniqueCount="27">
  <si>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</si>
  <si>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</si>
  <si>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</si>
  <si>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</si>
  <si>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</si>
  <si>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</si>
  <si>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</si>
  <si>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</si>
  <si>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</si>
  <si>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</si>
  <si>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</si>
  <si>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</si>
  <si>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дотации</t>
  </si>
  <si>
    <t>субсидии</t>
  </si>
  <si>
    <t>субвенции</t>
  </si>
  <si>
    <t>иные межбюджетные трансферты</t>
  </si>
  <si>
    <t>безвозмездные поступления, из них:</t>
  </si>
  <si>
    <t>2024 год</t>
  </si>
  <si>
    <t>2025 год</t>
  </si>
  <si>
    <t>2026 год</t>
  </si>
  <si>
    <t>2023 год (оценка)</t>
  </si>
  <si>
    <t>2022 год (отчет)</t>
  </si>
  <si>
    <r>
      <t xml:space="preserve">безвозмездные поступления, </t>
    </r>
    <r>
      <rPr>
        <i/>
        <sz val="12"/>
        <rFont val="PT Astra Serif"/>
        <family val="1"/>
        <charset val="204"/>
      </rPr>
      <t>из них:</t>
    </r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</si>
  <si>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</si>
  <si>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безвозмездные поступления</t>
  </si>
  <si>
    <t>* без учета распределения целевых федеральных средств</t>
  </si>
  <si>
    <t>прогноз*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</si>
</sst>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i/>
      <sz val="1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/>
    <xf numFmtId="0" fontId="3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5" fillId="0" borderId="0" xfId="1" applyFont="1" applyAlignment="1">
      <alignment horizontal="right"/>
    </xf>
    <xf numFmtId="0" fontId="6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left" wrapText="1" inden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1" readingOrder="1"/>
    </xf>
    <xf numFmtId="164" fontId="4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4" readingOrder="1"/>
    </xf>
    <xf numFmtId="0" fontId="7" fillId="2" borderId="1" xfId="1" applyFont="1" applyFill="1" applyBorder="1" applyAlignment="1">
      <alignment horizontal="left" wrapText="1" indent="5" readingOrder="1"/>
    </xf>
    <xf numFmtId="0" fontId="5" fillId="2" borderId="0" xfId="1" applyFont="1" applyFill="1" applyAlignment="1">
      <alignment horizontal="right"/>
    </xf>
    <xf numFmtId="0" fontId="4" fillId="2" borderId="0" xfId="1" applyFont="1" applyFill="1"/>
    <xf numFmtId="0" fontId="8" fillId="2" borderId="0" xfId="1" applyFont="1" applyFill="1"/>
    <xf numFmtId="0" fontId="2" fillId="2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zoomScale="85" zoomScaleNormal="100" zoomScaleSheetLayoutView="85" workbookViewId="0">
      <selection activeCell="H56" sqref="H56"/>
    </sheetView>
  </sheetViews>
  <sheetFormatPr defaultColWidth="8" defaultRowHeight="15.75" x14ac:dyDescent="0.25"/>
  <cols>
    <col min="1" max="1" width="39.375" style="1" customWidth="1"/>
    <col min="2" max="2" width="11.125" style="16" customWidth="1"/>
    <col min="3" max="3" width="11.75" style="1" customWidth="1"/>
    <col min="4" max="4" width="12.5" style="1" customWidth="1"/>
    <col min="5" max="5" width="12.25" style="1" customWidth="1"/>
    <col min="6" max="6" width="12.5" style="1" customWidth="1"/>
    <col min="7" max="16384" width="8" style="1"/>
  </cols>
  <sheetData>
    <row r="1" spans="1:6" ht="35.25" customHeight="1" thickBot="1" x14ac:dyDescent="0.3">
      <c r="A1" s="18" t="s">
        <v>9</v>
      </c>
      <c r="B1" s="18"/>
      <c r="C1" s="18"/>
      <c r="D1" s="18"/>
      <c r="E1" s="18"/>
      <c r="F1" s="18"/>
    </row>
    <row r="2" spans="1:6" ht="13.5" customHeight="1" thickTop="1" x14ac:dyDescent="0.25">
      <c r="A2" s="2"/>
      <c r="B2" s="3"/>
      <c r="C2" s="2"/>
      <c r="D2" s="2"/>
      <c r="E2" s="2"/>
      <c r="F2" s="4" t="s">
        <v>1</v>
      </c>
    </row>
    <row r="3" spans="1:6" ht="15.75" customHeight="1" x14ac:dyDescent="0.25">
      <c r="A3" s="19" t="s">
        <v>3</v>
      </c>
      <c r="B3" s="19" t="s">
        <v>21</v>
      </c>
      <c r="C3" s="19" t="s">
        <v>20</v>
      </c>
      <c r="D3" s="19" t="s">
        <v>26</v>
      </c>
      <c r="E3" s="19"/>
      <c r="F3" s="19"/>
    </row>
    <row r="4" spans="1:6" x14ac:dyDescent="0.25">
      <c r="A4" s="19"/>
      <c r="B4" s="19"/>
      <c r="C4" s="19"/>
      <c r="D4" s="5" t="s">
        <v>17</v>
      </c>
      <c r="E4" s="5" t="s">
        <v>18</v>
      </c>
      <c r="F4" s="5" t="s">
        <v>19</v>
      </c>
    </row>
    <row r="5" spans="1:6" x14ac:dyDescent="0.25">
      <c r="A5" s="6" t="s">
        <v>4</v>
      </c>
      <c r="B5" s="7">
        <f t="shared" ref="B5:C5" si="0">B8+B9</f>
        <v>189226.89129999999</v>
      </c>
      <c r="C5" s="7">
        <f t="shared" si="0"/>
        <v>184834.3</v>
      </c>
      <c r="D5" s="7">
        <f>D8+D9</f>
        <v>152497.79999999999</v>
      </c>
      <c r="E5" s="7">
        <f>E8+E9</f>
        <v>154158.9</v>
      </c>
      <c r="F5" s="7">
        <f>F8+F9</f>
        <v>165309.79999999999</v>
      </c>
    </row>
    <row r="6" spans="1:6" x14ac:dyDescent="0.25">
      <c r="A6" s="8" t="s">
        <v>5</v>
      </c>
      <c r="B6" s="9">
        <v>112.4</v>
      </c>
      <c r="C6" s="9">
        <f>C5/B5*100</f>
        <v>97.678664343200566</v>
      </c>
      <c r="D6" s="9">
        <f t="shared" ref="D6:F6" si="1">D5/C5*100</f>
        <v>82.505141091236851</v>
      </c>
      <c r="E6" s="9">
        <f t="shared" si="1"/>
        <v>101.08926161557741</v>
      </c>
      <c r="F6" s="9">
        <f t="shared" si="1"/>
        <v>107.23338062220216</v>
      </c>
    </row>
    <row r="7" spans="1:6" x14ac:dyDescent="0.25">
      <c r="A7" s="10" t="s">
        <v>2</v>
      </c>
      <c r="B7" s="11"/>
      <c r="C7" s="12"/>
      <c r="D7" s="12"/>
      <c r="E7" s="12"/>
      <c r="F7" s="12"/>
    </row>
    <row r="8" spans="1:6" x14ac:dyDescent="0.25">
      <c r="A8" s="13" t="s">
        <v>6</v>
      </c>
      <c r="B8" s="12">
        <v>122515.4904</v>
      </c>
      <c r="C8" s="12">
        <v>125079.4</v>
      </c>
      <c r="D8" s="12">
        <v>134885.9</v>
      </c>
      <c r="E8" s="12">
        <v>141841.9</v>
      </c>
      <c r="F8" s="12">
        <v>152992.79999999999</v>
      </c>
    </row>
    <row r="9" spans="1:6" x14ac:dyDescent="0.25">
      <c r="A9" s="13" t="s">
        <v>22</v>
      </c>
      <c r="B9" s="12">
        <v>66711.400899999993</v>
      </c>
      <c r="C9" s="12">
        <v>59754.9</v>
      </c>
      <c r="D9" s="12">
        <v>17611.900000000001</v>
      </c>
      <c r="E9" s="12">
        <v>12317</v>
      </c>
      <c r="F9" s="12">
        <v>12317</v>
      </c>
    </row>
    <row r="10" spans="1:6" x14ac:dyDescent="0.25">
      <c r="A10" s="14" t="s">
        <v>12</v>
      </c>
      <c r="B10" s="9">
        <v>13980.919099999999</v>
      </c>
      <c r="C10" s="12">
        <v>16731.400000000001</v>
      </c>
      <c r="D10" s="12">
        <v>14634.3</v>
      </c>
      <c r="E10" s="12">
        <v>12317</v>
      </c>
      <c r="F10" s="12">
        <v>12317</v>
      </c>
    </row>
    <row r="11" spans="1:6" x14ac:dyDescent="0.25">
      <c r="A11" s="14" t="s">
        <v>13</v>
      </c>
      <c r="B11" s="9">
        <v>28332.188757299999</v>
      </c>
      <c r="C11" s="12">
        <v>26835.1</v>
      </c>
      <c r="D11" s="12">
        <v>2977.6</v>
      </c>
      <c r="E11" s="12"/>
      <c r="F11" s="12"/>
    </row>
    <row r="12" spans="1:6" x14ac:dyDescent="0.25">
      <c r="A12" s="14" t="s">
        <v>14</v>
      </c>
      <c r="B12" s="9">
        <v>4461.15631441</v>
      </c>
      <c r="C12" s="12">
        <v>2575.1999999999998</v>
      </c>
      <c r="D12" s="12"/>
      <c r="E12" s="12"/>
      <c r="F12" s="12"/>
    </row>
    <row r="13" spans="1:6" ht="31.5" x14ac:dyDescent="0.25">
      <c r="A13" s="14" t="s">
        <v>15</v>
      </c>
      <c r="B13" s="9">
        <v>16384.166246929999</v>
      </c>
      <c r="C13" s="9">
        <v>5980.9</v>
      </c>
      <c r="D13" s="12"/>
      <c r="E13" s="12"/>
      <c r="F13" s="12"/>
    </row>
    <row r="14" spans="1:6" x14ac:dyDescent="0.25">
      <c r="A14" s="6" t="s">
        <v>7</v>
      </c>
      <c r="B14" s="7">
        <v>189284.10550000001</v>
      </c>
      <c r="C14" s="7">
        <v>207763.9</v>
      </c>
      <c r="D14" s="7">
        <v>152705.60000000001</v>
      </c>
      <c r="E14" s="7">
        <v>152775</v>
      </c>
      <c r="F14" s="7">
        <v>159246.9</v>
      </c>
    </row>
    <row r="15" spans="1:6" x14ac:dyDescent="0.25">
      <c r="A15" s="8" t="s">
        <v>5</v>
      </c>
      <c r="B15" s="9">
        <v>114.7</v>
      </c>
      <c r="C15" s="9">
        <f>C14/B14*100</f>
        <v>109.76299327996138</v>
      </c>
      <c r="D15" s="9">
        <f t="shared" ref="D15:F15" si="2">D14/C14*100</f>
        <v>73.499582940058403</v>
      </c>
      <c r="E15" s="9">
        <f t="shared" si="2"/>
        <v>100.04544692532559</v>
      </c>
      <c r="F15" s="9">
        <f t="shared" si="2"/>
        <v>104.2362297496318</v>
      </c>
    </row>
    <row r="16" spans="1:6" x14ac:dyDescent="0.25">
      <c r="A16" s="6" t="s">
        <v>8</v>
      </c>
      <c r="B16" s="7">
        <f t="shared" ref="B16" si="3">B5-B14</f>
        <v>-57.214200000016717</v>
      </c>
      <c r="C16" s="7">
        <f>C5-C14</f>
        <v>-22929.600000000006</v>
      </c>
      <c r="D16" s="7">
        <f>D5-D14</f>
        <v>-207.80000000001746</v>
      </c>
      <c r="E16" s="7">
        <f t="shared" ref="E16:F16" si="4">E5-E14</f>
        <v>1383.8999999999942</v>
      </c>
      <c r="F16" s="7">
        <f t="shared" si="4"/>
        <v>6062.8999999999942</v>
      </c>
    </row>
    <row r="17" spans="1:6" ht="6.75" customHeight="1" x14ac:dyDescent="0.25"/>
    <row r="18" spans="1:6" ht="35.25" customHeight="1" thickBot="1" x14ac:dyDescent="0.3">
      <c r="A18" s="18" t="s">
        <v>10</v>
      </c>
      <c r="B18" s="18"/>
      <c r="C18" s="18"/>
      <c r="D18" s="18"/>
      <c r="E18" s="18"/>
      <c r="F18" s="18"/>
    </row>
    <row r="19" spans="1:6" ht="16.5" thickTop="1" x14ac:dyDescent="0.25">
      <c r="A19" s="2"/>
      <c r="B19" s="3"/>
      <c r="C19" s="2"/>
      <c r="D19" s="2"/>
      <c r="E19" s="2"/>
      <c r="F19" s="15" t="s">
        <v>1</v>
      </c>
    </row>
    <row r="20" spans="1:6" ht="15.75" customHeight="1" x14ac:dyDescent="0.25">
      <c r="A20" s="19" t="s">
        <v>3</v>
      </c>
      <c r="B20" s="19" t="s">
        <v>21</v>
      </c>
      <c r="C20" s="19" t="s">
        <v>20</v>
      </c>
      <c r="D20" s="19" t="s">
        <v>26</v>
      </c>
      <c r="E20" s="19"/>
      <c r="F20" s="19"/>
    </row>
    <row r="21" spans="1:6" x14ac:dyDescent="0.25">
      <c r="A21" s="19"/>
      <c r="B21" s="19"/>
      <c r="C21" s="19"/>
      <c r="D21" s="5" t="s">
        <v>17</v>
      </c>
      <c r="E21" s="5" t="s">
        <v>18</v>
      </c>
      <c r="F21" s="5" t="s">
        <v>19</v>
      </c>
    </row>
    <row r="22" spans="1:6" x14ac:dyDescent="0.25">
      <c r="A22" s="6" t="s">
        <v>4</v>
      </c>
      <c r="B22" s="7">
        <f t="shared" ref="B22:F22" si="5">B25+B26</f>
        <v>163659.12780000002</v>
      </c>
      <c r="C22" s="7">
        <f t="shared" si="5"/>
        <v>157886.79999999999</v>
      </c>
      <c r="D22" s="7">
        <f t="shared" si="5"/>
        <v>125468.70000000001</v>
      </c>
      <c r="E22" s="7">
        <f t="shared" si="5"/>
        <v>125566.3</v>
      </c>
      <c r="F22" s="7">
        <f t="shared" si="5"/>
        <v>134878.70000000001</v>
      </c>
    </row>
    <row r="23" spans="1:6" x14ac:dyDescent="0.25">
      <c r="A23" s="8" t="s">
        <v>5</v>
      </c>
      <c r="B23" s="9">
        <v>112.6</v>
      </c>
      <c r="C23" s="9">
        <f>C22/B22*100</f>
        <v>96.472957006679081</v>
      </c>
      <c r="D23" s="9">
        <f t="shared" ref="D23:F23" si="6">D22/C22*100</f>
        <v>79.467504566562894</v>
      </c>
      <c r="E23" s="9">
        <f t="shared" si="6"/>
        <v>100.07778832489696</v>
      </c>
      <c r="F23" s="9">
        <f t="shared" si="6"/>
        <v>107.41632109889359</v>
      </c>
    </row>
    <row r="24" spans="1:6" x14ac:dyDescent="0.25">
      <c r="A24" s="10" t="s">
        <v>2</v>
      </c>
      <c r="B24" s="11"/>
      <c r="C24" s="12"/>
      <c r="D24" s="12"/>
      <c r="E24" s="12"/>
      <c r="F24" s="12"/>
    </row>
    <row r="25" spans="1:6" x14ac:dyDescent="0.25">
      <c r="A25" s="13" t="s">
        <v>6</v>
      </c>
      <c r="B25" s="12">
        <v>97127.059200000003</v>
      </c>
      <c r="C25" s="12">
        <v>98118.399999999994</v>
      </c>
      <c r="D25" s="12">
        <v>107856.8</v>
      </c>
      <c r="E25" s="12">
        <v>113249.3</v>
      </c>
      <c r="F25" s="12">
        <v>122561.7</v>
      </c>
    </row>
    <row r="26" spans="1:6" x14ac:dyDescent="0.25">
      <c r="A26" s="13" t="s">
        <v>22</v>
      </c>
      <c r="B26" s="12">
        <v>66532.068599999999</v>
      </c>
      <c r="C26" s="12">
        <v>59768.4</v>
      </c>
      <c r="D26" s="12">
        <v>17611.900000000001</v>
      </c>
      <c r="E26" s="12">
        <v>12317</v>
      </c>
      <c r="F26" s="12">
        <v>12317</v>
      </c>
    </row>
    <row r="27" spans="1:6" x14ac:dyDescent="0.25">
      <c r="A27" s="14" t="s">
        <v>12</v>
      </c>
      <c r="B27" s="9">
        <v>13980.919099999999</v>
      </c>
      <c r="C27" s="12">
        <v>16731.400000000001</v>
      </c>
      <c r="D27" s="12">
        <v>14634.3</v>
      </c>
      <c r="E27" s="12">
        <v>12317</v>
      </c>
      <c r="F27" s="12">
        <v>12317</v>
      </c>
    </row>
    <row r="28" spans="1:6" x14ac:dyDescent="0.25">
      <c r="A28" s="14" t="s">
        <v>13</v>
      </c>
      <c r="B28" s="9">
        <v>28332.188757299999</v>
      </c>
      <c r="C28" s="12">
        <v>26835.1</v>
      </c>
      <c r="D28" s="12">
        <v>2977.6</v>
      </c>
      <c r="E28" s="12"/>
      <c r="F28" s="12"/>
    </row>
    <row r="29" spans="1:6" x14ac:dyDescent="0.25">
      <c r="A29" s="14" t="s">
        <v>14</v>
      </c>
      <c r="B29" s="9">
        <v>4461.15631441</v>
      </c>
      <c r="C29" s="12">
        <v>2575.1999999999998</v>
      </c>
      <c r="D29" s="12"/>
      <c r="E29" s="12"/>
      <c r="F29" s="12"/>
    </row>
    <row r="30" spans="1:6" ht="31.5" x14ac:dyDescent="0.25">
      <c r="A30" s="14" t="s">
        <v>15</v>
      </c>
      <c r="B30" s="9">
        <v>16384.166246929999</v>
      </c>
      <c r="C30" s="12">
        <v>5980.9</v>
      </c>
      <c r="D30" s="12"/>
      <c r="E30" s="12"/>
      <c r="F30" s="12"/>
    </row>
    <row r="31" spans="1:6" x14ac:dyDescent="0.25">
      <c r="A31" s="6" t="s">
        <v>7</v>
      </c>
      <c r="B31" s="7">
        <v>163436.97089999999</v>
      </c>
      <c r="C31" s="7">
        <v>177495.8</v>
      </c>
      <c r="D31" s="7">
        <v>125676.5</v>
      </c>
      <c r="E31" s="7">
        <v>123963.8</v>
      </c>
      <c r="F31" s="7">
        <v>128527.6</v>
      </c>
    </row>
    <row r="32" spans="1:6" x14ac:dyDescent="0.25">
      <c r="A32" s="8" t="s">
        <v>5</v>
      </c>
      <c r="B32" s="9">
        <v>115.7</v>
      </c>
      <c r="C32" s="9">
        <f>C31/B31*100</f>
        <v>108.60198829101036</v>
      </c>
      <c r="D32" s="9">
        <f t="shared" ref="D32:F32" si="7">D31/C31*100</f>
        <v>70.80533736572923</v>
      </c>
      <c r="E32" s="9">
        <f t="shared" si="7"/>
        <v>98.637215390307659</v>
      </c>
      <c r="F32" s="9">
        <f t="shared" si="7"/>
        <v>103.68155864857323</v>
      </c>
    </row>
    <row r="33" spans="1:6" x14ac:dyDescent="0.25">
      <c r="A33" s="6" t="s">
        <v>8</v>
      </c>
      <c r="B33" s="7">
        <f>B22-B31</f>
        <v>222.15690000003087</v>
      </c>
      <c r="C33" s="7">
        <f>C22-C31</f>
        <v>-19609</v>
      </c>
      <c r="D33" s="7">
        <f>D22-D31</f>
        <v>-207.79999999998836</v>
      </c>
      <c r="E33" s="7">
        <f>E22-E31</f>
        <v>1602.5</v>
      </c>
      <c r="F33" s="7">
        <f>F22-F31</f>
        <v>6351.1000000000058</v>
      </c>
    </row>
    <row r="34" spans="1:6" ht="9" customHeight="1" x14ac:dyDescent="0.25"/>
    <row r="35" spans="1:6" ht="33.75" customHeight="1" thickBot="1" x14ac:dyDescent="0.3">
      <c r="A35" s="18" t="s">
        <v>11</v>
      </c>
      <c r="B35" s="18"/>
      <c r="C35" s="18"/>
      <c r="D35" s="18"/>
      <c r="E35" s="18"/>
      <c r="F35" s="18"/>
    </row>
    <row r="36" spans="1:6" ht="16.5" thickTop="1" x14ac:dyDescent="0.25">
      <c r="A36" s="2"/>
      <c r="B36" s="3"/>
      <c r="C36" s="2"/>
      <c r="D36" s="2"/>
      <c r="E36" s="2"/>
      <c r="F36" s="15" t="s">
        <v>1</v>
      </c>
    </row>
    <row r="37" spans="1:6" ht="15.75" customHeight="1" x14ac:dyDescent="0.25">
      <c r="A37" s="19" t="s">
        <v>3</v>
      </c>
      <c r="B37" s="19" t="s">
        <v>21</v>
      </c>
      <c r="C37" s="19" t="s">
        <v>20</v>
      </c>
      <c r="D37" s="19" t="s">
        <v>26</v>
      </c>
      <c r="E37" s="19"/>
      <c r="F37" s="19"/>
    </row>
    <row r="38" spans="1:6" x14ac:dyDescent="0.25">
      <c r="A38" s="19"/>
      <c r="B38" s="19"/>
      <c r="C38" s="19"/>
      <c r="D38" s="5" t="s">
        <v>17</v>
      </c>
      <c r="E38" s="5" t="s">
        <v>18</v>
      </c>
      <c r="F38" s="5" t="s">
        <v>19</v>
      </c>
    </row>
    <row r="39" spans="1:6" x14ac:dyDescent="0.25">
      <c r="A39" s="6" t="s">
        <v>4</v>
      </c>
      <c r="B39" s="7">
        <f>B42+B43</f>
        <v>75036.802934790001</v>
      </c>
      <c r="C39" s="7">
        <f>C42+C43</f>
        <v>90635.9</v>
      </c>
      <c r="D39" s="7">
        <f>D42+D43</f>
        <v>63848.899999999994</v>
      </c>
      <c r="E39" s="7">
        <f t="shared" ref="E39:F39" si="8">E42+E43</f>
        <v>59234.8</v>
      </c>
      <c r="F39" s="7">
        <f t="shared" si="8"/>
        <v>60708.3</v>
      </c>
    </row>
    <row r="40" spans="1:6" x14ac:dyDescent="0.25">
      <c r="A40" s="8" t="s">
        <v>5</v>
      </c>
      <c r="B40" s="9">
        <v>111.3</v>
      </c>
      <c r="C40" s="9">
        <f>C39/B39*100</f>
        <v>120.78859500286312</v>
      </c>
      <c r="D40" s="9">
        <f t="shared" ref="D40:F40" si="9">D39/C39*100</f>
        <v>70.445485729164716</v>
      </c>
      <c r="E40" s="9">
        <f t="shared" si="9"/>
        <v>92.773407216099272</v>
      </c>
      <c r="F40" s="9">
        <f t="shared" si="9"/>
        <v>102.4875579895602</v>
      </c>
    </row>
    <row r="41" spans="1:6" x14ac:dyDescent="0.25">
      <c r="A41" s="10" t="s">
        <v>2</v>
      </c>
      <c r="B41" s="12"/>
      <c r="C41" s="12"/>
      <c r="D41" s="12"/>
      <c r="E41" s="12"/>
      <c r="F41" s="12"/>
    </row>
    <row r="42" spans="1:6" x14ac:dyDescent="0.25">
      <c r="A42" s="13" t="s">
        <v>6</v>
      </c>
      <c r="B42" s="12">
        <v>25396.883134790001</v>
      </c>
      <c r="C42" s="12">
        <v>26970.400000000001</v>
      </c>
      <c r="D42" s="12">
        <v>27038.3</v>
      </c>
      <c r="E42" s="12">
        <v>28601.7</v>
      </c>
      <c r="F42" s="12">
        <v>30437</v>
      </c>
    </row>
    <row r="43" spans="1:6" x14ac:dyDescent="0.25">
      <c r="A43" s="13" t="s">
        <v>16</v>
      </c>
      <c r="B43" s="12">
        <v>49639.919800000003</v>
      </c>
      <c r="C43" s="12">
        <v>63665.5</v>
      </c>
      <c r="D43" s="12">
        <v>36810.599999999991</v>
      </c>
      <c r="E43" s="12">
        <v>30633.1</v>
      </c>
      <c r="F43" s="12">
        <v>30271.300000000003</v>
      </c>
    </row>
    <row r="44" spans="1:6" x14ac:dyDescent="0.25">
      <c r="A44" s="14" t="s">
        <v>12</v>
      </c>
      <c r="B44" s="9">
        <v>4658.9659000000001</v>
      </c>
      <c r="C44" s="12">
        <v>4505.7</v>
      </c>
      <c r="D44" s="12">
        <v>4640.3</v>
      </c>
      <c r="E44" s="12">
        <v>3537.6</v>
      </c>
      <c r="F44" s="12">
        <v>3228.2</v>
      </c>
    </row>
    <row r="45" spans="1:6" x14ac:dyDescent="0.25">
      <c r="A45" s="14" t="s">
        <v>13</v>
      </c>
      <c r="B45" s="9">
        <v>14255.625059780001</v>
      </c>
      <c r="C45" s="12">
        <v>28288.799999999999</v>
      </c>
      <c r="D45" s="12">
        <v>5721.5</v>
      </c>
      <c r="E45" s="12">
        <v>852.2</v>
      </c>
      <c r="F45" s="12">
        <v>852.2</v>
      </c>
    </row>
    <row r="46" spans="1:6" x14ac:dyDescent="0.25">
      <c r="A46" s="14" t="s">
        <v>14</v>
      </c>
      <c r="B46" s="9">
        <v>24789.342188409999</v>
      </c>
      <c r="C46" s="12">
        <v>25892.799999999999</v>
      </c>
      <c r="D46" s="12">
        <v>24695.1</v>
      </c>
      <c r="E46" s="12">
        <v>24700.3</v>
      </c>
      <c r="F46" s="12">
        <v>24704</v>
      </c>
    </row>
    <row r="47" spans="1:6" ht="31.5" x14ac:dyDescent="0.25">
      <c r="A47" s="14" t="s">
        <v>15</v>
      </c>
      <c r="B47" s="9">
        <v>5756.6543209900001</v>
      </c>
      <c r="C47" s="12">
        <v>4991.7</v>
      </c>
      <c r="D47" s="12">
        <v>1753.7</v>
      </c>
      <c r="E47" s="12">
        <v>1543</v>
      </c>
      <c r="F47" s="12">
        <v>1486.9</v>
      </c>
    </row>
    <row r="48" spans="1:6" x14ac:dyDescent="0.25">
      <c r="A48" s="6" t="s">
        <v>7</v>
      </c>
      <c r="B48" s="7">
        <v>75316.173899999994</v>
      </c>
      <c r="C48" s="7">
        <v>93956.5</v>
      </c>
      <c r="D48" s="7">
        <v>63848.9</v>
      </c>
      <c r="E48" s="7">
        <v>59453.4</v>
      </c>
      <c r="F48" s="7">
        <v>60996.5</v>
      </c>
    </row>
    <row r="49" spans="1:6" x14ac:dyDescent="0.25">
      <c r="A49" s="8" t="s">
        <v>5</v>
      </c>
      <c r="B49" s="9">
        <v>110.6</v>
      </c>
      <c r="C49" s="9">
        <f>C48/B48*100</f>
        <v>124.74943313603455</v>
      </c>
      <c r="D49" s="9">
        <f t="shared" ref="D49:F49" si="10">D48/C48*100</f>
        <v>67.955809337299712</v>
      </c>
      <c r="E49" s="9">
        <f t="shared" si="10"/>
        <v>93.115778032197895</v>
      </c>
      <c r="F49" s="9">
        <f t="shared" si="10"/>
        <v>102.59547813918127</v>
      </c>
    </row>
    <row r="50" spans="1:6" x14ac:dyDescent="0.25">
      <c r="A50" s="6" t="s">
        <v>8</v>
      </c>
      <c r="B50" s="7">
        <f>B39-B48</f>
        <v>-279.3709652099933</v>
      </c>
      <c r="C50" s="7">
        <f>C39-C48</f>
        <v>-3320.6000000000058</v>
      </c>
      <c r="D50" s="7">
        <f>D39-D48</f>
        <v>0</v>
      </c>
      <c r="E50" s="7">
        <f>E39-E48</f>
        <v>-218.59999999999854</v>
      </c>
      <c r="F50" s="7">
        <f>F39-F48</f>
        <v>-288.19999999999709</v>
      </c>
    </row>
    <row r="51" spans="1:6" ht="7.5" customHeight="1" x14ac:dyDescent="0.25"/>
    <row r="52" spans="1:6" ht="6.75" customHeight="1" x14ac:dyDescent="0.25"/>
    <row r="53" spans="1:6" ht="32.25" customHeight="1" thickBot="1" x14ac:dyDescent="0.3">
      <c r="A53" s="18" t="s">
        <v>23</v>
      </c>
      <c r="B53" s="18"/>
      <c r="C53" s="18"/>
      <c r="D53" s="18"/>
      <c r="E53" s="18"/>
      <c r="F53" s="18"/>
    </row>
    <row r="54" spans="1:6" ht="16.5" customHeight="1" thickTop="1" x14ac:dyDescent="0.25">
      <c r="A54" s="2"/>
      <c r="B54" s="2"/>
      <c r="C54" s="2"/>
      <c r="D54" s="2"/>
      <c r="E54" s="2"/>
      <c r="F54" s="15" t="s">
        <v>1</v>
      </c>
    </row>
    <row r="55" spans="1:6" ht="15.75" customHeight="1" x14ac:dyDescent="0.25">
      <c r="A55" s="19" t="s">
        <v>3</v>
      </c>
      <c r="B55" s="19" t="s">
        <v>21</v>
      </c>
      <c r="C55" s="19" t="s">
        <v>20</v>
      </c>
      <c r="D55" s="19" t="s">
        <v>0</v>
      </c>
      <c r="E55" s="19"/>
      <c r="F55" s="19"/>
    </row>
    <row r="56" spans="1:6" x14ac:dyDescent="0.25">
      <c r="A56" s="19"/>
      <c r="B56" s="19"/>
      <c r="C56" s="19"/>
      <c r="D56" s="5" t="s">
        <v>17</v>
      </c>
      <c r="E56" s="5" t="s">
        <v>18</v>
      </c>
      <c r="F56" s="5" t="s">
        <v>19</v>
      </c>
    </row>
    <row r="57" spans="1:6" x14ac:dyDescent="0.25">
      <c r="A57" s="6" t="s">
        <v>4</v>
      </c>
      <c r="B57" s="7">
        <f>B60+B61</f>
        <v>35032.555499999995</v>
      </c>
      <c r="C57" s="7">
        <f>C60+C61</f>
        <v>37112.624899999995</v>
      </c>
      <c r="D57" s="7">
        <f>D60+D61</f>
        <v>41592.494299999998</v>
      </c>
      <c r="E57" s="7">
        <f t="shared" ref="E57:F57" si="11">E60+E61</f>
        <v>44466.055800000002</v>
      </c>
      <c r="F57" s="7">
        <f t="shared" si="11"/>
        <v>47429.459000000003</v>
      </c>
    </row>
    <row r="58" spans="1:6" x14ac:dyDescent="0.25">
      <c r="A58" s="8" t="s">
        <v>5</v>
      </c>
      <c r="B58" s="9">
        <v>94.1</v>
      </c>
      <c r="C58" s="9">
        <f>C57/B57*100</f>
        <v>105.93753259022169</v>
      </c>
      <c r="D58" s="9">
        <f t="shared" ref="D58:F58" si="12">D57/C57*100</f>
        <v>112.07101198600481</v>
      </c>
      <c r="E58" s="9">
        <f t="shared" si="12"/>
        <v>106.9088462915291</v>
      </c>
      <c r="F58" s="9">
        <f t="shared" si="12"/>
        <v>106.66441659077846</v>
      </c>
    </row>
    <row r="59" spans="1:6" x14ac:dyDescent="0.25">
      <c r="A59" s="10" t="s">
        <v>2</v>
      </c>
      <c r="B59" s="12"/>
      <c r="C59" s="12"/>
      <c r="D59" s="12"/>
      <c r="E59" s="12"/>
      <c r="F59" s="12"/>
    </row>
    <row r="60" spans="1:6" x14ac:dyDescent="0.25">
      <c r="A60" s="13" t="s">
        <v>6</v>
      </c>
      <c r="B60" s="12">
        <v>181.90210000000002</v>
      </c>
      <c r="C60" s="12">
        <v>145.78899999999999</v>
      </c>
      <c r="D60" s="12">
        <v>143.05960000000002</v>
      </c>
      <c r="E60" s="12">
        <v>141.70589999999999</v>
      </c>
      <c r="F60" s="12">
        <v>141.8775</v>
      </c>
    </row>
    <row r="61" spans="1:6" x14ac:dyDescent="0.25">
      <c r="A61" s="13" t="s">
        <v>24</v>
      </c>
      <c r="B61" s="12">
        <v>34850.653399999996</v>
      </c>
      <c r="C61" s="12">
        <v>36966.835899999998</v>
      </c>
      <c r="D61" s="12">
        <v>41449.434699999998</v>
      </c>
      <c r="E61" s="12">
        <v>44324.349900000001</v>
      </c>
      <c r="F61" s="12">
        <v>47287.5815</v>
      </c>
    </row>
    <row r="62" spans="1:6" x14ac:dyDescent="0.25">
      <c r="A62" s="6" t="s">
        <v>7</v>
      </c>
      <c r="B62" s="7">
        <v>34397.996799999994</v>
      </c>
      <c r="C62" s="7">
        <v>38407.864399999999</v>
      </c>
      <c r="D62" s="7">
        <v>41592.494299999998</v>
      </c>
      <c r="E62" s="7">
        <v>44466.055799999995</v>
      </c>
      <c r="F62" s="7">
        <v>47429.459000000003</v>
      </c>
    </row>
    <row r="63" spans="1:6" x14ac:dyDescent="0.25">
      <c r="A63" s="8" t="s">
        <v>5</v>
      </c>
      <c r="B63" s="9">
        <v>93.3</v>
      </c>
      <c r="C63" s="9">
        <f>C62/B62*100</f>
        <v>111.65727069315852</v>
      </c>
      <c r="D63" s="9">
        <f t="shared" ref="D63:F63" si="13">D62/C62*100</f>
        <v>108.29160889247464</v>
      </c>
      <c r="E63" s="9">
        <f t="shared" si="13"/>
        <v>106.90884629152907</v>
      </c>
      <c r="F63" s="9">
        <f t="shared" si="13"/>
        <v>106.66441659077846</v>
      </c>
    </row>
    <row r="64" spans="1:6" x14ac:dyDescent="0.25">
      <c r="A64" s="6" t="s">
        <v>8</v>
      </c>
      <c r="B64" s="7">
        <f>B57-B62</f>
        <v>634.55870000000141</v>
      </c>
      <c r="C64" s="7">
        <f>C57-C62</f>
        <v>-1295.2395000000033</v>
      </c>
      <c r="D64" s="7">
        <f>D57-D62</f>
        <v>0</v>
      </c>
      <c r="E64" s="7">
        <f>E57-E62</f>
        <v>0</v>
      </c>
      <c r="F64" s="7">
        <f>F57-F62</f>
        <v>0</v>
      </c>
    </row>
    <row r="65" spans="1:2" ht="6" customHeight="1" x14ac:dyDescent="0.25">
      <c r="B65" s="1"/>
    </row>
    <row r="66" spans="1:2" x14ac:dyDescent="0.25">
      <c r="A66" s="17" t="s">
        <v>25</v>
      </c>
      <c r="B66" s="1"/>
    </row>
  </sheetData>
  <mergeCells count="20">
    <mergeCell ref="B20:B21"/>
    <mergeCell ref="B37:B38"/>
    <mergeCell ref="A37:A38"/>
    <mergeCell ref="C37:C38"/>
    <mergeCell ref="D37:F37"/>
    <mergeCell ref="A20:A21"/>
    <mergeCell ref="C20:C21"/>
    <mergeCell ref="D20:F20"/>
    <mergeCell ref="A35:F35"/>
    <mergeCell ref="A1:F1"/>
    <mergeCell ref="A3:A4"/>
    <mergeCell ref="C3:C4"/>
    <mergeCell ref="D3:F3"/>
    <mergeCell ref="A18:F18"/>
    <mergeCell ref="B3:B4"/>
    <mergeCell ref="A53:F53"/>
    <mergeCell ref="A55:A56"/>
    <mergeCell ref="B55:B56"/>
    <mergeCell ref="C55:C56"/>
    <mergeCell ref="D55:F55"/>
  </mergeCells>
  <printOptions horizontalCentered="1"/>
  <pageMargins left="0.31496062992125984" right="0.31496062992125984" top="0.15748031496062992" bottom="0.1574803149606299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2023-10-05T11:23:27Z</cp:lastPrinted>
  <dcterms:created xsi:type="dcterms:W3CDTF">2018-09-14T13:20:34Z</dcterms:created>
  <dcterms:modified xsi:type="dcterms:W3CDTF">2023-10-11T13:20:38Z</dcterms:modified>
</cp:coreProperties>
</file>