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310" yWindow="255" windowWidth="17655" windowHeight="10830"/>
  </bookViews>
  <sheets>
    <sheet name="Доходы областного бюджета " sheetId="1" r:id="rId1"/>
  </sheets>
  <definedNames>
    <definedName name="_xlnm.Print_Area" localSheetId="0">'Доходы областного бюджета '!$A$1:$G$43</definedName>
  </definedNames>
  <calcPr calcId="145621" refMode="R1C1"/>
</workbook>
</file>

<file path=xl/calcChain.xml><?xml version="1.0" encoding="utf-8"?>
<calcChain xmlns="http://schemas.openxmlformats.org/spreadsheetml/2006/main">
  <c r="F11" i="1" l="1"/>
  <c r="G11" i="1"/>
  <c r="E11" i="1" l="1"/>
  <c r="D13" i="1" l="1"/>
  <c r="E13" i="1"/>
  <c r="F13" i="1"/>
  <c r="G13" i="1"/>
  <c r="C13" i="1"/>
  <c r="E32" i="1" l="1"/>
  <c r="F32" i="1"/>
  <c r="G32" i="1"/>
  <c r="C33" i="1"/>
  <c r="C32" i="1" s="1"/>
  <c r="D32" i="1"/>
  <c r="D20" i="1"/>
  <c r="E20" i="1"/>
  <c r="F20" i="1"/>
  <c r="G20" i="1"/>
  <c r="C20" i="1"/>
  <c r="D16" i="1"/>
  <c r="E16" i="1"/>
  <c r="F16" i="1"/>
  <c r="G16" i="1"/>
  <c r="C16" i="1"/>
  <c r="D11" i="1"/>
  <c r="C11" i="1"/>
  <c r="D8" i="1"/>
  <c r="F8" i="1"/>
  <c r="G8" i="1"/>
  <c r="C8" i="1"/>
  <c r="G7" i="1" l="1"/>
  <c r="G43" i="1" s="1"/>
  <c r="F7" i="1"/>
  <c r="F43" i="1" s="1"/>
  <c r="E7" i="1"/>
  <c r="E43" i="1" s="1"/>
  <c r="D7" i="1"/>
  <c r="D43" i="1" s="1"/>
  <c r="C7" i="1"/>
  <c r="C43" i="1" s="1"/>
</calcChain>
</file>

<file path=xl/sharedStrings.xml><?xml version="1.0" encoding="utf-8"?>
<sst xmlns="http://schemas.openxmlformats.org/spreadsheetml/2006/main" count="84" uniqueCount="84">
  <si>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</si>
  <si>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</si>
  <si>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</si>
  <si>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</si>
  <si>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</si>
  <si>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</si>
  <si>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</si>
  <si>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</si>
  <si>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</si>
  <si>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</si>
  <si>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</si>
  <si>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</si>
  <si>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</si>
  <si>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</si>
  <si>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</si>
  <si>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</si>
  <si>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</si>
  <si>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</si>
  <si>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</si>
  <si>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</si>
  <si>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</si>
  <si>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</si>
  <si>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</si>
  <si>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</si>
  <si>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</si>
  <si>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</si>
  <si>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</si>
  <si>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</si>
  <si>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Код</t>
  </si>
  <si>
    <t>Наименование доходного источника</t>
  </si>
  <si>
    <t>млн рублей</t>
  </si>
  <si>
    <t>Иные межбюджетные трансферты</t>
  </si>
  <si>
    <t>ДОХОДЫ всего:</t>
  </si>
  <si>
    <t>Прогноз</t>
  </si>
  <si>
    <t>2019 год</t>
  </si>
  <si>
    <t>2017 год</t>
  </si>
  <si>
    <t>2018 год</t>
  </si>
  <si>
    <t>2015 год (отчет)</t>
  </si>
  <si>
    <t xml:space="preserve">2016 год (оценка) 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</si>
  <si>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</si>
  <si>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</si>
  <si>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</si>
  <si>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</si>
  <si>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</si>
  <si>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</si>
  <si>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</si>
  <si>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</si>
  <si>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</si>
  <si>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</si>
  <si>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</si>
  <si>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</si>
  <si>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</si>
  <si>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</si>
  <si>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</si>
  <si>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</si>
  <si>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</si>
  <si>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</si>
  <si>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</si>
  <si>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2 03 00000 00 0000 180</t>
  </si>
  <si>
    <t>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</si>
  <si>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</si>
  <si>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</si>
  <si>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</si>
  <si>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</si>
  <si>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</si>
  <si>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</si>
  <si>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</si>
  <si>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</si>
  <si>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</si>
  <si>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</si>
  <si>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</si>
  <si>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</si>
  <si>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</si>
  <si>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</si>
  <si>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</si>
  <si>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</si>
  <si>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</si>
  <si>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</si>
  <si>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</si>
  <si>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</si>
  <si>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8 50 00000 00 0000 000</t>
  </si>
  <si>
    <t>1 05 03000 00 0000 110</t>
  </si>
  <si>
    <t>Единый сельскохозяйственный налог</t>
  </si>
  <si>
    <t xml:space="preserve">Сведения о доходах областного бюджета Саратовской области по видам доходов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</si>
</sst>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"/>
  </numFmts>
  <fonts count="12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164" fontId="10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/>
    </xf>
    <xf numFmtId="165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6" fontId="4" fillId="0" borderId="1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166" fontId="9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2" borderId="5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166" fontId="6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showZeros="0" tabSelected="1" view="pageBreakPreview" zoomScaleNormal="100" zoomScaleSheetLayoutView="100" workbookViewId="0">
      <selection activeCell="B9" sqref="B9"/>
    </sheetView>
  </sheetViews>
  <sheetFormatPr defaultRowHeight="15" x14ac:dyDescent="0.25"/>
  <cols>
    <col min="1" max="1" width="28.83203125" style="1" customWidth="1"/>
    <col min="2" max="2" width="78.5" style="1" customWidth="1"/>
    <col min="3" max="3" width="16" style="1" customWidth="1"/>
    <col min="4" max="5" width="13.6640625" style="1" customWidth="1"/>
    <col min="6" max="6" width="13.83203125" style="1" customWidth="1"/>
    <col min="7" max="7" width="15.1640625" style="1" customWidth="1"/>
    <col min="8" max="16384" width="9.33203125" style="1"/>
  </cols>
  <sheetData>
    <row r="1" spans="1:7" ht="20.25" x14ac:dyDescent="0.3">
      <c r="A1" s="32" t="s">
        <v>83</v>
      </c>
      <c r="B1" s="32"/>
      <c r="C1" s="32"/>
      <c r="D1" s="32"/>
      <c r="E1" s="32"/>
      <c r="F1" s="32"/>
      <c r="G1" s="32"/>
    </row>
    <row r="3" spans="1:7" x14ac:dyDescent="0.25">
      <c r="G3" s="2" t="s">
        <v>30</v>
      </c>
    </row>
    <row r="4" spans="1:7" ht="21" customHeight="1" x14ac:dyDescent="0.25">
      <c r="A4" s="36" t="s">
        <v>28</v>
      </c>
      <c r="B4" s="36" t="s">
        <v>29</v>
      </c>
      <c r="C4" s="36" t="s">
        <v>37</v>
      </c>
      <c r="D4" s="36" t="s">
        <v>38</v>
      </c>
      <c r="E4" s="33" t="s">
        <v>33</v>
      </c>
      <c r="F4" s="34"/>
      <c r="G4" s="35"/>
    </row>
    <row r="5" spans="1:7" ht="23.25" customHeight="1" x14ac:dyDescent="0.25">
      <c r="A5" s="37"/>
      <c r="B5" s="37"/>
      <c r="C5" s="37"/>
      <c r="D5" s="37"/>
      <c r="E5" s="3" t="s">
        <v>35</v>
      </c>
      <c r="F5" s="3" t="s">
        <v>36</v>
      </c>
      <c r="G5" s="3" t="s">
        <v>34</v>
      </c>
    </row>
    <row r="6" spans="1:7" ht="12.75" customHeight="1" x14ac:dyDescent="0.25">
      <c r="A6" s="29">
        <v>1</v>
      </c>
      <c r="B6" s="30">
        <v>2</v>
      </c>
      <c r="C6" s="29">
        <v>3</v>
      </c>
      <c r="D6" s="29">
        <v>4</v>
      </c>
      <c r="E6" s="31">
        <v>5</v>
      </c>
      <c r="F6" s="31">
        <v>6</v>
      </c>
      <c r="G6" s="31">
        <v>7</v>
      </c>
    </row>
    <row r="7" spans="1:7" ht="20.25" customHeight="1" x14ac:dyDescent="0.25">
      <c r="A7" s="25" t="s">
        <v>0</v>
      </c>
      <c r="B7" s="27" t="s">
        <v>67</v>
      </c>
      <c r="C7" s="22">
        <f>C8+C11+C13+C16+C20+C23+C24+C25+C26+C27+C28+C29+C30+C31</f>
        <v>49641.4</v>
      </c>
      <c r="D7" s="22">
        <f t="shared" ref="D7:G7" si="0">D8+D11+D13+D16+D20+D23+D24+D25+D26+D27+D28+D29+D30+D31</f>
        <v>56792.7</v>
      </c>
      <c r="E7" s="22">
        <f t="shared" si="0"/>
        <v>57794.8</v>
      </c>
      <c r="F7" s="22">
        <f t="shared" si="0"/>
        <v>61494</v>
      </c>
      <c r="G7" s="22">
        <f t="shared" si="0"/>
        <v>65092.80000000001</v>
      </c>
    </row>
    <row r="8" spans="1:7" ht="20.25" customHeight="1" x14ac:dyDescent="0.25">
      <c r="A8" s="7" t="s">
        <v>40</v>
      </c>
      <c r="B8" s="8" t="s">
        <v>68</v>
      </c>
      <c r="C8" s="17">
        <f>C9+C10</f>
        <v>31986.3</v>
      </c>
      <c r="D8" s="17">
        <f t="shared" ref="D8:G8" si="1">D9+D10</f>
        <v>41330.699999999997</v>
      </c>
      <c r="E8" s="17">
        <v>37455.599999999999</v>
      </c>
      <c r="F8" s="17">
        <f t="shared" si="1"/>
        <v>38577.199999999997</v>
      </c>
      <c r="G8" s="17">
        <f t="shared" si="1"/>
        <v>39686.5</v>
      </c>
    </row>
    <row r="9" spans="1:7" ht="19.5" customHeight="1" x14ac:dyDescent="0.25">
      <c r="A9" s="5" t="s">
        <v>1</v>
      </c>
      <c r="B9" s="6" t="s">
        <v>2</v>
      </c>
      <c r="C9" s="18">
        <v>13537.2</v>
      </c>
      <c r="D9" s="18">
        <v>21613.599999999999</v>
      </c>
      <c r="E9" s="18">
        <v>17709.2</v>
      </c>
      <c r="F9" s="18">
        <v>17715.8</v>
      </c>
      <c r="G9" s="18">
        <v>17867.3</v>
      </c>
    </row>
    <row r="10" spans="1:7" ht="19.5" customHeight="1" x14ac:dyDescent="0.25">
      <c r="A10" s="5" t="s">
        <v>3</v>
      </c>
      <c r="B10" s="6" t="s">
        <v>4</v>
      </c>
      <c r="C10" s="18">
        <v>18449.099999999999</v>
      </c>
      <c r="D10" s="18">
        <v>19717.099999999999</v>
      </c>
      <c r="E10" s="18">
        <v>19746.400000000001</v>
      </c>
      <c r="F10" s="18">
        <v>20861.400000000001</v>
      </c>
      <c r="G10" s="18">
        <v>21819.200000000001</v>
      </c>
    </row>
    <row r="11" spans="1:7" ht="49.5" customHeight="1" x14ac:dyDescent="0.25">
      <c r="A11" s="5" t="s">
        <v>41</v>
      </c>
      <c r="B11" s="9" t="s">
        <v>42</v>
      </c>
      <c r="C11" s="19">
        <f>C12</f>
        <v>4695.7</v>
      </c>
      <c r="D11" s="19">
        <f t="shared" ref="D11:G11" si="2">D12</f>
        <v>2808</v>
      </c>
      <c r="E11" s="19">
        <f t="shared" si="2"/>
        <v>4242.8</v>
      </c>
      <c r="F11" s="19">
        <f t="shared" si="2"/>
        <v>6064</v>
      </c>
      <c r="G11" s="19">
        <f t="shared" si="2"/>
        <v>7607.1</v>
      </c>
    </row>
    <row r="12" spans="1:7" ht="37.5" customHeight="1" x14ac:dyDescent="0.25">
      <c r="A12" s="5" t="s">
        <v>5</v>
      </c>
      <c r="B12" s="6" t="s">
        <v>6</v>
      </c>
      <c r="C12" s="18">
        <v>4695.7</v>
      </c>
      <c r="D12" s="18">
        <v>2808</v>
      </c>
      <c r="E12" s="18">
        <v>4242.8</v>
      </c>
      <c r="F12" s="18">
        <v>6064</v>
      </c>
      <c r="G12" s="18">
        <v>7607.1</v>
      </c>
    </row>
    <row r="13" spans="1:7" ht="19.5" customHeight="1" x14ac:dyDescent="0.25">
      <c r="A13" s="7" t="s">
        <v>43</v>
      </c>
      <c r="B13" s="8" t="s">
        <v>44</v>
      </c>
      <c r="C13" s="17">
        <f>C14+C15</f>
        <v>2485.6999999999998</v>
      </c>
      <c r="D13" s="17">
        <f t="shared" ref="D13:G13" si="3">D14+D15</f>
        <v>2783.6</v>
      </c>
      <c r="E13" s="17">
        <f t="shared" si="3"/>
        <v>3092.6</v>
      </c>
      <c r="F13" s="17">
        <f t="shared" si="3"/>
        <v>3100.3</v>
      </c>
      <c r="G13" s="17">
        <f t="shared" si="3"/>
        <v>3226.4</v>
      </c>
    </row>
    <row r="14" spans="1:7" ht="35.25" customHeight="1" x14ac:dyDescent="0.25">
      <c r="A14" s="5" t="s">
        <v>7</v>
      </c>
      <c r="B14" s="6" t="s">
        <v>8</v>
      </c>
      <c r="C14" s="18">
        <v>2485.6999999999998</v>
      </c>
      <c r="D14" s="18">
        <v>2782.9</v>
      </c>
      <c r="E14" s="18">
        <v>3092.6</v>
      </c>
      <c r="F14" s="18">
        <v>3100.3</v>
      </c>
      <c r="G14" s="18">
        <v>3226.4</v>
      </c>
    </row>
    <row r="15" spans="1:7" ht="35.25" customHeight="1" x14ac:dyDescent="0.25">
      <c r="A15" s="5" t="s">
        <v>81</v>
      </c>
      <c r="B15" s="6" t="s">
        <v>82</v>
      </c>
      <c r="C15" s="18"/>
      <c r="D15" s="18">
        <v>0.7</v>
      </c>
      <c r="E15" s="18"/>
      <c r="F15" s="18"/>
      <c r="G15" s="18"/>
    </row>
    <row r="16" spans="1:7" ht="19.5" customHeight="1" x14ac:dyDescent="0.25">
      <c r="A16" s="10" t="s">
        <v>45</v>
      </c>
      <c r="B16" s="8" t="s">
        <v>46</v>
      </c>
      <c r="C16" s="19">
        <f>C17+C18+C19</f>
        <v>9368.7999999999993</v>
      </c>
      <c r="D16" s="19">
        <f t="shared" ref="D16:G16" si="4">D17+D18+D19</f>
        <v>8334.5</v>
      </c>
      <c r="E16" s="19">
        <f t="shared" si="4"/>
        <v>11238.1</v>
      </c>
      <c r="F16" s="19">
        <f t="shared" si="4"/>
        <v>11979.8</v>
      </c>
      <c r="G16" s="19">
        <f t="shared" si="4"/>
        <v>12771.3</v>
      </c>
    </row>
    <row r="17" spans="1:7" ht="18" customHeight="1" x14ac:dyDescent="0.25">
      <c r="A17" s="5" t="s">
        <v>9</v>
      </c>
      <c r="B17" s="6" t="s">
        <v>10</v>
      </c>
      <c r="C17" s="18">
        <v>7203</v>
      </c>
      <c r="D17" s="18">
        <v>7337.5</v>
      </c>
      <c r="E17" s="18">
        <v>9023</v>
      </c>
      <c r="F17" s="18">
        <v>9527.4</v>
      </c>
      <c r="G17" s="18">
        <v>10094.5</v>
      </c>
    </row>
    <row r="18" spans="1:7" ht="18" customHeight="1" x14ac:dyDescent="0.25">
      <c r="A18" s="5" t="s">
        <v>11</v>
      </c>
      <c r="B18" s="6" t="s">
        <v>12</v>
      </c>
      <c r="C18" s="18">
        <v>2159.9</v>
      </c>
      <c r="D18" s="18">
        <v>992.4</v>
      </c>
      <c r="E18" s="18">
        <v>2208.6999999999998</v>
      </c>
      <c r="F18" s="18">
        <v>2446</v>
      </c>
      <c r="G18" s="18">
        <v>2670.4</v>
      </c>
    </row>
    <row r="19" spans="1:7" ht="18.75" customHeight="1" x14ac:dyDescent="0.25">
      <c r="A19" s="5" t="s">
        <v>13</v>
      </c>
      <c r="B19" s="6" t="s">
        <v>14</v>
      </c>
      <c r="C19" s="20">
        <v>5.9</v>
      </c>
      <c r="D19" s="21">
        <v>4.5999999999999996</v>
      </c>
      <c r="E19" s="21">
        <v>6.4</v>
      </c>
      <c r="F19" s="21">
        <v>6.4</v>
      </c>
      <c r="G19" s="21">
        <v>6.4</v>
      </c>
    </row>
    <row r="20" spans="1:7" ht="33" customHeight="1" x14ac:dyDescent="0.25">
      <c r="A20" s="10" t="s">
        <v>47</v>
      </c>
      <c r="B20" s="8" t="s">
        <v>48</v>
      </c>
      <c r="C20" s="16">
        <f>C21+C22</f>
        <v>55.5</v>
      </c>
      <c r="D20" s="16">
        <f t="shared" ref="D20:G20" si="5">D21+D22</f>
        <v>57.6</v>
      </c>
      <c r="E20" s="16">
        <f t="shared" si="5"/>
        <v>58.8</v>
      </c>
      <c r="F20" s="16">
        <f t="shared" si="5"/>
        <v>60.099999999999994</v>
      </c>
      <c r="G20" s="16">
        <f t="shared" si="5"/>
        <v>61.3</v>
      </c>
    </row>
    <row r="21" spans="1:7" ht="20.25" customHeight="1" x14ac:dyDescent="0.25">
      <c r="A21" s="5" t="s">
        <v>15</v>
      </c>
      <c r="B21" s="6" t="s">
        <v>16</v>
      </c>
      <c r="C21" s="18">
        <v>53.6</v>
      </c>
      <c r="D21" s="15">
        <v>56.1</v>
      </c>
      <c r="E21" s="15">
        <v>57</v>
      </c>
      <c r="F21" s="15">
        <v>58.3</v>
      </c>
      <c r="G21" s="15">
        <v>59.5</v>
      </c>
    </row>
    <row r="22" spans="1:7" ht="51" customHeight="1" x14ac:dyDescent="0.25">
      <c r="A22" s="5" t="s">
        <v>17</v>
      </c>
      <c r="B22" s="6" t="s">
        <v>18</v>
      </c>
      <c r="C22" s="15">
        <v>1.9</v>
      </c>
      <c r="D22" s="15">
        <v>1.5</v>
      </c>
      <c r="E22" s="15">
        <v>1.8</v>
      </c>
      <c r="F22" s="15">
        <v>1.8</v>
      </c>
      <c r="G22" s="15">
        <v>1.8</v>
      </c>
    </row>
    <row r="23" spans="1:7" ht="21.75" customHeight="1" x14ac:dyDescent="0.25">
      <c r="A23" s="7" t="s">
        <v>19</v>
      </c>
      <c r="B23" s="8" t="s">
        <v>69</v>
      </c>
      <c r="C23" s="16">
        <v>260.5</v>
      </c>
      <c r="D23" s="16">
        <v>276.10000000000002</v>
      </c>
      <c r="E23" s="16">
        <v>287.60000000000002</v>
      </c>
      <c r="F23" s="16">
        <v>316.3</v>
      </c>
      <c r="G23" s="16">
        <v>344.5</v>
      </c>
    </row>
    <row r="24" spans="1:7" ht="51" customHeight="1" x14ac:dyDescent="0.25">
      <c r="A24" s="7" t="s">
        <v>20</v>
      </c>
      <c r="B24" s="8" t="s">
        <v>70</v>
      </c>
      <c r="C24" s="16">
        <v>0.1</v>
      </c>
      <c r="D24" s="16">
        <v>0.3</v>
      </c>
      <c r="E24" s="16">
        <v>0.1</v>
      </c>
      <c r="F24" s="16">
        <v>0.1</v>
      </c>
      <c r="G24" s="16">
        <v>0.1</v>
      </c>
    </row>
    <row r="25" spans="1:7" ht="51" customHeight="1" x14ac:dyDescent="0.25">
      <c r="A25" s="7" t="s">
        <v>21</v>
      </c>
      <c r="B25" s="8" t="s">
        <v>71</v>
      </c>
      <c r="C25" s="11">
        <v>43.2</v>
      </c>
      <c r="D25" s="11">
        <v>30.3</v>
      </c>
      <c r="E25" s="11">
        <v>86.9</v>
      </c>
      <c r="F25" s="11">
        <v>65.5</v>
      </c>
      <c r="G25" s="11">
        <v>64.900000000000006</v>
      </c>
    </row>
    <row r="26" spans="1:7" ht="33.75" customHeight="1" x14ac:dyDescent="0.25">
      <c r="A26" s="7" t="s">
        <v>22</v>
      </c>
      <c r="B26" s="8" t="s">
        <v>72</v>
      </c>
      <c r="C26" s="11">
        <v>98.9</v>
      </c>
      <c r="D26" s="11">
        <v>108.8</v>
      </c>
      <c r="E26" s="11">
        <v>96.9</v>
      </c>
      <c r="F26" s="11">
        <v>94.4</v>
      </c>
      <c r="G26" s="11">
        <v>94.6</v>
      </c>
    </row>
    <row r="27" spans="1:7" ht="33.75" customHeight="1" x14ac:dyDescent="0.25">
      <c r="A27" s="12" t="s">
        <v>23</v>
      </c>
      <c r="B27" s="8" t="s">
        <v>73</v>
      </c>
      <c r="C27" s="13">
        <v>36.1</v>
      </c>
      <c r="D27" s="11">
        <v>205.2</v>
      </c>
      <c r="E27" s="11">
        <v>203</v>
      </c>
      <c r="F27" s="11">
        <v>203.2</v>
      </c>
      <c r="G27" s="11">
        <v>203.3</v>
      </c>
    </row>
    <row r="28" spans="1:7" ht="31.5" x14ac:dyDescent="0.25">
      <c r="A28" s="5" t="s">
        <v>24</v>
      </c>
      <c r="B28" s="6" t="s">
        <v>74</v>
      </c>
      <c r="C28" s="13">
        <v>9.8000000000000007</v>
      </c>
      <c r="D28" s="11">
        <v>2.5</v>
      </c>
      <c r="E28" s="11">
        <v>0.1</v>
      </c>
      <c r="F28" s="11">
        <v>0</v>
      </c>
      <c r="G28" s="11">
        <v>0</v>
      </c>
    </row>
    <row r="29" spans="1:7" ht="21" customHeight="1" x14ac:dyDescent="0.25">
      <c r="A29" s="7" t="s">
        <v>25</v>
      </c>
      <c r="B29" s="8" t="s">
        <v>75</v>
      </c>
      <c r="C29" s="11">
        <v>13.9</v>
      </c>
      <c r="D29" s="11">
        <v>15.4</v>
      </c>
      <c r="E29" s="11">
        <v>13.9</v>
      </c>
      <c r="F29" s="11">
        <v>13.9</v>
      </c>
      <c r="G29" s="11">
        <v>14</v>
      </c>
    </row>
    <row r="30" spans="1:7" ht="18.75" customHeight="1" x14ac:dyDescent="0.25">
      <c r="A30" s="7" t="s">
        <v>26</v>
      </c>
      <c r="B30" s="8" t="s">
        <v>76</v>
      </c>
      <c r="C30" s="11">
        <v>585.4</v>
      </c>
      <c r="D30" s="11">
        <v>839.7</v>
      </c>
      <c r="E30" s="11">
        <v>1018.4</v>
      </c>
      <c r="F30" s="11">
        <v>1019.2</v>
      </c>
      <c r="G30" s="11">
        <v>1018.8</v>
      </c>
    </row>
    <row r="31" spans="1:7" ht="19.5" customHeight="1" x14ac:dyDescent="0.25">
      <c r="A31" s="7" t="s">
        <v>27</v>
      </c>
      <c r="B31" s="8" t="s">
        <v>77</v>
      </c>
      <c r="C31" s="11">
        <v>1.5</v>
      </c>
      <c r="D31" s="11"/>
      <c r="E31" s="11"/>
      <c r="F31" s="11"/>
      <c r="G31" s="11"/>
    </row>
    <row r="32" spans="1:7" ht="15.75" x14ac:dyDescent="0.25">
      <c r="A32" s="25" t="s">
        <v>39</v>
      </c>
      <c r="B32" s="26" t="s">
        <v>78</v>
      </c>
      <c r="C32" s="22">
        <f>C33+C39+C40+C41+C42</f>
        <v>22559.399999999998</v>
      </c>
      <c r="D32" s="22">
        <f t="shared" ref="D32:G32" si="6">D33+D39+D40+D41+D42</f>
        <v>22774.500000000004</v>
      </c>
      <c r="E32" s="22">
        <f t="shared" si="6"/>
        <v>11465.599999999999</v>
      </c>
      <c r="F32" s="22">
        <f t="shared" si="6"/>
        <v>11326</v>
      </c>
      <c r="G32" s="22">
        <f t="shared" si="6"/>
        <v>11277.5</v>
      </c>
    </row>
    <row r="33" spans="1:7" ht="48" customHeight="1" x14ac:dyDescent="0.25">
      <c r="A33" s="7" t="s">
        <v>66</v>
      </c>
      <c r="B33" s="8" t="s">
        <v>79</v>
      </c>
      <c r="C33" s="16">
        <f>C34+C35+C36+C37+C38</f>
        <v>22106.399999999998</v>
      </c>
      <c r="D33" s="16">
        <v>18672.7</v>
      </c>
      <c r="E33" s="16">
        <v>11465.599999999999</v>
      </c>
      <c r="F33" s="16">
        <v>11326</v>
      </c>
      <c r="G33" s="16">
        <v>11277.5</v>
      </c>
    </row>
    <row r="34" spans="1:7" ht="31.5" x14ac:dyDescent="0.25">
      <c r="A34" s="5" t="s">
        <v>49</v>
      </c>
      <c r="B34" s="6" t="s">
        <v>50</v>
      </c>
      <c r="C34" s="15">
        <v>7703.1</v>
      </c>
      <c r="D34" s="15">
        <v>7739.9</v>
      </c>
      <c r="E34" s="15">
        <v>6083.2999999999993</v>
      </c>
      <c r="F34" s="15">
        <v>6057.8</v>
      </c>
      <c r="G34" s="15">
        <v>6056</v>
      </c>
    </row>
    <row r="35" spans="1:7" ht="36.75" customHeight="1" x14ac:dyDescent="0.25">
      <c r="A35" s="5" t="s">
        <v>51</v>
      </c>
      <c r="B35" s="6" t="s">
        <v>52</v>
      </c>
      <c r="C35" s="15">
        <v>6874.9</v>
      </c>
      <c r="D35" s="15">
        <v>3851.6</v>
      </c>
      <c r="E35" s="15">
        <v>2003.9</v>
      </c>
      <c r="F35" s="15">
        <v>1897.5</v>
      </c>
      <c r="G35" s="15">
        <v>1850</v>
      </c>
    </row>
    <row r="36" spans="1:7" ht="31.5" x14ac:dyDescent="0.25">
      <c r="A36" s="5" t="s">
        <v>53</v>
      </c>
      <c r="B36" s="6" t="s">
        <v>54</v>
      </c>
      <c r="C36" s="15">
        <v>3825.1</v>
      </c>
      <c r="D36" s="15">
        <v>4178.2</v>
      </c>
      <c r="E36" s="15">
        <v>3253.5</v>
      </c>
      <c r="F36" s="15">
        <v>3252</v>
      </c>
      <c r="G36" s="15">
        <v>3254.9</v>
      </c>
    </row>
    <row r="37" spans="1:7" ht="15.75" x14ac:dyDescent="0.25">
      <c r="A37" s="5" t="s">
        <v>55</v>
      </c>
      <c r="B37" s="6" t="s">
        <v>31</v>
      </c>
      <c r="C37" s="15">
        <v>3702.8</v>
      </c>
      <c r="D37" s="15">
        <v>2902.7999999999997</v>
      </c>
      <c r="E37" s="15">
        <v>124.9</v>
      </c>
      <c r="F37" s="15">
        <v>118.7</v>
      </c>
      <c r="G37" s="15">
        <v>116.6</v>
      </c>
    </row>
    <row r="38" spans="1:7" ht="31.5" x14ac:dyDescent="0.25">
      <c r="A38" s="5" t="s">
        <v>56</v>
      </c>
      <c r="B38" s="4" t="s">
        <v>57</v>
      </c>
      <c r="C38" s="15">
        <v>0.5</v>
      </c>
      <c r="D38" s="15">
        <v>0.2</v>
      </c>
      <c r="E38" s="15"/>
      <c r="F38" s="15"/>
      <c r="G38" s="15"/>
    </row>
    <row r="39" spans="1:7" ht="52.5" customHeight="1" x14ac:dyDescent="0.25">
      <c r="A39" s="7" t="s">
        <v>58</v>
      </c>
      <c r="B39" s="14" t="s">
        <v>59</v>
      </c>
      <c r="C39" s="11">
        <v>392.9</v>
      </c>
      <c r="D39" s="11">
        <v>4500.5</v>
      </c>
      <c r="E39" s="11"/>
      <c r="F39" s="11"/>
      <c r="G39" s="11"/>
    </row>
    <row r="40" spans="1:7" ht="40.5" customHeight="1" x14ac:dyDescent="0.25">
      <c r="A40" s="7" t="s">
        <v>60</v>
      </c>
      <c r="B40" s="14" t="s">
        <v>61</v>
      </c>
      <c r="C40" s="11">
        <v>95.1</v>
      </c>
      <c r="D40" s="11">
        <v>11.7</v>
      </c>
      <c r="E40" s="11"/>
      <c r="F40" s="11"/>
      <c r="G40" s="11"/>
    </row>
    <row r="41" spans="1:7" ht="98.25" customHeight="1" x14ac:dyDescent="0.25">
      <c r="A41" s="7" t="s">
        <v>62</v>
      </c>
      <c r="B41" s="14" t="s">
        <v>63</v>
      </c>
      <c r="C41" s="11">
        <v>118.3</v>
      </c>
      <c r="D41" s="11">
        <v>38.200000000000003</v>
      </c>
      <c r="E41" s="11"/>
      <c r="F41" s="11"/>
      <c r="G41" s="11"/>
    </row>
    <row r="42" spans="1:7" ht="52.5" customHeight="1" x14ac:dyDescent="0.25">
      <c r="A42" s="7" t="s">
        <v>64</v>
      </c>
      <c r="B42" s="14" t="s">
        <v>65</v>
      </c>
      <c r="C42" s="11">
        <v>-153.30000000000001</v>
      </c>
      <c r="D42" s="16">
        <v>-448.6</v>
      </c>
      <c r="E42" s="11"/>
      <c r="F42" s="11"/>
      <c r="G42" s="11"/>
    </row>
    <row r="43" spans="1:7" ht="22.5" customHeight="1" x14ac:dyDescent="0.25">
      <c r="A43" s="28" t="s">
        <v>80</v>
      </c>
      <c r="B43" s="23" t="s">
        <v>32</v>
      </c>
      <c r="C43" s="24">
        <f>C7+C32</f>
        <v>72200.800000000003</v>
      </c>
      <c r="D43" s="24">
        <f t="shared" ref="D43:G43" si="7">D7+D32</f>
        <v>79567.199999999997</v>
      </c>
      <c r="E43" s="24">
        <f t="shared" si="7"/>
        <v>69260.399999999994</v>
      </c>
      <c r="F43" s="24">
        <f t="shared" si="7"/>
        <v>72820</v>
      </c>
      <c r="G43" s="24">
        <f t="shared" si="7"/>
        <v>76370.300000000017</v>
      </c>
    </row>
  </sheetData>
  <mergeCells count="6">
    <mergeCell ref="A1:G1"/>
    <mergeCell ref="E4:G4"/>
    <mergeCell ref="C4:C5"/>
    <mergeCell ref="D4:D5"/>
    <mergeCell ref="B4:B5"/>
    <mergeCell ref="A4:A5"/>
  </mergeCells>
  <pageMargins left="0.53" right="0.16" top="0.74803149606299213" bottom="0.74803149606299213" header="0.31496062992125984" footer="0.31496062992125984"/>
  <pageSetup paperSize="9" scale="62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Потапова</cp:lastModifiedBy>
  <cp:lastPrinted>2016-10-10T14:27:14Z</cp:lastPrinted>
  <dcterms:created xsi:type="dcterms:W3CDTF">2015-12-04T12:59:35Z</dcterms:created>
  <dcterms:modified xsi:type="dcterms:W3CDTF">2016-11-03T16:44:01Z</dcterms:modified>
</cp:coreProperties>
</file>