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30" yWindow="-105" windowWidth="14100" windowHeight="12525"/>
  </bookViews>
  <sheets>
    <sheet name="прогноз" sheetId="2" r:id="rId1"/>
  </sheets>
  <definedNames>
    <definedName name="_xlnm.Print_Area" localSheetId="0">прогноз!$A$1:$F$65</definedName>
  </definedNames>
  <calcPr calcId="145621"/>
</workbook>
</file>

<file path=xl/calcChain.xml><?xml version="1.0" encoding="utf-8"?>
<calcChain xmlns="http://schemas.openxmlformats.org/spreadsheetml/2006/main">
  <c r="F62" i="2" l="1"/>
  <c r="E62" i="2"/>
  <c r="D62" i="2"/>
  <c r="C62" i="2"/>
  <c r="C57" i="2"/>
  <c r="F56" i="2"/>
  <c r="F63" i="2" s="1"/>
  <c r="E56" i="2"/>
  <c r="E63" i="2" s="1"/>
  <c r="D56" i="2"/>
  <c r="D63" i="2" s="1"/>
  <c r="C56" i="2"/>
  <c r="C63" i="2" s="1"/>
  <c r="B56" i="2"/>
  <c r="B63" i="2" s="1"/>
  <c r="D57" i="2" l="1"/>
  <c r="E57" i="2"/>
  <c r="F57" i="2"/>
  <c r="B39" i="2" l="1"/>
  <c r="C39" i="2"/>
  <c r="C50" i="2" s="1"/>
  <c r="D39" i="2"/>
  <c r="D50" i="2" s="1"/>
  <c r="E39" i="2"/>
  <c r="E50" i="2" s="1"/>
  <c r="F39" i="2"/>
  <c r="F50" i="2" s="1"/>
  <c r="C49" i="2"/>
  <c r="D49" i="2"/>
  <c r="E49" i="2"/>
  <c r="F49" i="2"/>
  <c r="B22" i="2"/>
  <c r="C23" i="2" s="1"/>
  <c r="C22" i="2"/>
  <c r="D22" i="2"/>
  <c r="D23" i="2" s="1"/>
  <c r="E22" i="2"/>
  <c r="E33" i="2" s="1"/>
  <c r="F22" i="2"/>
  <c r="F23" i="2" s="1"/>
  <c r="C32" i="2"/>
  <c r="D32" i="2"/>
  <c r="E32" i="2"/>
  <c r="F32" i="2"/>
  <c r="B33" i="2"/>
  <c r="C33" i="2"/>
  <c r="B5" i="2"/>
  <c r="C5" i="2"/>
  <c r="C16" i="2" s="1"/>
  <c r="D5" i="2"/>
  <c r="E5" i="2"/>
  <c r="E16" i="2" s="1"/>
  <c r="F5" i="2"/>
  <c r="F6" i="2" s="1"/>
  <c r="C15" i="2"/>
  <c r="D15" i="2"/>
  <c r="E15" i="2"/>
  <c r="F15" i="2"/>
  <c r="B16" i="2"/>
  <c r="F40" i="2" l="1"/>
  <c r="E40" i="2"/>
  <c r="D40" i="2"/>
  <c r="C6" i="2"/>
  <c r="D6" i="2"/>
  <c r="E23" i="2"/>
  <c r="E6" i="2"/>
  <c r="D33" i="2"/>
  <c r="D16" i="2"/>
  <c r="C40" i="2"/>
  <c r="B50" i="2"/>
  <c r="F33" i="2"/>
  <c r="F16" i="2"/>
</calcChain>
</file>

<file path=xl/sharedStrings.xml><?xml version="1.0" encoding="utf-8"?>
<sst xmlns="http://schemas.openxmlformats.org/spreadsheetml/2006/main" count="81" uniqueCount="27">
  <si>
    <t>прогноз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</si>
  <si>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</si>
  <si>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</si>
  <si>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</si>
  <si>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</si>
  <si>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</si>
  <si>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</si>
  <si>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Расходы - всего</t>
  </si>
  <si>
    <t>Дефицит (-), профицит (+)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</si>
  <si>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</si>
  <si>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</si>
  <si>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</si>
  <si>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дотации</t>
  </si>
  <si>
    <t>субсидии</t>
  </si>
  <si>
    <t>субвенции</t>
  </si>
  <si>
    <t>иные межбюджетные трансферты</t>
  </si>
  <si>
    <t>безвозмездные поступления, из них:</t>
  </si>
  <si>
    <t>2023 год</t>
  </si>
  <si>
    <t>2024 год</t>
  </si>
  <si>
    <t>2021 год (отчет)</t>
  </si>
  <si>
    <t>2022 год (оценка)</t>
  </si>
  <si>
    <t>2025 год</t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</si>
  <si>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</si>
  <si>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безвозмездные поступления</t>
  </si>
  <si>
    <t>* без учета распределения целевых федеральных средств</t>
  </si>
  <si>
    <r>
      <t xml:space="preserve">безвозмездные поступления, </t>
    </r>
    <r>
      <rPr>
        <i/>
        <sz val="12"/>
        <rFont val="PT Astra Serif"/>
        <family val="1"/>
        <charset val="204"/>
      </rPr>
      <t>из них:</t>
    </r>
  </si>
  <si>
    <t>прогноз*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</si>
</sst>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PT Astra Serif"/>
      <family val="1"/>
      <charset val="204"/>
    </font>
    <font>
      <sz val="12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0" xfId="1" applyFont="1" applyFill="1"/>
    <xf numFmtId="0" fontId="3" fillId="2" borderId="0" xfId="1" applyFont="1" applyFill="1" applyBorder="1" applyAlignment="1">
      <alignment wrapText="1"/>
    </xf>
    <xf numFmtId="0" fontId="4" fillId="0" borderId="0" xfId="1" applyFont="1" applyAlignment="1">
      <alignment horizontal="right"/>
    </xf>
    <xf numFmtId="0" fontId="5" fillId="3" borderId="1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1" readingOrder="1"/>
    </xf>
    <xf numFmtId="164" fontId="5" fillId="2" borderId="1" xfId="1" applyNumberFormat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left" wrapText="1" indent="4" readingOrder="1"/>
    </xf>
    <xf numFmtId="0" fontId="6" fillId="2" borderId="1" xfId="1" applyFont="1" applyFill="1" applyBorder="1" applyAlignment="1">
      <alignment horizontal="left" wrapText="1" indent="5" readingOrder="1"/>
    </xf>
    <xf numFmtId="0" fontId="4" fillId="2" borderId="0" xfId="1" applyFont="1" applyFill="1" applyAlignment="1">
      <alignment horizontal="right"/>
    </xf>
    <xf numFmtId="0" fontId="6" fillId="2" borderId="0" xfId="1" applyFont="1" applyFill="1"/>
    <xf numFmtId="0" fontId="5" fillId="3" borderId="1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view="pageBreakPreview" zoomScale="85" zoomScaleNormal="100" zoomScaleSheetLayoutView="85" workbookViewId="0">
      <selection activeCell="W20" sqref="W20"/>
    </sheetView>
  </sheetViews>
  <sheetFormatPr defaultColWidth="8" defaultRowHeight="15.75" x14ac:dyDescent="0.25"/>
  <cols>
    <col min="1" max="1" width="39.375" style="1" customWidth="1"/>
    <col min="2" max="2" width="11.125" style="1" customWidth="1"/>
    <col min="3" max="3" width="11.75" style="1" customWidth="1"/>
    <col min="4" max="4" width="12.5" style="1" customWidth="1"/>
    <col min="5" max="5" width="12.25" style="1" customWidth="1"/>
    <col min="6" max="6" width="12.5" style="1" customWidth="1"/>
    <col min="7" max="16384" width="8" style="1"/>
  </cols>
  <sheetData>
    <row r="1" spans="1:6" ht="39.75" customHeight="1" thickBot="1" x14ac:dyDescent="0.3">
      <c r="A1" s="17" t="s">
        <v>9</v>
      </c>
      <c r="B1" s="17"/>
      <c r="C1" s="17"/>
      <c r="D1" s="17"/>
      <c r="E1" s="17"/>
      <c r="F1" s="17"/>
    </row>
    <row r="2" spans="1:6" ht="10.5" customHeight="1" thickTop="1" x14ac:dyDescent="0.25">
      <c r="A2" s="2"/>
      <c r="B2" s="2"/>
      <c r="C2" s="2"/>
      <c r="D2" s="2"/>
      <c r="E2" s="2"/>
      <c r="F2" s="3" t="s">
        <v>1</v>
      </c>
    </row>
    <row r="3" spans="1:6" ht="15.75" customHeight="1" x14ac:dyDescent="0.25">
      <c r="A3" s="16" t="s">
        <v>3</v>
      </c>
      <c r="B3" s="16" t="s">
        <v>19</v>
      </c>
      <c r="C3" s="16" t="s">
        <v>20</v>
      </c>
      <c r="D3" s="16" t="s">
        <v>26</v>
      </c>
      <c r="E3" s="16"/>
      <c r="F3" s="16"/>
    </row>
    <row r="4" spans="1:6" x14ac:dyDescent="0.25">
      <c r="A4" s="16"/>
      <c r="B4" s="16"/>
      <c r="C4" s="16"/>
      <c r="D4" s="4" t="s">
        <v>17</v>
      </c>
      <c r="E4" s="4" t="s">
        <v>18</v>
      </c>
      <c r="F4" s="4" t="s">
        <v>21</v>
      </c>
    </row>
    <row r="5" spans="1:6" x14ac:dyDescent="0.25">
      <c r="A5" s="5" t="s">
        <v>4</v>
      </c>
      <c r="B5" s="6">
        <f t="shared" ref="B5:C5" si="0">B8+B9</f>
        <v>168373.633</v>
      </c>
      <c r="C5" s="6">
        <f t="shared" si="0"/>
        <v>170706.4</v>
      </c>
      <c r="D5" s="6">
        <f>D8+D9</f>
        <v>126547.59999999999</v>
      </c>
      <c r="E5" s="6">
        <f>E8+E9</f>
        <v>132599.6</v>
      </c>
      <c r="F5" s="6">
        <f>F8+F9</f>
        <v>139503.70000000001</v>
      </c>
    </row>
    <row r="6" spans="1:6" x14ac:dyDescent="0.25">
      <c r="A6" s="7" t="s">
        <v>5</v>
      </c>
      <c r="B6" s="8">
        <v>115</v>
      </c>
      <c r="C6" s="8">
        <f>C5/B5*100</f>
        <v>101.38547049109523</v>
      </c>
      <c r="D6" s="8">
        <f t="shared" ref="D6:F6" si="1">D5/C5*100</f>
        <v>74.131725582637785</v>
      </c>
      <c r="E6" s="8">
        <f t="shared" si="1"/>
        <v>104.78239018361471</v>
      </c>
      <c r="F6" s="8">
        <f t="shared" si="1"/>
        <v>105.20672762210444</v>
      </c>
    </row>
    <row r="7" spans="1:6" x14ac:dyDescent="0.25">
      <c r="A7" s="9" t="s">
        <v>2</v>
      </c>
      <c r="B7" s="10"/>
      <c r="C7" s="11"/>
      <c r="D7" s="11"/>
      <c r="E7" s="11"/>
      <c r="F7" s="11"/>
    </row>
    <row r="8" spans="1:6" x14ac:dyDescent="0.25">
      <c r="A8" s="12" t="s">
        <v>6</v>
      </c>
      <c r="B8" s="11">
        <v>109352.493</v>
      </c>
      <c r="C8" s="11">
        <v>108826.5</v>
      </c>
      <c r="D8" s="11">
        <v>114005.7</v>
      </c>
      <c r="E8" s="11">
        <v>122072.2</v>
      </c>
      <c r="F8" s="11">
        <v>128976.3</v>
      </c>
    </row>
    <row r="9" spans="1:6" x14ac:dyDescent="0.25">
      <c r="A9" s="12" t="s">
        <v>25</v>
      </c>
      <c r="B9" s="11">
        <v>59021.14</v>
      </c>
      <c r="C9" s="11">
        <v>61879.9</v>
      </c>
      <c r="D9" s="11">
        <v>12541.9</v>
      </c>
      <c r="E9" s="11">
        <v>10527.4</v>
      </c>
      <c r="F9" s="11">
        <v>10527.4</v>
      </c>
    </row>
    <row r="10" spans="1:6" x14ac:dyDescent="0.25">
      <c r="A10" s="13" t="s">
        <v>12</v>
      </c>
      <c r="B10" s="8">
        <v>16592.3</v>
      </c>
      <c r="C10" s="8">
        <v>13528.2</v>
      </c>
      <c r="D10" s="8">
        <v>12541.9</v>
      </c>
      <c r="E10" s="8">
        <v>10527.4</v>
      </c>
      <c r="F10" s="8">
        <v>10527.4</v>
      </c>
    </row>
    <row r="11" spans="1:6" x14ac:dyDescent="0.25">
      <c r="A11" s="13" t="s">
        <v>13</v>
      </c>
      <c r="B11" s="8">
        <v>20499.599999999999</v>
      </c>
      <c r="C11" s="8">
        <v>27691.200000000001</v>
      </c>
      <c r="D11" s="11"/>
      <c r="E11" s="11"/>
      <c r="F11" s="11"/>
    </row>
    <row r="12" spans="1:6" x14ac:dyDescent="0.25">
      <c r="A12" s="13" t="s">
        <v>14</v>
      </c>
      <c r="B12" s="8">
        <v>5943.2</v>
      </c>
      <c r="C12" s="8">
        <v>4814.5</v>
      </c>
      <c r="D12" s="11"/>
      <c r="E12" s="11"/>
      <c r="F12" s="11"/>
    </row>
    <row r="13" spans="1:6" ht="31.5" x14ac:dyDescent="0.25">
      <c r="A13" s="13" t="s">
        <v>15</v>
      </c>
      <c r="B13" s="8">
        <v>13249.4</v>
      </c>
      <c r="C13" s="8">
        <v>14723.7</v>
      </c>
      <c r="D13" s="11"/>
      <c r="E13" s="11"/>
      <c r="F13" s="11"/>
    </row>
    <row r="14" spans="1:6" x14ac:dyDescent="0.25">
      <c r="A14" s="5" t="s">
        <v>7</v>
      </c>
      <c r="B14" s="6">
        <v>164985.867</v>
      </c>
      <c r="C14" s="6">
        <v>186141.3</v>
      </c>
      <c r="D14" s="6">
        <v>135726.39999999999</v>
      </c>
      <c r="E14" s="6">
        <v>138645.80000000002</v>
      </c>
      <c r="F14" s="6">
        <v>142356.9</v>
      </c>
    </row>
    <row r="15" spans="1:6" x14ac:dyDescent="0.25">
      <c r="A15" s="7" t="s">
        <v>5</v>
      </c>
      <c r="B15" s="8">
        <v>110.1</v>
      </c>
      <c r="C15" s="8">
        <f>C14/B14*100</f>
        <v>112.82257285710418</v>
      </c>
      <c r="D15" s="8">
        <f t="shared" ref="D15:F15" si="2">D14/C14*100</f>
        <v>72.915790316281232</v>
      </c>
      <c r="E15" s="8">
        <f t="shared" si="2"/>
        <v>102.15094484197623</v>
      </c>
      <c r="F15" s="8">
        <f t="shared" si="2"/>
        <v>102.6766768268494</v>
      </c>
    </row>
    <row r="16" spans="1:6" x14ac:dyDescent="0.25">
      <c r="A16" s="5" t="s">
        <v>8</v>
      </c>
      <c r="B16" s="6">
        <f t="shared" ref="B16" si="3">B5-B14</f>
        <v>3387.7660000000033</v>
      </c>
      <c r="C16" s="6">
        <f>C5-C14</f>
        <v>-15434.899999999994</v>
      </c>
      <c r="D16" s="6">
        <f>D5-D14</f>
        <v>-9178.8000000000029</v>
      </c>
      <c r="E16" s="6">
        <f t="shared" ref="E16:F16" si="4">E5-E14</f>
        <v>-6046.2000000000116</v>
      </c>
      <c r="F16" s="6">
        <f t="shared" si="4"/>
        <v>-2853.1999999999825</v>
      </c>
    </row>
    <row r="17" spans="1:6" ht="10.5" customHeight="1" x14ac:dyDescent="0.25"/>
    <row r="18" spans="1:6" ht="34.5" customHeight="1" thickBot="1" x14ac:dyDescent="0.3">
      <c r="A18" s="17" t="s">
        <v>10</v>
      </c>
      <c r="B18" s="17"/>
      <c r="C18" s="17"/>
      <c r="D18" s="17"/>
      <c r="E18" s="17"/>
      <c r="F18" s="17"/>
    </row>
    <row r="19" spans="1:6" ht="12" customHeight="1" thickTop="1" x14ac:dyDescent="0.25">
      <c r="A19" s="2"/>
      <c r="B19" s="2"/>
      <c r="C19" s="2"/>
      <c r="D19" s="2"/>
      <c r="E19" s="2"/>
      <c r="F19" s="14" t="s">
        <v>1</v>
      </c>
    </row>
    <row r="20" spans="1:6" ht="15.75" customHeight="1" x14ac:dyDescent="0.25">
      <c r="A20" s="16" t="s">
        <v>3</v>
      </c>
      <c r="B20" s="16" t="s">
        <v>19</v>
      </c>
      <c r="C20" s="16" t="s">
        <v>20</v>
      </c>
      <c r="D20" s="16" t="s">
        <v>26</v>
      </c>
      <c r="E20" s="16"/>
      <c r="F20" s="16"/>
    </row>
    <row r="21" spans="1:6" x14ac:dyDescent="0.25">
      <c r="A21" s="16"/>
      <c r="B21" s="16"/>
      <c r="C21" s="16"/>
      <c r="D21" s="4" t="s">
        <v>17</v>
      </c>
      <c r="E21" s="4" t="s">
        <v>18</v>
      </c>
      <c r="F21" s="4" t="s">
        <v>21</v>
      </c>
    </row>
    <row r="22" spans="1:6" x14ac:dyDescent="0.25">
      <c r="A22" s="5" t="s">
        <v>4</v>
      </c>
      <c r="B22" s="6">
        <f t="shared" ref="B22:F22" si="5">B25+B26</f>
        <v>145327.557</v>
      </c>
      <c r="C22" s="6">
        <f t="shared" si="5"/>
        <v>145434.6</v>
      </c>
      <c r="D22" s="6">
        <f t="shared" si="5"/>
        <v>102822.9</v>
      </c>
      <c r="E22" s="6">
        <f t="shared" si="5"/>
        <v>107473.9</v>
      </c>
      <c r="F22" s="6">
        <f t="shared" si="5"/>
        <v>112972.5</v>
      </c>
    </row>
    <row r="23" spans="1:6" x14ac:dyDescent="0.25">
      <c r="A23" s="7" t="s">
        <v>5</v>
      </c>
      <c r="B23" s="8">
        <v>113.2</v>
      </c>
      <c r="C23" s="8">
        <f>C22/B22*100</f>
        <v>100.07365636786973</v>
      </c>
      <c r="D23" s="8">
        <f t="shared" ref="D23:F23" si="6">D22/C22*100</f>
        <v>70.700438547635841</v>
      </c>
      <c r="E23" s="8">
        <f t="shared" si="6"/>
        <v>104.5233114413229</v>
      </c>
      <c r="F23" s="8">
        <f t="shared" si="6"/>
        <v>105.11621891454577</v>
      </c>
    </row>
    <row r="24" spans="1:6" x14ac:dyDescent="0.25">
      <c r="A24" s="9" t="s">
        <v>2</v>
      </c>
      <c r="B24" s="11"/>
      <c r="C24" s="11"/>
      <c r="D24" s="11"/>
      <c r="E24" s="11"/>
      <c r="F24" s="11"/>
    </row>
    <row r="25" spans="1:6" x14ac:dyDescent="0.25">
      <c r="A25" s="12" t="s">
        <v>6</v>
      </c>
      <c r="B25" s="11">
        <v>86293.668999999994</v>
      </c>
      <c r="C25" s="11">
        <v>83728.7</v>
      </c>
      <c r="D25" s="11">
        <v>90281</v>
      </c>
      <c r="E25" s="11">
        <v>96946.5</v>
      </c>
      <c r="F25" s="11">
        <v>102445.1</v>
      </c>
    </row>
    <row r="26" spans="1:6" x14ac:dyDescent="0.25">
      <c r="A26" s="12" t="s">
        <v>25</v>
      </c>
      <c r="B26" s="11">
        <v>59033.887999999999</v>
      </c>
      <c r="C26" s="11">
        <v>61705.9</v>
      </c>
      <c r="D26" s="11">
        <v>12541.9</v>
      </c>
      <c r="E26" s="11">
        <v>10527.4</v>
      </c>
      <c r="F26" s="11">
        <v>10527.4</v>
      </c>
    </row>
    <row r="27" spans="1:6" x14ac:dyDescent="0.25">
      <c r="A27" s="13" t="s">
        <v>12</v>
      </c>
      <c r="B27" s="8">
        <v>16592.3</v>
      </c>
      <c r="C27" s="8">
        <v>13528.2</v>
      </c>
      <c r="D27" s="8">
        <v>12541.9</v>
      </c>
      <c r="E27" s="8">
        <v>10527.4</v>
      </c>
      <c r="F27" s="8">
        <v>10527.4</v>
      </c>
    </row>
    <row r="28" spans="1:6" x14ac:dyDescent="0.25">
      <c r="A28" s="13" t="s">
        <v>13</v>
      </c>
      <c r="B28" s="8">
        <v>20499.599999999999</v>
      </c>
      <c r="C28" s="8">
        <v>27691.200000000001</v>
      </c>
      <c r="D28" s="11"/>
      <c r="E28" s="11"/>
      <c r="F28" s="11"/>
    </row>
    <row r="29" spans="1:6" x14ac:dyDescent="0.25">
      <c r="A29" s="13" t="s">
        <v>14</v>
      </c>
      <c r="B29" s="8">
        <v>5943.2</v>
      </c>
      <c r="C29" s="8">
        <v>4814.5</v>
      </c>
      <c r="D29" s="11"/>
      <c r="E29" s="11"/>
      <c r="F29" s="11"/>
    </row>
    <row r="30" spans="1:6" ht="31.5" x14ac:dyDescent="0.25">
      <c r="A30" s="13" t="s">
        <v>15</v>
      </c>
      <c r="B30" s="8">
        <v>13249.4</v>
      </c>
      <c r="C30" s="8">
        <v>14723.7</v>
      </c>
      <c r="D30" s="11"/>
      <c r="E30" s="11"/>
      <c r="F30" s="11"/>
    </row>
    <row r="31" spans="1:6" x14ac:dyDescent="0.25">
      <c r="A31" s="5" t="s">
        <v>7</v>
      </c>
      <c r="B31" s="6">
        <v>141293.43900000001</v>
      </c>
      <c r="C31" s="6">
        <v>158326</v>
      </c>
      <c r="D31" s="6">
        <v>112001.7</v>
      </c>
      <c r="E31" s="6">
        <v>113334.1</v>
      </c>
      <c r="F31" s="6">
        <v>115656.2</v>
      </c>
    </row>
    <row r="32" spans="1:6" x14ac:dyDescent="0.25">
      <c r="A32" s="7" t="s">
        <v>5</v>
      </c>
      <c r="B32" s="8">
        <v>106.7</v>
      </c>
      <c r="C32" s="8">
        <f>C31/B31*100</f>
        <v>112.05474303728992</v>
      </c>
      <c r="D32" s="8">
        <f t="shared" ref="D32:F32" si="7">D31/C31*100</f>
        <v>70.741192223639828</v>
      </c>
      <c r="E32" s="8">
        <f t="shared" si="7"/>
        <v>101.18962480033787</v>
      </c>
      <c r="F32" s="8">
        <f t="shared" si="7"/>
        <v>102.04889790451416</v>
      </c>
    </row>
    <row r="33" spans="1:6" x14ac:dyDescent="0.25">
      <c r="A33" s="5" t="s">
        <v>8</v>
      </c>
      <c r="B33" s="6">
        <f>B22-B31</f>
        <v>4034.1179999999877</v>
      </c>
      <c r="C33" s="6">
        <f>C22-C31</f>
        <v>-12891.399999999994</v>
      </c>
      <c r="D33" s="6">
        <f>D22-D31</f>
        <v>-9178.8000000000029</v>
      </c>
      <c r="E33" s="6">
        <f>E22-E31</f>
        <v>-5860.2000000000116</v>
      </c>
      <c r="F33" s="6">
        <f>F22-F31</f>
        <v>-2683.6999999999971</v>
      </c>
    </row>
    <row r="34" spans="1:6" ht="9" customHeight="1" x14ac:dyDescent="0.25"/>
    <row r="35" spans="1:6" ht="36.75" customHeight="1" thickBot="1" x14ac:dyDescent="0.3">
      <c r="A35" s="17" t="s">
        <v>11</v>
      </c>
      <c r="B35" s="17"/>
      <c r="C35" s="17"/>
      <c r="D35" s="17"/>
      <c r="E35" s="17"/>
      <c r="F35" s="17"/>
    </row>
    <row r="36" spans="1:6" ht="11.25" customHeight="1" thickTop="1" x14ac:dyDescent="0.25">
      <c r="A36" s="2"/>
      <c r="B36" s="2"/>
      <c r="C36" s="2"/>
      <c r="D36" s="2"/>
      <c r="E36" s="2"/>
      <c r="F36" s="14" t="s">
        <v>1</v>
      </c>
    </row>
    <row r="37" spans="1:6" ht="15.75" customHeight="1" x14ac:dyDescent="0.25">
      <c r="A37" s="16" t="s">
        <v>3</v>
      </c>
      <c r="B37" s="16" t="s">
        <v>19</v>
      </c>
      <c r="C37" s="16" t="s">
        <v>20</v>
      </c>
      <c r="D37" s="16" t="s">
        <v>26</v>
      </c>
      <c r="E37" s="16"/>
      <c r="F37" s="16"/>
    </row>
    <row r="38" spans="1:6" x14ac:dyDescent="0.25">
      <c r="A38" s="16"/>
      <c r="B38" s="16"/>
      <c r="C38" s="16"/>
      <c r="D38" s="4" t="s">
        <v>17</v>
      </c>
      <c r="E38" s="4" t="s">
        <v>18</v>
      </c>
      <c r="F38" s="4" t="s">
        <v>21</v>
      </c>
    </row>
    <row r="39" spans="1:6" x14ac:dyDescent="0.25">
      <c r="A39" s="5" t="s">
        <v>4</v>
      </c>
      <c r="B39" s="6">
        <f>B42+B43</f>
        <v>67432.399999999994</v>
      </c>
      <c r="C39" s="6">
        <f>C42+C43</f>
        <v>70659</v>
      </c>
      <c r="D39" s="6">
        <f>D42+D43</f>
        <v>56894.2</v>
      </c>
      <c r="E39" s="6">
        <f t="shared" ref="E39:F39" si="8">E42+E43</f>
        <v>54259.6</v>
      </c>
      <c r="F39" s="6">
        <f t="shared" si="8"/>
        <v>55932.3</v>
      </c>
    </row>
    <row r="40" spans="1:6" x14ac:dyDescent="0.25">
      <c r="A40" s="7" t="s">
        <v>5</v>
      </c>
      <c r="B40" s="8">
        <v>114.6</v>
      </c>
      <c r="C40" s="8">
        <f>C39/B39*100</f>
        <v>104.78494017712553</v>
      </c>
      <c r="D40" s="8">
        <f t="shared" ref="D40:F40" si="9">D39/C39*100</f>
        <v>80.519395972204535</v>
      </c>
      <c r="E40" s="8">
        <f t="shared" si="9"/>
        <v>95.369299506803856</v>
      </c>
      <c r="F40" s="8">
        <f t="shared" si="9"/>
        <v>103.0827724494836</v>
      </c>
    </row>
    <row r="41" spans="1:6" x14ac:dyDescent="0.25">
      <c r="A41" s="9" t="s">
        <v>2</v>
      </c>
      <c r="B41" s="11"/>
      <c r="C41" s="11"/>
      <c r="D41" s="11"/>
      <c r="E41" s="11"/>
      <c r="F41" s="11"/>
    </row>
    <row r="42" spans="1:6" x14ac:dyDescent="0.25">
      <c r="A42" s="12" t="s">
        <v>6</v>
      </c>
      <c r="B42" s="11">
        <v>23062</v>
      </c>
      <c r="C42" s="11">
        <v>25098.400000000001</v>
      </c>
      <c r="D42" s="11">
        <v>23734.1</v>
      </c>
      <c r="E42" s="11">
        <v>25135.1</v>
      </c>
      <c r="F42" s="11">
        <v>26540.400000000001</v>
      </c>
    </row>
    <row r="43" spans="1:6" x14ac:dyDescent="0.25">
      <c r="A43" s="12" t="s">
        <v>16</v>
      </c>
      <c r="B43" s="11">
        <v>44370.400000000001</v>
      </c>
      <c r="C43" s="11">
        <v>45560.6</v>
      </c>
      <c r="D43" s="11">
        <v>33160.1</v>
      </c>
      <c r="E43" s="11">
        <v>29124.5</v>
      </c>
      <c r="F43" s="11">
        <v>29391.899999999998</v>
      </c>
    </row>
    <row r="44" spans="1:6" x14ac:dyDescent="0.25">
      <c r="A44" s="13" t="s">
        <v>12</v>
      </c>
      <c r="B44" s="8">
        <v>4343.3999999999996</v>
      </c>
      <c r="C44" s="8">
        <v>4046.1</v>
      </c>
      <c r="D44" s="8">
        <v>4468.5999999999995</v>
      </c>
      <c r="E44" s="8">
        <v>3462.5</v>
      </c>
      <c r="F44" s="8">
        <v>3451.3</v>
      </c>
    </row>
    <row r="45" spans="1:6" x14ac:dyDescent="0.25">
      <c r="A45" s="13" t="s">
        <v>13</v>
      </c>
      <c r="B45" s="8">
        <v>10503.4</v>
      </c>
      <c r="C45" s="8">
        <v>12702.3</v>
      </c>
      <c r="D45" s="8">
        <v>4006.4</v>
      </c>
      <c r="E45" s="8">
        <v>851.8</v>
      </c>
      <c r="F45" s="8">
        <v>851.8</v>
      </c>
    </row>
    <row r="46" spans="1:6" x14ac:dyDescent="0.25">
      <c r="A46" s="13" t="s">
        <v>14</v>
      </c>
      <c r="B46" s="8">
        <v>22932</v>
      </c>
      <c r="C46" s="8">
        <v>24565</v>
      </c>
      <c r="D46" s="8">
        <v>23544.6</v>
      </c>
      <c r="E46" s="8">
        <v>23568.1</v>
      </c>
      <c r="F46" s="8">
        <v>23593.599999999999</v>
      </c>
    </row>
    <row r="47" spans="1:6" ht="31.5" x14ac:dyDescent="0.25">
      <c r="A47" s="13" t="s">
        <v>15</v>
      </c>
      <c r="B47" s="8">
        <v>6604.4</v>
      </c>
      <c r="C47" s="8">
        <v>4073.3</v>
      </c>
      <c r="D47" s="8">
        <v>1140.5</v>
      </c>
      <c r="E47" s="8">
        <v>1242</v>
      </c>
      <c r="F47" s="8">
        <v>1495.2</v>
      </c>
    </row>
    <row r="48" spans="1:6" x14ac:dyDescent="0.25">
      <c r="A48" s="5" t="s">
        <v>7</v>
      </c>
      <c r="B48" s="6">
        <v>68078.8</v>
      </c>
      <c r="C48" s="6">
        <v>73202.5</v>
      </c>
      <c r="D48" s="6">
        <v>56894.200000000004</v>
      </c>
      <c r="E48" s="6">
        <v>54445.599999999999</v>
      </c>
      <c r="F48" s="6">
        <v>56101.8</v>
      </c>
    </row>
    <row r="49" spans="1:6" x14ac:dyDescent="0.25">
      <c r="A49" s="7" t="s">
        <v>5</v>
      </c>
      <c r="B49" s="8">
        <v>116.8</v>
      </c>
      <c r="C49" s="8">
        <f>C48/B48*100</f>
        <v>107.52613148292861</v>
      </c>
      <c r="D49" s="8">
        <f t="shared" ref="D49:F49" si="10">D48/C48*100</f>
        <v>77.721662511526262</v>
      </c>
      <c r="E49" s="8">
        <f t="shared" si="10"/>
        <v>95.696222110513901</v>
      </c>
      <c r="F49" s="8">
        <f t="shared" si="10"/>
        <v>103.04193543647237</v>
      </c>
    </row>
    <row r="50" spans="1:6" x14ac:dyDescent="0.25">
      <c r="A50" s="5" t="s">
        <v>8</v>
      </c>
      <c r="B50" s="6">
        <f>B39-B48</f>
        <v>-646.40000000000873</v>
      </c>
      <c r="C50" s="6">
        <f>C39-C48</f>
        <v>-2543.5</v>
      </c>
      <c r="D50" s="6">
        <f>D39-D48</f>
        <v>0</v>
      </c>
      <c r="E50" s="6">
        <f>E39-E48</f>
        <v>-186</v>
      </c>
      <c r="F50" s="6">
        <f>F39-F48</f>
        <v>-169.5</v>
      </c>
    </row>
    <row r="51" spans="1:6" ht="12" customHeight="1" x14ac:dyDescent="0.25"/>
    <row r="52" spans="1:6" ht="13.5" customHeight="1" thickBot="1" x14ac:dyDescent="0.3">
      <c r="A52" s="17" t="s">
        <v>22</v>
      </c>
      <c r="B52" s="17"/>
      <c r="C52" s="17"/>
      <c r="D52" s="17"/>
      <c r="E52" s="17"/>
      <c r="F52" s="17"/>
    </row>
    <row r="53" spans="1:6" ht="12.75" customHeight="1" thickTop="1" x14ac:dyDescent="0.25">
      <c r="A53" s="2"/>
      <c r="B53" s="2"/>
      <c r="C53" s="2"/>
      <c r="D53" s="2"/>
      <c r="E53" s="2"/>
      <c r="F53" s="14" t="s">
        <v>1</v>
      </c>
    </row>
    <row r="54" spans="1:6" ht="15.75" customHeight="1" x14ac:dyDescent="0.25">
      <c r="A54" s="16" t="s">
        <v>3</v>
      </c>
      <c r="B54" s="16" t="s">
        <v>19</v>
      </c>
      <c r="C54" s="16" t="s">
        <v>20</v>
      </c>
      <c r="D54" s="16" t="s">
        <v>0</v>
      </c>
      <c r="E54" s="16"/>
      <c r="F54" s="16"/>
    </row>
    <row r="55" spans="1:6" x14ac:dyDescent="0.25">
      <c r="A55" s="16"/>
      <c r="B55" s="16"/>
      <c r="C55" s="16"/>
      <c r="D55" s="4" t="s">
        <v>17</v>
      </c>
      <c r="E55" s="4" t="s">
        <v>18</v>
      </c>
      <c r="F55" s="4" t="s">
        <v>21</v>
      </c>
    </row>
    <row r="56" spans="1:6" x14ac:dyDescent="0.25">
      <c r="A56" s="5" t="s">
        <v>4</v>
      </c>
      <c r="B56" s="6">
        <f>B59+B60</f>
        <v>37246.071900000003</v>
      </c>
      <c r="C56" s="6">
        <f>C59+C60</f>
        <v>35048.936200000004</v>
      </c>
      <c r="D56" s="6">
        <f>D59+D60</f>
        <v>37321.154900000001</v>
      </c>
      <c r="E56" s="6">
        <f t="shared" ref="E56:F56" si="11">E59+E60</f>
        <v>40007.743000000002</v>
      </c>
      <c r="F56" s="6">
        <f t="shared" si="11"/>
        <v>42196.7817</v>
      </c>
    </row>
    <row r="57" spans="1:6" x14ac:dyDescent="0.25">
      <c r="A57" s="7" t="s">
        <v>5</v>
      </c>
      <c r="B57" s="8">
        <v>114.8</v>
      </c>
      <c r="C57" s="8">
        <f>C56/B56*100</f>
        <v>94.101027066964349</v>
      </c>
      <c r="D57" s="8">
        <f t="shared" ref="D57:F57" si="12">D56/C56*100</f>
        <v>106.48298906144831</v>
      </c>
      <c r="E57" s="8">
        <f t="shared" si="12"/>
        <v>107.19856635519069</v>
      </c>
      <c r="F57" s="8">
        <f t="shared" si="12"/>
        <v>105.47153759710963</v>
      </c>
    </row>
    <row r="58" spans="1:6" x14ac:dyDescent="0.25">
      <c r="A58" s="9" t="s">
        <v>2</v>
      </c>
      <c r="B58" s="11"/>
      <c r="C58" s="11"/>
      <c r="D58" s="11"/>
      <c r="E58" s="11"/>
      <c r="F58" s="11"/>
    </row>
    <row r="59" spans="1:6" x14ac:dyDescent="0.25">
      <c r="A59" s="12" t="s">
        <v>6</v>
      </c>
      <c r="B59" s="11">
        <v>402.00740000000002</v>
      </c>
      <c r="C59" s="11">
        <v>183.9639</v>
      </c>
      <c r="D59" s="11">
        <v>161.13659999999999</v>
      </c>
      <c r="E59" s="11">
        <v>160.13050000000001</v>
      </c>
      <c r="F59" s="11">
        <v>157.3058</v>
      </c>
    </row>
    <row r="60" spans="1:6" x14ac:dyDescent="0.25">
      <c r="A60" s="12" t="s">
        <v>23</v>
      </c>
      <c r="B60" s="11">
        <v>36844.0645</v>
      </c>
      <c r="C60" s="11">
        <v>34864.972300000001</v>
      </c>
      <c r="D60" s="11">
        <v>37160.018300000003</v>
      </c>
      <c r="E60" s="11">
        <v>39847.612500000003</v>
      </c>
      <c r="F60" s="11">
        <v>42039.475899999998</v>
      </c>
    </row>
    <row r="61" spans="1:6" x14ac:dyDescent="0.25">
      <c r="A61" s="5" t="s">
        <v>7</v>
      </c>
      <c r="B61" s="6">
        <v>36859.941400000003</v>
      </c>
      <c r="C61" s="6">
        <v>35709.616999999998</v>
      </c>
      <c r="D61" s="6">
        <v>37321.154900000001</v>
      </c>
      <c r="E61" s="6">
        <v>40007.743000000002</v>
      </c>
      <c r="F61" s="6">
        <v>42196.7817</v>
      </c>
    </row>
    <row r="62" spans="1:6" x14ac:dyDescent="0.25">
      <c r="A62" s="7" t="s">
        <v>5</v>
      </c>
      <c r="B62" s="8">
        <v>113.2</v>
      </c>
      <c r="C62" s="8">
        <f>C61/B61*100</f>
        <v>96.879201766717941</v>
      </c>
      <c r="D62" s="8">
        <f t="shared" ref="D62:F62" si="13">D61/C61*100</f>
        <v>104.51289606382505</v>
      </c>
      <c r="E62" s="8">
        <f t="shared" si="13"/>
        <v>107.19856635519069</v>
      </c>
      <c r="F62" s="8">
        <f t="shared" si="13"/>
        <v>105.47153759710963</v>
      </c>
    </row>
    <row r="63" spans="1:6" x14ac:dyDescent="0.25">
      <c r="A63" s="5" t="s">
        <v>8</v>
      </c>
      <c r="B63" s="6">
        <f>B56-B61</f>
        <v>386.1304999999993</v>
      </c>
      <c r="C63" s="6">
        <f>C56-C61</f>
        <v>-660.68079999999463</v>
      </c>
      <c r="D63" s="6">
        <f>D56-D61</f>
        <v>0</v>
      </c>
      <c r="E63" s="6">
        <f>E56-E61</f>
        <v>0</v>
      </c>
      <c r="F63" s="6">
        <f>F56-F61</f>
        <v>0</v>
      </c>
    </row>
    <row r="64" spans="1:6" ht="9.75" customHeight="1" x14ac:dyDescent="0.25"/>
    <row r="65" spans="1:1" x14ac:dyDescent="0.25">
      <c r="A65" s="15" t="s">
        <v>24</v>
      </c>
    </row>
  </sheetData>
  <mergeCells count="20">
    <mergeCell ref="A52:F52"/>
    <mergeCell ref="A54:A55"/>
    <mergeCell ref="B54:B55"/>
    <mergeCell ref="C54:C55"/>
    <mergeCell ref="D54:F54"/>
    <mergeCell ref="A1:F1"/>
    <mergeCell ref="A3:A4"/>
    <mergeCell ref="C3:C4"/>
    <mergeCell ref="D3:F3"/>
    <mergeCell ref="A18:F18"/>
    <mergeCell ref="B3:B4"/>
    <mergeCell ref="B20:B21"/>
    <mergeCell ref="B37:B38"/>
    <mergeCell ref="A37:A38"/>
    <mergeCell ref="C37:C38"/>
    <mergeCell ref="D37:F37"/>
    <mergeCell ref="A20:A21"/>
    <mergeCell ref="C20:C21"/>
    <mergeCell ref="D20:F20"/>
    <mergeCell ref="A35:F35"/>
  </mergeCells>
  <printOptions horizontalCentered="1"/>
  <pageMargins left="0.31496062992125984" right="0.31496062992125984" top="0.15748031496062992" bottom="0.15748031496062992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2022-10-10T05:58:40Z</cp:lastPrinted>
  <dcterms:created xsi:type="dcterms:W3CDTF">2018-09-14T13:20:34Z</dcterms:created>
  <dcterms:modified xsi:type="dcterms:W3CDTF">2022-10-11T08:43:12Z</dcterms:modified>
</cp:coreProperties>
</file>