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3170" yWindow="-300" windowWidth="13695" windowHeight="12435"/>
  </bookViews>
  <sheets>
    <sheet name="Оценка (Этап I)" sheetId="2" r:id="rId1"/>
    <sheet name="Методика I этап" sheetId="3" r:id="rId2"/>
    <sheet name="Показатель 1.1" sheetId="4" r:id="rId3"/>
    <sheet name="Показатель 1.2" sheetId="5" r:id="rId4"/>
    <sheet name="Раздел 2" sheetId="6" r:id="rId5"/>
    <sheet name="Раздел 2. г. Саратов" sheetId="7" r:id="rId6"/>
    <sheet name="Раздел 2. п. Михайловский" sheetId="8" r:id="rId7"/>
    <sheet name="Раздел 2. ЗАТО Светлый" sheetId="9" r:id="rId8"/>
    <sheet name="Раздел 2. г. Шиханы" sheetId="10" r:id="rId9"/>
    <sheet name="Раздел 2.Александрово-Гайский " sheetId="11" r:id="rId10"/>
    <sheet name="Раздел 2. Аркадский " sheetId="12" r:id="rId11"/>
    <sheet name="Раздел 2. Аткарский" sheetId="13" r:id="rId12"/>
    <sheet name="Раздел 2. Базарно-Карабулакский" sheetId="14" r:id="rId13"/>
    <sheet name="Раздел 2. Балаковский" sheetId="15" r:id="rId14"/>
    <sheet name="Раздел 2. Балашовский" sheetId="16" r:id="rId15"/>
    <sheet name="Раздел 2. Балтайский" sheetId="17" r:id="rId16"/>
    <sheet name="Раздел 2. Вольский " sheetId="18" r:id="rId17"/>
    <sheet name="Раздел 2. Воскресенский" sheetId="19" r:id="rId18"/>
    <sheet name="Раздел 2. Дергачевский" sheetId="20" r:id="rId19"/>
    <sheet name="Раздел 2. Духовницкий" sheetId="21" r:id="rId20"/>
    <sheet name="Раздел 2. Екатериновский" sheetId="22" r:id="rId21"/>
    <sheet name="Раздел 2. Ершовский" sheetId="23" r:id="rId22"/>
    <sheet name="Раздел 2. Ивантеевский" sheetId="24" r:id="rId23"/>
    <sheet name="Раздел 2. Калининский" sheetId="25" r:id="rId24"/>
    <sheet name="Раздел 2. Красноармейский" sheetId="26" r:id="rId25"/>
    <sheet name="Раздел 2. Краснокутский" sheetId="27" r:id="rId26"/>
    <sheet name="Раздел 2. Краснопартизанский" sheetId="28" r:id="rId27"/>
    <sheet name="Раздел 2. Лысогорский" sheetId="29" r:id="rId28"/>
    <sheet name="Раздел 2. Марксовский" sheetId="30" r:id="rId29"/>
    <sheet name="Раздел 2. Новобурасский" sheetId="31" r:id="rId30"/>
    <sheet name="Раздел 2. Новоузенский" sheetId="32" r:id="rId31"/>
    <sheet name="Раздел 2. Озинский" sheetId="33" r:id="rId32"/>
    <sheet name="Раздел 2. Перелюбский" sheetId="34" r:id="rId33"/>
    <sheet name="Раздел 2. Петровский" sheetId="35" r:id="rId34"/>
    <sheet name="Раздел 2. Питерский" sheetId="36" r:id="rId35"/>
    <sheet name="Раздел 2. Пугачевский" sheetId="37" r:id="rId36"/>
    <sheet name="Раздел 2. Ровенский" sheetId="38" r:id="rId37"/>
    <sheet name="Раздел 2. Романовский" sheetId="39" r:id="rId38"/>
    <sheet name="Раздел 2. Ртищевский" sheetId="40" r:id="rId39"/>
    <sheet name="Раздел 2. Самойловский" sheetId="41" r:id="rId40"/>
    <sheet name="Раздел 2. Советский" sheetId="43" r:id="rId41"/>
    <sheet name="Раздел 2. Татищевский" sheetId="44" r:id="rId42"/>
    <sheet name="Раздел 2. Турковский" sheetId="45" r:id="rId43"/>
    <sheet name="Раздел 2. Федоровский" sheetId="46" r:id="rId44"/>
    <sheet name="Раздел 2. Хвалынский" sheetId="47" r:id="rId45"/>
    <sheet name="Раздел 2. Энгельсский" sheetId="48" r:id="rId46"/>
  </sheets>
  <externalReferences>
    <externalReference r:id="rId47"/>
    <externalReference r:id="rId48"/>
    <externalReference r:id="rId49"/>
  </externalReferences>
  <definedNames>
    <definedName name="_xlnm._FilterDatabase" localSheetId="0" hidden="1">'Оценка (Этап I)'!$A$6:$F$6</definedName>
    <definedName name="_xlnm._FilterDatabase" localSheetId="2" hidden="1">'Показатель 1.1'!$A$8:$T$46</definedName>
    <definedName name="_xlnm._FilterDatabase" localSheetId="3" hidden="1">'Показатель 1.2'!$A$1:$I$51</definedName>
    <definedName name="А1" localSheetId="10">#REF!</definedName>
    <definedName name="А1" localSheetId="11">#REF!</definedName>
    <definedName name="А1" localSheetId="12">#REF!</definedName>
    <definedName name="А1" localSheetId="13">#REF!</definedName>
    <definedName name="А1" localSheetId="14">#REF!</definedName>
    <definedName name="А1" localSheetId="15">#REF!</definedName>
    <definedName name="А1" localSheetId="16">#REF!</definedName>
    <definedName name="А1" localSheetId="17">#REF!</definedName>
    <definedName name="А1" localSheetId="5">#REF!</definedName>
    <definedName name="А1" localSheetId="8">#REF!</definedName>
    <definedName name="А1" localSheetId="18">#REF!</definedName>
    <definedName name="А1" localSheetId="19">#REF!</definedName>
    <definedName name="А1" localSheetId="20">#REF!</definedName>
    <definedName name="А1" localSheetId="21">#REF!</definedName>
    <definedName name="А1" localSheetId="7">#REF!</definedName>
    <definedName name="А1" localSheetId="22">#REF!</definedName>
    <definedName name="А1" localSheetId="23">#REF!</definedName>
    <definedName name="А1" localSheetId="24">#REF!</definedName>
    <definedName name="А1" localSheetId="25">#REF!</definedName>
    <definedName name="А1" localSheetId="26">#REF!</definedName>
    <definedName name="А1" localSheetId="27">#REF!</definedName>
    <definedName name="А1" localSheetId="28">#REF!</definedName>
    <definedName name="А1" localSheetId="29">#REF!</definedName>
    <definedName name="А1" localSheetId="30">#REF!</definedName>
    <definedName name="А1" localSheetId="31">#REF!</definedName>
    <definedName name="А1" localSheetId="6">#REF!</definedName>
    <definedName name="А1" localSheetId="32">#REF!</definedName>
    <definedName name="А1" localSheetId="33">#REF!</definedName>
    <definedName name="А1" localSheetId="34">#REF!</definedName>
    <definedName name="А1" localSheetId="35">#REF!</definedName>
    <definedName name="А1" localSheetId="36">#REF!</definedName>
    <definedName name="А1" localSheetId="37">#REF!</definedName>
    <definedName name="А1" localSheetId="38">#REF!</definedName>
    <definedName name="А1" localSheetId="39">#REF!</definedName>
    <definedName name="А1" localSheetId="40">#REF!</definedName>
    <definedName name="А1" localSheetId="41">#REF!</definedName>
    <definedName name="А1" localSheetId="42">#REF!</definedName>
    <definedName name="А1" localSheetId="43">#REF!</definedName>
    <definedName name="А1" localSheetId="44">#REF!</definedName>
    <definedName name="А1" localSheetId="45">#REF!</definedName>
    <definedName name="А1" localSheetId="9">#REF!</definedName>
    <definedName name="А1">#REF!</definedName>
    <definedName name="Выбор_1.1" localSheetId="4">'[1]1.1'!$C$5:$C$8</definedName>
    <definedName name="Выбор_1.1" localSheetId="10">'[1]1.1'!$C$5:$C$8</definedName>
    <definedName name="Выбор_1.1" localSheetId="11">'[1]1.1'!$C$5:$C$8</definedName>
    <definedName name="Выбор_1.1" localSheetId="12">'[1]1.1'!$C$5:$C$8</definedName>
    <definedName name="Выбор_1.1" localSheetId="13">'[1]1.1'!$C$5:$C$8</definedName>
    <definedName name="Выбор_1.1" localSheetId="14">'[1]1.1'!$C$5:$C$8</definedName>
    <definedName name="Выбор_1.1" localSheetId="15">'[1]1.1'!$C$5:$C$8</definedName>
    <definedName name="Выбор_1.1" localSheetId="16">'[1]1.1'!$C$5:$C$8</definedName>
    <definedName name="Выбор_1.1" localSheetId="17">'[1]1.1'!$C$5:$C$8</definedName>
    <definedName name="Выбор_1.1" localSheetId="5">'[1]1.1'!$C$5:$C$8</definedName>
    <definedName name="Выбор_1.1" localSheetId="8">'[1]1.1'!$C$5:$C$8</definedName>
    <definedName name="Выбор_1.1" localSheetId="18">'[1]1.1'!$C$5:$C$8</definedName>
    <definedName name="Выбор_1.1" localSheetId="19">'[1]1.1'!$C$5:$C$8</definedName>
    <definedName name="Выбор_1.1" localSheetId="20">'[1]1.1'!$C$5:$C$8</definedName>
    <definedName name="Выбор_1.1" localSheetId="21">'[1]1.1'!$C$5:$C$8</definedName>
    <definedName name="Выбор_1.1" localSheetId="7">'[1]1.1'!$C$5:$C$8</definedName>
    <definedName name="Выбор_1.1" localSheetId="22">'[1]1.1'!$C$5:$C$8</definedName>
    <definedName name="Выбор_1.1" localSheetId="23">'[1]1.1'!$C$5:$C$8</definedName>
    <definedName name="Выбор_1.1" localSheetId="24">'[1]1.1'!$C$5:$C$8</definedName>
    <definedName name="Выбор_1.1" localSheetId="25">'[1]1.1'!$C$5:$C$8</definedName>
    <definedName name="Выбор_1.1" localSheetId="26">'[1]1.1'!$C$5:$C$8</definedName>
    <definedName name="Выбор_1.1" localSheetId="27">'[1]1.1'!$C$5:$C$8</definedName>
    <definedName name="Выбор_1.1" localSheetId="28">'[1]1.1'!$C$5:$C$8</definedName>
    <definedName name="Выбор_1.1" localSheetId="29">'[1]1.1'!$C$5:$C$8</definedName>
    <definedName name="Выбор_1.1" localSheetId="30">'[1]1.1'!$C$5:$C$8</definedName>
    <definedName name="Выбор_1.1" localSheetId="31">'[1]1.1'!$C$5:$C$8</definedName>
    <definedName name="Выбор_1.1" localSheetId="6">'[1]1.1'!$C$5:$C$8</definedName>
    <definedName name="Выбор_1.1" localSheetId="32">'[1]1.1'!$C$5:$C$8</definedName>
    <definedName name="Выбор_1.1" localSheetId="33">'[1]1.1'!$C$5:$C$8</definedName>
    <definedName name="Выбор_1.1" localSheetId="34">'[1]1.1'!$C$5:$C$8</definedName>
    <definedName name="Выбор_1.1" localSheetId="35">'[1]1.1'!$C$5:$C$8</definedName>
    <definedName name="Выбор_1.1" localSheetId="36">'[1]1.1'!$C$5:$C$8</definedName>
    <definedName name="Выбор_1.1" localSheetId="37">'[1]1.1'!$C$5:$C$8</definedName>
    <definedName name="Выбор_1.1" localSheetId="38">'[1]1.1'!$C$5:$C$8</definedName>
    <definedName name="Выбор_1.1" localSheetId="39">'[1]1.1'!$C$5:$C$8</definedName>
    <definedName name="Выбор_1.1" localSheetId="40">'[1]1.1'!$C$5:$C$8</definedName>
    <definedName name="Выбор_1.1" localSheetId="41">'[1]1.1'!$C$5:$C$8</definedName>
    <definedName name="Выбор_1.1" localSheetId="42">'[1]1.1'!$C$5:$C$8</definedName>
    <definedName name="Выбор_1.1" localSheetId="43">'[1]1.1'!$C$5:$C$8</definedName>
    <definedName name="Выбор_1.1" localSheetId="44">'[1]1.1'!$C$5:$C$8</definedName>
    <definedName name="Выбор_1.1" localSheetId="45">'[1]1.1'!$C$5:$C$8</definedName>
    <definedName name="Выбор_1.1" localSheetId="9">'[1]1.1'!$C$5:$C$8</definedName>
    <definedName name="Выбор_1.1">'Показатель 1.1'!$C$5:$C$7</definedName>
    <definedName name="Выбор_1.2">'Показатель 1.2'!$C$5:$C$7</definedName>
    <definedName name="Выбор_1.3" localSheetId="10">#REF!</definedName>
    <definedName name="Выбор_1.3" localSheetId="11">#REF!</definedName>
    <definedName name="Выбор_1.3" localSheetId="12">#REF!</definedName>
    <definedName name="Выбор_1.3" localSheetId="13">#REF!</definedName>
    <definedName name="Выбор_1.3" localSheetId="14">#REF!</definedName>
    <definedName name="Выбор_1.3" localSheetId="15">#REF!</definedName>
    <definedName name="Выбор_1.3" localSheetId="16">#REF!</definedName>
    <definedName name="Выбор_1.3" localSheetId="17">#REF!</definedName>
    <definedName name="Выбор_1.3" localSheetId="5">#REF!</definedName>
    <definedName name="Выбор_1.3" localSheetId="8">#REF!</definedName>
    <definedName name="Выбор_1.3" localSheetId="18">#REF!</definedName>
    <definedName name="Выбор_1.3" localSheetId="19">#REF!</definedName>
    <definedName name="Выбор_1.3" localSheetId="20">#REF!</definedName>
    <definedName name="Выбор_1.3" localSheetId="21">#REF!</definedName>
    <definedName name="Выбор_1.3" localSheetId="7">#REF!</definedName>
    <definedName name="Выбор_1.3" localSheetId="22">#REF!</definedName>
    <definedName name="Выбор_1.3" localSheetId="23">#REF!</definedName>
    <definedName name="Выбор_1.3" localSheetId="24">#REF!</definedName>
    <definedName name="Выбор_1.3" localSheetId="25">#REF!</definedName>
    <definedName name="Выбор_1.3" localSheetId="26">#REF!</definedName>
    <definedName name="Выбор_1.3" localSheetId="27">#REF!</definedName>
    <definedName name="Выбор_1.3" localSheetId="28">#REF!</definedName>
    <definedName name="Выбор_1.3" localSheetId="29">#REF!</definedName>
    <definedName name="Выбор_1.3" localSheetId="30">#REF!</definedName>
    <definedName name="Выбор_1.3" localSheetId="31">#REF!</definedName>
    <definedName name="Выбор_1.3" localSheetId="6">#REF!</definedName>
    <definedName name="Выбор_1.3" localSheetId="32">#REF!</definedName>
    <definedName name="Выбор_1.3" localSheetId="33">#REF!</definedName>
    <definedName name="Выбор_1.3" localSheetId="34">#REF!</definedName>
    <definedName name="Выбор_1.3" localSheetId="35">#REF!</definedName>
    <definedName name="Выбор_1.3" localSheetId="36">#REF!</definedName>
    <definedName name="Выбор_1.3" localSheetId="37">#REF!</definedName>
    <definedName name="Выбор_1.3" localSheetId="38">#REF!</definedName>
    <definedName name="Выбор_1.3" localSheetId="39">#REF!</definedName>
    <definedName name="Выбор_1.3" localSheetId="40">#REF!</definedName>
    <definedName name="Выбор_1.3" localSheetId="41">#REF!</definedName>
    <definedName name="Выбор_1.3" localSheetId="42">#REF!</definedName>
    <definedName name="Выбор_1.3" localSheetId="43">#REF!</definedName>
    <definedName name="Выбор_1.3" localSheetId="44">#REF!</definedName>
    <definedName name="Выбор_1.3" localSheetId="45">#REF!</definedName>
    <definedName name="Выбор_1.3" localSheetId="9">#REF!</definedName>
    <definedName name="Выбор_1.3">#REF!</definedName>
    <definedName name="Выбор_4.1" localSheetId="10">#REF!</definedName>
    <definedName name="Выбор_4.1" localSheetId="11">#REF!</definedName>
    <definedName name="Выбор_4.1" localSheetId="12">#REF!</definedName>
    <definedName name="Выбор_4.1" localSheetId="13">#REF!</definedName>
    <definedName name="Выбор_4.1" localSheetId="14">#REF!</definedName>
    <definedName name="Выбор_4.1" localSheetId="15">#REF!</definedName>
    <definedName name="Выбор_4.1" localSheetId="16">#REF!</definedName>
    <definedName name="Выбор_4.1" localSheetId="17">#REF!</definedName>
    <definedName name="Выбор_4.1" localSheetId="5">#REF!</definedName>
    <definedName name="Выбор_4.1" localSheetId="8">#REF!</definedName>
    <definedName name="Выбор_4.1" localSheetId="18">#REF!</definedName>
    <definedName name="Выбор_4.1" localSheetId="19">#REF!</definedName>
    <definedName name="Выбор_4.1" localSheetId="20">#REF!</definedName>
    <definedName name="Выбор_4.1" localSheetId="21">#REF!</definedName>
    <definedName name="Выбор_4.1" localSheetId="7">#REF!</definedName>
    <definedName name="Выбор_4.1" localSheetId="22">#REF!</definedName>
    <definedName name="Выбор_4.1" localSheetId="23">#REF!</definedName>
    <definedName name="Выбор_4.1" localSheetId="24">#REF!</definedName>
    <definedName name="Выбор_4.1" localSheetId="25">#REF!</definedName>
    <definedName name="Выбор_4.1" localSheetId="26">#REF!</definedName>
    <definedName name="Выбор_4.1" localSheetId="27">#REF!</definedName>
    <definedName name="Выбор_4.1" localSheetId="28">#REF!</definedName>
    <definedName name="Выбор_4.1" localSheetId="29">#REF!</definedName>
    <definedName name="Выбор_4.1" localSheetId="30">#REF!</definedName>
    <definedName name="Выбор_4.1" localSheetId="31">#REF!</definedName>
    <definedName name="Выбор_4.1" localSheetId="6">#REF!</definedName>
    <definedName name="Выбор_4.1" localSheetId="32">#REF!</definedName>
    <definedName name="Выбор_4.1" localSheetId="33">#REF!</definedName>
    <definedName name="Выбор_4.1" localSheetId="34">#REF!</definedName>
    <definedName name="Выбор_4.1" localSheetId="35">#REF!</definedName>
    <definedName name="Выбор_4.1" localSheetId="36">#REF!</definedName>
    <definedName name="Выбор_4.1" localSheetId="37">#REF!</definedName>
    <definedName name="Выбор_4.1" localSheetId="38">#REF!</definedName>
    <definedName name="Выбор_4.1" localSheetId="39">#REF!</definedName>
    <definedName name="Выбор_4.1" localSheetId="40">#REF!</definedName>
    <definedName name="Выбор_4.1" localSheetId="41">#REF!</definedName>
    <definedName name="Выбор_4.1" localSheetId="42">#REF!</definedName>
    <definedName name="Выбор_4.1" localSheetId="43">#REF!</definedName>
    <definedName name="Выбор_4.1" localSheetId="44">#REF!</definedName>
    <definedName name="Выбор_4.1" localSheetId="45">#REF!</definedName>
    <definedName name="Выбор_4.1" localSheetId="9">#REF!</definedName>
    <definedName name="Выбор_4.1">#REF!</definedName>
    <definedName name="Выбор_4.2">'[2]Показатель 4.2'!$C$5:$C$8</definedName>
    <definedName name="Выбор_4.3">'[2]Показатель 4.3'!$C$5:$C$7</definedName>
    <definedName name="Выбор_4.4">'[2]Показатель 4.4'!$C$6:$C$8</definedName>
    <definedName name="Выбор1.1" localSheetId="10">#REF!</definedName>
    <definedName name="Выбор1.1" localSheetId="11">#REF!</definedName>
    <definedName name="Выбор1.1" localSheetId="12">#REF!</definedName>
    <definedName name="Выбор1.1" localSheetId="13">#REF!</definedName>
    <definedName name="Выбор1.1" localSheetId="14">#REF!</definedName>
    <definedName name="Выбор1.1" localSheetId="15">#REF!</definedName>
    <definedName name="Выбор1.1" localSheetId="16">#REF!</definedName>
    <definedName name="Выбор1.1" localSheetId="17">#REF!</definedName>
    <definedName name="Выбор1.1" localSheetId="5">#REF!</definedName>
    <definedName name="Выбор1.1" localSheetId="8">#REF!</definedName>
    <definedName name="Выбор1.1" localSheetId="18">#REF!</definedName>
    <definedName name="Выбор1.1" localSheetId="19">#REF!</definedName>
    <definedName name="Выбор1.1" localSheetId="20">#REF!</definedName>
    <definedName name="Выбор1.1" localSheetId="21">#REF!</definedName>
    <definedName name="Выбор1.1" localSheetId="7">#REF!</definedName>
    <definedName name="Выбор1.1" localSheetId="22">#REF!</definedName>
    <definedName name="Выбор1.1" localSheetId="23">#REF!</definedName>
    <definedName name="Выбор1.1" localSheetId="24">#REF!</definedName>
    <definedName name="Выбор1.1" localSheetId="25">#REF!</definedName>
    <definedName name="Выбор1.1" localSheetId="26">#REF!</definedName>
    <definedName name="Выбор1.1" localSheetId="27">#REF!</definedName>
    <definedName name="Выбор1.1" localSheetId="28">#REF!</definedName>
    <definedName name="Выбор1.1" localSheetId="29">#REF!</definedName>
    <definedName name="Выбор1.1" localSheetId="30">#REF!</definedName>
    <definedName name="Выбор1.1" localSheetId="31">#REF!</definedName>
    <definedName name="Выбор1.1" localSheetId="6">#REF!</definedName>
    <definedName name="Выбор1.1" localSheetId="32">#REF!</definedName>
    <definedName name="Выбор1.1" localSheetId="33">#REF!</definedName>
    <definedName name="Выбор1.1" localSheetId="34">#REF!</definedName>
    <definedName name="Выбор1.1" localSheetId="35">#REF!</definedName>
    <definedName name="Выбор1.1" localSheetId="36">#REF!</definedName>
    <definedName name="Выбор1.1" localSheetId="37">#REF!</definedName>
    <definedName name="Выбор1.1" localSheetId="38">#REF!</definedName>
    <definedName name="Выбор1.1" localSheetId="39">#REF!</definedName>
    <definedName name="Выбор1.1" localSheetId="40">#REF!</definedName>
    <definedName name="Выбор1.1" localSheetId="41">#REF!</definedName>
    <definedName name="Выбор1.1" localSheetId="42">#REF!</definedName>
    <definedName name="Выбор1.1" localSheetId="43">#REF!</definedName>
    <definedName name="Выбор1.1" localSheetId="44">#REF!</definedName>
    <definedName name="Выбор1.1" localSheetId="45">#REF!</definedName>
    <definedName name="Выбор1.1" localSheetId="9">#REF!</definedName>
    <definedName name="Выбор1.1">#REF!</definedName>
    <definedName name="Да_нет" localSheetId="10">#REF!</definedName>
    <definedName name="Да_нет" localSheetId="11">#REF!</definedName>
    <definedName name="Да_нет" localSheetId="12">#REF!</definedName>
    <definedName name="Да_нет" localSheetId="13">#REF!</definedName>
    <definedName name="Да_нет" localSheetId="14">#REF!</definedName>
    <definedName name="Да_нет" localSheetId="15">#REF!</definedName>
    <definedName name="Да_нет" localSheetId="16">#REF!</definedName>
    <definedName name="Да_нет" localSheetId="17">#REF!</definedName>
    <definedName name="Да_нет" localSheetId="5">#REF!</definedName>
    <definedName name="Да_нет" localSheetId="8">#REF!</definedName>
    <definedName name="Да_нет" localSheetId="18">#REF!</definedName>
    <definedName name="Да_нет" localSheetId="19">#REF!</definedName>
    <definedName name="Да_нет" localSheetId="20">#REF!</definedName>
    <definedName name="Да_нет" localSheetId="21">#REF!</definedName>
    <definedName name="Да_нет" localSheetId="7">#REF!</definedName>
    <definedName name="Да_нет" localSheetId="22">#REF!</definedName>
    <definedName name="Да_нет" localSheetId="23">#REF!</definedName>
    <definedName name="Да_нет" localSheetId="24">#REF!</definedName>
    <definedName name="Да_нет" localSheetId="25">#REF!</definedName>
    <definedName name="Да_нет" localSheetId="26">#REF!</definedName>
    <definedName name="Да_нет" localSheetId="27">#REF!</definedName>
    <definedName name="Да_нет" localSheetId="28">#REF!</definedName>
    <definedName name="Да_нет" localSheetId="29">#REF!</definedName>
    <definedName name="Да_нет" localSheetId="30">#REF!</definedName>
    <definedName name="Да_нет" localSheetId="31">#REF!</definedName>
    <definedName name="Да_нет" localSheetId="6">#REF!</definedName>
    <definedName name="Да_нет" localSheetId="32">#REF!</definedName>
    <definedName name="Да_нет" localSheetId="33">#REF!</definedName>
    <definedName name="Да_нет" localSheetId="34">#REF!</definedName>
    <definedName name="Да_нет" localSheetId="35">#REF!</definedName>
    <definedName name="Да_нет" localSheetId="36">#REF!</definedName>
    <definedName name="Да_нет" localSheetId="37">#REF!</definedName>
    <definedName name="Да_нет" localSheetId="38">#REF!</definedName>
    <definedName name="Да_нет" localSheetId="39">#REF!</definedName>
    <definedName name="Да_нет" localSheetId="40">#REF!</definedName>
    <definedName name="Да_нет" localSheetId="41">#REF!</definedName>
    <definedName name="Да_нет" localSheetId="42">#REF!</definedName>
    <definedName name="Да_нет" localSheetId="43">#REF!</definedName>
    <definedName name="Да_нет" localSheetId="44">#REF!</definedName>
    <definedName name="Да_нет" localSheetId="45">#REF!</definedName>
    <definedName name="Да_нет" localSheetId="9">#REF!</definedName>
    <definedName name="Да_нет">#REF!</definedName>
    <definedName name="_xlnm.Print_Titles" localSheetId="0">'Оценка (Этап I)'!$3:$4</definedName>
    <definedName name="_xlnm.Print_Titles" localSheetId="2">'Показатель 1.1'!$4:$7</definedName>
    <definedName name="_xlnm.Print_Titles" localSheetId="3">'Показатель 1.2'!$4:$7</definedName>
    <definedName name="_xlnm.Print_Titles" localSheetId="4">'Раздел 2'!$4:$6</definedName>
    <definedName name="_xlnm.Print_Titles" localSheetId="10">'Раздел 2. Аркадский '!$7:$7</definedName>
    <definedName name="_xlnm.Print_Titles" localSheetId="11">'Раздел 2. Аткарский'!$7:$7</definedName>
    <definedName name="_xlnm.Print_Titles" localSheetId="12">'Раздел 2. Базарно-Карабулакский'!$7:$7</definedName>
    <definedName name="_xlnm.Print_Titles" localSheetId="13">'Раздел 2. Балаковский'!$7:$7</definedName>
    <definedName name="_xlnm.Print_Titles" localSheetId="14">'Раздел 2. Балашовский'!$7:$7</definedName>
    <definedName name="_xlnm.Print_Titles" localSheetId="15">'Раздел 2. Балтайский'!$7:$7</definedName>
    <definedName name="_xlnm.Print_Titles" localSheetId="16">'Раздел 2. Вольский '!$7:$7</definedName>
    <definedName name="_xlnm.Print_Titles" localSheetId="17">'Раздел 2. Воскресенский'!$7:$7</definedName>
    <definedName name="_xlnm.Print_Titles" localSheetId="5">'Раздел 2. г. Саратов'!$7:$7</definedName>
    <definedName name="_xlnm.Print_Titles" localSheetId="8">'Раздел 2. г. Шиханы'!$7:$7</definedName>
    <definedName name="_xlnm.Print_Titles" localSheetId="18">'Раздел 2. Дергачевский'!$7:$7</definedName>
    <definedName name="_xlnm.Print_Titles" localSheetId="19">'Раздел 2. Духовницкий'!$7:$7</definedName>
    <definedName name="_xlnm.Print_Titles" localSheetId="20">'Раздел 2. Екатериновский'!$7:$7</definedName>
    <definedName name="_xlnm.Print_Titles" localSheetId="21">'Раздел 2. Ершовский'!$7:$7</definedName>
    <definedName name="_xlnm.Print_Titles" localSheetId="7">'Раздел 2. ЗАТО Светлый'!$7:$7</definedName>
    <definedName name="_xlnm.Print_Titles" localSheetId="22">'Раздел 2. Ивантеевский'!$7:$7</definedName>
    <definedName name="_xlnm.Print_Titles" localSheetId="23">'Раздел 2. Калининский'!$7:$7</definedName>
    <definedName name="_xlnm.Print_Titles" localSheetId="24">'Раздел 2. Красноармейский'!$7:$7</definedName>
    <definedName name="_xlnm.Print_Titles" localSheetId="25">'Раздел 2. Краснокутский'!$7:$7</definedName>
    <definedName name="_xlnm.Print_Titles" localSheetId="26">'Раздел 2. Краснопартизанский'!$7:$7</definedName>
    <definedName name="_xlnm.Print_Titles" localSheetId="27">'Раздел 2. Лысогорский'!$7:$7</definedName>
    <definedName name="_xlnm.Print_Titles" localSheetId="28">'Раздел 2. Марксовский'!$7:$7</definedName>
    <definedName name="_xlnm.Print_Titles" localSheetId="29">'Раздел 2. Новобурасский'!$7:$7</definedName>
    <definedName name="_xlnm.Print_Titles" localSheetId="30">'Раздел 2. Новоузенский'!$7:$7</definedName>
    <definedName name="_xlnm.Print_Titles" localSheetId="31">'Раздел 2. Озинский'!$7:$7</definedName>
    <definedName name="_xlnm.Print_Titles" localSheetId="6">'Раздел 2. п. Михайловский'!$7:$7</definedName>
    <definedName name="_xlnm.Print_Titles" localSheetId="32">'Раздел 2. Перелюбский'!$7:$7</definedName>
    <definedName name="_xlnm.Print_Titles" localSheetId="33">'Раздел 2. Петровский'!$7:$7</definedName>
    <definedName name="_xlnm.Print_Titles" localSheetId="34">'Раздел 2. Питерский'!$7:$7</definedName>
    <definedName name="_xlnm.Print_Titles" localSheetId="35">'Раздел 2. Пугачевский'!$7:$7</definedName>
    <definedName name="_xlnm.Print_Titles" localSheetId="36">'Раздел 2. Ровенский'!$7:$7</definedName>
    <definedName name="_xlnm.Print_Titles" localSheetId="37">'Раздел 2. Романовский'!$7:$7</definedName>
    <definedName name="_xlnm.Print_Titles" localSheetId="38">'Раздел 2. Ртищевский'!$7:$7</definedName>
    <definedName name="_xlnm.Print_Titles" localSheetId="39">'Раздел 2. Самойловский'!$7:$7</definedName>
    <definedName name="_xlnm.Print_Titles" localSheetId="40">'Раздел 2. Советский'!$7:$7</definedName>
    <definedName name="_xlnm.Print_Titles" localSheetId="41">'Раздел 2. Татищевский'!$7:$7</definedName>
    <definedName name="_xlnm.Print_Titles" localSheetId="42">'Раздел 2. Турковский'!$7:$7</definedName>
    <definedName name="_xlnm.Print_Titles" localSheetId="43">'Раздел 2. Федоровский'!$7:$7</definedName>
    <definedName name="_xlnm.Print_Titles" localSheetId="44">'Раздел 2. Хвалынский'!$7:$7</definedName>
    <definedName name="_xlnm.Print_Titles" localSheetId="45">'Раздел 2. Энгельсский'!$7:$7</definedName>
    <definedName name="_xlnm.Print_Titles" localSheetId="9">'Раздел 2.Александрово-Гайский '!$7:$7</definedName>
    <definedName name="Коэфициент">[2]Параметры!$C$3:$C$4</definedName>
    <definedName name="_xlnm.Print_Area" localSheetId="0">'Оценка (Этап I)'!$A$1:$E$48</definedName>
    <definedName name="_xlnm.Print_Area" localSheetId="2">'Показатель 1.1'!$A$1:$L$50</definedName>
    <definedName name="_xlnm.Print_Area" localSheetId="3">'Показатель 1.2'!$A$1:$J$51</definedName>
    <definedName name="_xlnm.Print_Area" localSheetId="4">'Раздел 2'!$A$1:$D$51</definedName>
    <definedName name="_xlnm.Print_Area" localSheetId="10">'Раздел 2. Аркадский '!$A$1:$J$41</definedName>
    <definedName name="_xlnm.Print_Area" localSheetId="11">'Раздел 2. Аткарский'!$A$1:$J$43</definedName>
    <definedName name="_xlnm.Print_Area" localSheetId="12">'Раздел 2. Базарно-Карабулакский'!$A$1:$J$76</definedName>
    <definedName name="_xlnm.Print_Area" localSheetId="13">'Раздел 2. Балаковский'!$A$1:$J$132</definedName>
    <definedName name="_xlnm.Print_Area" localSheetId="14">'Раздел 2. Балашовский'!$A$1:$J$92</definedName>
    <definedName name="_xlnm.Print_Area" localSheetId="15">'Раздел 2. Балтайский'!$A$1:$J$35</definedName>
    <definedName name="_xlnm.Print_Area" localSheetId="16">'Раздел 2. Вольский '!$A$1:$J$86</definedName>
    <definedName name="_xlnm.Print_Area" localSheetId="17">'Раздел 2. Воскресенский'!$A$1:$J$32</definedName>
    <definedName name="_xlnm.Print_Area" localSheetId="5">'Раздел 2. г. Саратов'!$A$1:$J$458</definedName>
    <definedName name="_xlnm.Print_Area" localSheetId="8">'Раздел 2. г. Шиханы'!$A$1:$J$18</definedName>
    <definedName name="_xlnm.Print_Area" localSheetId="18">'Раздел 2. Дергачевский'!$A$1:$J$44</definedName>
    <definedName name="_xlnm.Print_Area" localSheetId="19">'Раздел 2. Духовницкий'!$A$1:$J$33</definedName>
    <definedName name="_xlnm.Print_Area" localSheetId="20">'Раздел 2. Екатериновский'!$A$1:$J$45</definedName>
    <definedName name="_xlnm.Print_Area" localSheetId="21">'Раздел 2. Ершовский'!$A$1:$J$59</definedName>
    <definedName name="_xlnm.Print_Area" localSheetId="7">'Раздел 2. ЗАТО Светлый'!$A$1:$J$21</definedName>
    <definedName name="_xlnm.Print_Area" localSheetId="22">'Раздел 2. Ивантеевский'!$A$1:$J$36</definedName>
    <definedName name="_xlnm.Print_Area" localSheetId="23">'Раздел 2. Калининский'!$A$1:$J$53</definedName>
    <definedName name="_xlnm.Print_Area" localSheetId="24">'Раздел 2. Красноармейский'!$A$1:$J$67</definedName>
    <definedName name="_xlnm.Print_Area" localSheetId="25">'Раздел 2. Краснокутский'!$A$1:$J$63</definedName>
    <definedName name="_xlnm.Print_Area" localSheetId="26">'Раздел 2. Краснопартизанский'!$A$1:$J$27</definedName>
    <definedName name="_xlnm.Print_Area" localSheetId="27">'Раздел 2. Лысогорский'!$A$1:$J$46</definedName>
    <definedName name="_xlnm.Print_Area" localSheetId="28">'Раздел 2. Марксовский'!$A$1:$J$74</definedName>
    <definedName name="_xlnm.Print_Area" localSheetId="29">'Раздел 2. Новобурасский'!$A$1:$J$47</definedName>
    <definedName name="_xlnm.Print_Area" localSheetId="30">'Раздел 2. Новоузенский'!$A$1:$J$70</definedName>
    <definedName name="_xlnm.Print_Area" localSheetId="31">'Раздел 2. Озинский'!$A$1:$J$47</definedName>
    <definedName name="_xlnm.Print_Area" localSheetId="6">'Раздел 2. п. Михайловский'!$A$1:$J$15</definedName>
    <definedName name="_xlnm.Print_Area" localSheetId="32">'Раздел 2. Перелюбский'!$A$1:$J$43</definedName>
    <definedName name="_xlnm.Print_Area" localSheetId="33">'Раздел 2. Петровский'!$A$1:$J$60</definedName>
    <definedName name="_xlnm.Print_Area" localSheetId="34">'Раздел 2. Питерский'!$A$1:$J$47</definedName>
    <definedName name="_xlnm.Print_Area" localSheetId="35">'Раздел 2. Пугачевский'!$A$1:$J$88</definedName>
    <definedName name="_xlnm.Print_Area" localSheetId="36">'Раздел 2. Ровенский'!$A$1:$J$48</definedName>
    <definedName name="_xlnm.Print_Area" localSheetId="37">'Раздел 2. Романовский'!$A$1:$J$37</definedName>
    <definedName name="_xlnm.Print_Area" localSheetId="38">'Раздел 2. Ртищевский'!$A$1:$J$73</definedName>
    <definedName name="_xlnm.Print_Area" localSheetId="39">'Раздел 2. Самойловский'!$A$1:$J$32</definedName>
    <definedName name="_xlnm.Print_Area" localSheetId="40">'Раздел 2. Советский'!$A$1:$J$39</definedName>
    <definedName name="_xlnm.Print_Area" localSheetId="41">'Раздел 2. Татищевский'!$A$1:$J$36</definedName>
    <definedName name="_xlnm.Print_Area" localSheetId="42">'Раздел 2. Турковский'!$A$1:$J$37</definedName>
    <definedName name="_xlnm.Print_Area" localSheetId="43">'Раздел 2. Федоровский'!$A$1:$J$34</definedName>
    <definedName name="_xlnm.Print_Area" localSheetId="44">'Раздел 2. Хвалынский'!$A$1:$J$37</definedName>
    <definedName name="_xlnm.Print_Area" localSheetId="45">'Раздел 2. Энгельсский'!$A$1:$J$196</definedName>
    <definedName name="_xlnm.Print_Area" localSheetId="9">'Раздел 2.Александрово-Гайский '!$A$1:$J$35</definedName>
    <definedName name="р">'[3]Показатель 1.1'!$C$5:$C$7</definedName>
    <definedName name="Формат" localSheetId="10">#REF!</definedName>
    <definedName name="Формат" localSheetId="11">#REF!</definedName>
    <definedName name="Формат" localSheetId="12">#REF!</definedName>
    <definedName name="Формат" localSheetId="13">#REF!</definedName>
    <definedName name="Формат" localSheetId="14">#REF!</definedName>
    <definedName name="Формат" localSheetId="15">#REF!</definedName>
    <definedName name="Формат" localSheetId="16">#REF!</definedName>
    <definedName name="Формат" localSheetId="17">#REF!</definedName>
    <definedName name="Формат" localSheetId="5">#REF!</definedName>
    <definedName name="Формат" localSheetId="8">#REF!</definedName>
    <definedName name="Формат" localSheetId="18">#REF!</definedName>
    <definedName name="Формат" localSheetId="19">#REF!</definedName>
    <definedName name="Формат" localSheetId="20">#REF!</definedName>
    <definedName name="Формат" localSheetId="21">#REF!</definedName>
    <definedName name="Формат" localSheetId="7">#REF!</definedName>
    <definedName name="Формат" localSheetId="22">#REF!</definedName>
    <definedName name="Формат" localSheetId="23">#REF!</definedName>
    <definedName name="Формат" localSheetId="24">#REF!</definedName>
    <definedName name="Формат" localSheetId="25">#REF!</definedName>
    <definedName name="Формат" localSheetId="26">#REF!</definedName>
    <definedName name="Формат" localSheetId="27">#REF!</definedName>
    <definedName name="Формат" localSheetId="28">#REF!</definedName>
    <definedName name="Формат" localSheetId="29">#REF!</definedName>
    <definedName name="Формат" localSheetId="30">#REF!</definedName>
    <definedName name="Формат" localSheetId="31">#REF!</definedName>
    <definedName name="Формат" localSheetId="6">#REF!</definedName>
    <definedName name="Формат" localSheetId="32">#REF!</definedName>
    <definedName name="Формат" localSheetId="33">#REF!</definedName>
    <definedName name="Формат" localSheetId="34">#REF!</definedName>
    <definedName name="Формат" localSheetId="35">#REF!</definedName>
    <definedName name="Формат" localSheetId="36">#REF!</definedName>
    <definedName name="Формат" localSheetId="37">#REF!</definedName>
    <definedName name="Формат" localSheetId="38">#REF!</definedName>
    <definedName name="Формат" localSheetId="39">#REF!</definedName>
    <definedName name="Формат" localSheetId="40">#REF!</definedName>
    <definedName name="Формат" localSheetId="41">#REF!</definedName>
    <definedName name="Формат" localSheetId="42">#REF!</definedName>
    <definedName name="Формат" localSheetId="43">#REF!</definedName>
    <definedName name="Формат" localSheetId="44">#REF!</definedName>
    <definedName name="Формат" localSheetId="45">#REF!</definedName>
    <definedName name="Формат" localSheetId="9">#REF!</definedName>
    <definedName name="Формат">#REF!</definedName>
  </definedNames>
  <calcPr calcId="144525"/>
</workbook>
</file>

<file path=xl/calcChain.xml><?xml version="1.0" encoding="utf-8"?>
<calcChain xmlns="http://schemas.openxmlformats.org/spreadsheetml/2006/main">
  <c r="J23" i="4" l="1"/>
  <c r="I458" i="7" l="1"/>
  <c r="I67" i="26" l="1"/>
  <c r="I86" i="18" l="1"/>
  <c r="I132" i="15" l="1"/>
  <c r="I46" i="29" l="1"/>
  <c r="I74" i="30" l="1"/>
  <c r="I9" i="14" l="1"/>
  <c r="I10" i="14"/>
  <c r="I11" i="14"/>
  <c r="I12" i="14"/>
  <c r="I13" i="14"/>
  <c r="I14" i="14"/>
  <c r="I15" i="14"/>
  <c r="I16" i="14"/>
  <c r="I17" i="14"/>
  <c r="I18" i="14"/>
  <c r="I19" i="14"/>
  <c r="I20" i="14"/>
  <c r="I21" i="14"/>
  <c r="I22" i="14"/>
  <c r="I23" i="14"/>
  <c r="I24" i="14"/>
  <c r="I25" i="14"/>
  <c r="I26" i="14"/>
  <c r="I27" i="14"/>
  <c r="I28" i="14"/>
  <c r="I29" i="14"/>
  <c r="I30" i="14"/>
  <c r="I31" i="14"/>
  <c r="I32" i="14"/>
  <c r="I33" i="14"/>
  <c r="I34" i="14"/>
  <c r="I35" i="14"/>
  <c r="I36" i="14"/>
  <c r="I37" i="14"/>
  <c r="I38" i="14"/>
  <c r="I39" i="14"/>
  <c r="I40" i="14"/>
  <c r="I41" i="14"/>
  <c r="I42" i="14"/>
  <c r="I43" i="14"/>
  <c r="I44" i="14"/>
  <c r="I45" i="14"/>
  <c r="I46" i="14"/>
  <c r="I47" i="14"/>
  <c r="I48" i="14"/>
  <c r="I49" i="14"/>
  <c r="I50" i="14"/>
  <c r="I51" i="14"/>
  <c r="I52" i="14"/>
  <c r="I53" i="14"/>
  <c r="I54" i="14"/>
  <c r="I55" i="14"/>
  <c r="I56" i="14"/>
  <c r="I57" i="14"/>
  <c r="I58" i="14"/>
  <c r="I59" i="14"/>
  <c r="I60" i="14"/>
  <c r="I61" i="14"/>
  <c r="I62" i="14"/>
  <c r="I63" i="14"/>
  <c r="I64" i="14"/>
  <c r="I65" i="14"/>
  <c r="I66" i="14"/>
  <c r="I67" i="14"/>
  <c r="I68" i="14"/>
  <c r="I69" i="14"/>
  <c r="I70" i="14"/>
  <c r="I71" i="14"/>
  <c r="I72" i="14"/>
  <c r="I73" i="14"/>
  <c r="I74" i="14"/>
  <c r="I8" i="14"/>
  <c r="I33" i="11" l="1"/>
  <c r="I9" i="8" l="1"/>
  <c r="I10" i="8"/>
  <c r="I11" i="8"/>
  <c r="I12" i="8"/>
  <c r="I13" i="8"/>
  <c r="I14" i="8"/>
  <c r="I8" i="8"/>
  <c r="I412" i="7"/>
  <c r="I413" i="7"/>
  <c r="I414" i="7"/>
  <c r="I415" i="7"/>
  <c r="I416" i="7"/>
  <c r="I417" i="7"/>
  <c r="I418" i="7"/>
  <c r="I419" i="7"/>
  <c r="I420" i="7"/>
  <c r="I421" i="7"/>
  <c r="I422" i="7"/>
  <c r="I423" i="7"/>
  <c r="I424" i="7"/>
  <c r="I425" i="7"/>
  <c r="I426" i="7"/>
  <c r="I427" i="7"/>
  <c r="I428" i="7"/>
  <c r="I429" i="7"/>
  <c r="I430" i="7"/>
  <c r="I431" i="7"/>
  <c r="I432" i="7"/>
  <c r="I433" i="7"/>
  <c r="I434" i="7"/>
  <c r="I435" i="7"/>
  <c r="I436" i="7"/>
  <c r="I437" i="7"/>
  <c r="I438" i="7"/>
  <c r="I439" i="7"/>
  <c r="I440" i="7"/>
  <c r="I441" i="7"/>
  <c r="I442" i="7"/>
  <c r="I443" i="7"/>
  <c r="I444" i="7"/>
  <c r="I445" i="7"/>
  <c r="I446" i="7"/>
  <c r="I447" i="7"/>
  <c r="I448" i="7"/>
  <c r="I449" i="7"/>
  <c r="I450" i="7"/>
  <c r="I451" i="7"/>
  <c r="I9" i="48"/>
  <c r="I10" i="48"/>
  <c r="I11" i="48"/>
  <c r="I12" i="48"/>
  <c r="I13" i="48"/>
  <c r="I14" i="48"/>
  <c r="I15" i="48"/>
  <c r="I16" i="48"/>
  <c r="I17" i="48"/>
  <c r="I18" i="48"/>
  <c r="I19" i="48"/>
  <c r="I20" i="48"/>
  <c r="I21" i="48"/>
  <c r="I22" i="48"/>
  <c r="I23" i="48"/>
  <c r="I24" i="48"/>
  <c r="I25" i="48"/>
  <c r="I26" i="48"/>
  <c r="I27" i="48"/>
  <c r="I28" i="48"/>
  <c r="I29" i="48"/>
  <c r="I30" i="48"/>
  <c r="I31" i="48"/>
  <c r="I32" i="48"/>
  <c r="I33" i="48"/>
  <c r="I34" i="48"/>
  <c r="I35" i="48"/>
  <c r="I36" i="48"/>
  <c r="I37" i="48"/>
  <c r="I38" i="48"/>
  <c r="I39" i="48"/>
  <c r="I40" i="48"/>
  <c r="I41" i="48"/>
  <c r="I42" i="48"/>
  <c r="I43" i="48"/>
  <c r="I44" i="48"/>
  <c r="I45" i="48"/>
  <c r="I46" i="48"/>
  <c r="I47" i="48"/>
  <c r="I48" i="48"/>
  <c r="I49" i="48"/>
  <c r="I50" i="48"/>
  <c r="I51" i="48"/>
  <c r="I52" i="48"/>
  <c r="I53" i="48"/>
  <c r="I54" i="48"/>
  <c r="I55" i="48"/>
  <c r="I56" i="48"/>
  <c r="I57" i="48"/>
  <c r="I58" i="48"/>
  <c r="I59" i="48"/>
  <c r="I60" i="48"/>
  <c r="I61" i="48"/>
  <c r="I62" i="48"/>
  <c r="I63" i="48"/>
  <c r="I64" i="48"/>
  <c r="I65" i="48"/>
  <c r="I66" i="48"/>
  <c r="I67" i="48"/>
  <c r="I68" i="48"/>
  <c r="I69" i="48"/>
  <c r="I70" i="48"/>
  <c r="I71" i="48"/>
  <c r="I72" i="48"/>
  <c r="I73" i="48"/>
  <c r="I74" i="48"/>
  <c r="I75" i="48"/>
  <c r="I76" i="48"/>
  <c r="I77" i="48"/>
  <c r="I78" i="48"/>
  <c r="I79" i="48"/>
  <c r="I80" i="48"/>
  <c r="I81" i="48"/>
  <c r="I82" i="48"/>
  <c r="I83" i="48"/>
  <c r="I84" i="48"/>
  <c r="I85" i="48"/>
  <c r="I86" i="48"/>
  <c r="I87" i="48"/>
  <c r="I88" i="48"/>
  <c r="I89" i="48"/>
  <c r="I90" i="48"/>
  <c r="I91" i="48"/>
  <c r="I92" i="48"/>
  <c r="I93" i="48"/>
  <c r="I94" i="48"/>
  <c r="I95" i="48"/>
  <c r="I96" i="48"/>
  <c r="I97" i="48"/>
  <c r="I98" i="48"/>
  <c r="I99" i="48"/>
  <c r="I100" i="48"/>
  <c r="I101" i="48"/>
  <c r="I102" i="48"/>
  <c r="I103" i="48"/>
  <c r="I104" i="48"/>
  <c r="I105" i="48"/>
  <c r="I106" i="48"/>
  <c r="I107" i="48"/>
  <c r="I108" i="48"/>
  <c r="I109" i="48"/>
  <c r="I110" i="48"/>
  <c r="I111" i="48"/>
  <c r="I112" i="48"/>
  <c r="I113" i="48"/>
  <c r="I114" i="48"/>
  <c r="I115" i="48"/>
  <c r="I116" i="48"/>
  <c r="I117" i="48"/>
  <c r="I118" i="48"/>
  <c r="I119" i="48"/>
  <c r="I120" i="48"/>
  <c r="I121" i="48"/>
  <c r="I122" i="48"/>
  <c r="I123" i="48"/>
  <c r="I124" i="48"/>
  <c r="I125" i="48"/>
  <c r="I126" i="48"/>
  <c r="I127" i="48"/>
  <c r="I128" i="48"/>
  <c r="I129" i="48"/>
  <c r="I130" i="48"/>
  <c r="I131" i="48"/>
  <c r="I132" i="48"/>
  <c r="I133" i="48"/>
  <c r="I134" i="48"/>
  <c r="I135" i="48"/>
  <c r="I136" i="48"/>
  <c r="I137" i="48"/>
  <c r="I138" i="48"/>
  <c r="I139" i="48"/>
  <c r="I140" i="48"/>
  <c r="I141" i="48"/>
  <c r="I142" i="48"/>
  <c r="I143" i="48"/>
  <c r="I144" i="48"/>
  <c r="I145" i="48"/>
  <c r="I146" i="48"/>
  <c r="I147" i="48"/>
  <c r="I148" i="48"/>
  <c r="I149" i="48"/>
  <c r="I150" i="48"/>
  <c r="I151" i="48"/>
  <c r="I152" i="48"/>
  <c r="I153" i="48"/>
  <c r="I154" i="48"/>
  <c r="I155" i="48"/>
  <c r="I156" i="48"/>
  <c r="I157" i="48"/>
  <c r="I158" i="48"/>
  <c r="I159" i="48"/>
  <c r="I160" i="48"/>
  <c r="I161" i="48"/>
  <c r="I162" i="48"/>
  <c r="I163" i="48"/>
  <c r="I164" i="48"/>
  <c r="I165" i="48"/>
  <c r="I166" i="48"/>
  <c r="I167" i="48"/>
  <c r="I168" i="48"/>
  <c r="I169" i="48"/>
  <c r="I170" i="48"/>
  <c r="I171" i="48"/>
  <c r="I172" i="48"/>
  <c r="I173" i="48"/>
  <c r="I174" i="48"/>
  <c r="I175" i="48"/>
  <c r="I176" i="48"/>
  <c r="I177" i="48"/>
  <c r="I178" i="48"/>
  <c r="I179" i="48"/>
  <c r="I180" i="48"/>
  <c r="I181" i="48"/>
  <c r="I182" i="48"/>
  <c r="I183" i="48"/>
  <c r="I184" i="48"/>
  <c r="I185" i="48"/>
  <c r="I186" i="48"/>
  <c r="I187" i="48"/>
  <c r="I188" i="48"/>
  <c r="I189" i="48"/>
  <c r="I190" i="48"/>
  <c r="I191" i="48"/>
  <c r="I192" i="48"/>
  <c r="I193" i="48"/>
  <c r="I194" i="48"/>
  <c r="I195" i="48"/>
  <c r="I8" i="48"/>
  <c r="I9" i="47"/>
  <c r="I10" i="47"/>
  <c r="I11" i="47"/>
  <c r="I12" i="47"/>
  <c r="I13" i="47"/>
  <c r="I14" i="47"/>
  <c r="I15" i="47"/>
  <c r="I16" i="47"/>
  <c r="I17" i="47"/>
  <c r="I18" i="47"/>
  <c r="I19" i="47"/>
  <c r="I20" i="47"/>
  <c r="I21" i="47"/>
  <c r="I22" i="47"/>
  <c r="I23" i="47"/>
  <c r="I24" i="47"/>
  <c r="I25" i="47"/>
  <c r="I26" i="47"/>
  <c r="I27" i="47"/>
  <c r="I28" i="47"/>
  <c r="I29" i="47"/>
  <c r="I30" i="47"/>
  <c r="I31" i="47"/>
  <c r="I32" i="47"/>
  <c r="I33" i="47"/>
  <c r="I34" i="47"/>
  <c r="I35" i="47"/>
  <c r="I36" i="47"/>
  <c r="I8" i="47"/>
  <c r="I9" i="46"/>
  <c r="I10" i="46"/>
  <c r="I11" i="46"/>
  <c r="I12" i="46"/>
  <c r="I13" i="46"/>
  <c r="I14" i="46"/>
  <c r="I15" i="46"/>
  <c r="I16" i="46"/>
  <c r="I17" i="46"/>
  <c r="I18" i="46"/>
  <c r="I19" i="46"/>
  <c r="I20" i="46"/>
  <c r="I21" i="46"/>
  <c r="I22" i="46"/>
  <c r="I23" i="46"/>
  <c r="I24" i="46"/>
  <c r="I25" i="46"/>
  <c r="I26" i="46"/>
  <c r="I27" i="46"/>
  <c r="I28" i="46"/>
  <c r="I29" i="46"/>
  <c r="I30" i="46"/>
  <c r="I31" i="46"/>
  <c r="I32" i="46"/>
  <c r="I33" i="46"/>
  <c r="I8" i="46"/>
  <c r="I9" i="45"/>
  <c r="I10" i="45"/>
  <c r="I11" i="45"/>
  <c r="I12" i="45"/>
  <c r="I13" i="45"/>
  <c r="I14" i="45"/>
  <c r="I15" i="45"/>
  <c r="I16" i="45"/>
  <c r="I17" i="45"/>
  <c r="I18" i="45"/>
  <c r="I19" i="45"/>
  <c r="I20" i="45"/>
  <c r="I21" i="45"/>
  <c r="I22" i="45"/>
  <c r="I23" i="45"/>
  <c r="I24" i="45"/>
  <c r="I25" i="45"/>
  <c r="I26" i="45"/>
  <c r="I27" i="45"/>
  <c r="I28" i="45"/>
  <c r="I29" i="45"/>
  <c r="I30" i="45"/>
  <c r="I31" i="45"/>
  <c r="I32" i="45"/>
  <c r="I33" i="45"/>
  <c r="I34" i="45"/>
  <c r="I35" i="45"/>
  <c r="I36" i="45"/>
  <c r="I8" i="45"/>
  <c r="I9" i="44"/>
  <c r="I10" i="44"/>
  <c r="I11" i="44"/>
  <c r="I12" i="44"/>
  <c r="I13" i="44"/>
  <c r="I14" i="44"/>
  <c r="I15" i="44"/>
  <c r="I16" i="44"/>
  <c r="I17" i="44"/>
  <c r="I18" i="44"/>
  <c r="I19" i="44"/>
  <c r="I20" i="44"/>
  <c r="I21" i="44"/>
  <c r="I22" i="44"/>
  <c r="I23" i="44"/>
  <c r="I24" i="44"/>
  <c r="I25" i="44"/>
  <c r="I26" i="44"/>
  <c r="I27" i="44"/>
  <c r="I28" i="44"/>
  <c r="I29" i="44"/>
  <c r="I30" i="44"/>
  <c r="I31" i="44"/>
  <c r="I32" i="44"/>
  <c r="I33" i="44"/>
  <c r="I34" i="44"/>
  <c r="I35" i="44"/>
  <c r="I8" i="44"/>
  <c r="I9" i="43"/>
  <c r="I10" i="43"/>
  <c r="I11" i="43"/>
  <c r="I12" i="43"/>
  <c r="I13" i="43"/>
  <c r="I14" i="43"/>
  <c r="I15" i="43"/>
  <c r="I16" i="43"/>
  <c r="I17" i="43"/>
  <c r="I18" i="43"/>
  <c r="I19" i="43"/>
  <c r="I20" i="43"/>
  <c r="I21" i="43"/>
  <c r="I22" i="43"/>
  <c r="I23" i="43"/>
  <c r="I24" i="43"/>
  <c r="I25" i="43"/>
  <c r="I26" i="43"/>
  <c r="I27" i="43"/>
  <c r="I28" i="43"/>
  <c r="I29" i="43"/>
  <c r="I30" i="43"/>
  <c r="I31" i="43"/>
  <c r="I32" i="43"/>
  <c r="I33" i="43"/>
  <c r="I34" i="43"/>
  <c r="I35" i="43"/>
  <c r="I36" i="43"/>
  <c r="I37" i="43"/>
  <c r="I38" i="43"/>
  <c r="I8" i="43"/>
  <c r="I9" i="41"/>
  <c r="I10" i="41"/>
  <c r="I11" i="41"/>
  <c r="I12" i="41"/>
  <c r="I13" i="41"/>
  <c r="I14" i="41"/>
  <c r="I15" i="41"/>
  <c r="I16" i="41"/>
  <c r="I17" i="41"/>
  <c r="I18" i="41"/>
  <c r="I19" i="41"/>
  <c r="I20" i="41"/>
  <c r="I21" i="41"/>
  <c r="I22" i="41"/>
  <c r="I23" i="41"/>
  <c r="I24" i="41"/>
  <c r="I25" i="41"/>
  <c r="I26" i="41"/>
  <c r="I27" i="41"/>
  <c r="I28" i="41"/>
  <c r="I29" i="41"/>
  <c r="I30" i="41"/>
  <c r="I31" i="41"/>
  <c r="I8" i="41"/>
  <c r="I9" i="38"/>
  <c r="I10" i="38"/>
  <c r="I11" i="38"/>
  <c r="I12" i="38"/>
  <c r="I13" i="38"/>
  <c r="I14" i="38"/>
  <c r="I15" i="38"/>
  <c r="I16" i="38"/>
  <c r="I17" i="38"/>
  <c r="I18" i="38"/>
  <c r="I19" i="38"/>
  <c r="I20" i="38"/>
  <c r="I21" i="38"/>
  <c r="I22" i="38"/>
  <c r="I23" i="38"/>
  <c r="I24" i="38"/>
  <c r="I25" i="38"/>
  <c r="I26" i="38"/>
  <c r="I27" i="38"/>
  <c r="I28" i="38"/>
  <c r="I29" i="38"/>
  <c r="I30" i="38"/>
  <c r="I31" i="38"/>
  <c r="I32" i="38"/>
  <c r="I33" i="38"/>
  <c r="I34" i="38"/>
  <c r="I35" i="38"/>
  <c r="I36" i="38"/>
  <c r="I37" i="38"/>
  <c r="I38" i="38"/>
  <c r="I39" i="38"/>
  <c r="I40" i="38"/>
  <c r="I41" i="38"/>
  <c r="I42" i="38"/>
  <c r="I8" i="38"/>
  <c r="I48" i="38" s="1"/>
  <c r="I9" i="32"/>
  <c r="I10" i="32"/>
  <c r="I11" i="32"/>
  <c r="I12" i="32"/>
  <c r="I13" i="32"/>
  <c r="I14" i="32"/>
  <c r="I15" i="32"/>
  <c r="I16" i="32"/>
  <c r="I17" i="32"/>
  <c r="I18" i="32"/>
  <c r="I19" i="32"/>
  <c r="I20" i="32"/>
  <c r="I21" i="32"/>
  <c r="I22" i="32"/>
  <c r="I23" i="32"/>
  <c r="I24" i="32"/>
  <c r="I25" i="32"/>
  <c r="I26" i="32"/>
  <c r="I27" i="32"/>
  <c r="I28" i="32"/>
  <c r="I29" i="32"/>
  <c r="I30" i="32"/>
  <c r="I31" i="32"/>
  <c r="I32" i="32"/>
  <c r="I33" i="32"/>
  <c r="I34" i="32"/>
  <c r="I35" i="32"/>
  <c r="I36" i="32"/>
  <c r="I37" i="32"/>
  <c r="I38" i="32"/>
  <c r="I39" i="32"/>
  <c r="I40" i="32"/>
  <c r="I41" i="32"/>
  <c r="I42" i="32"/>
  <c r="I43" i="32"/>
  <c r="I44" i="32"/>
  <c r="I45" i="32"/>
  <c r="I46" i="32"/>
  <c r="I47" i="32"/>
  <c r="I48" i="32"/>
  <c r="I49" i="32"/>
  <c r="I50" i="32"/>
  <c r="I51" i="32"/>
  <c r="I52" i="32"/>
  <c r="I53" i="32"/>
  <c r="I54" i="32"/>
  <c r="I55" i="32"/>
  <c r="I56" i="32"/>
  <c r="I57" i="32"/>
  <c r="I58" i="32"/>
  <c r="I59" i="32"/>
  <c r="I60" i="32"/>
  <c r="I61" i="32"/>
  <c r="I62" i="32"/>
  <c r="I63" i="32"/>
  <c r="I64" i="32"/>
  <c r="I65" i="32"/>
  <c r="I66" i="32"/>
  <c r="I67" i="32"/>
  <c r="I68" i="32"/>
  <c r="I69" i="32"/>
  <c r="I8" i="32"/>
  <c r="I9" i="40"/>
  <c r="I10" i="40"/>
  <c r="I11" i="40"/>
  <c r="I12" i="40"/>
  <c r="I13" i="40"/>
  <c r="I14" i="40"/>
  <c r="I15" i="40"/>
  <c r="I16" i="40"/>
  <c r="I17" i="40"/>
  <c r="I18" i="40"/>
  <c r="I19" i="40"/>
  <c r="I20" i="40"/>
  <c r="I21" i="40"/>
  <c r="I22" i="40"/>
  <c r="I23" i="40"/>
  <c r="I24" i="40"/>
  <c r="I25" i="40"/>
  <c r="I26" i="40"/>
  <c r="I27" i="40"/>
  <c r="I28" i="40"/>
  <c r="I29" i="40"/>
  <c r="I30" i="40"/>
  <c r="I31" i="40"/>
  <c r="I32" i="40"/>
  <c r="I33" i="40"/>
  <c r="I34" i="40"/>
  <c r="I35" i="40"/>
  <c r="I36" i="40"/>
  <c r="I37" i="40"/>
  <c r="I38" i="40"/>
  <c r="I39" i="40"/>
  <c r="I40" i="40"/>
  <c r="I41" i="40"/>
  <c r="I42" i="40"/>
  <c r="I43" i="40"/>
  <c r="I44" i="40"/>
  <c r="I45" i="40"/>
  <c r="I46" i="40"/>
  <c r="I47" i="40"/>
  <c r="I48" i="40"/>
  <c r="I49" i="40"/>
  <c r="I50" i="40"/>
  <c r="I51" i="40"/>
  <c r="I52" i="40"/>
  <c r="I53" i="40"/>
  <c r="I54" i="40"/>
  <c r="I55" i="40"/>
  <c r="I56" i="40"/>
  <c r="I57" i="40"/>
  <c r="I58" i="40"/>
  <c r="I59" i="40"/>
  <c r="I60" i="40"/>
  <c r="I61" i="40"/>
  <c r="I62" i="40"/>
  <c r="I63" i="40"/>
  <c r="I64" i="40"/>
  <c r="I65" i="40"/>
  <c r="I66" i="40"/>
  <c r="I67" i="40"/>
  <c r="I68" i="40"/>
  <c r="I69" i="40"/>
  <c r="I70" i="40"/>
  <c r="I71" i="40"/>
  <c r="I8" i="40"/>
  <c r="I9" i="39"/>
  <c r="I37" i="39" s="1"/>
  <c r="I10" i="39"/>
  <c r="I11" i="39"/>
  <c r="I12" i="39"/>
  <c r="I13" i="39"/>
  <c r="I14" i="39"/>
  <c r="I15" i="39"/>
  <c r="I16" i="39"/>
  <c r="I17" i="39"/>
  <c r="I18" i="39"/>
  <c r="I19" i="39"/>
  <c r="I20" i="39"/>
  <c r="I21" i="39"/>
  <c r="I22" i="39"/>
  <c r="I23" i="39"/>
  <c r="I24" i="39"/>
  <c r="I25" i="39"/>
  <c r="I26" i="39"/>
  <c r="I27" i="39"/>
  <c r="I28" i="39"/>
  <c r="I29" i="39"/>
  <c r="I30" i="39"/>
  <c r="I31" i="39"/>
  <c r="I32" i="39"/>
  <c r="I33" i="39"/>
  <c r="I34" i="39"/>
  <c r="I35" i="39"/>
  <c r="I36" i="39"/>
  <c r="I8" i="39"/>
  <c r="I9" i="33"/>
  <c r="I10" i="33"/>
  <c r="I11" i="33"/>
  <c r="I12" i="33"/>
  <c r="I13" i="33"/>
  <c r="I14" i="33"/>
  <c r="I15" i="33"/>
  <c r="I16" i="33"/>
  <c r="I17" i="33"/>
  <c r="I18" i="33"/>
  <c r="I19" i="33"/>
  <c r="I20" i="33"/>
  <c r="I21" i="33"/>
  <c r="I22" i="33"/>
  <c r="I23" i="33"/>
  <c r="I24" i="33"/>
  <c r="I25" i="33"/>
  <c r="I26" i="33"/>
  <c r="I27" i="33"/>
  <c r="I28" i="33"/>
  <c r="I29" i="33"/>
  <c r="I30" i="33"/>
  <c r="I31" i="33"/>
  <c r="I32" i="33"/>
  <c r="I33" i="33"/>
  <c r="I34" i="33"/>
  <c r="I35" i="33"/>
  <c r="I36" i="33"/>
  <c r="I37" i="33"/>
  <c r="I38" i="33"/>
  <c r="I39" i="33"/>
  <c r="I40" i="33"/>
  <c r="I41" i="33"/>
  <c r="I42" i="33"/>
  <c r="I43" i="33"/>
  <c r="I44" i="33"/>
  <c r="I45" i="33"/>
  <c r="I46" i="33"/>
  <c r="I8" i="33"/>
  <c r="I9" i="37"/>
  <c r="I10" i="37"/>
  <c r="I11" i="37"/>
  <c r="I12" i="37"/>
  <c r="I13" i="37"/>
  <c r="I14" i="37"/>
  <c r="I15" i="37"/>
  <c r="I16" i="37"/>
  <c r="I17" i="37"/>
  <c r="I18" i="37"/>
  <c r="I19" i="37"/>
  <c r="I20" i="37"/>
  <c r="I21" i="37"/>
  <c r="I22" i="37"/>
  <c r="I23" i="37"/>
  <c r="I24" i="37"/>
  <c r="I25" i="37"/>
  <c r="I26" i="37"/>
  <c r="I27" i="37"/>
  <c r="I28" i="37"/>
  <c r="I29" i="37"/>
  <c r="I30" i="37"/>
  <c r="I31" i="37"/>
  <c r="I32" i="37"/>
  <c r="I33" i="37"/>
  <c r="I34" i="37"/>
  <c r="I35" i="37"/>
  <c r="I36" i="37"/>
  <c r="I37" i="37"/>
  <c r="I38" i="37"/>
  <c r="I39" i="37"/>
  <c r="I40" i="37"/>
  <c r="I41" i="37"/>
  <c r="I42" i="37"/>
  <c r="I43" i="37"/>
  <c r="I44" i="37"/>
  <c r="I45" i="37"/>
  <c r="I46" i="37"/>
  <c r="I47" i="37"/>
  <c r="I48" i="37"/>
  <c r="I49" i="37"/>
  <c r="I50" i="37"/>
  <c r="I51" i="37"/>
  <c r="I52" i="37"/>
  <c r="I53" i="37"/>
  <c r="I54" i="37"/>
  <c r="I55" i="37"/>
  <c r="I56" i="37"/>
  <c r="I57" i="37"/>
  <c r="I58" i="37"/>
  <c r="I59" i="37"/>
  <c r="I60" i="37"/>
  <c r="I61" i="37"/>
  <c r="I62" i="37"/>
  <c r="I63" i="37"/>
  <c r="I64" i="37"/>
  <c r="I65" i="37"/>
  <c r="I66" i="37"/>
  <c r="I67" i="37"/>
  <c r="I68" i="37"/>
  <c r="I69" i="37"/>
  <c r="I70" i="37"/>
  <c r="I71" i="37"/>
  <c r="I72" i="37"/>
  <c r="I73" i="37"/>
  <c r="I74" i="37"/>
  <c r="I75" i="37"/>
  <c r="I76" i="37"/>
  <c r="I77" i="37"/>
  <c r="I78" i="37"/>
  <c r="I79" i="37"/>
  <c r="I80" i="37"/>
  <c r="I81" i="37"/>
  <c r="I82" i="37"/>
  <c r="I83" i="37"/>
  <c r="I84" i="37"/>
  <c r="I85" i="37"/>
  <c r="I86" i="37"/>
  <c r="I87" i="37"/>
  <c r="I8" i="37"/>
  <c r="I88" i="37" s="1"/>
  <c r="I9" i="36"/>
  <c r="I10" i="36"/>
  <c r="I11" i="36"/>
  <c r="I12" i="36"/>
  <c r="I13" i="36"/>
  <c r="I14" i="36"/>
  <c r="I15" i="36"/>
  <c r="I16" i="36"/>
  <c r="I17" i="36"/>
  <c r="I18" i="36"/>
  <c r="I19" i="36"/>
  <c r="I20" i="36"/>
  <c r="I21" i="36"/>
  <c r="I22" i="36"/>
  <c r="I23" i="36"/>
  <c r="I24" i="36"/>
  <c r="I25" i="36"/>
  <c r="I26" i="36"/>
  <c r="I27" i="36"/>
  <c r="I28" i="36"/>
  <c r="I29" i="36"/>
  <c r="I30" i="36"/>
  <c r="I31" i="36"/>
  <c r="I32" i="36"/>
  <c r="I33" i="36"/>
  <c r="I34" i="36"/>
  <c r="I35" i="36"/>
  <c r="I36" i="36"/>
  <c r="I37" i="36"/>
  <c r="I38" i="36"/>
  <c r="I39" i="36"/>
  <c r="I40" i="36"/>
  <c r="I41" i="36"/>
  <c r="I42" i="36"/>
  <c r="I43" i="36"/>
  <c r="I44" i="36"/>
  <c r="I45" i="36"/>
  <c r="I8" i="36"/>
  <c r="I47" i="36" s="1"/>
  <c r="I9" i="35"/>
  <c r="I10" i="35"/>
  <c r="I11" i="35"/>
  <c r="I12" i="35"/>
  <c r="I13" i="35"/>
  <c r="I14" i="35"/>
  <c r="I15" i="35"/>
  <c r="I16" i="35"/>
  <c r="I17" i="35"/>
  <c r="I18" i="35"/>
  <c r="I19" i="35"/>
  <c r="I20" i="35"/>
  <c r="I21" i="35"/>
  <c r="I22" i="35"/>
  <c r="I23" i="35"/>
  <c r="I24" i="35"/>
  <c r="I25" i="35"/>
  <c r="I26" i="35"/>
  <c r="I27" i="35"/>
  <c r="I28" i="35"/>
  <c r="I29" i="35"/>
  <c r="I30" i="35"/>
  <c r="I31" i="35"/>
  <c r="I32" i="35"/>
  <c r="I33" i="35"/>
  <c r="I34" i="35"/>
  <c r="I35" i="35"/>
  <c r="I36" i="35"/>
  <c r="I37" i="35"/>
  <c r="I38" i="35"/>
  <c r="I39" i="35"/>
  <c r="I40" i="35"/>
  <c r="I41" i="35"/>
  <c r="I42" i="35"/>
  <c r="I43" i="35"/>
  <c r="I44" i="35"/>
  <c r="I45" i="35"/>
  <c r="I46" i="35"/>
  <c r="I47" i="35"/>
  <c r="I48" i="35"/>
  <c r="I49" i="35"/>
  <c r="I50" i="35"/>
  <c r="I51" i="35"/>
  <c r="I52" i="35"/>
  <c r="I53" i="35"/>
  <c r="I54" i="35"/>
  <c r="I55" i="35"/>
  <c r="I56" i="35"/>
  <c r="I57" i="35"/>
  <c r="I58" i="35"/>
  <c r="I59" i="35"/>
  <c r="I8" i="35"/>
  <c r="I9" i="34"/>
  <c r="I10" i="34"/>
  <c r="I11" i="34"/>
  <c r="I12" i="34"/>
  <c r="I13" i="34"/>
  <c r="I14" i="34"/>
  <c r="I15" i="34"/>
  <c r="I16" i="34"/>
  <c r="I17" i="34"/>
  <c r="I18" i="34"/>
  <c r="I19" i="34"/>
  <c r="I20" i="34"/>
  <c r="I21" i="34"/>
  <c r="I22" i="34"/>
  <c r="I23" i="34"/>
  <c r="I24" i="34"/>
  <c r="I25" i="34"/>
  <c r="I26" i="34"/>
  <c r="I27" i="34"/>
  <c r="I28" i="34"/>
  <c r="I29" i="34"/>
  <c r="I30" i="34"/>
  <c r="I31" i="34"/>
  <c r="I32" i="34"/>
  <c r="I33" i="34"/>
  <c r="I34" i="34"/>
  <c r="I35" i="34"/>
  <c r="I36" i="34"/>
  <c r="I37" i="34"/>
  <c r="I38" i="34"/>
  <c r="I39" i="34"/>
  <c r="I40" i="34"/>
  <c r="I41" i="34"/>
  <c r="I42" i="34"/>
  <c r="I8" i="34"/>
  <c r="I196" i="48" l="1"/>
  <c r="I9" i="31"/>
  <c r="I10" i="31"/>
  <c r="I11" i="31"/>
  <c r="I12" i="31"/>
  <c r="I13" i="31"/>
  <c r="I14" i="31"/>
  <c r="I15" i="31"/>
  <c r="I16" i="31"/>
  <c r="I17" i="31"/>
  <c r="I18" i="31"/>
  <c r="I19" i="31"/>
  <c r="I20" i="31"/>
  <c r="I21" i="31"/>
  <c r="I22" i="31"/>
  <c r="I23" i="31"/>
  <c r="I24" i="31"/>
  <c r="I25" i="31"/>
  <c r="I26" i="31"/>
  <c r="I27" i="31"/>
  <c r="I28" i="31"/>
  <c r="I29" i="31"/>
  <c r="I30" i="31"/>
  <c r="I31" i="31"/>
  <c r="I32" i="31"/>
  <c r="I33" i="31"/>
  <c r="I34" i="31"/>
  <c r="I35" i="31"/>
  <c r="I36" i="31"/>
  <c r="I37" i="31"/>
  <c r="I38" i="31"/>
  <c r="I39" i="31"/>
  <c r="I40" i="31"/>
  <c r="I41" i="31"/>
  <c r="I42" i="31"/>
  <c r="I43" i="31"/>
  <c r="I44" i="31"/>
  <c r="I45" i="31"/>
  <c r="I46" i="31"/>
  <c r="I8" i="31"/>
  <c r="I41" i="29"/>
  <c r="I9" i="30" l="1"/>
  <c r="I10" i="30"/>
  <c r="I11" i="30"/>
  <c r="I12" i="30"/>
  <c r="I13" i="30"/>
  <c r="I14" i="30"/>
  <c r="I15" i="30"/>
  <c r="I16" i="30"/>
  <c r="I17" i="30"/>
  <c r="I18" i="30"/>
  <c r="I19" i="30"/>
  <c r="I20" i="30"/>
  <c r="I21" i="30"/>
  <c r="I22" i="30"/>
  <c r="I23" i="30"/>
  <c r="I24" i="30"/>
  <c r="I25" i="30"/>
  <c r="I26" i="30"/>
  <c r="I27" i="30"/>
  <c r="I28" i="30"/>
  <c r="I29" i="30"/>
  <c r="I30" i="30"/>
  <c r="I31" i="30"/>
  <c r="I32" i="30"/>
  <c r="I33" i="30"/>
  <c r="I34" i="30"/>
  <c r="I35" i="30"/>
  <c r="I36" i="30"/>
  <c r="I37" i="30"/>
  <c r="I38" i="30"/>
  <c r="I39" i="30"/>
  <c r="I40" i="30"/>
  <c r="I41" i="30"/>
  <c r="I42" i="30"/>
  <c r="I43" i="30"/>
  <c r="I44" i="30"/>
  <c r="I45" i="30"/>
  <c r="I46" i="30"/>
  <c r="I47" i="30"/>
  <c r="I48" i="30"/>
  <c r="I49" i="30"/>
  <c r="I50" i="30"/>
  <c r="I51" i="30"/>
  <c r="I52" i="30"/>
  <c r="I53" i="30"/>
  <c r="I54" i="30"/>
  <c r="I55" i="30"/>
  <c r="I56" i="30"/>
  <c r="I57" i="30"/>
  <c r="I58" i="30"/>
  <c r="I59" i="30"/>
  <c r="I60" i="30"/>
  <c r="I61" i="30"/>
  <c r="I62" i="30"/>
  <c r="I63" i="30"/>
  <c r="I64" i="30"/>
  <c r="I65" i="30"/>
  <c r="I66" i="30"/>
  <c r="I67" i="30"/>
  <c r="I68" i="30"/>
  <c r="I69" i="30"/>
  <c r="I70" i="30"/>
  <c r="I71" i="30"/>
  <c r="I72" i="30"/>
  <c r="I8" i="30"/>
  <c r="I9" i="29"/>
  <c r="I10" i="29"/>
  <c r="I11" i="29"/>
  <c r="I12" i="29"/>
  <c r="I13" i="29"/>
  <c r="I14" i="29"/>
  <c r="I15" i="29"/>
  <c r="I16" i="29"/>
  <c r="I17" i="29"/>
  <c r="I18" i="29"/>
  <c r="I19" i="29"/>
  <c r="I20" i="29"/>
  <c r="I21" i="29"/>
  <c r="I22" i="29"/>
  <c r="I23" i="29"/>
  <c r="I24" i="29"/>
  <c r="I25" i="29"/>
  <c r="I26" i="29"/>
  <c r="I27" i="29"/>
  <c r="I28" i="29"/>
  <c r="I29" i="29"/>
  <c r="I30" i="29"/>
  <c r="I31" i="29"/>
  <c r="I32" i="29"/>
  <c r="I33" i="29"/>
  <c r="I34" i="29"/>
  <c r="I35" i="29"/>
  <c r="I36" i="29"/>
  <c r="I37" i="29"/>
  <c r="I38" i="29"/>
  <c r="I39" i="29"/>
  <c r="I40" i="29"/>
  <c r="I8" i="29"/>
  <c r="I9" i="28"/>
  <c r="I10" i="28"/>
  <c r="I11" i="28"/>
  <c r="I12" i="28"/>
  <c r="I13" i="28"/>
  <c r="I14" i="28"/>
  <c r="I15" i="28"/>
  <c r="I16" i="28"/>
  <c r="I17" i="28"/>
  <c r="I18" i="28"/>
  <c r="I19" i="28"/>
  <c r="I20" i="28"/>
  <c r="I21" i="28"/>
  <c r="I22" i="28"/>
  <c r="I23" i="28"/>
  <c r="I24" i="28"/>
  <c r="I25" i="28"/>
  <c r="I26" i="28"/>
  <c r="I8" i="28"/>
  <c r="I9" i="27"/>
  <c r="I10" i="27"/>
  <c r="I11" i="27"/>
  <c r="I12" i="27"/>
  <c r="I13" i="27"/>
  <c r="I14" i="27"/>
  <c r="I15" i="27"/>
  <c r="I16" i="27"/>
  <c r="I17" i="27"/>
  <c r="I18" i="27"/>
  <c r="I19" i="27"/>
  <c r="I20" i="27"/>
  <c r="I21" i="27"/>
  <c r="I22" i="27"/>
  <c r="I23" i="27"/>
  <c r="I24" i="27"/>
  <c r="I25" i="27"/>
  <c r="I26" i="27"/>
  <c r="I27" i="27"/>
  <c r="I28" i="27"/>
  <c r="I29" i="27"/>
  <c r="I30" i="27"/>
  <c r="I31" i="27"/>
  <c r="I32" i="27"/>
  <c r="I33" i="27"/>
  <c r="I34" i="27"/>
  <c r="I35" i="27"/>
  <c r="I36" i="27"/>
  <c r="I37" i="27"/>
  <c r="I38" i="27"/>
  <c r="I39" i="27"/>
  <c r="I40" i="27"/>
  <c r="I41" i="27"/>
  <c r="I42" i="27"/>
  <c r="I43" i="27"/>
  <c r="I44" i="27"/>
  <c r="I45" i="27"/>
  <c r="I46" i="27"/>
  <c r="I47" i="27"/>
  <c r="I48" i="27"/>
  <c r="I49" i="27"/>
  <c r="I50" i="27"/>
  <c r="I51" i="27"/>
  <c r="I52" i="27"/>
  <c r="I53" i="27"/>
  <c r="I54" i="27"/>
  <c r="I55" i="27"/>
  <c r="I56" i="27"/>
  <c r="I57" i="27"/>
  <c r="I58" i="27"/>
  <c r="I59" i="27"/>
  <c r="I60" i="27"/>
  <c r="I61" i="27"/>
  <c r="I8" i="27"/>
  <c r="I9" i="26"/>
  <c r="I10" i="26"/>
  <c r="I11" i="26"/>
  <c r="I12" i="26"/>
  <c r="I13" i="26"/>
  <c r="I14" i="26"/>
  <c r="I15" i="26"/>
  <c r="I16" i="26"/>
  <c r="I17" i="26"/>
  <c r="I18" i="26"/>
  <c r="I19" i="26"/>
  <c r="I20" i="26"/>
  <c r="I21" i="26"/>
  <c r="I22" i="26"/>
  <c r="I23" i="26"/>
  <c r="I24" i="26"/>
  <c r="I25" i="26"/>
  <c r="I26" i="26"/>
  <c r="I27" i="26"/>
  <c r="I28" i="26"/>
  <c r="I29" i="26"/>
  <c r="I30" i="26"/>
  <c r="I31" i="26"/>
  <c r="I32" i="26"/>
  <c r="I33" i="26"/>
  <c r="I34" i="26"/>
  <c r="I35" i="26"/>
  <c r="I36" i="26"/>
  <c r="I37" i="26"/>
  <c r="I38" i="26"/>
  <c r="I39" i="26"/>
  <c r="I40" i="26"/>
  <c r="I41" i="26"/>
  <c r="I42" i="26"/>
  <c r="I43" i="26"/>
  <c r="I44" i="26"/>
  <c r="I45" i="26"/>
  <c r="I46" i="26"/>
  <c r="I47" i="26"/>
  <c r="I48" i="26"/>
  <c r="I49" i="26"/>
  <c r="I50" i="26"/>
  <c r="I51" i="26"/>
  <c r="I52" i="26"/>
  <c r="I53" i="26"/>
  <c r="I54" i="26"/>
  <c r="I55" i="26"/>
  <c r="I56" i="26"/>
  <c r="I57" i="26"/>
  <c r="I58" i="26"/>
  <c r="I59" i="26"/>
  <c r="I60" i="26"/>
  <c r="I61" i="26"/>
  <c r="I62" i="26"/>
  <c r="I63" i="26"/>
  <c r="I64" i="26"/>
  <c r="I65" i="26"/>
  <c r="I8" i="26"/>
  <c r="I9" i="25"/>
  <c r="I10" i="25"/>
  <c r="I11" i="25"/>
  <c r="I12" i="25"/>
  <c r="I13" i="25"/>
  <c r="I14" i="25"/>
  <c r="I15" i="25"/>
  <c r="I16" i="25"/>
  <c r="I17" i="25"/>
  <c r="I18" i="25"/>
  <c r="I19" i="25"/>
  <c r="I20" i="25"/>
  <c r="I21" i="25"/>
  <c r="I22" i="25"/>
  <c r="I23" i="25"/>
  <c r="I24" i="25"/>
  <c r="I25" i="25"/>
  <c r="I26" i="25"/>
  <c r="I27" i="25"/>
  <c r="I28" i="25"/>
  <c r="I29" i="25"/>
  <c r="I30" i="25"/>
  <c r="I31" i="25"/>
  <c r="I32" i="25"/>
  <c r="I33" i="25"/>
  <c r="I34" i="25"/>
  <c r="I35" i="25"/>
  <c r="I36" i="25"/>
  <c r="I37" i="25"/>
  <c r="I38" i="25"/>
  <c r="I39" i="25"/>
  <c r="I40" i="25"/>
  <c r="I41" i="25"/>
  <c r="I42" i="25"/>
  <c r="I43" i="25"/>
  <c r="I44" i="25"/>
  <c r="I45" i="25"/>
  <c r="I46" i="25"/>
  <c r="I47" i="25"/>
  <c r="I48" i="25"/>
  <c r="I49" i="25"/>
  <c r="I50" i="25"/>
  <c r="I51" i="25"/>
  <c r="I52" i="25"/>
  <c r="I8" i="25"/>
  <c r="I35" i="24"/>
  <c r="I9" i="24"/>
  <c r="I10" i="24"/>
  <c r="I11" i="24"/>
  <c r="I12" i="24"/>
  <c r="I13" i="24"/>
  <c r="I14" i="24"/>
  <c r="I15" i="24"/>
  <c r="I16" i="24"/>
  <c r="I17" i="24"/>
  <c r="I18" i="24"/>
  <c r="I19" i="24"/>
  <c r="I20" i="24"/>
  <c r="I21" i="24"/>
  <c r="I22" i="24"/>
  <c r="I23" i="24"/>
  <c r="I24" i="24"/>
  <c r="I25" i="24"/>
  <c r="I26" i="24"/>
  <c r="I27" i="24"/>
  <c r="I28" i="24"/>
  <c r="I29" i="24"/>
  <c r="I30" i="24"/>
  <c r="I31" i="24"/>
  <c r="I32" i="24"/>
  <c r="I33" i="24"/>
  <c r="I34" i="24"/>
  <c r="I8" i="24"/>
  <c r="I9" i="23"/>
  <c r="I10" i="23"/>
  <c r="I11" i="23"/>
  <c r="I12" i="23"/>
  <c r="I13" i="23"/>
  <c r="I14" i="23"/>
  <c r="I15" i="23"/>
  <c r="I16" i="23"/>
  <c r="I17" i="23"/>
  <c r="I18" i="23"/>
  <c r="I19" i="23"/>
  <c r="I20" i="23"/>
  <c r="I21" i="23"/>
  <c r="I22" i="23"/>
  <c r="I23" i="23"/>
  <c r="I24" i="23"/>
  <c r="I25" i="23"/>
  <c r="I26" i="23"/>
  <c r="I27" i="23"/>
  <c r="I28" i="23"/>
  <c r="I29" i="23"/>
  <c r="I30" i="23"/>
  <c r="I31" i="23"/>
  <c r="I32" i="23"/>
  <c r="I33" i="23"/>
  <c r="I34" i="23"/>
  <c r="I35" i="23"/>
  <c r="I36" i="23"/>
  <c r="I37" i="23"/>
  <c r="I38" i="23"/>
  <c r="I39" i="23"/>
  <c r="I40" i="23"/>
  <c r="I41" i="23"/>
  <c r="I42" i="23"/>
  <c r="I43" i="23"/>
  <c r="I44" i="23"/>
  <c r="I45" i="23"/>
  <c r="I46" i="23"/>
  <c r="I47" i="23"/>
  <c r="I48" i="23"/>
  <c r="I49" i="23"/>
  <c r="I50" i="23"/>
  <c r="I51" i="23"/>
  <c r="I52" i="23"/>
  <c r="I53" i="23"/>
  <c r="I54" i="23"/>
  <c r="I55" i="23"/>
  <c r="I56" i="23"/>
  <c r="I57" i="23"/>
  <c r="I58" i="23"/>
  <c r="I8" i="23"/>
  <c r="I9" i="22"/>
  <c r="I10" i="22"/>
  <c r="I11" i="22"/>
  <c r="I12" i="22"/>
  <c r="I13" i="22"/>
  <c r="I14" i="22"/>
  <c r="I15" i="22"/>
  <c r="I16" i="22"/>
  <c r="I17" i="22"/>
  <c r="I18" i="22"/>
  <c r="I19" i="22"/>
  <c r="I20" i="22"/>
  <c r="I21" i="22"/>
  <c r="I22" i="22"/>
  <c r="I23" i="22"/>
  <c r="I24" i="22"/>
  <c r="I25" i="22"/>
  <c r="I26" i="22"/>
  <c r="I27" i="22"/>
  <c r="I28" i="22"/>
  <c r="I29" i="22"/>
  <c r="I30" i="22"/>
  <c r="I31" i="22"/>
  <c r="I32" i="22"/>
  <c r="I33" i="22"/>
  <c r="I34" i="22"/>
  <c r="I35" i="22"/>
  <c r="I36" i="22"/>
  <c r="I37" i="22"/>
  <c r="I38" i="22"/>
  <c r="I39" i="22"/>
  <c r="I40" i="22"/>
  <c r="I41" i="22"/>
  <c r="I42" i="22"/>
  <c r="I43" i="22"/>
  <c r="I44" i="22"/>
  <c r="I8" i="22"/>
  <c r="I9" i="21"/>
  <c r="I10" i="21"/>
  <c r="I11" i="21"/>
  <c r="I12" i="21"/>
  <c r="I13" i="21"/>
  <c r="I14" i="21"/>
  <c r="I15" i="21"/>
  <c r="I16" i="21"/>
  <c r="I17" i="21"/>
  <c r="I18" i="21"/>
  <c r="I19" i="21"/>
  <c r="I20" i="21"/>
  <c r="I21" i="21"/>
  <c r="I22" i="21"/>
  <c r="I23" i="21"/>
  <c r="I24" i="21"/>
  <c r="I25" i="21"/>
  <c r="I26" i="21"/>
  <c r="I27" i="21"/>
  <c r="I28" i="21"/>
  <c r="I29" i="21"/>
  <c r="I30" i="21"/>
  <c r="I31" i="21"/>
  <c r="I32" i="21"/>
  <c r="I8" i="21"/>
  <c r="I9" i="20"/>
  <c r="I10" i="20"/>
  <c r="I11" i="20"/>
  <c r="I12" i="20"/>
  <c r="I13" i="20"/>
  <c r="I14" i="20"/>
  <c r="I15" i="20"/>
  <c r="I16" i="20"/>
  <c r="I17" i="20"/>
  <c r="I18" i="20"/>
  <c r="I19" i="20"/>
  <c r="I20" i="20"/>
  <c r="I21" i="20"/>
  <c r="I22" i="20"/>
  <c r="I23" i="20"/>
  <c r="I24" i="20"/>
  <c r="I25" i="20"/>
  <c r="I26" i="20"/>
  <c r="I27" i="20"/>
  <c r="I28" i="20"/>
  <c r="I29" i="20"/>
  <c r="I30" i="20"/>
  <c r="I31" i="20"/>
  <c r="I32" i="20"/>
  <c r="I33" i="20"/>
  <c r="I34" i="20"/>
  <c r="I35" i="20"/>
  <c r="I36" i="20"/>
  <c r="I37" i="20"/>
  <c r="I38" i="20"/>
  <c r="I39" i="20"/>
  <c r="I40" i="20"/>
  <c r="I41" i="20"/>
  <c r="I42" i="20"/>
  <c r="I43" i="20"/>
  <c r="I8" i="20"/>
  <c r="I9" i="19"/>
  <c r="I10" i="19"/>
  <c r="I11" i="19"/>
  <c r="I12" i="19"/>
  <c r="I13" i="19"/>
  <c r="I14" i="19"/>
  <c r="I15" i="19"/>
  <c r="I16" i="19"/>
  <c r="I17" i="19"/>
  <c r="I18" i="19"/>
  <c r="I19" i="19"/>
  <c r="I20" i="19"/>
  <c r="I21" i="19"/>
  <c r="I22" i="19"/>
  <c r="I23" i="19"/>
  <c r="I24" i="19"/>
  <c r="I25" i="19"/>
  <c r="I26" i="19"/>
  <c r="I27" i="19"/>
  <c r="I28" i="19"/>
  <c r="I29" i="19"/>
  <c r="I30" i="19"/>
  <c r="I31" i="19"/>
  <c r="I8" i="19"/>
  <c r="I32" i="19" s="1"/>
  <c r="I9" i="18"/>
  <c r="I10" i="18"/>
  <c r="I11" i="18"/>
  <c r="I12" i="18"/>
  <c r="I13" i="18"/>
  <c r="I14" i="18"/>
  <c r="I15" i="18"/>
  <c r="I16" i="18"/>
  <c r="I17" i="18"/>
  <c r="I18" i="18"/>
  <c r="I19" i="18"/>
  <c r="I20" i="18"/>
  <c r="I21" i="18"/>
  <c r="I22" i="18"/>
  <c r="I23" i="18"/>
  <c r="I24" i="18"/>
  <c r="I25" i="18"/>
  <c r="I26" i="18"/>
  <c r="I27" i="18"/>
  <c r="I28" i="18"/>
  <c r="I29" i="18"/>
  <c r="I30" i="18"/>
  <c r="I31" i="18"/>
  <c r="I32" i="18"/>
  <c r="I33" i="18"/>
  <c r="I34" i="18"/>
  <c r="I35" i="18"/>
  <c r="I36" i="18"/>
  <c r="I37" i="18"/>
  <c r="I38" i="18"/>
  <c r="I39" i="18"/>
  <c r="I40" i="18"/>
  <c r="I41" i="18"/>
  <c r="I42" i="18"/>
  <c r="I43" i="18"/>
  <c r="I44" i="18"/>
  <c r="I45" i="18"/>
  <c r="I46" i="18"/>
  <c r="I47" i="18"/>
  <c r="I48" i="18"/>
  <c r="I49" i="18"/>
  <c r="I50" i="18"/>
  <c r="I51" i="18"/>
  <c r="I52" i="18"/>
  <c r="I53" i="18"/>
  <c r="I54" i="18"/>
  <c r="I55" i="18"/>
  <c r="I56" i="18"/>
  <c r="I57" i="18"/>
  <c r="I58" i="18"/>
  <c r="I59" i="18"/>
  <c r="I60" i="18"/>
  <c r="I61" i="18"/>
  <c r="I62" i="18"/>
  <c r="I63" i="18"/>
  <c r="I64" i="18"/>
  <c r="I65" i="18"/>
  <c r="I66" i="18"/>
  <c r="I67" i="18"/>
  <c r="I68" i="18"/>
  <c r="I69" i="18"/>
  <c r="I70" i="18"/>
  <c r="I71" i="18"/>
  <c r="I72" i="18"/>
  <c r="I73" i="18"/>
  <c r="I74" i="18"/>
  <c r="I75" i="18"/>
  <c r="I76" i="18"/>
  <c r="I77" i="18"/>
  <c r="I78" i="18"/>
  <c r="I79" i="18"/>
  <c r="I80" i="18"/>
  <c r="I81" i="18"/>
  <c r="I8" i="18"/>
  <c r="I9" i="17"/>
  <c r="I10" i="17"/>
  <c r="I11" i="17"/>
  <c r="I12" i="17"/>
  <c r="I13" i="17"/>
  <c r="I14" i="17"/>
  <c r="I15" i="17"/>
  <c r="I16" i="17"/>
  <c r="I17" i="17"/>
  <c r="I18" i="17"/>
  <c r="I19" i="17"/>
  <c r="I20" i="17"/>
  <c r="I21" i="17"/>
  <c r="I22" i="17"/>
  <c r="I23" i="17"/>
  <c r="I24" i="17"/>
  <c r="I25" i="17"/>
  <c r="I26" i="17"/>
  <c r="I27" i="17"/>
  <c r="I28" i="17"/>
  <c r="I29" i="17"/>
  <c r="I30" i="17"/>
  <c r="I31" i="17"/>
  <c r="I32" i="17"/>
  <c r="I33" i="17"/>
  <c r="I34" i="17"/>
  <c r="I8" i="17"/>
  <c r="I9" i="16"/>
  <c r="I10" i="16"/>
  <c r="I11" i="16"/>
  <c r="I12" i="16"/>
  <c r="I13" i="16"/>
  <c r="I14" i="16"/>
  <c r="I15" i="16"/>
  <c r="I16" i="16"/>
  <c r="I17" i="16"/>
  <c r="I18" i="16"/>
  <c r="I19" i="16"/>
  <c r="I20" i="16"/>
  <c r="I21" i="16"/>
  <c r="I22" i="16"/>
  <c r="I23" i="16"/>
  <c r="I24" i="16"/>
  <c r="I25" i="16"/>
  <c r="I26" i="16"/>
  <c r="I27" i="16"/>
  <c r="I28" i="16"/>
  <c r="I29" i="16"/>
  <c r="I30" i="16"/>
  <c r="I31" i="16"/>
  <c r="I32" i="16"/>
  <c r="I33" i="16"/>
  <c r="I34" i="16"/>
  <c r="I35" i="16"/>
  <c r="I36" i="16"/>
  <c r="I37" i="16"/>
  <c r="I38" i="16"/>
  <c r="I39" i="16"/>
  <c r="I40" i="16"/>
  <c r="I41" i="16"/>
  <c r="I42" i="16"/>
  <c r="I43" i="16"/>
  <c r="I44" i="16"/>
  <c r="I45" i="16"/>
  <c r="I46" i="16"/>
  <c r="I47" i="16"/>
  <c r="I48" i="16"/>
  <c r="I49" i="16"/>
  <c r="I50" i="16"/>
  <c r="I51" i="16"/>
  <c r="I52" i="16"/>
  <c r="I53" i="16"/>
  <c r="I54" i="16"/>
  <c r="I55" i="16"/>
  <c r="I56" i="16"/>
  <c r="I57" i="16"/>
  <c r="I58" i="16"/>
  <c r="I59" i="16"/>
  <c r="I60" i="16"/>
  <c r="I61" i="16"/>
  <c r="I62" i="16"/>
  <c r="I63" i="16"/>
  <c r="I64" i="16"/>
  <c r="I65" i="16"/>
  <c r="I66" i="16"/>
  <c r="I67" i="16"/>
  <c r="I68" i="16"/>
  <c r="I69" i="16"/>
  <c r="I70" i="16"/>
  <c r="I71" i="16"/>
  <c r="I72" i="16"/>
  <c r="I73" i="16"/>
  <c r="I74" i="16"/>
  <c r="I75" i="16"/>
  <c r="I76" i="16"/>
  <c r="I77" i="16"/>
  <c r="I78" i="16"/>
  <c r="I79" i="16"/>
  <c r="I80" i="16"/>
  <c r="I81" i="16"/>
  <c r="I82" i="16"/>
  <c r="I92" i="16" s="1"/>
  <c r="I83" i="16"/>
  <c r="I84" i="16"/>
  <c r="I85" i="16"/>
  <c r="I86" i="16"/>
  <c r="I87" i="16"/>
  <c r="I88" i="16"/>
  <c r="I89" i="16"/>
  <c r="I90" i="16"/>
  <c r="I8" i="16"/>
  <c r="I9" i="15"/>
  <c r="I10" i="15"/>
  <c r="I11" i="15"/>
  <c r="I12" i="15"/>
  <c r="I13" i="15"/>
  <c r="I14" i="15"/>
  <c r="I15" i="15"/>
  <c r="I16" i="15"/>
  <c r="I17" i="15"/>
  <c r="I18" i="15"/>
  <c r="I19" i="15"/>
  <c r="I20" i="15"/>
  <c r="I21" i="15"/>
  <c r="I22" i="15"/>
  <c r="I23" i="15"/>
  <c r="I24" i="15"/>
  <c r="I25" i="15"/>
  <c r="I26" i="15"/>
  <c r="I27" i="15"/>
  <c r="I28" i="15"/>
  <c r="I29" i="15"/>
  <c r="I30" i="15"/>
  <c r="I31" i="15"/>
  <c r="I32" i="15"/>
  <c r="I33" i="15"/>
  <c r="I34" i="15"/>
  <c r="I35" i="15"/>
  <c r="I36" i="15"/>
  <c r="I37" i="15"/>
  <c r="I38" i="15"/>
  <c r="I39" i="15"/>
  <c r="I40" i="15"/>
  <c r="I41" i="15"/>
  <c r="I42" i="15"/>
  <c r="I43" i="15"/>
  <c r="I44" i="15"/>
  <c r="I45" i="15"/>
  <c r="I46" i="15"/>
  <c r="I47" i="15"/>
  <c r="I48" i="15"/>
  <c r="I49" i="15"/>
  <c r="I50" i="15"/>
  <c r="I51" i="15"/>
  <c r="I52" i="15"/>
  <c r="I53" i="15"/>
  <c r="I54" i="15"/>
  <c r="I55" i="15"/>
  <c r="I56" i="15"/>
  <c r="I57" i="15"/>
  <c r="I58" i="15"/>
  <c r="I59" i="15"/>
  <c r="I60" i="15"/>
  <c r="I61" i="15"/>
  <c r="I62" i="15"/>
  <c r="I63" i="15"/>
  <c r="I64" i="15"/>
  <c r="I65" i="15"/>
  <c r="I66" i="15"/>
  <c r="I67" i="15"/>
  <c r="I68" i="15"/>
  <c r="I69" i="15"/>
  <c r="I70" i="15"/>
  <c r="I71" i="15"/>
  <c r="I72" i="15"/>
  <c r="I73" i="15"/>
  <c r="I74" i="15"/>
  <c r="I75" i="15"/>
  <c r="I76" i="15"/>
  <c r="I77" i="15"/>
  <c r="I78" i="15"/>
  <c r="I79" i="15"/>
  <c r="I80" i="15"/>
  <c r="I81" i="15"/>
  <c r="I82" i="15"/>
  <c r="I83" i="15"/>
  <c r="I84" i="15"/>
  <c r="I85" i="15"/>
  <c r="I86" i="15"/>
  <c r="I87" i="15"/>
  <c r="I88" i="15"/>
  <c r="I89" i="15"/>
  <c r="I90" i="15"/>
  <c r="I91" i="15"/>
  <c r="I92" i="15"/>
  <c r="I93" i="15"/>
  <c r="I94" i="15"/>
  <c r="I95" i="15"/>
  <c r="I96" i="15"/>
  <c r="I97" i="15"/>
  <c r="I98" i="15"/>
  <c r="I99" i="15"/>
  <c r="I100" i="15"/>
  <c r="I101" i="15"/>
  <c r="I102" i="15"/>
  <c r="I103" i="15"/>
  <c r="I104" i="15"/>
  <c r="I105" i="15"/>
  <c r="I106" i="15"/>
  <c r="I107" i="15"/>
  <c r="I108" i="15"/>
  <c r="I109" i="15"/>
  <c r="I110" i="15"/>
  <c r="I111" i="15"/>
  <c r="I112" i="15"/>
  <c r="I113" i="15"/>
  <c r="I114" i="15"/>
  <c r="I115" i="15"/>
  <c r="I116" i="15"/>
  <c r="I117" i="15"/>
  <c r="I118" i="15"/>
  <c r="I119" i="15"/>
  <c r="I120" i="15"/>
  <c r="I121" i="15"/>
  <c r="I122" i="15"/>
  <c r="I123" i="15"/>
  <c r="I124" i="15"/>
  <c r="I125" i="15"/>
  <c r="I126" i="15"/>
  <c r="I127" i="15"/>
  <c r="I128" i="15"/>
  <c r="I129" i="15"/>
  <c r="I8" i="15"/>
  <c r="I76" i="14"/>
  <c r="I63" i="27" l="1"/>
  <c r="I33" i="21"/>
  <c r="I9" i="13"/>
  <c r="I10" i="13"/>
  <c r="I11" i="13"/>
  <c r="I12" i="13"/>
  <c r="I13" i="13"/>
  <c r="I14" i="13"/>
  <c r="I15" i="13"/>
  <c r="I16" i="13"/>
  <c r="I17" i="13"/>
  <c r="I18" i="13"/>
  <c r="I19" i="13"/>
  <c r="I20" i="13"/>
  <c r="I21" i="13"/>
  <c r="I22" i="13"/>
  <c r="I23" i="13"/>
  <c r="I24" i="13"/>
  <c r="I25" i="13"/>
  <c r="I26" i="13"/>
  <c r="I27" i="13"/>
  <c r="I28" i="13"/>
  <c r="I29" i="13"/>
  <c r="I30" i="13"/>
  <c r="I31" i="13"/>
  <c r="I32" i="13"/>
  <c r="I33" i="13"/>
  <c r="I34" i="13"/>
  <c r="I35" i="13"/>
  <c r="I36" i="13"/>
  <c r="I37" i="13"/>
  <c r="I38" i="13"/>
  <c r="I39" i="13"/>
  <c r="I40" i="13"/>
  <c r="I41" i="13"/>
  <c r="I42" i="13"/>
  <c r="I8" i="13"/>
  <c r="I9" i="12"/>
  <c r="I10" i="12"/>
  <c r="I11" i="12"/>
  <c r="I12" i="12"/>
  <c r="I13" i="12"/>
  <c r="I14" i="12"/>
  <c r="I15" i="12"/>
  <c r="I16" i="12"/>
  <c r="I17" i="12"/>
  <c r="I18" i="12"/>
  <c r="I19" i="12"/>
  <c r="I20" i="12"/>
  <c r="I21" i="12"/>
  <c r="I22" i="12"/>
  <c r="I23" i="12"/>
  <c r="I24" i="12"/>
  <c r="I25" i="12"/>
  <c r="I26" i="12"/>
  <c r="I27" i="12"/>
  <c r="I28" i="12"/>
  <c r="I29" i="12"/>
  <c r="I30" i="12"/>
  <c r="I31" i="12"/>
  <c r="I32" i="12"/>
  <c r="I33" i="12"/>
  <c r="I34" i="12"/>
  <c r="I35" i="12"/>
  <c r="I36" i="12"/>
  <c r="I37" i="12"/>
  <c r="I38" i="12"/>
  <c r="I39" i="12"/>
  <c r="I40" i="12"/>
  <c r="I8" i="12"/>
  <c r="I9" i="9"/>
  <c r="I10" i="9"/>
  <c r="I11" i="9"/>
  <c r="I12" i="9"/>
  <c r="I13" i="9"/>
  <c r="I14" i="9"/>
  <c r="I15" i="9"/>
  <c r="I16" i="9"/>
  <c r="I21" i="9" s="1"/>
  <c r="I17" i="9"/>
  <c r="I18" i="9"/>
  <c r="I19" i="9"/>
  <c r="I20" i="9"/>
  <c r="I8" i="9"/>
  <c r="I9" i="10"/>
  <c r="I10" i="10"/>
  <c r="I11" i="10"/>
  <c r="I12" i="10"/>
  <c r="I13" i="10"/>
  <c r="I14" i="10"/>
  <c r="I15" i="10"/>
  <c r="I16" i="10"/>
  <c r="I17" i="10"/>
  <c r="I8" i="10"/>
  <c r="I41" i="12" l="1"/>
  <c r="I18" i="10"/>
  <c r="I9" i="11"/>
  <c r="I10" i="11"/>
  <c r="I11" i="11"/>
  <c r="I12" i="11"/>
  <c r="I13" i="11"/>
  <c r="I14" i="11"/>
  <c r="I15" i="11"/>
  <c r="I16" i="11"/>
  <c r="I17" i="11"/>
  <c r="I18" i="11"/>
  <c r="I19" i="11"/>
  <c r="I20" i="11"/>
  <c r="I21" i="11"/>
  <c r="I22" i="11"/>
  <c r="I23" i="11"/>
  <c r="I24" i="11"/>
  <c r="I25" i="11"/>
  <c r="I26" i="11"/>
  <c r="I27" i="11"/>
  <c r="I28" i="11"/>
  <c r="I29" i="11"/>
  <c r="I30" i="11"/>
  <c r="I31" i="11"/>
  <c r="I32" i="11"/>
  <c r="I34" i="11"/>
  <c r="I8" i="11"/>
  <c r="I35" i="11" l="1"/>
  <c r="I9" i="7"/>
  <c r="I10" i="7"/>
  <c r="I11" i="7"/>
  <c r="I12" i="7"/>
  <c r="I13" i="7"/>
  <c r="I14" i="7"/>
  <c r="I15" i="7"/>
  <c r="I16" i="7"/>
  <c r="I17" i="7"/>
  <c r="I18" i="7"/>
  <c r="I19" i="7"/>
  <c r="I20" i="7"/>
  <c r="I21" i="7"/>
  <c r="I22" i="7"/>
  <c r="I23" i="7"/>
  <c r="I24" i="7"/>
  <c r="I25" i="7"/>
  <c r="I26" i="7"/>
  <c r="I27" i="7"/>
  <c r="I28" i="7"/>
  <c r="I29" i="7"/>
  <c r="I30" i="7"/>
  <c r="I31" i="7"/>
  <c r="I32" i="7"/>
  <c r="I33" i="7"/>
  <c r="I34" i="7"/>
  <c r="I35" i="7"/>
  <c r="I36" i="7"/>
  <c r="I37" i="7"/>
  <c r="I38" i="7"/>
  <c r="I39" i="7"/>
  <c r="I40" i="7"/>
  <c r="I41" i="7"/>
  <c r="I42" i="7"/>
  <c r="I43" i="7"/>
  <c r="I44" i="7"/>
  <c r="I45" i="7"/>
  <c r="I46" i="7"/>
  <c r="I47" i="7"/>
  <c r="I48" i="7"/>
  <c r="I49" i="7"/>
  <c r="I50" i="7"/>
  <c r="I51" i="7"/>
  <c r="I52" i="7"/>
  <c r="I53" i="7"/>
  <c r="I54" i="7"/>
  <c r="I55" i="7"/>
  <c r="I56" i="7"/>
  <c r="I57" i="7"/>
  <c r="I58" i="7"/>
  <c r="I59" i="7"/>
  <c r="I60" i="7"/>
  <c r="I61" i="7"/>
  <c r="I62" i="7"/>
  <c r="I63" i="7"/>
  <c r="I64" i="7"/>
  <c r="I65" i="7"/>
  <c r="I66" i="7"/>
  <c r="I67" i="7"/>
  <c r="I68" i="7"/>
  <c r="I69" i="7"/>
  <c r="I70" i="7"/>
  <c r="I71" i="7"/>
  <c r="I72" i="7"/>
  <c r="I73" i="7"/>
  <c r="I74" i="7"/>
  <c r="I75" i="7"/>
  <c r="I76" i="7"/>
  <c r="I77" i="7"/>
  <c r="I78" i="7"/>
  <c r="I79" i="7"/>
  <c r="I80" i="7"/>
  <c r="I81" i="7"/>
  <c r="I82" i="7"/>
  <c r="I83" i="7"/>
  <c r="I84" i="7"/>
  <c r="I85" i="7"/>
  <c r="I86" i="7"/>
  <c r="I87" i="7"/>
  <c r="I88" i="7"/>
  <c r="I89" i="7"/>
  <c r="I90" i="7"/>
  <c r="I91" i="7"/>
  <c r="I92" i="7"/>
  <c r="I93" i="7"/>
  <c r="I94" i="7"/>
  <c r="I95" i="7"/>
  <c r="I96" i="7"/>
  <c r="I97" i="7"/>
  <c r="I98" i="7"/>
  <c r="I99" i="7"/>
  <c r="I100" i="7"/>
  <c r="I101" i="7"/>
  <c r="I102" i="7"/>
  <c r="I103" i="7"/>
  <c r="I104" i="7"/>
  <c r="I105" i="7"/>
  <c r="I106" i="7"/>
  <c r="I107" i="7"/>
  <c r="I108" i="7"/>
  <c r="I109" i="7"/>
  <c r="I110" i="7"/>
  <c r="I111" i="7"/>
  <c r="I112" i="7"/>
  <c r="I113" i="7"/>
  <c r="I114" i="7"/>
  <c r="I115" i="7"/>
  <c r="I116" i="7"/>
  <c r="I117" i="7"/>
  <c r="I118" i="7"/>
  <c r="I119" i="7"/>
  <c r="I120" i="7"/>
  <c r="I121" i="7"/>
  <c r="I122" i="7"/>
  <c r="I123" i="7"/>
  <c r="I124" i="7"/>
  <c r="I125" i="7"/>
  <c r="I126" i="7"/>
  <c r="I127" i="7"/>
  <c r="I128" i="7"/>
  <c r="I129" i="7"/>
  <c r="I130" i="7"/>
  <c r="I131" i="7"/>
  <c r="I132" i="7"/>
  <c r="I133" i="7"/>
  <c r="I134" i="7"/>
  <c r="I135" i="7"/>
  <c r="I136" i="7"/>
  <c r="I137" i="7"/>
  <c r="I138" i="7"/>
  <c r="I139" i="7"/>
  <c r="I140" i="7"/>
  <c r="I141" i="7"/>
  <c r="I142" i="7"/>
  <c r="I143" i="7"/>
  <c r="I144" i="7"/>
  <c r="I145" i="7"/>
  <c r="I146" i="7"/>
  <c r="I147" i="7"/>
  <c r="I148" i="7"/>
  <c r="I149" i="7"/>
  <c r="I150" i="7"/>
  <c r="I151" i="7"/>
  <c r="I152" i="7"/>
  <c r="I153" i="7"/>
  <c r="I154" i="7"/>
  <c r="I155" i="7"/>
  <c r="I156" i="7"/>
  <c r="I157" i="7"/>
  <c r="I158" i="7"/>
  <c r="I159" i="7"/>
  <c r="I160" i="7"/>
  <c r="I161" i="7"/>
  <c r="I162" i="7"/>
  <c r="I163" i="7"/>
  <c r="I164" i="7"/>
  <c r="I165" i="7"/>
  <c r="I166" i="7"/>
  <c r="I167" i="7"/>
  <c r="I168" i="7"/>
  <c r="I169" i="7"/>
  <c r="I170" i="7"/>
  <c r="I171" i="7"/>
  <c r="I172" i="7"/>
  <c r="I173" i="7"/>
  <c r="I174" i="7"/>
  <c r="I175" i="7"/>
  <c r="I176" i="7"/>
  <c r="I177" i="7"/>
  <c r="I178" i="7"/>
  <c r="I179" i="7"/>
  <c r="I180" i="7"/>
  <c r="I181" i="7"/>
  <c r="I182" i="7"/>
  <c r="I183" i="7"/>
  <c r="I184" i="7"/>
  <c r="I185" i="7"/>
  <c r="I186" i="7"/>
  <c r="I187" i="7"/>
  <c r="I188" i="7"/>
  <c r="I189" i="7"/>
  <c r="I190" i="7"/>
  <c r="I191" i="7"/>
  <c r="I192" i="7"/>
  <c r="I193" i="7"/>
  <c r="I194" i="7"/>
  <c r="I195" i="7"/>
  <c r="I196" i="7"/>
  <c r="I197" i="7"/>
  <c r="I198" i="7"/>
  <c r="I199" i="7"/>
  <c r="I200" i="7"/>
  <c r="I201" i="7"/>
  <c r="I202" i="7"/>
  <c r="I203" i="7"/>
  <c r="I204" i="7"/>
  <c r="I205" i="7"/>
  <c r="I206" i="7"/>
  <c r="I207" i="7"/>
  <c r="I208" i="7"/>
  <c r="I209" i="7"/>
  <c r="I210" i="7"/>
  <c r="I211" i="7"/>
  <c r="I212" i="7"/>
  <c r="I213" i="7"/>
  <c r="I214" i="7"/>
  <c r="I215" i="7"/>
  <c r="I216" i="7"/>
  <c r="I217" i="7"/>
  <c r="I218" i="7"/>
  <c r="I219" i="7"/>
  <c r="I220" i="7"/>
  <c r="I221" i="7"/>
  <c r="I222" i="7"/>
  <c r="I223" i="7"/>
  <c r="I224" i="7"/>
  <c r="I225" i="7"/>
  <c r="I226" i="7"/>
  <c r="I227" i="7"/>
  <c r="I228" i="7"/>
  <c r="I229" i="7"/>
  <c r="I230" i="7"/>
  <c r="I231" i="7"/>
  <c r="I232" i="7"/>
  <c r="I233" i="7"/>
  <c r="I234" i="7"/>
  <c r="I235" i="7"/>
  <c r="I236" i="7"/>
  <c r="I237" i="7"/>
  <c r="I238" i="7"/>
  <c r="I239" i="7"/>
  <c r="I240" i="7"/>
  <c r="I241" i="7"/>
  <c r="I242" i="7"/>
  <c r="I243" i="7"/>
  <c r="I244" i="7"/>
  <c r="I245" i="7"/>
  <c r="I246" i="7"/>
  <c r="I247" i="7"/>
  <c r="I248" i="7"/>
  <c r="I249" i="7"/>
  <c r="I250" i="7"/>
  <c r="I251" i="7"/>
  <c r="I252" i="7"/>
  <c r="I253" i="7"/>
  <c r="I254" i="7"/>
  <c r="I255" i="7"/>
  <c r="I256" i="7"/>
  <c r="I257" i="7"/>
  <c r="I258" i="7"/>
  <c r="I259" i="7"/>
  <c r="I260" i="7"/>
  <c r="I261" i="7"/>
  <c r="I262" i="7"/>
  <c r="I263" i="7"/>
  <c r="I264" i="7"/>
  <c r="I265" i="7"/>
  <c r="I266" i="7"/>
  <c r="I267" i="7"/>
  <c r="I268" i="7"/>
  <c r="I269" i="7"/>
  <c r="I270" i="7"/>
  <c r="I271" i="7"/>
  <c r="I272" i="7"/>
  <c r="I273" i="7"/>
  <c r="I274" i="7"/>
  <c r="I275" i="7"/>
  <c r="I276" i="7"/>
  <c r="I277" i="7"/>
  <c r="I278" i="7"/>
  <c r="I279" i="7"/>
  <c r="I280" i="7"/>
  <c r="I281" i="7"/>
  <c r="I282" i="7"/>
  <c r="I283" i="7"/>
  <c r="I284" i="7"/>
  <c r="I285" i="7"/>
  <c r="I286" i="7"/>
  <c r="I287" i="7"/>
  <c r="I288" i="7"/>
  <c r="I289" i="7"/>
  <c r="I290" i="7"/>
  <c r="I291" i="7"/>
  <c r="I292" i="7"/>
  <c r="I293" i="7"/>
  <c r="I294" i="7"/>
  <c r="I295" i="7"/>
  <c r="I296" i="7"/>
  <c r="I297" i="7"/>
  <c r="I298" i="7"/>
  <c r="I299" i="7"/>
  <c r="I300" i="7"/>
  <c r="I301" i="7"/>
  <c r="I302" i="7"/>
  <c r="I303" i="7"/>
  <c r="I304" i="7"/>
  <c r="I305" i="7"/>
  <c r="I306" i="7"/>
  <c r="I307" i="7"/>
  <c r="I308" i="7"/>
  <c r="I309" i="7"/>
  <c r="I310" i="7"/>
  <c r="I311" i="7"/>
  <c r="I312" i="7"/>
  <c r="I313" i="7"/>
  <c r="I314" i="7"/>
  <c r="I315" i="7"/>
  <c r="I316" i="7"/>
  <c r="I317" i="7"/>
  <c r="I318" i="7"/>
  <c r="I319" i="7"/>
  <c r="I320" i="7"/>
  <c r="I321" i="7"/>
  <c r="I322" i="7"/>
  <c r="I323" i="7"/>
  <c r="I324" i="7"/>
  <c r="I325" i="7"/>
  <c r="I326" i="7"/>
  <c r="I327" i="7"/>
  <c r="I328" i="7"/>
  <c r="I329" i="7"/>
  <c r="I330" i="7"/>
  <c r="I331" i="7"/>
  <c r="I332" i="7"/>
  <c r="I333" i="7"/>
  <c r="I334" i="7"/>
  <c r="I335" i="7"/>
  <c r="I336" i="7"/>
  <c r="I337" i="7"/>
  <c r="I338" i="7"/>
  <c r="I339" i="7"/>
  <c r="I340" i="7"/>
  <c r="I341" i="7"/>
  <c r="I342" i="7"/>
  <c r="I343" i="7"/>
  <c r="I344" i="7"/>
  <c r="I345" i="7"/>
  <c r="I346" i="7"/>
  <c r="I347" i="7"/>
  <c r="I348" i="7"/>
  <c r="I349" i="7"/>
  <c r="I350" i="7"/>
  <c r="I351" i="7"/>
  <c r="I352" i="7"/>
  <c r="I353" i="7"/>
  <c r="I354" i="7"/>
  <c r="I355" i="7"/>
  <c r="I356" i="7"/>
  <c r="I357" i="7"/>
  <c r="I358" i="7"/>
  <c r="I359" i="7"/>
  <c r="I360" i="7"/>
  <c r="I361" i="7"/>
  <c r="I362" i="7"/>
  <c r="I363" i="7"/>
  <c r="I364" i="7"/>
  <c r="I365" i="7"/>
  <c r="I366" i="7"/>
  <c r="I367" i="7"/>
  <c r="I368" i="7"/>
  <c r="I369" i="7"/>
  <c r="I370" i="7"/>
  <c r="I371" i="7"/>
  <c r="I372" i="7"/>
  <c r="I373" i="7"/>
  <c r="I374" i="7"/>
  <c r="I375" i="7"/>
  <c r="I376" i="7"/>
  <c r="I377" i="7"/>
  <c r="I378" i="7"/>
  <c r="I379" i="7"/>
  <c r="I380" i="7"/>
  <c r="I381" i="7"/>
  <c r="I382" i="7"/>
  <c r="I383" i="7"/>
  <c r="I384" i="7"/>
  <c r="I385" i="7"/>
  <c r="I386" i="7"/>
  <c r="I387" i="7"/>
  <c r="I388" i="7"/>
  <c r="I389" i="7"/>
  <c r="I390" i="7"/>
  <c r="I391" i="7"/>
  <c r="I392" i="7"/>
  <c r="I393" i="7"/>
  <c r="I394" i="7"/>
  <c r="I395" i="7"/>
  <c r="I396" i="7"/>
  <c r="I397" i="7"/>
  <c r="I398" i="7"/>
  <c r="I399" i="7"/>
  <c r="I400" i="7"/>
  <c r="I401" i="7"/>
  <c r="I402" i="7"/>
  <c r="I403" i="7"/>
  <c r="I404" i="7"/>
  <c r="I405" i="7"/>
  <c r="I406" i="7"/>
  <c r="I407" i="7"/>
  <c r="I408" i="7"/>
  <c r="I409" i="7"/>
  <c r="I410" i="7"/>
  <c r="I411" i="7"/>
  <c r="I8" i="7"/>
  <c r="I36" i="44" l="1"/>
  <c r="I59" i="23" l="1"/>
  <c r="I53" i="25" l="1"/>
  <c r="I70" i="32" l="1"/>
  <c r="I37" i="45" l="1"/>
  <c r="I47" i="31"/>
  <c r="I36" i="24" l="1"/>
  <c r="I27" i="28" l="1"/>
  <c r="I73" i="40" l="1"/>
  <c r="I43" i="13" l="1"/>
  <c r="I37" i="47" l="1"/>
  <c r="I34" i="46" l="1"/>
  <c r="C49" i="6" s="1"/>
  <c r="D49" i="6" s="1"/>
  <c r="E46" i="2" s="1"/>
  <c r="C48" i="6"/>
  <c r="D48" i="6" s="1"/>
  <c r="E45" i="2" s="1"/>
  <c r="C47" i="6"/>
  <c r="D47" i="6" s="1"/>
  <c r="E44" i="2" s="1"/>
  <c r="I39" i="43"/>
  <c r="C46" i="6" s="1"/>
  <c r="D46" i="6" s="1"/>
  <c r="E43" i="2" s="1"/>
  <c r="I32" i="41"/>
  <c r="C45" i="6" s="1"/>
  <c r="D45" i="6" s="1"/>
  <c r="E42" i="2" s="1"/>
  <c r="C43" i="6"/>
  <c r="D43" i="6" s="1"/>
  <c r="E40" i="2" s="1"/>
  <c r="C42" i="6"/>
  <c r="D42" i="6" s="1"/>
  <c r="E39" i="2" s="1"/>
  <c r="I60" i="35"/>
  <c r="C39" i="6" s="1"/>
  <c r="D39" i="6" s="1"/>
  <c r="E36" i="2" s="1"/>
  <c r="C35" i="6"/>
  <c r="D35" i="6" s="1"/>
  <c r="E32" i="2" s="1"/>
  <c r="C33" i="6"/>
  <c r="D33" i="6" s="1"/>
  <c r="E30" i="2" s="1"/>
  <c r="C27" i="6"/>
  <c r="D27" i="6" s="1"/>
  <c r="E24" i="2" s="1"/>
  <c r="C25" i="6"/>
  <c r="D25" i="6" s="1"/>
  <c r="E22" i="2" s="1"/>
  <c r="C22" i="6"/>
  <c r="D22" i="6" s="1"/>
  <c r="E19" i="2" s="1"/>
  <c r="C20" i="6"/>
  <c r="D20" i="6" s="1"/>
  <c r="E17" i="2" s="1"/>
  <c r="C19" i="6"/>
  <c r="D19" i="6" s="1"/>
  <c r="E16" i="2" s="1"/>
  <c r="C18" i="6"/>
  <c r="D18" i="6" s="1"/>
  <c r="E15" i="2" s="1"/>
  <c r="C15" i="6"/>
  <c r="D15" i="6" s="1"/>
  <c r="E12" i="2" s="1"/>
  <c r="C4" i="6"/>
  <c r="E44" i="5"/>
  <c r="H44" i="5" s="1"/>
  <c r="D41" i="2" s="1"/>
  <c r="E41" i="5"/>
  <c r="H41" i="5" s="1"/>
  <c r="D38" i="2" s="1"/>
  <c r="E39" i="5"/>
  <c r="H39" i="5" s="1"/>
  <c r="D36" i="2" s="1"/>
  <c r="E21" i="5"/>
  <c r="H21" i="5" s="1"/>
  <c r="D18" i="2" s="1"/>
  <c r="C8" i="5"/>
  <c r="C7" i="5"/>
  <c r="E45" i="5" s="1"/>
  <c r="H45" i="5" s="1"/>
  <c r="D42" i="2" s="1"/>
  <c r="C6" i="5"/>
  <c r="C5" i="5"/>
  <c r="E35" i="5" s="1"/>
  <c r="H35" i="5" s="1"/>
  <c r="D32" i="2" s="1"/>
  <c r="C4" i="5"/>
  <c r="A3" i="5"/>
  <c r="C7" i="4"/>
  <c r="C6" i="4"/>
  <c r="C5" i="4"/>
  <c r="C4" i="4"/>
  <c r="A3" i="4"/>
  <c r="C18" i="3"/>
  <c r="C25" i="3" s="1"/>
  <c r="C6" i="3"/>
  <c r="E5" i="2"/>
  <c r="D5" i="2"/>
  <c r="C5" i="2"/>
  <c r="E3" i="2"/>
  <c r="D3" i="2"/>
  <c r="C3" i="2"/>
  <c r="B5" i="2" l="1"/>
  <c r="E11" i="5"/>
  <c r="H11" i="5" s="1"/>
  <c r="D8" i="2" s="1"/>
  <c r="E47" i="5"/>
  <c r="H47" i="5" s="1"/>
  <c r="D44" i="2" s="1"/>
  <c r="E28" i="5"/>
  <c r="H28" i="5" s="1"/>
  <c r="D25" i="2" s="1"/>
  <c r="E51" i="5"/>
  <c r="H51" i="5" s="1"/>
  <c r="D48" i="2" s="1"/>
  <c r="E12" i="5"/>
  <c r="H12" i="5" s="1"/>
  <c r="D9" i="2" s="1"/>
  <c r="E31" i="5"/>
  <c r="H31" i="5" s="1"/>
  <c r="D28" i="2" s="1"/>
  <c r="E33" i="5"/>
  <c r="H33" i="5" s="1"/>
  <c r="D30" i="2" s="1"/>
  <c r="F9" i="4"/>
  <c r="J9" i="4" s="1"/>
  <c r="F17" i="4"/>
  <c r="J17" i="4" s="1"/>
  <c r="F23" i="4"/>
  <c r="F30" i="4"/>
  <c r="J30" i="4" s="1"/>
  <c r="C28" i="2" s="1"/>
  <c r="F37" i="4"/>
  <c r="J37" i="4" s="1"/>
  <c r="C35" i="2" s="1"/>
  <c r="F45" i="4"/>
  <c r="J45" i="4" s="1"/>
  <c r="C43" i="2" s="1"/>
  <c r="F46" i="4"/>
  <c r="J46" i="4" s="1"/>
  <c r="C44" i="2" s="1"/>
  <c r="F25" i="4"/>
  <c r="J25" i="4" s="1"/>
  <c r="F47" i="4"/>
  <c r="J47" i="4" s="1"/>
  <c r="F19" i="4"/>
  <c r="J19" i="4" s="1"/>
  <c r="C17" i="2" s="1"/>
  <c r="F40" i="4"/>
  <c r="J40" i="4" s="1"/>
  <c r="C38" i="2" s="1"/>
  <c r="F20" i="4"/>
  <c r="J20" i="4" s="1"/>
  <c r="C18" i="2" s="1"/>
  <c r="F41" i="4"/>
  <c r="J41" i="4" s="1"/>
  <c r="F42" i="4"/>
  <c r="J42" i="4" s="1"/>
  <c r="C40" i="2" s="1"/>
  <c r="F50" i="4"/>
  <c r="J50" i="4" s="1"/>
  <c r="C48" i="2" s="1"/>
  <c r="F29" i="4"/>
  <c r="J29" i="4" s="1"/>
  <c r="C27" i="2" s="1"/>
  <c r="F10" i="4"/>
  <c r="J10" i="4" s="1"/>
  <c r="F24" i="4"/>
  <c r="J24" i="4" s="1"/>
  <c r="F31" i="4"/>
  <c r="J31" i="4" s="1"/>
  <c r="C29" i="2" s="1"/>
  <c r="F38" i="4"/>
  <c r="J38" i="4" s="1"/>
  <c r="C36" i="2" s="1"/>
  <c r="F39" i="4"/>
  <c r="J39" i="4" s="1"/>
  <c r="F26" i="4"/>
  <c r="J26" i="4" s="1"/>
  <c r="F27" i="4"/>
  <c r="J27" i="4" s="1"/>
  <c r="C25" i="2" s="1"/>
  <c r="F48" i="4"/>
  <c r="J48" i="4" s="1"/>
  <c r="F28" i="4"/>
  <c r="J28" i="4" s="1"/>
  <c r="C26" i="2" s="1"/>
  <c r="F49" i="4"/>
  <c r="J49" i="4" s="1"/>
  <c r="F36" i="4"/>
  <c r="J36" i="4" s="1"/>
  <c r="F16" i="4"/>
  <c r="J16" i="4" s="1"/>
  <c r="C14" i="2" s="1"/>
  <c r="F11" i="4"/>
  <c r="J11" i="4" s="1"/>
  <c r="F18" i="4"/>
  <c r="J18" i="4" s="1"/>
  <c r="C16" i="2" s="1"/>
  <c r="F32" i="4"/>
  <c r="J32" i="4" s="1"/>
  <c r="C30" i="2" s="1"/>
  <c r="F33" i="4"/>
  <c r="J33" i="4" s="1"/>
  <c r="F12" i="4"/>
  <c r="J12" i="4" s="1"/>
  <c r="F34" i="4"/>
  <c r="J34" i="4" s="1"/>
  <c r="F14" i="4"/>
  <c r="J14" i="4" s="1"/>
  <c r="C12" i="2" s="1"/>
  <c r="F35" i="4"/>
  <c r="J35" i="4" s="1"/>
  <c r="C33" i="2" s="1"/>
  <c r="F15" i="4"/>
  <c r="J15" i="4" s="1"/>
  <c r="F43" i="4"/>
  <c r="J43" i="4" s="1"/>
  <c r="F22" i="4"/>
  <c r="J22" i="4" s="1"/>
  <c r="C20" i="2" s="1"/>
  <c r="F44" i="4"/>
  <c r="J44" i="4" s="1"/>
  <c r="F21" i="4"/>
  <c r="J21" i="4" s="1"/>
  <c r="C45" i="2"/>
  <c r="C23" i="6"/>
  <c r="D23" i="6" s="1"/>
  <c r="E20" i="2" s="1"/>
  <c r="C47" i="2"/>
  <c r="C32" i="2"/>
  <c r="C24" i="2"/>
  <c r="C7" i="2"/>
  <c r="C42" i="2"/>
  <c r="C9" i="2"/>
  <c r="C41" i="2"/>
  <c r="C22" i="2"/>
  <c r="C8" i="2"/>
  <c r="C46" i="2"/>
  <c r="C15" i="2"/>
  <c r="C37" i="2"/>
  <c r="C10" i="2"/>
  <c r="C21" i="2"/>
  <c r="C31" i="2"/>
  <c r="C39" i="2"/>
  <c r="C19" i="2"/>
  <c r="C34" i="2"/>
  <c r="C23" i="2"/>
  <c r="C13" i="2"/>
  <c r="I44" i="20"/>
  <c r="C24" i="6" s="1"/>
  <c r="D24" i="6" s="1"/>
  <c r="E21" i="2" s="1"/>
  <c r="I45" i="22"/>
  <c r="C26" i="6" s="1"/>
  <c r="D26" i="6" s="1"/>
  <c r="E23" i="2" s="1"/>
  <c r="C28" i="6"/>
  <c r="D28" i="6" s="1"/>
  <c r="E25" i="2" s="1"/>
  <c r="C29" i="6"/>
  <c r="D29" i="6" s="1"/>
  <c r="E26" i="2" s="1"/>
  <c r="I47" i="33"/>
  <c r="C37" i="6" s="1"/>
  <c r="D37" i="6" s="1"/>
  <c r="E34" i="2" s="1"/>
  <c r="C40" i="6"/>
  <c r="D40" i="6" s="1"/>
  <c r="E37" i="2" s="1"/>
  <c r="C41" i="6"/>
  <c r="D41" i="6" s="1"/>
  <c r="E38" i="2" s="1"/>
  <c r="E20" i="5"/>
  <c r="H20" i="5" s="1"/>
  <c r="D17" i="2" s="1"/>
  <c r="E40" i="5"/>
  <c r="H40" i="5" s="1"/>
  <c r="D37" i="2" s="1"/>
  <c r="C12" i="6"/>
  <c r="D12" i="6" s="1"/>
  <c r="E9" i="2" s="1"/>
  <c r="C34" i="6"/>
  <c r="D34" i="6" s="1"/>
  <c r="E31" i="2" s="1"/>
  <c r="C31" i="6"/>
  <c r="D31" i="6" s="1"/>
  <c r="E28" i="2" s="1"/>
  <c r="E15" i="5"/>
  <c r="H15" i="5" s="1"/>
  <c r="D12" i="2" s="1"/>
  <c r="C17" i="6"/>
  <c r="D17" i="6" s="1"/>
  <c r="E14" i="2" s="1"/>
  <c r="I35" i="17"/>
  <c r="C21" i="6" s="1"/>
  <c r="D21" i="6" s="1"/>
  <c r="E18" i="2" s="1"/>
  <c r="C50" i="6"/>
  <c r="D50" i="6" s="1"/>
  <c r="E47" i="2" s="1"/>
  <c r="I43" i="34"/>
  <c r="C38" i="6" s="1"/>
  <c r="D38" i="6" s="1"/>
  <c r="E35" i="2" s="1"/>
  <c r="C44" i="6"/>
  <c r="D44" i="6" s="1"/>
  <c r="E41" i="2" s="1"/>
  <c r="E49" i="5"/>
  <c r="H49" i="5" s="1"/>
  <c r="D46" i="2" s="1"/>
  <c r="E42" i="5"/>
  <c r="H42" i="5" s="1"/>
  <c r="D39" i="2" s="1"/>
  <c r="E38" i="5"/>
  <c r="H38" i="5" s="1"/>
  <c r="D35" i="2" s="1"/>
  <c r="E34" i="5"/>
  <c r="H34" i="5" s="1"/>
  <c r="D31" i="2" s="1"/>
  <c r="E30" i="5"/>
  <c r="H30" i="5" s="1"/>
  <c r="D27" i="2" s="1"/>
  <c r="E26" i="5"/>
  <c r="H26" i="5" s="1"/>
  <c r="D23" i="2" s="1"/>
  <c r="E22" i="5"/>
  <c r="H22" i="5" s="1"/>
  <c r="D19" i="2" s="1"/>
  <c r="E18" i="5"/>
  <c r="H18" i="5" s="1"/>
  <c r="D15" i="2" s="1"/>
  <c r="E13" i="5"/>
  <c r="H13" i="5" s="1"/>
  <c r="D10" i="2" s="1"/>
  <c r="E48" i="5"/>
  <c r="H48" i="5" s="1"/>
  <c r="D45" i="2" s="1"/>
  <c r="E43" i="5"/>
  <c r="H43" i="5" s="1"/>
  <c r="D40" i="2" s="1"/>
  <c r="E24" i="5"/>
  <c r="H24" i="5" s="1"/>
  <c r="D21" i="2" s="1"/>
  <c r="E17" i="5"/>
  <c r="H17" i="5" s="1"/>
  <c r="D14" i="2" s="1"/>
  <c r="E10" i="5"/>
  <c r="H10" i="5" s="1"/>
  <c r="D7" i="2" s="1"/>
  <c r="E36" i="5"/>
  <c r="H36" i="5" s="1"/>
  <c r="D33" i="2" s="1"/>
  <c r="E23" i="5"/>
  <c r="H23" i="5" s="1"/>
  <c r="D20" i="2" s="1"/>
  <c r="E29" i="5"/>
  <c r="H29" i="5" s="1"/>
  <c r="D26" i="2" s="1"/>
  <c r="E50" i="5"/>
  <c r="H50" i="5" s="1"/>
  <c r="D47" i="2" s="1"/>
  <c r="E32" i="5"/>
  <c r="H32" i="5" s="1"/>
  <c r="D29" i="2" s="1"/>
  <c r="E25" i="5"/>
  <c r="H25" i="5" s="1"/>
  <c r="D22" i="2" s="1"/>
  <c r="E19" i="5"/>
  <c r="H19" i="5" s="1"/>
  <c r="D16" i="2" s="1"/>
  <c r="E16" i="5"/>
  <c r="H16" i="5" s="1"/>
  <c r="D13" i="2" s="1"/>
  <c r="E27" i="5"/>
  <c r="H27" i="5" s="1"/>
  <c r="D24" i="2" s="1"/>
  <c r="E37" i="5"/>
  <c r="H37" i="5" s="1"/>
  <c r="D34" i="2" s="1"/>
  <c r="E46" i="5"/>
  <c r="H46" i="5" s="1"/>
  <c r="D43" i="2" s="1"/>
  <c r="C13" i="6"/>
  <c r="D13" i="6" s="1"/>
  <c r="E10" i="2" s="1"/>
  <c r="C30" i="6"/>
  <c r="D30" i="6" s="1"/>
  <c r="E27" i="2" s="1"/>
  <c r="C10" i="6"/>
  <c r="D10" i="6" s="1"/>
  <c r="E7" i="2" s="1"/>
  <c r="C16" i="6"/>
  <c r="D16" i="6" s="1"/>
  <c r="E13" i="2" s="1"/>
  <c r="I15" i="8"/>
  <c r="C11" i="6" s="1"/>
  <c r="D11" i="6" s="1"/>
  <c r="E8" i="2" s="1"/>
  <c r="C32" i="6"/>
  <c r="D32" i="6" s="1"/>
  <c r="E29" i="2" s="1"/>
  <c r="C36" i="6"/>
  <c r="D36" i="6" s="1"/>
  <c r="E33" i="2" s="1"/>
  <c r="C51" i="6"/>
  <c r="D51" i="6" s="1"/>
  <c r="E48" i="2" s="1"/>
  <c r="B25" i="2" l="1"/>
  <c r="B48" i="2"/>
  <c r="B8" i="2"/>
  <c r="B12" i="2"/>
  <c r="B43" i="2"/>
  <c r="B34" i="2"/>
  <c r="B21" i="2"/>
  <c r="B22" i="2"/>
  <c r="B16" i="2"/>
  <c r="B47" i="2"/>
  <c r="B10" i="2"/>
  <c r="B19" i="2"/>
  <c r="B9" i="2"/>
  <c r="B26" i="2"/>
  <c r="B13" i="2"/>
  <c r="B23" i="2"/>
  <c r="B39" i="2"/>
  <c r="B35" i="2"/>
  <c r="B32" i="2"/>
  <c r="B38" i="2"/>
  <c r="B44" i="2"/>
  <c r="B20" i="2"/>
  <c r="B24" i="2"/>
  <c r="B30" i="2"/>
  <c r="B29" i="2"/>
  <c r="B28" i="2"/>
  <c r="B33" i="2"/>
  <c r="B31" i="2"/>
  <c r="B15" i="2"/>
  <c r="B42" i="2"/>
  <c r="B36" i="2"/>
  <c r="B17" i="2"/>
  <c r="B41" i="2"/>
  <c r="B18" i="2"/>
  <c r="B37" i="2"/>
  <c r="B45" i="2"/>
  <c r="B14" i="2"/>
  <c r="B27" i="2"/>
  <c r="B46" i="2"/>
  <c r="B7" i="2"/>
  <c r="B40" i="2"/>
</calcChain>
</file>

<file path=xl/sharedStrings.xml><?xml version="1.0" encoding="utf-8"?>
<sst xmlns="http://schemas.openxmlformats.org/spreadsheetml/2006/main" count="8124" uniqueCount="4850">
  <si>
    <r>
      <t xml:space="preserve">Оценка муниципальных образований по I этапу  </t>
    </r>
    <r>
      <rPr>
        <b/>
        <sz val="12"/>
        <color rgb="FF000000"/>
        <rFont val="Calibri"/>
        <family val="2"/>
        <charset val="204"/>
      </rPr>
      <t>«</t>
    </r>
    <r>
      <rPr>
        <b/>
        <sz val="12"/>
        <color rgb="FF000000"/>
        <rFont val="Times New Roman"/>
        <family val="1"/>
        <charset val="204"/>
      </rPr>
      <t>Характеристика первоначально утвержденного бюджета  муниципального образования Саратовской области»</t>
    </r>
  </si>
  <si>
    <t>Календарный период</t>
  </si>
  <si>
    <t>Итого по I этапу</t>
  </si>
  <si>
    <t>Единица измерения</t>
  </si>
  <si>
    <t>баллов</t>
  </si>
  <si>
    <t>Максимальный балл</t>
  </si>
  <si>
    <t>Наименование муниципального образования Саратовской обалсти</t>
  </si>
  <si>
    <t>Городские округа</t>
  </si>
  <si>
    <t>г. Саратов</t>
  </si>
  <si>
    <t>ЗАТО Светлый</t>
  </si>
  <si>
    <t>г. Шиханы</t>
  </si>
  <si>
    <t>Муниципальные районы</t>
  </si>
  <si>
    <t xml:space="preserve">Александрово-Гайский </t>
  </si>
  <si>
    <t>Аркадакский</t>
  </si>
  <si>
    <t>Аткарский</t>
  </si>
  <si>
    <t>Базарно-Карабулакский</t>
  </si>
  <si>
    <t>Балаковский</t>
  </si>
  <si>
    <t>Балашовский</t>
  </si>
  <si>
    <t>Балтайский</t>
  </si>
  <si>
    <t>Вольский</t>
  </si>
  <si>
    <t>Воскресенский</t>
  </si>
  <si>
    <t>Дергачевский</t>
  </si>
  <si>
    <t>Духовницкий</t>
  </si>
  <si>
    <t>Екатериновский</t>
  </si>
  <si>
    <t>Ершовский</t>
  </si>
  <si>
    <t>Ивантеевский</t>
  </si>
  <si>
    <t>Калининский</t>
  </si>
  <si>
    <t>Красноармейский</t>
  </si>
  <si>
    <t>Краснокутский</t>
  </si>
  <si>
    <t>Краснопартизанский</t>
  </si>
  <si>
    <t>Лысогорский</t>
  </si>
  <si>
    <t>Марксовский</t>
  </si>
  <si>
    <t>Новобурасский</t>
  </si>
  <si>
    <t>Новоузенский</t>
  </si>
  <si>
    <t>Озинский</t>
  </si>
  <si>
    <t>Перелюбский</t>
  </si>
  <si>
    <t>Петровский</t>
  </si>
  <si>
    <t>Питерский</t>
  </si>
  <si>
    <t>Пугачевский</t>
  </si>
  <si>
    <t>Ровенский</t>
  </si>
  <si>
    <t xml:space="preserve">Романовский </t>
  </si>
  <si>
    <t>Ртищевский</t>
  </si>
  <si>
    <t>Самойловский</t>
  </si>
  <si>
    <t>Советский</t>
  </si>
  <si>
    <t>Татищевский</t>
  </si>
  <si>
    <t>Турковский</t>
  </si>
  <si>
    <t>Федоровский</t>
  </si>
  <si>
    <t>Хвалынский</t>
  </si>
  <si>
    <t>Энгельсский</t>
  </si>
  <si>
    <t xml:space="preserve">I этап. Характеристика первоначально утвержденного бюджета  муниципального образования </t>
  </si>
  <si>
    <t>№ п/п</t>
  </si>
  <si>
    <t>Вопросы и варианты ответов</t>
  </si>
  <si>
    <t>Баллы</t>
  </si>
  <si>
    <t>1.</t>
  </si>
  <si>
    <t xml:space="preserve">Первоначально утвержденный бюджет муниципального образования  </t>
  </si>
  <si>
    <t>1.1</t>
  </si>
  <si>
    <t>Опубликование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t>
  </si>
  <si>
    <t>В целях оценки показателя учитывается публикация принятого решения о бюджете в полном объеме, включая текстовую часть и все приложения к нему. Публикация отдельных составляющих в целях оценки показателя не учитывается. Решение о бюджете должно быть опубликовано в течение 15 рабочих дней после принятия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для представления информации в министерство финансов области срок (далее - установленный срок) документ не размещен, оценка показателя принимает значение 0 баллов.</t>
  </si>
  <si>
    <t>Опубликовано в структурированном виде с указанием полных или кратких наименований всех составляющих</t>
  </si>
  <si>
    <t>Опубликовано, но не в структурированном виде и (или) без указания полных или кратких наименований всех составляющих</t>
  </si>
  <si>
    <t>Не опубликовано</t>
  </si>
  <si>
    <t>1.2</t>
  </si>
  <si>
    <t>Опубликование бюджета для граждан, разработанного на основе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t>
  </si>
  <si>
    <t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показатели прогноза социально-экономического развития, на основе которых сформирован бюджет (включая показатели, характеризующие объемы производства, численность и состав населения, заработную плату и т.д.); 
2) сведения о доходах бюджета муниципального образования в разрезе видов доходов;
3) сведения о расходах бюджета муниципального образования;
4) сведения о расходах бюджета муниципального образования на реализацию муниципальных программ, а также о целевых показателях (индикаторах), планируемых к достижению в результате их реализации;
5) сведения о социально-значимых проектах, предусмотренных к финансированию за счет бюджета муниципального образования, или об отсутствии таких проектов;                                                                                                            
6) сведения о планируемых объемах (об отсутствии) муниципального долга;
7) контактная информация для обратной связи с гражданами .
По пунктам 1-6 информация должна быть представлена в динамике: фактические значения за год, предшествующий отчетному году, оценку за отчетный год и прогноз на текущий год и плановый период.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</si>
  <si>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Опубликован и содержит информацию по всем ключевым элементам</t>
  </si>
  <si>
    <t>Опубликован и содержит информацию по пяти и более ключевым элементам</t>
  </si>
  <si>
    <t>Опубликован и содержит информацию по трем и более ключевым элементам</t>
  </si>
  <si>
    <t>Не опубликован или содержит информацию менее чем по трем ключевым элементам</t>
  </si>
  <si>
    <t>2.</t>
  </si>
  <si>
    <t>Публичные сведения о плановых показателях деятельности муниципальных учреждений Саратовской области</t>
  </si>
  <si>
    <t>2.1</t>
  </si>
  <si>
    <t>Итоговое значение рейтинга открытости и прозрачности муниципальных учреждений муниципального образования, рассчитанного на основе данных раздела «Независимая система оценки качества» официального сайта Российской Федерации для размещения информации о государственных (муниципальных) учреждениях (www.bus.gov.ru)</t>
  </si>
  <si>
    <t xml:space="preserve">Источники информации для проведения оценки: официальный сайт Российской Федерации для размещения информации о государственных (муниципальных) учреждениях (www.bus.gov.ru), раздел «Независимая система оценки качества»;
перечень муниципальных учреждений муниципального образования, представляемый финансовыми органами муниципальных образований в министерство финансов в срок, предусмотренный для направления информации по I этапу.
Правила предоставления и размещения информации о государственных (муниципальных) учреждениях на указанном сайте установлены приказом Минфина России от 21 июля 2011 года № 86н «Об утверждении порядка предоставления информации государственным (муниципальным) учреждением, ее размещения на официальном сайте в сети Интернет и ведения указанного сайта».
Итоговое значение рейтинга открытости и прозрачности муниципальных учреждений муниципального образования рассчитывается по следующей формуле:
             ∑mi=1Ri
Rмо= -------------,
                 m
где
Rмо – итоговое значение рейтинга открытости и прозрачности муниципальных учреждений муниципального образования;
Ri – итоговый показатель рейтинга открытости и прозрачности i-го муниципального учреждения муниципального образования;
m – общее количество муниципальных учреждений муниципального образования. 
Итоговый показатель рейтинга открытости и прозрачности по учреждению рассчитывается по следующей формуле:
Ri=Roii*0,2+ Rmzi*0,4+ Rpfhdi*0,4,
где
Roii – показатель  публикации  на указанном  сайте  общей  информации об i-ом муниципальном учреждении;
Rmzi – показатель  публикации  на  указанном  сайте  информации  о  муниципальном  задании  i-му  муниципальному учреждению;
Rpfhdi – показатель публикации на указанном сайте показателей планов финансово-хозяйственной   деятельности   или   информации   о   бюджетных обязательств i-го муниципального учреждения.
0,2 и 0,4 – весовые коэффициенты значимости показателей.
Показатели Roii, Rgzi, Rpfhdi при наличии опубликованной информации на указанном сайте принимают значения 1, в иных случаях – 0.
Если муниципальному учреждению муниципальное задание не предоставляется (муниципальное учреждение является казенным или учреждение осуществляет  деятельность  в  сфере  обязательного  медицинского  страхования  на  основании  договора  на  оказание  и оплату медицинской помощи по обязательному медицинскому страхованию), то показатель  Roii принимает значение 1, в иных случаях – 0.
В целях расчета показателей обособленные структурные подразделения (филиалы, представительства) не учитываются.
</t>
  </si>
  <si>
    <t>0,95 и более</t>
  </si>
  <si>
    <t>0,9 и более</t>
  </si>
  <si>
    <t>0,8 и более</t>
  </si>
  <si>
    <t>менее 0,8</t>
  </si>
  <si>
    <t>Итого баллов на I этапе</t>
  </si>
  <si>
    <t>1.1. Опубликование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t>
  </si>
  <si>
    <t>Комментарий:</t>
  </si>
  <si>
    <t>Вопрос</t>
  </si>
  <si>
    <t xml:space="preserve">Формат
</t>
  </si>
  <si>
    <t>Доступность
(указать, если возникли трудности с поиском документа, если переход осуществляется более, чем за 5 «кликов» с основной страницы портала (сайта), если название раздела не соответствует содержанию)</t>
  </si>
  <si>
    <t>Оценка показателя 1.1</t>
  </si>
  <si>
    <t>Ссылка на источник данных</t>
  </si>
  <si>
    <t>Комментарии</t>
  </si>
  <si>
    <t>Варианты ответов</t>
  </si>
  <si>
    <t>Word, Excel, PDF</t>
  </si>
  <si>
    <t>баллы</t>
  </si>
  <si>
    <t>понижающие коэффициенты</t>
  </si>
  <si>
    <t>Итого</t>
  </si>
  <si>
    <t>графический формат</t>
  </si>
  <si>
    <t>затруднен-ный поиск</t>
  </si>
  <si>
    <t>несоблюде-ние сроков</t>
  </si>
  <si>
    <t>1.2. Опубликование бюджета для граждан, разработанного на основе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t>
  </si>
  <si>
    <t>Оценка показателя 1.2</t>
  </si>
  <si>
    <t>2.1 Итоговое значение рейтинга открытости и прозрачности муниципальных учреждений муниципального образования, рассчитанного на основе данных раздела «Независимая система оценки качества» официального сайта Российской Федерации для размещения информации о государственных (муниципальных) учреждениях (www.bus.gov.ru)</t>
  </si>
  <si>
    <t>Источник информации</t>
  </si>
  <si>
    <t>Официальный сайт Российской Федерации для размещения информации о государственных (муниципальных) учреждениях (www.bus.gov.ru), раздел «Независимая система оценки качества»;
перечень муниципальных учреждений муниципального образования, представляемый финансовыми органами муниципальных образований в министерство финансов в срок, предусмотренный для направления информации по I этапу.</t>
  </si>
  <si>
    <t>Дата проведения оценки</t>
  </si>
  <si>
    <t>Оценка показателя 2.1</t>
  </si>
  <si>
    <t>Наименование муниципального образования</t>
  </si>
  <si>
    <t>Показатели Roii, Rmzi, Rpfhdi при наличии опубликованной информации на указанном сайте принимают значения 1, в иных случаях – 0.
Если муниципальному учреждению муниципальное задание не предоставляется (муниципальное учреждение является казенным или учреждение осуществляет  деятельность  в  сфере  обязательного  медицинского  страхования  на  основании  договора  на  оказание  и оплату медицинской помощи по обязательному медицинскому страхованию), то показатель  Rmzi принимает значение 1, в иных случаях – 0.</t>
  </si>
  <si>
    <t>Полное наименование учреждения</t>
  </si>
  <si>
    <t>Сокращенное наименование учреждения</t>
  </si>
  <si>
    <t>Тип учреждения</t>
  </si>
  <si>
    <t>Общая информация (Roii)</t>
  </si>
  <si>
    <t>Рейтинг открытости и прозрачности по учреждению (Ri=Roii*0,2+ Rmzi*0,4+ Rpfhdi*0,4)</t>
  </si>
  <si>
    <t xml:space="preserve">Информация о  муниципальном  задании              (Rmzi) </t>
  </si>
  <si>
    <t>Информация о ПФХД или показателях бюджетной сметы        (Rpfhdi)</t>
  </si>
  <si>
    <t>муниципальное бюджетное учреждение дополнительного образования "Центральная детская музыкальная школа"</t>
  </si>
  <si>
    <t>МБУДО "ЦДМШ"</t>
  </si>
  <si>
    <t>бюджетное</t>
  </si>
  <si>
    <t>муниципальное бюджетное учреждение дополнительного образования "Детская школа искусств №1"</t>
  </si>
  <si>
    <t>МБУДО "ДШИ № 1"</t>
  </si>
  <si>
    <t>муниципальное бюджетное учреждение дополнительного образования "Детская школа искусств № 2"</t>
  </si>
  <si>
    <t>МБУДО "ДШИ № 2"</t>
  </si>
  <si>
    <t>муниципальное бюджетное учреждение дополнительного образования "Детская музыкальная школа № 3"</t>
  </si>
  <si>
    <t>МБУДО "ДМШ № 3"</t>
  </si>
  <si>
    <t>муниципальное бюджетное учреждение дополнительного образования "Детская музыкальная школа № 4"</t>
  </si>
  <si>
    <t>МБУДО "ДМШ № 4"</t>
  </si>
  <si>
    <t>муниципальное бюджетное учреждение дополнительного образования "Детская музыкальная школа № 5"</t>
  </si>
  <si>
    <t>МБУДО "ДМШ № 5"</t>
  </si>
  <si>
    <t>муниципальное бюджетное учреждение дополнительного образования "Детская музыкальная школа № 6"</t>
  </si>
  <si>
    <t>МБУДО "ДМШ № 6"</t>
  </si>
  <si>
    <t>муниципальное бюджетное учреждение дополнительного образования "Детская музыкальная школа № 7"</t>
  </si>
  <si>
    <t>МБУДО "ДМШ № 7"</t>
  </si>
  <si>
    <t>муниципальное бюджетное учреждение дополнительного образования "Детская школа искусств № 8"</t>
  </si>
  <si>
    <t>МБУДО "ДШИ № 8"</t>
  </si>
  <si>
    <t>муниципальное бюджетное учреждение дополнительного образования "Детская музыкальная школа № 9"</t>
  </si>
  <si>
    <t>МБУДО "ДМШ № 9"</t>
  </si>
  <si>
    <t>муниципальное бюджетное учреждение дополнительного образования "Детская школа искусств № 10"</t>
  </si>
  <si>
    <t>МБУДО "ДШИ № 10"</t>
  </si>
  <si>
    <t>муниципальное бюджетное учреждение дополнительного образования "Детская школа искусств № 11"</t>
  </si>
  <si>
    <t>МБУДО "ДШИ № 11"</t>
  </si>
  <si>
    <t>муниципальное бюджетное учреждение дополнительного образования "Детская музыкальная школа № 12"</t>
  </si>
  <si>
    <t>МБУДО "ДМШ № 12"</t>
  </si>
  <si>
    <t>муниципальное бюджетное учреждение дополнительного образования "Детская музыкальная школа № 14"</t>
  </si>
  <si>
    <t>МБУДО "ДМШ № 14"</t>
  </si>
  <si>
    <t>муниципальное бюджетное учреждение дополнительного образования "Детская школа искусств № 16"</t>
  </si>
  <si>
    <t>МБУДО "ДШИ № 16"</t>
  </si>
  <si>
    <t>муниципальное бюджетное учреждение дополнительного образования "Детская школа искусств № 18"</t>
  </si>
  <si>
    <t>МБУДО "ДШИ № 18"</t>
  </si>
  <si>
    <t>муниципальное бюджетное учреждение дополнительного образования "Детская музыкальная школа № 19"</t>
  </si>
  <si>
    <t>МБУДО "ДМШ № 19"</t>
  </si>
  <si>
    <t>муниципальное бюджетное учреждение дополнительного образования "Детская школа искусств № 20"</t>
  </si>
  <si>
    <t>МБУДО "ДШИ № 20"</t>
  </si>
  <si>
    <t>муниципальное бюджетное учреждение дополнительного образования "Детская музыкальная школа №21"</t>
  </si>
  <si>
    <t>МБУДО "ДМШ №21"</t>
  </si>
  <si>
    <t>муниципальное бюджетное учреждение дополнительного образования "Детская музыкальная школа № 22"</t>
  </si>
  <si>
    <t>МБУДО "ДМШ № 22"</t>
  </si>
  <si>
    <t>Муниципальное автономное учреждение дополнительного образования "Детская школа искусств имени В.В. Ковалева" муниципального образования "Город Саратов"</t>
  </si>
  <si>
    <t>автономное</t>
  </si>
  <si>
    <t>муниципальное бюджетное учреждение дополнительного образования "Детская хоровая школа имени М.В.Тельтевской"</t>
  </si>
  <si>
    <t>МБУДО "ДХШ им.М.В.Тельтевской"</t>
  </si>
  <si>
    <t>муниципальное бюджетное учреждение дополнительного образования "Детская музыкальная школа духовых и ударных инструментов им. А.Д. Селянина"</t>
  </si>
  <si>
    <t>муниципальное бюджетное учреждение дополнительного образования "Детская художественная школа"</t>
  </si>
  <si>
    <t>МБУДО "ДХШ"</t>
  </si>
  <si>
    <t>муниципальное учреждение культуры "Дом культуры химиков"</t>
  </si>
  <si>
    <t>МУК "ДК химиков"</t>
  </si>
  <si>
    <t>муниципальное бюджетное учреждение "Городской центр им. П.А. Столыпина"</t>
  </si>
  <si>
    <t>муниципальное учреждение культуры "Клуб "Заводской"</t>
  </si>
  <si>
    <t>МУК "Клуб "Заводской"</t>
  </si>
  <si>
    <t>муниципальное учреждение культуры "Клуб "Парус"</t>
  </si>
  <si>
    <t>МУК "Клуб "Парус"</t>
  </si>
  <si>
    <t>муниципальное учреждение культуры "Клуб "Солнечный"</t>
  </si>
  <si>
    <t>МУК "Клуб "Солнечный"</t>
  </si>
  <si>
    <t>муниципальное учреждение культуры "Клуб "Электроник"</t>
  </si>
  <si>
    <t>МУК "Клуб "Электроник"</t>
  </si>
  <si>
    <t>муниципальное учреждение культуры "Клуб "Увек"</t>
  </si>
  <si>
    <t>МУК "Клуб "Увек"</t>
  </si>
  <si>
    <t>муниципальное учреждение культуры "Городской клуб детского творчества "Романтик"</t>
  </si>
  <si>
    <t>МУК "ГКДТ "Романтик"</t>
  </si>
  <si>
    <t>муниципальное учреждение культуры "Городской дом культуры национального творчества"</t>
  </si>
  <si>
    <t>МУК "ГДКНТ"</t>
  </si>
  <si>
    <t>муниципальное учреждение культуры "Городской Дом культуры "Звезда"</t>
  </si>
  <si>
    <t>МУК "Городской Дом культуры "Звезда"</t>
  </si>
  <si>
    <t>муниципальное учреждение культуры "Централизованная библиотечная система города Саратова"</t>
  </si>
  <si>
    <t>МУК "ЦБС г. Саратова"</t>
  </si>
  <si>
    <t>Муниципальное учреждение культуры "Клуб "Праздничный Саратов"</t>
  </si>
  <si>
    <t>МУК "Клуб "Праздничный Саратов"</t>
  </si>
  <si>
    <t>муниципальное учреждение культуры "Театр драмы, музыки и поэзии "Балаганчикъ"</t>
  </si>
  <si>
    <t>МУК "Театр драмы, музыки и поэзии "Балаганчикъ"</t>
  </si>
  <si>
    <t>муниципальное автономное учреждение культуры "Театр магии и фокусов "Самокат"</t>
  </si>
  <si>
    <t>МАУК "Театр фокусов "Самокат"</t>
  </si>
  <si>
    <t>муниципальное учреждение культуры "Клуб "Арлекин"</t>
  </si>
  <si>
    <t>МУК "Клуб "Арлекин"</t>
  </si>
  <si>
    <t>муниципальное автономное дошкольное образовательное учреждение "Центр развития ребёнка - детский сад № 1 "Солнечный зайчик" г. Саратова</t>
  </si>
  <si>
    <t>МАДОУ "ЦРР - детский сад № 1"</t>
  </si>
  <si>
    <t>МАДОУ "ЦРР- детский сад № 13"</t>
  </si>
  <si>
    <t>Муниципальное дошкольное образовательное учреждение "Детский сад компенсирующего вида № 36" г. Саратова</t>
  </si>
  <si>
    <t>муниципальное автономное дошкольное образовательное учреждение "Центр развития ребенка - детский сад № 79" г.Саратова</t>
  </si>
  <si>
    <t>МБДОУ "ДСПиО № 108"</t>
  </si>
  <si>
    <t>Муниципальное бюджетное дошкольное образовательное учреждение "Детский сад компенсирующего вида № 137"</t>
  </si>
  <si>
    <t>МБДОУ  "Детский сад компенсирующего вида № 163"</t>
  </si>
  <si>
    <t>Муниципальное бюджетное дошкольное образовательное учреждение "Детский сад присмотра и оздоровления № 190" города Саратова</t>
  </si>
  <si>
    <t>муниципальное бюджетное дошкольное образовательное учреждение - детский сад № 196 компенсирующего вида города Саратова</t>
  </si>
  <si>
    <t>Муниципальное автономное дошкольное образовательное учреждение "Детский сад комбинированного вида № 232" города Саратова</t>
  </si>
  <si>
    <t>муниципальное автономное общеобразовательное учреждение "Лицей гуманитарных наук"</t>
  </si>
  <si>
    <t>МАОУ "Лицей гуманитарных наук"</t>
  </si>
  <si>
    <t>муниципальное автономное учреждение дополнительного образования "Дворец творчества детей и молодежи имени О.П. Табакова"</t>
  </si>
  <si>
    <t>Муниципальное дошкольное образовательное учреждение "Детский сад комбинированного вида № 127 "Карамелька" г. Саратова</t>
  </si>
  <si>
    <t>муниципальное автономное общеобразовательное учреждение "Инженерный лицей" г.Саратова</t>
  </si>
  <si>
    <t>МАОУ "Инженерный лицей" г.Саратова</t>
  </si>
  <si>
    <t>Муниципальное учреждение "Центральная спортивная школа олимпийского резерва"</t>
  </si>
  <si>
    <t>МУ "ЦСШОР"</t>
  </si>
  <si>
    <t>Муниципальное учреждение "Спортивная школа олимпийского резерва № 3" г. Саратова</t>
  </si>
  <si>
    <t>МУ "СШОР № 3" г. Саратова</t>
  </si>
  <si>
    <t>Муниципальное автономное учреждение "Спортивная школа олимпийского резерва №14 "Волга"</t>
  </si>
  <si>
    <t>МАУ "СШОР №14 "Волга"</t>
  </si>
  <si>
    <t>Муниципальное автономное учреждение "Дирекция физкультурно-оздоровительных и спортивных сооружений"</t>
  </si>
  <si>
    <t>МАУ "ДФОСС"</t>
  </si>
  <si>
    <t>Муниципальное автономное учреждение дополнительного образования "Детский оздоровительно-образовательный спортивный центр"</t>
  </si>
  <si>
    <t>МАУ ДО "ДООСЦ"</t>
  </si>
  <si>
    <t>Муниципальное бюджетное учреждение «Городская аварийно-ремонтная служба 05»</t>
  </si>
  <si>
    <t>МБУ "ГАРС-05"</t>
  </si>
  <si>
    <t>муниципальное бюджетное учреждение "Служба благоустройства города"</t>
  </si>
  <si>
    <t>МБУ "Служба благоустройства города"</t>
  </si>
  <si>
    <t>Муниципальное бюджетное учреждение "Дорстрой"</t>
  </si>
  <si>
    <t>МБУ "Дорстрой"</t>
  </si>
  <si>
    <t>муниципальное бюджетное учреждение "Спецавтохозяйство по уборке города"</t>
  </si>
  <si>
    <t>МБУ "Спецавтохозяйство по уборке города"</t>
  </si>
  <si>
    <t>муниципальное автономное дошкольное образовательное учреждение "Детский сад № 2 "Песенка" Фрунзенского района г. Саратова</t>
  </si>
  <si>
    <t>МАДОУ "Детский сад № 2 "Песенка"</t>
  </si>
  <si>
    <t>Муниципальное дошкольное образовательное учреждение "Детский сад комбинированного вида №8 "Ягодка" Фрунзенского района г.Саратова</t>
  </si>
  <si>
    <t>МДОУ "Детский сад комбинированного вида №8"</t>
  </si>
  <si>
    <t>МДОУ "Детский сад № 14 "Ёжик" Фрунзенского района г. Саратова</t>
  </si>
  <si>
    <t>МДОУ "Детский сад № 25 "Маячок"</t>
  </si>
  <si>
    <t>МДОУ "Детский сад № 166 "Ласточка"</t>
  </si>
  <si>
    <t>МДОУ "Детский сад № 180 "Солнышко" Фрунзенского района г. Саратова</t>
  </si>
  <si>
    <t>Муниципальное дошкольное образовательное учреждение "Детский сад комбинированного вида № 186 "Белочка" Фрунзенского района г. Саратова</t>
  </si>
  <si>
    <t>МДОУ "Детский сад № 219 "Колокольчик"</t>
  </si>
  <si>
    <t>Муниципальное дошкольное образовательное учреждение "Детский сад комбинированного вида № 221 "Росинка" Фрунзенского района г.Саратова</t>
  </si>
  <si>
    <t>муниципальное автономное дошкольное образовательное учреждение "Детский сад № 236 "Лукоморье" Фрунзенского района г. Саратова</t>
  </si>
  <si>
    <t>МАДОУ "Детский сад № 236 "Лукоморье" Фрунзенского района г. Саратова</t>
  </si>
  <si>
    <t>муниципальное общеобразовательное учреждение "Средняя общеобразовательная школа № 1" Фрунзенского района г. Саратова</t>
  </si>
  <si>
    <t>МОУ "СОШ № 1" Фрунзенского района г. Саратова</t>
  </si>
  <si>
    <t>Муниципальное общеобразовательное учреждение "Средняя общеобразовательная школа № 2 с углубленным изучением отдельных предметов им. В.П. Тихонова" Фрунзенского района г. Саратова</t>
  </si>
  <si>
    <t>МОУ "СОШ № 2 УИП им. В.П. Тихонова"</t>
  </si>
  <si>
    <t>МАОУ "Гимназия № 3"</t>
  </si>
  <si>
    <t>муниципальное общеобразовательное учреждение "Средняя общеобразовательная школа № 18" с углублённым изучением предметов Фрунзенского района г. Саратова</t>
  </si>
  <si>
    <t>МОУ "СОШ № 18" УИП</t>
  </si>
  <si>
    <t>муниципальное автономное общеобразовательное учреждение "Лицей №37" Фрунзенского района г. Саратова</t>
  </si>
  <si>
    <t>МАОУ "Лицей №37"</t>
  </si>
  <si>
    <t>Муниципальное общеобразовательное учреждение "Средняя общеобразовательная школа № 77" Фрунзенского района г. Саратова</t>
  </si>
  <si>
    <t>МОУ "СОШ № 77"</t>
  </si>
  <si>
    <t>МУДО "ДЮЦ Фрунзенского района г. Саратова"</t>
  </si>
  <si>
    <t>Муниципальное учреждение дополнительного образования "Детский оздоровительный центр "Маяк"</t>
  </si>
  <si>
    <t>МУ ДО "ДОЦ "Маяк"</t>
  </si>
  <si>
    <t>Муниципальное дошкольное образовательное учреждение "Детский сад комбинированного вида № 17" Ленинского района г. Саратова</t>
  </si>
  <si>
    <t>Муниципальное дошкольное образовательное учреждение "Детский сад № 46" Ленинского района г. Саратова</t>
  </si>
  <si>
    <t>МДОУ "Детский сад № 46"</t>
  </si>
  <si>
    <t>Муниципальное дошкольное образовательное учреждение "Детский сад № 48" Ленинского района г. Саратова</t>
  </si>
  <si>
    <t>МДОУ "Детский сад № 48"</t>
  </si>
  <si>
    <t>муниципальное дошкольное образовательное учреждение "Детский сад № 53" Ленинского района г. Саратова</t>
  </si>
  <si>
    <t>МДОУ "Детский сад № 53"</t>
  </si>
  <si>
    <t>Муниципальное дошкольное образовательное учреждение "Детский сад № 75" Ленинского района г. Саратова</t>
  </si>
  <si>
    <t>МДОУ "Детский сад № 75"</t>
  </si>
  <si>
    <t>Муниципальное дошкольное образовательное учреждение "Детский сад № 76" Ленинского района г. Саратова</t>
  </si>
  <si>
    <t>МДОУ "Детский сад № 76"</t>
  </si>
  <si>
    <t>Муниципальное дошкольное образовательное учреждение "Детский сад № 77" Ленинского района г. Саратова</t>
  </si>
  <si>
    <t>МДОУ "Детский сад № 77"</t>
  </si>
  <si>
    <t>Муниципальное общеобразовательное учреждение "Начальная общеобразовательная школа № 78" Ленинского района г.Саратова</t>
  </si>
  <si>
    <t>МОУ "НОШ № 78"</t>
  </si>
  <si>
    <t>Муниципальное дошкольное образовательное учреждение "Детский сад № 83" Ленинского района г. Саратова</t>
  </si>
  <si>
    <t>МДОУ "Детский сад № 83"</t>
  </si>
  <si>
    <t>муниципальное дошкольное образовательное учреждение "Детский сад №84" Ленинского района г. Саратова</t>
  </si>
  <si>
    <t>МДОУ "Детский сад № 84"</t>
  </si>
  <si>
    <t>муниципальное общеобразовательное учреждение "Начальная общеобразовательная школа № 88" Ленинского района г. Саратова</t>
  </si>
  <si>
    <t>МОУ НОШ № 88</t>
  </si>
  <si>
    <t>Муниципальное дошкольное образовательное учреждение "Детский сад № 95" Ленинского района г.Саратова</t>
  </si>
  <si>
    <t>МДОУ "Детский сад № 95"</t>
  </si>
  <si>
    <t>МУНИЦИПАЛЬНОЕ ДОШКОЛЬНОЕ ОБРАЗОВАТЕЛЬНОЕ УЧРЕЖДЕНИЕ "ДЕТСКИЙ САД КОМБИНИРОВАННОГО ВИДА № 114" ЛЕНИНСКОГО РАЙОНА Г. САРАТОВА</t>
  </si>
  <si>
    <t>Муниципальное дошкольное образовательное учреждение "Детский сад комбинированного вида № 117" Ленинского района г. Саратова</t>
  </si>
  <si>
    <t xml:space="preserve">МДОУ "Детский сад № 118" </t>
  </si>
  <si>
    <t>Муниципальное дошкольное образовательное учреждение "Детский сад № 125" Ленинского района г. Саратова</t>
  </si>
  <si>
    <t>МДОУ "Детский сад № 125"</t>
  </si>
  <si>
    <t>Муниципальное дошкольное образовательное учреждение "Детский сад № 128" Ленинского района г. Саратова</t>
  </si>
  <si>
    <t>МДОУ "Детский сад № 128"</t>
  </si>
  <si>
    <t>Муниципальное дошкольное образовательное учреждение "Детский сад № 132" Ленинского района г. Саратова</t>
  </si>
  <si>
    <t>МДОУ "Детский сад № 132"</t>
  </si>
  <si>
    <t>Муниципальное дошкольное образовательное учреждение "Детский сад № 138" Ленинского района г. Саратова</t>
  </si>
  <si>
    <t>МДОУ "Детский сад № 138"</t>
  </si>
  <si>
    <t>Муниципальное дошкольное образовательное учреждение "Детский сад № 142" Ленинского района г. Саратова</t>
  </si>
  <si>
    <t>МДОУ "Детский сад № 142"</t>
  </si>
  <si>
    <t>Муниципальное дошкольное образовательное учреждение "Детский сад № 150" Ленинского района г. Саратова</t>
  </si>
  <si>
    <t xml:space="preserve">МДОУ "Детский сад № 150" </t>
  </si>
  <si>
    <t>Муниципальное дошкольное образовательное учреждение "Детский сад № 152" Ленинского района г.Саратова</t>
  </si>
  <si>
    <t xml:space="preserve">МДОУ "Детский сад № 152" </t>
  </si>
  <si>
    <t>Муниципальное дошкольное образовательное учреждение "Детский сад № 153" Ленинского района г.Саратова</t>
  </si>
  <si>
    <t>МДОУ "Детский сад № 153"</t>
  </si>
  <si>
    <t>Муниципальное дошкольное образовательное учреждение "Детский сад комбинированного вида № 156" Ленинского района г.Саратова</t>
  </si>
  <si>
    <t>Муниципальное дошкольное образовательное учреждение "Детский сад комбинированного вида № 158" Ленинского района г. Саратова</t>
  </si>
  <si>
    <t>Муниципальное дошкольное образовательное учреждение "Детский сад № 160" Ленинского района г.Саратова</t>
  </si>
  <si>
    <t>Муниципальное дошкольное образовательное учреждение "Детский сад № 162" Ленинского района г. Саратова</t>
  </si>
  <si>
    <t>МДОУ "Детский сад № 162"</t>
  </si>
  <si>
    <t>муниципальное дошкольное образовательное учреждение "Детский сад № 165" Ленинского района г. Саратова</t>
  </si>
  <si>
    <t>МДОУ "Детский сад № 165"</t>
  </si>
  <si>
    <t>Муниципальное дошкольное образовательное учреждение "Детский сад комбинированного вида № 167" Ленинского района г. Саратова</t>
  </si>
  <si>
    <t>Муниципальное дошкольное образовательное учреждение "Детский сад № 168" Ленинского района г. Саратова</t>
  </si>
  <si>
    <t>МДОУ "Детский сад № 168"</t>
  </si>
  <si>
    <t>Муниципальное дошкольное образовательное учреждение "Детский сад комбинированного вида № 172" Ленинского района г. Саратова</t>
  </si>
  <si>
    <t>Муниципальное дошкольное образовательное учреждение "Детский сад № 175" Ленинского района г. Саратова</t>
  </si>
  <si>
    <t>МДОУ "Детский сад № 175"</t>
  </si>
  <si>
    <t>МУНИЦИПАЛЬНОЕ ДОШКОЛЬНОЕ ОБРАЗОВАТЕЛЬНОЕ УЧРЕЖДЕНИЕ "ДЕТСКИЙ САД КОМПЕНСИРУЮЩЕГО ВИДА № 179" ЛЕНИНСКОГО РАЙОНА Г.САРАТОВА</t>
  </si>
  <si>
    <t>МДОУ "ДЕТСКИЙ САД КОМПЕНСИРУЮЩЕГО ВИДА № 179"</t>
  </si>
  <si>
    <t>Муниципальное дошкольное образовательное учреждение "Детский сад № 185" Ленинского района г. Саратова</t>
  </si>
  <si>
    <t>МДОУ "Детский сад № 185"</t>
  </si>
  <si>
    <t>Муниципальное дошкольное образовательное учреждение "Детский сад № 187" Ленинского района г. Саратова</t>
  </si>
  <si>
    <t>МДОУ "Детский сад № 187"</t>
  </si>
  <si>
    <t>Муниципальное дошкольное образовательное учреждение "Центр развития ребенка - детский сад №188"</t>
  </si>
  <si>
    <t>МДОУ "ЦРР - детский сад №188"</t>
  </si>
  <si>
    <t>Муниципальное дошкольное образовательное учреждение "Детский сад № 191" Ленинского района г. Саратова</t>
  </si>
  <si>
    <t>Муниципальное дошкольное образовательное учреждение "Детский сад № 193" Ленинского района г. Саратова</t>
  </si>
  <si>
    <t>МДОУ "Детский сад № 193"</t>
  </si>
  <si>
    <t>Муниципальное дошкольное образовательное учреждение "Детский сад № 194" Ленинского района г. Саратова</t>
  </si>
  <si>
    <t>МДОУ "Детский сад № 194"</t>
  </si>
  <si>
    <t>Муниципальное дошкольное образовательное учреждение "Детский сад № 195" Ленинского района г. Саратова</t>
  </si>
  <si>
    <t>МДОУ "Детский сад № 195"</t>
  </si>
  <si>
    <t>Муниципальное дошкольное образовательное учреждение "Детский сад комбинированного вида № 199" Ленинского района г. Саратова</t>
  </si>
  <si>
    <t>Муниципальное дошкольное образовательное учреждение "Детский сад № 202" Ленинского района г. Саратова</t>
  </si>
  <si>
    <t>МДОУ "Детский сад № 202"</t>
  </si>
  <si>
    <t>Муниципальное дошкольное образовательное учреждение "Детский сад № 205" Ленинского района г. Саратова</t>
  </si>
  <si>
    <t>МДОУ "Детский сад № 205"</t>
  </si>
  <si>
    <t>Муниципальное дошкольное образовательное учреждение "Детский сад № 206" Ленинского района г. Саратова</t>
  </si>
  <si>
    <t>Муниципальное дошкольное образовательное учреждение "Детский сад № 207" Ленинского района г.Саратова</t>
  </si>
  <si>
    <t>МДОУ "Детский сад № 207"</t>
  </si>
  <si>
    <t>Муниципальное дошкольное образовательное учреждение "Детский сад № 208" Ленинского района г.Саратова</t>
  </si>
  <si>
    <t>МДОУ "Детский сад № 208"</t>
  </si>
  <si>
    <t>Муниципальное дошкольное образовательное учреждение "Детский сад № 209" Ленинского района г. Саратова</t>
  </si>
  <si>
    <t xml:space="preserve">МДОУ "Детский сад № 209" </t>
  </si>
  <si>
    <t>МДОУ "Детский сад № 210"</t>
  </si>
  <si>
    <t>Муниципальное дошкольное образовательное учреждение "Детский сад № 216" Ленинского района г. Саратова</t>
  </si>
  <si>
    <t>МДОУ "Детский сад № 217"</t>
  </si>
  <si>
    <t>Муниципальное дошкольное образовательное учреждение "Детский сад комбинированного вида №222" Ленинского района г.Саратова</t>
  </si>
  <si>
    <t xml:space="preserve">МДОУ "Детский сад комбинированного вида №222" </t>
  </si>
  <si>
    <t>муниципальное общеобразовательное учреждение "Начальная общеобразовательная школа № 238" Ленинского района города Саратова</t>
  </si>
  <si>
    <t>МОУ "НОШ № 238"</t>
  </si>
  <si>
    <t>Муниципальное дошкольное образовательное учреждение "Детский сад комбинированного вида № 239" Ленинского района г.Саратова</t>
  </si>
  <si>
    <t>Муниципальное автономное общеобразовательное учреждение "Лицей № 36" Ленинского района города Саратова</t>
  </si>
  <si>
    <t>МАОУ "Лицей № 36" Ленинского района г. Саратова</t>
  </si>
  <si>
    <t>Муниципальное общеобразовательное учреждение "Средняя общеобразовательная школа № 41" Ленинского района г. Саратова</t>
  </si>
  <si>
    <t>МОУ "СОШ № 41"</t>
  </si>
  <si>
    <t>муниципальное общеобразовательное учреждение "Средняя общеобразовательная школа № 46" Ленинского района г. Саратова</t>
  </si>
  <si>
    <t>МОУ "СОШ № 46"</t>
  </si>
  <si>
    <t>Муниципальное общеобразовательное учреждение "Лицей № 47" Ленинского района г. Саратова</t>
  </si>
  <si>
    <t>МОУ "Лицей № 47"</t>
  </si>
  <si>
    <t>Муниципальное общеобразовательное учреждение "Средняя общеобразовательная школа № 48" Ленинского района города Саратова</t>
  </si>
  <si>
    <t>МОУ "СОШ № 48"</t>
  </si>
  <si>
    <t>Муниципальное общеобразовательное учреждение "Средняя общеобразовательная школа № 49" Ленинского района города Саратова</t>
  </si>
  <si>
    <t>МОУ "СОШ № 49"</t>
  </si>
  <si>
    <t>муниципальное общеобразовательное учреждение "Лицей № 50" Ленинского района г. Саратова</t>
  </si>
  <si>
    <t>МОУ "Лицей № 50"</t>
  </si>
  <si>
    <t>Муниципальное общеобразовательное учреждение "Средняя общеобразовательная школа № 52" Ленинского района г. Саратова</t>
  </si>
  <si>
    <t>Муниципальное общеобразовательное учреждение "Средняя общеобразовательная школа № 55" Ленинского района города Саратова</t>
  </si>
  <si>
    <t>МОУ "СОШ № 55"</t>
  </si>
  <si>
    <t>Муниципальное общеобразовательное учреждение "Лицей № 56" Ленинского района г. Саратова</t>
  </si>
  <si>
    <t>МОУ "Лицей № 56"</t>
  </si>
  <si>
    <t>муниципальное общеобразовательное учреждение "Средняя общеобразовательная школа № 57" Ленинского района г. Саратова</t>
  </si>
  <si>
    <t>МОУ "СОШ № 57"</t>
  </si>
  <si>
    <t>МОУ "СОШ № 61"</t>
  </si>
  <si>
    <t>Муниципальное общеобразовательное учреждение "Средняя общеобразовательная школа № 63 с углубленным изучением отдельных предметов" Ленинского района города Саратова</t>
  </si>
  <si>
    <t>МОУ "СОШ № 63 с УИП"</t>
  </si>
  <si>
    <t>МОУ "СОШ № 64"</t>
  </si>
  <si>
    <t>Муниципальное общеобразовательное учреждение "Средняя общеобразовательная школа № 72" Ленинского района г. Саратова</t>
  </si>
  <si>
    <t>МОУ "СОШ № 72"</t>
  </si>
  <si>
    <t>Муниципальное общеобразовательное учреждение "Гимназия № 75 имени Д.М. Карбышева" Ленинского района города Саратова</t>
  </si>
  <si>
    <t>МОУ "Гимназия № 75 имени Д.М. Карбышева"</t>
  </si>
  <si>
    <t>муниципальное общеобразовательное учреждение "Средняя общеобразовательная школа № 86" Ленинского района города Саратова</t>
  </si>
  <si>
    <t>МОУ "СОШ № 86"</t>
  </si>
  <si>
    <t>Муниципальное автономное общеобразовательное учреждение "Гимназия № 87"</t>
  </si>
  <si>
    <t>МАОУ "Гимназия № 87"</t>
  </si>
  <si>
    <t>муниципальное общеобразовательное учреждение "Гимназия № 89" Ленинского района г. Саратова</t>
  </si>
  <si>
    <t>МОУ "Гимназия № 89"</t>
  </si>
  <si>
    <t>МОУ "СОШ № 94"</t>
  </si>
  <si>
    <t>МОУ "СОШ № 100"</t>
  </si>
  <si>
    <t>Муниципальное общеобразовательное учреждение "Средняя общеобразовательная школа № 101" Ленинского района г. Саратова</t>
  </si>
  <si>
    <t>Муниципальное общеобразовательное учреждение "Средняя общеобразовательная школа № 102" Ленинского района г. Саратова</t>
  </si>
  <si>
    <t>МОУ "СОШ № 102"</t>
  </si>
  <si>
    <t>Муниципальное общеобразовательное учреждение "Средняя общеобразовательная школа № 103" Ленинского района г. Саратова</t>
  </si>
  <si>
    <t>МОУ "СОШ № 103"</t>
  </si>
  <si>
    <t>Муниципальное общеобразовательное учреждение "Средняя общеобразовательная школа № 105" Ленинского района города Саратова</t>
  </si>
  <si>
    <t>МОУ "СОШ № 105"</t>
  </si>
  <si>
    <t>МАОУ "Гимназия № 108" Ленинского района г. Саратова</t>
  </si>
  <si>
    <t>МУ ДО "ЦДТ" Ленинского района г. Саратова</t>
  </si>
  <si>
    <t>Муниципальное учреждение дополнительного образования "Дом детского творчества "Солнечный" Ленинского района города Саратова</t>
  </si>
  <si>
    <t>МУДО "ДДТ "Солнечный"</t>
  </si>
  <si>
    <t>Муниципальное учреждение дополнительного образования "Детский оздоровительно-образовательный центр "Мечта"</t>
  </si>
  <si>
    <t>МУДО "Детский оздоровительно-образовательный центр"Мечта"</t>
  </si>
  <si>
    <t>Муниципальное дошкольное образовательное учреждение "Детский сад № 200" Ленинского района г. Саратова</t>
  </si>
  <si>
    <t>МДОУ "Детский сад № 200"</t>
  </si>
  <si>
    <t>муниципальное дошкольное образовательное учреждение "Центр развития ребенка - детский сад № 211" Ленинского района г. Саратова</t>
  </si>
  <si>
    <t xml:space="preserve">МДОУ "ЦРР - детский сад № 211" </t>
  </si>
  <si>
    <t>муниципальное автономное общеобразовательное учреждение "Медико-биологический лицей" г. Саратова</t>
  </si>
  <si>
    <t>МАОУ "МБЛ"</t>
  </si>
  <si>
    <t xml:space="preserve">Муниципальное дошкольное образовательное учреждение "Детский сад № 155" Ленинского района г. Саратова                       </t>
  </si>
  <si>
    <t>МДОУ "Детский сад № 155"</t>
  </si>
  <si>
    <t>Муниципальное дошкольное образовательное учреждение "Детский сад № 164" Ленинского района г. Саратова</t>
  </si>
  <si>
    <t>МДОУ "Детский сад № 164"</t>
  </si>
  <si>
    <t>Муниципальное дошкольное образовательное учреждение "Детский сад № 69" Ленинского района г. Саратова</t>
  </si>
  <si>
    <t>МДОУ "Детский сад № 69"</t>
  </si>
  <si>
    <t>Муниципальное дошкольное образовательное учреждение "Детский сад комбинированного вида № 183" Ленинского района г.Саратова</t>
  </si>
  <si>
    <t>Муниципальное дошкольное образовательное учреждение "Детский сад № 73" Ленинского района г. Саратова</t>
  </si>
  <si>
    <t>МДОУ "Детский сад № 73"</t>
  </si>
  <si>
    <t>Муниципальное дошкольное образовательное учреждение "Детский сад № 204" Ленинского района г. Саратова</t>
  </si>
  <si>
    <t>МДОУ "Детский сад № 204"</t>
  </si>
  <si>
    <t>Муниципальное дошкольное образовательное учреждение "Детский сад № 10" Заводского района г. Саратова</t>
  </si>
  <si>
    <t>МДОУ "Детский сад № 10"</t>
  </si>
  <si>
    <t>Муниципальное дошкольное образовательное учреждение "Детский сад комбинированного вида № 39" Заводского района г.Саратова</t>
  </si>
  <si>
    <t>МДОУ "Детский сад комбинированного вида №39"</t>
  </si>
  <si>
    <t>муниципальное бюджетное дошкольное образовательное учреждение "Центр развития ребенка - детский сад № 44" Заводского района г. Саратова</t>
  </si>
  <si>
    <t>МБДОУ "ЦРР - детский сад № 44"</t>
  </si>
  <si>
    <t>Муниципальное дошкольное образовательное учреждение "Детский сад № 62" Заводского района г. Саратова</t>
  </si>
  <si>
    <t>МДОУ "Детский сад № 62"</t>
  </si>
  <si>
    <t>Муниципальное дошкольное образовательное учреждение "Детский сад комбинированного вида №66" Заводского района г.Саратова</t>
  </si>
  <si>
    <t>МДОУ "Детский сад комбинированного вида №66"</t>
  </si>
  <si>
    <t>Муниципальное дошкольное образовательное учреждение "Детский сад № 70" Заводского района г.Саратова</t>
  </si>
  <si>
    <t>МДОУ "Детский сад № 70"</t>
  </si>
  <si>
    <t>Муниципальное дошкольное образовательное учреждение "Детский сад № 71" Заводского района г.Саратова</t>
  </si>
  <si>
    <t>МДОУ "Детский сад № 71"</t>
  </si>
  <si>
    <t>Муниципальное дошкольное образовательное учреждение "Детский сад комбинированного вида №72" Заводского района г.Саратова</t>
  </si>
  <si>
    <t>МДОУ "Детский сад комбинированного вида №72" Заводского района г.Саратова</t>
  </si>
  <si>
    <t>Муниципальное дошкольное образовательное учреждение "Детский сад № 100" Заводского района г. Саратова</t>
  </si>
  <si>
    <t>МДОУ "Детский сад № 100" Заводского района г. Саратова</t>
  </si>
  <si>
    <t>муниципальное дошкольное образовательное учреждение "Детский сад комбинированного вида №103" Заводского района г.Саратова</t>
  </si>
  <si>
    <t>МДОУ "Детский сад комбинированного вида №103" Заводского района г.Саратова</t>
  </si>
  <si>
    <t>муниципальное дошкольное образовательное учреждение "Детский сад № 105" Заводского района г.Саратова</t>
  </si>
  <si>
    <t>МДОУ "Детский сад № 105"</t>
  </si>
  <si>
    <t>Муниципальное дошкольное образовательное учреждение "Детский сад комбинированного вида № 109" Заводского района г. Саратова</t>
  </si>
  <si>
    <t>Муниципальное дошкольное образовательное учреждение "Центр развития ребенка - детский сад № 113" Заводского района г. Саратова</t>
  </si>
  <si>
    <t>МДОУ "ЦРР - детский сад № 113"</t>
  </si>
  <si>
    <t>муниципальное дошкольное образовательное учреждение "Детский сад комбинированного вида № 115" Заводского района г. Саратова</t>
  </si>
  <si>
    <t>Муниципальное дошкольное образовательное учреждение "Детский сад № 120" Заводского района г. Саратова</t>
  </si>
  <si>
    <t>МДОУ "Детский сад № 120"</t>
  </si>
  <si>
    <t>Муниципальное дошкольное образовательное учреждение "Детский сад комбинированного вида №124" Заводского района города Саратова</t>
  </si>
  <si>
    <t>Муниципальное дошкольное образовательное учреждение "Детский сад № 169" Заводского района г. Саратова</t>
  </si>
  <si>
    <t>МДОУ "Детский сад № 169"</t>
  </si>
  <si>
    <t>Муниципальное дошкольное образовательное учреждение "Детский сад комбинированного вида № 170" Заводского района г. Саратова</t>
  </si>
  <si>
    <t>Муниципальное дошкольное образовательное учреждение "Детский сад № 174" Заводского района г. Саратова</t>
  </si>
  <si>
    <t>МДОУ "Детский сад № 174"</t>
  </si>
  <si>
    <t>Муниципальное дошкольное образовательное учреждение "Детский сад № 181" Заводского района г. Саратова</t>
  </si>
  <si>
    <t>МДОУ "Детский сад № 181"</t>
  </si>
  <si>
    <t>Муниципальное дошкольное образовательное учреждение "Детский сад №184" Заводского района г. Саратова</t>
  </si>
  <si>
    <t>МДОУ "Детский сад №184" Заводского района г. Саратова</t>
  </si>
  <si>
    <t>Муниципальное дошкольное образовательное учреждение "Детский сад комбинированного вида № 214" Заводского района г. Саратова</t>
  </si>
  <si>
    <t>Муниципальное дошкольное образовательное учреждение "Детский сад комбинированного вида № 218" Заводского района г. Саратова</t>
  </si>
  <si>
    <t>Муниципальное дошкольное образовательное учреждение "Детский сад комбинированного вида № 227" Заводского района г. Саратова</t>
  </si>
  <si>
    <t>Муниципальное дошкольное образовательное учреждение "Детский сад комбинированного вида № 228" Заводского района г.Саратова</t>
  </si>
  <si>
    <t>Муниципальное дошкольное образовательное учреждение "Детский сад комбинированного вида № 233" Заводского района г. Саратова</t>
  </si>
  <si>
    <t>Муниципальное дошкольное образовательное учреждение "Детский сад № 234" Заводского района г. Саратова</t>
  </si>
  <si>
    <t>МДОУ "Детский сад № 234"</t>
  </si>
  <si>
    <t>Муниципальное дошкольное образовательное учреждение "Детский сад комбинированного вида № 246" Заводского района г. Саратова</t>
  </si>
  <si>
    <t>муниципальное дошкольное образовательное учреждение "Центр развития ребенка - детский сад № 247" Заводского района города Саратова</t>
  </si>
  <si>
    <t>МДОУ "ЦРР - детский сад № 247"</t>
  </si>
  <si>
    <t>МУНИЦИПАЛЬНОЕ ОБЩЕОБРАЗОВАТЕЛЬНОЕ УЧРЕЖДЕНИЕ "ГИМНАЗИЯ №5"</t>
  </si>
  <si>
    <t>Муниципальное общеобразовательное учреждение "Средняя общеобразовательная школа № 5"</t>
  </si>
  <si>
    <t>МОУ "СОШ № 5"</t>
  </si>
  <si>
    <t>МБОУ "СОШ № 16"</t>
  </si>
  <si>
    <t xml:space="preserve">Муниципальное общеобразовательное учреждение "Средняя общеобразовательная школа № 22 имени Героя Советского Союза П.Т. Пономарева" </t>
  </si>
  <si>
    <t>МОУ "СОШ № 22"</t>
  </si>
  <si>
    <t>МУНИЦИПАЛЬНОЕ ОБЩЕОБРАЗОВАТЕЛЬНОЕ УЧРЕЖДЕНИЕ "ОСНОВНАЯ ОБЩЕОБРАЗОВАТЕЛЬНАЯ ШКОЛА № 26"</t>
  </si>
  <si>
    <t>МОУ "ООШ № 26"</t>
  </si>
  <si>
    <t>МУНИЦИПАЛЬНОЕ ОБЩЕОБРАЗОВАТЕЛЬНОЕ УЧРЕЖДЕНИЕ "ГИМНАЗИЯ № 34"</t>
  </si>
  <si>
    <t>МОУ "ГИМНАЗИЯ № 34"</t>
  </si>
  <si>
    <t>Муниципальное общеобразовательное учреждение "Средняя общеобразовательная школа № 38"</t>
  </si>
  <si>
    <t>МОУ "СОШ № 38"</t>
  </si>
  <si>
    <t>Муниципальное общеобразовательное учреждение "Средняя общеобразовательная школа № 39"</t>
  </si>
  <si>
    <t>МОУ "СОШ № 39"</t>
  </si>
  <si>
    <t>Муниципальное общеообразовательное учреждение "Средняя общеобразовательная школа № 40 имени Героя Советского Союза Г.Д. Ермолаева"</t>
  </si>
  <si>
    <t xml:space="preserve">Муниципальное общеобразовательное учреждение "Лицей №53" </t>
  </si>
  <si>
    <t>МОУ "Лицей №53"</t>
  </si>
  <si>
    <t>МУНИЦИПАЛЬНОЕ ОБЩЕОБРАЗОВАТЕЛЬНОЕ УЧРЕЖДЕНИЕ "ГИМНАЗИЯ №58"</t>
  </si>
  <si>
    <t>МОУ "ГИМНАЗИЯ №58"</t>
  </si>
  <si>
    <t>МОУ "СОШ № 59 с углубленным изучением предметов"</t>
  </si>
  <si>
    <t>МУНИЦИПАЛЬНОЕ ОБЩЕОБРАЗОВАТЕЛЬНОЕ УЧРЕЖДЕНИЕ "ОСНОВНАЯ ОБЩЕОБРАЗОВАТЕЛЬНАЯ ШКОЛА № 78"</t>
  </si>
  <si>
    <t>МОУ "ООШ № 78"</t>
  </si>
  <si>
    <t>муниципальное общеобразовательное учреждение "Основная общеобразовательная школа № 81"</t>
  </si>
  <si>
    <t>МОУ "ООШ № 81"</t>
  </si>
  <si>
    <t>муниципальное общеобразовательное учреждение "Средняя общеобразовательная школа № 83"</t>
  </si>
  <si>
    <t>МОУ "СОШ № 83"</t>
  </si>
  <si>
    <t>МУНИЦИПАЛЬНОЕ ОБЩЕОБРАЗОВАТЕЛЬНОЕ УЧРЕЖДЕНИЕ "СРЕДНЯЯ ОБЩЕОБРАЗОВАТЕЛЬНАЯ ШКОЛА № 106"</t>
  </si>
  <si>
    <t>МОУ "СОШ № 106"</t>
  </si>
  <si>
    <t>муниципальное учреждение дополнительного образования "Центр дополнительного образования"</t>
  </si>
  <si>
    <t>МУДО "ЦДО"</t>
  </si>
  <si>
    <t>Муниципальное учреждение дополнительного образования "Детский оздоровительно-образовательный центр "Дубки"</t>
  </si>
  <si>
    <t>МУ ДО "ДООЦ "Дубки"</t>
  </si>
  <si>
    <t>Муниципальное дошкольное образовательное учреждение "Детский сад № 220" Заводского района г. Саратова</t>
  </si>
  <si>
    <t>МДОУ "Детский сад № 220"</t>
  </si>
  <si>
    <t>Муниципальное дошкольное образовательное учреждение "Детский сад №110" Заводского района г. Саратова</t>
  </si>
  <si>
    <t>МДОУ "Детский сад №110"</t>
  </si>
  <si>
    <t>муниципальное дошкольное образовательное учреждение "Детский сад № 43" Заводского района г. Саратова</t>
  </si>
  <si>
    <t>МДОУ "Детский сад № 43"</t>
  </si>
  <si>
    <t>Муниципальное дошкольное образовательное учреждение "Детский сад №4" Октябрьского района города Саратова</t>
  </si>
  <si>
    <t>МДОУ "Детский сад № 4"</t>
  </si>
  <si>
    <t>Муниципальное дошкольное образовательное учреждение "Детский сад № 15" Октябрьского района г. Саратова</t>
  </si>
  <si>
    <t>МДОУ "Детский сад № 15"</t>
  </si>
  <si>
    <t>Муниципальное дошкольное образовательное учреждение "Детский сад № 21" Октябрьского района города Саратова</t>
  </si>
  <si>
    <t>МДОУ "Детский сад № 21" Октябрьского района г.Саратова</t>
  </si>
  <si>
    <t>муниципальное дошкольное образовательное учреждение "Детский сад № 23" Октябрьского района г. Саратова</t>
  </si>
  <si>
    <t>МДОУ "Детский сад № 23" Октябрьского района г. Саратова</t>
  </si>
  <si>
    <t>муниципальное дошкольное образовательное учреждение "Детский сад № 24 "Кораблик" Октябрьского района города Саратова</t>
  </si>
  <si>
    <t>МДОУ "Детский сад № 24 "Кораблик" Октябрьского района города Саратова</t>
  </si>
  <si>
    <t>Муниципальное дошкольное образовательное учреждение "Детский сад комбинированного вида № 31 "Колосок" Октябрьского района г. Саратова</t>
  </si>
  <si>
    <t>Муниципальное дошкольное образовательное учреждение "Детский сад №40" Октябрьского района г. Саратова</t>
  </si>
  <si>
    <t>МДОУ "Детский сад №40" Октябрьского района г. Саратова</t>
  </si>
  <si>
    <t>Муниципальное дошкольное образовательное учреждение "Детский сад комбинированного вида №54" Октябрьского района г. Саратова</t>
  </si>
  <si>
    <t>Муниципальное дошкольное образовательное учреждение "Детский сад комбинированного вида № 56" Октябрьского района г. Саратова</t>
  </si>
  <si>
    <t>Муниципальное дошкольное образовательное учреждение "Детский сад №104" Октябрьского района г. Саратова</t>
  </si>
  <si>
    <t>Муниципальное дошкольное образовательное учреждение "Детский сад № 116" Октябрьского района г. Саратова</t>
  </si>
  <si>
    <t>МДОУ "Детский сад № 116"</t>
  </si>
  <si>
    <t>МДОУ "Детский сад № 121"</t>
  </si>
  <si>
    <t>Муниципальное дошкольное образовательное учреждение "Детский сад № 189" Октябрьского района г. Саратова</t>
  </si>
  <si>
    <t>МДОУ " Детский сад № 189"</t>
  </si>
  <si>
    <t>Муниципальное дошкольное образовательное учреждение "Детский сад № 213" Октябрьского района г. Саратова</t>
  </si>
  <si>
    <t>МДОУ "Детский сад № 213"</t>
  </si>
  <si>
    <t>Муниципальное дошкольное образовательное учреждение "Детский сад № 235" Октябрьского района г. Саратова</t>
  </si>
  <si>
    <t>МДОУ "Детский сад № 235"</t>
  </si>
  <si>
    <t>Муниципальное автономное общеобразовательное учреждение "Гимназия №1 Октябрьского района г. Саратова"</t>
  </si>
  <si>
    <t>Муниципальное общеобразовательное учреждение - Лицей № 2</t>
  </si>
  <si>
    <t>Муниципальное автономное общеобразовательное учреждение "Лицей №3 им. А.С. Пушкина Октябрьского района г. Саратова"</t>
  </si>
  <si>
    <t>МАОУ "Лицей №3 им. А.С. Пушкина"</t>
  </si>
  <si>
    <t>МУНИЦИПАЛЬНОЕ ОБЩЕОБРАЗОВАТЕЛЬНОЕ УЧРЕЖДЕНИЕ "СРЕДНЯЯ ОБЩЕОБРАЗОВАТЕЛЬНАЯ ШКОЛА № 6" ОКТЯБРЬСКОГО РАЙОНА ГОРОДА САРАТОВА</t>
  </si>
  <si>
    <t>МОУ "СОШ № 6"</t>
  </si>
  <si>
    <t>МОУ "СОШ №7"</t>
  </si>
  <si>
    <t>МОУ "СОШ № 45"</t>
  </si>
  <si>
    <t>МАОУ "Лицей № 62"</t>
  </si>
  <si>
    <t>Муниципальное общеобразовательное учреждение "Средняя общеобразовательная школа № 95 с углубленным изучением отдельных предметов"</t>
  </si>
  <si>
    <t>МОУ "СОШ № 95 с УИОП"</t>
  </si>
  <si>
    <t>Муниципальное учреждение дополнительного образования "Детский оздоровительно-образовательный центр "Восход"</t>
  </si>
  <si>
    <t>МУДО "ДООЦ "Восход"</t>
  </si>
  <si>
    <t>муниципальное учреждение дополнительного образования "Центр дополнительного образования для детей" Октябрьского района г. Саратова</t>
  </si>
  <si>
    <t>МУДО ЦДОдД</t>
  </si>
  <si>
    <t>Муниципальное дошкольное образовательное учреждение "Детский сад № 5"</t>
  </si>
  <si>
    <t>МДОУ "Детский сад № 5"</t>
  </si>
  <si>
    <t>Муниципальное дошкольное образовательное учреждение "Центр развития ребенка - детский сад № 18 "Город чудес"</t>
  </si>
  <si>
    <t>МДОУ "ЦРР - детский сад № 18 "Город чудес"</t>
  </si>
  <si>
    <t>Муниципальное дошкольное образовательное учреждение "Детский сад № 30"</t>
  </si>
  <si>
    <t>МДОУ "Детский сад № 30"</t>
  </si>
  <si>
    <t>Муниципальное дошкольное образовательное учреждение - детский сад № 55</t>
  </si>
  <si>
    <t>МДОУ - детский сад № 55</t>
  </si>
  <si>
    <t>Муниципальное дошкольное образовательное учреждение "Детский сад комбинированного вида № 65" Кировского района г. Саратова</t>
  </si>
  <si>
    <t>Муниципальное дошкольное образовательное учреждение "Детский сад № 102"</t>
  </si>
  <si>
    <t>МДОУ "Детский сад № 102"</t>
  </si>
  <si>
    <t>муниципальное автономное дошкольное образовательное учреждение "Центр развития ребенка-детский сад № 123 "Планета детства"</t>
  </si>
  <si>
    <t>МАДОУ "ЦРР - детский сад № 123 "Планета детства"</t>
  </si>
  <si>
    <t>Муниципальное дошкольное образовательное учреждение "Детский сад комбинированного вида № 131" Кировского района г. Саратова</t>
  </si>
  <si>
    <t>Муниципальное дошкольное образовательное учреждение "Детский сад комбинированного вида №136"</t>
  </si>
  <si>
    <t>МДОУ "Детский сад комбинированного вида №136"</t>
  </si>
  <si>
    <t>муниципальное дошкольное образовательное учреждение "Детский сад № 144"</t>
  </si>
  <si>
    <t>МДОУ "Детский сад № 144"</t>
  </si>
  <si>
    <t>Муниципальное дошкольное образовательное учреждение "Детский сад № 148"</t>
  </si>
  <si>
    <t>МДОУ "Детский сад № 148"</t>
  </si>
  <si>
    <t>Муниципальное дошкольное образовательное учреждение "Детский сад комбинированного вида № 226"</t>
  </si>
  <si>
    <t>МДОУ "Детский сад комбинированного вида № 226"</t>
  </si>
  <si>
    <t>МОУ "ООШ № 14"</t>
  </si>
  <si>
    <t>Муниципальное общеобразовательное учреждение "Основная общеобразовательная школа № 17"</t>
  </si>
  <si>
    <t>МОУ "ООШ № 17"</t>
  </si>
  <si>
    <t>муниципальное автономное общебразовательное учреждение "Средняя общеобразовательная школа № 21 им. П.А. Столыпина"</t>
  </si>
  <si>
    <t>МОУ "СОШ № 24"</t>
  </si>
  <si>
    <t>муниципальное автономное общеобразовательное учреждение "Гимназия № 31"</t>
  </si>
  <si>
    <t>МАОУ "Гимназия № 31"</t>
  </si>
  <si>
    <t>муниципальное автономное общеобразовательное учреждение "Средняя общеобразовательная школа № 51"</t>
  </si>
  <si>
    <t>МАОУ "СОШ № 51"</t>
  </si>
  <si>
    <t>МОУ "СОШ № 70"</t>
  </si>
  <si>
    <t>Муниципальное автономное общеобразовательное учреждение "Лицей математики и информатики" Кировского района г.Саратова</t>
  </si>
  <si>
    <t>МАОУ ЛМИ</t>
  </si>
  <si>
    <t>Муниципальное автономное общеобразовательное учреждение "Прогимназия Кристаллик"</t>
  </si>
  <si>
    <t>МАОУ "Прогимназия Кристаллик"</t>
  </si>
  <si>
    <t>муниципальное автономное учреждение дополнительного образования "Центр детского творчества" Кировского района города Саратова</t>
  </si>
  <si>
    <t>МАУДО "ЦДТ"</t>
  </si>
  <si>
    <t>муниципальное автономное общеобразовательное учреждение "Лицей "Солярис"</t>
  </si>
  <si>
    <t>МАОУ "Лицей "Солярис"</t>
  </si>
  <si>
    <t>муниципальное автономное дошкольное образовательное учреждение "Детский сад № 122"</t>
  </si>
  <si>
    <t>муниципальное автономное дошкольное образовательное учреждение "Центр развития ребенка - детский сад № 215 "Капельки солнца"</t>
  </si>
  <si>
    <t>Муниципальное автономное общеобразовательное учреждение "Прогимназия Олимпионик"</t>
  </si>
  <si>
    <t>МАОУ "Прогимназия Олимпионик"</t>
  </si>
  <si>
    <t>муниципальное автономное общеобразовательное учреждение "Средняя общеобразовательная школа "Аврора"</t>
  </si>
  <si>
    <t>МАОУ "СОШ "Аврора"</t>
  </si>
  <si>
    <t>МАОУ "Лицей "Звезда"</t>
  </si>
  <si>
    <t>Муниципальное дошкольное образовательное учреждение "Детский сад № 6" Волжского района г. Саратова</t>
  </si>
  <si>
    <t>МДОУ "Детский сад № 6"</t>
  </si>
  <si>
    <t>Муниципальное дошкольное образовательное учреждение "Детский сад общеразвивающего вида №19" Волжского района г. Саратова</t>
  </si>
  <si>
    <t>МДОУ "Детский сад общеразвивающего вида №19"</t>
  </si>
  <si>
    <t>Муниципальное дошкольное образовательное учреждение центр развития ребенка - детский сад № 20 "Аленький цветочек"</t>
  </si>
  <si>
    <t>Муниципальное дошкольное образовательное учреждение "Детский сад комбинированного вида № 26" Волжского района г. Саратова</t>
  </si>
  <si>
    <t>Муниципальное дошкольное образовательное учреждение "Детский сад №33"</t>
  </si>
  <si>
    <t>МДОУ "Детский сад №33"</t>
  </si>
  <si>
    <t>Муниципальное дошкольное образовательное учреждение Центр развития ребенка - детский сад № 35 "Фантастика"</t>
  </si>
  <si>
    <t>Муниципальное дошкольное образовательное учреждение "Детский сад № 50"</t>
  </si>
  <si>
    <t>МДОУ "Детский сад № 50"</t>
  </si>
  <si>
    <t>Муниципальное дошкольное образовательное учреждение "Детский сад № 52"</t>
  </si>
  <si>
    <t>МДОУ "Детский сад № 52"</t>
  </si>
  <si>
    <t>Муниципальное дошкольное образовательное учреждение "Детский сад комбинированного вида №68"</t>
  </si>
  <si>
    <t>МДОУ "Детский сад комбинированного вида №68"</t>
  </si>
  <si>
    <t>Муниципальное дошкольное образовательное учреждение Детский сад № 94 "Вишенка"</t>
  </si>
  <si>
    <t>МДОУ Детский сад № 94 "Вишенка"</t>
  </si>
  <si>
    <t>Муниципальное дошкольное образовательное учреждение "Детский сад общеразвивающего вида № 97"</t>
  </si>
  <si>
    <t>Муниципальное дошкольное образовательное учреждение "Центр развития ребенка - детский сад № 98 "Алые паруса"</t>
  </si>
  <si>
    <t>МДОУ "ЦРР - детский сад № 98 "Алые паруса"</t>
  </si>
  <si>
    <t>Муниципальное дошкольное образовательное учреждение "Детский сад комбинированного вида № 99 "Изумрудный город"</t>
  </si>
  <si>
    <t>МДОУ "Детский сад комбинированного вида № 99 "Изумрудный город"</t>
  </si>
  <si>
    <t>Муниципальное дошкольное образовательное учреждение "Центр развития ребенка - детский сад № 101 "Жар-птица"</t>
  </si>
  <si>
    <t>МДОУ "ЦРР - детский сад № 101 "Жар-птица"</t>
  </si>
  <si>
    <t>Муниципальное дошкольное образовательное учреждение "Детский сад общеразвивающего вида № 139" Волжского района г. Саратова</t>
  </si>
  <si>
    <t>МДОУ "Детский сад общеразвивающего вида № 139"</t>
  </si>
  <si>
    <t>Муниципальное дошкольное образовательное учреждение Национальный татарский детский сад № 154 "Чишмэ" (Родник)</t>
  </si>
  <si>
    <t>МДОУ Национальный татарский детский сад № 154 "Чишмэ"</t>
  </si>
  <si>
    <t>Муниципальное дошкольное образовательное учреждение Детский сад № 173 "Тополек"</t>
  </si>
  <si>
    <t>МДОУ Детский сад № 173 "Тополек"</t>
  </si>
  <si>
    <t>Муниципальное дошкольное образовательное учреждение Детский сад № 240 "Ручеек" Волжского района г. Саратова</t>
  </si>
  <si>
    <t>МДОУ Детский сад  № 240 "Ручеек"</t>
  </si>
  <si>
    <t>Муниципальное дошкольное образовательное учреждение "Центр развития ребенка - детский сад № 243 "Апельсин"</t>
  </si>
  <si>
    <t>МДОУ "ЦРР - детский сад № 243 "Апельсин"</t>
  </si>
  <si>
    <t>МАОУ "Гимназия № 4"</t>
  </si>
  <si>
    <t>Муниципальное общеобразовательное учреждение "Лицей № 4" Волжского района г. Саратова</t>
  </si>
  <si>
    <t>МОУ "Лицей № 4"</t>
  </si>
  <si>
    <t>Муниципальное общеобразовательное учреждение "Гимназия №7"</t>
  </si>
  <si>
    <t>МОУ "Гимназия №7"</t>
  </si>
  <si>
    <t>Муниципальное общеобразовательное учреждение "Средняя общеобразовательная школа № 8 Волжского района г. Саратова"</t>
  </si>
  <si>
    <t>МОУ "СОШ № 8"</t>
  </si>
  <si>
    <t>Муниципальное общеобразовательное учреждение "Средняя общеобразовательная школа № 9" Волжского района г. Саратова</t>
  </si>
  <si>
    <t>МОУ "СОШ № 9" Волжского района г. Саратова</t>
  </si>
  <si>
    <t>Муниципальное общеобразовательное учреждение "Средняя общеобразовательная школа № 10" Волжского района г. Саратова</t>
  </si>
  <si>
    <t>МОУ "СОШ № 10"</t>
  </si>
  <si>
    <t>Муниципальное общеобразовательное учреждение "Средняя общеобразовательная школа №11" Волжского района города Саратова</t>
  </si>
  <si>
    <t>МОУ "СОШ №11"</t>
  </si>
  <si>
    <t>Муниципальное общеобразовательное учреждение "Лицей № 107" Волжского района г. Саратова</t>
  </si>
  <si>
    <t>МОУ "Лицей № 107"</t>
  </si>
  <si>
    <t xml:space="preserve">МОУ НТГ </t>
  </si>
  <si>
    <t>Муниципальное общеобразовательное учреждение "Гуманитарно-экономический лицей"</t>
  </si>
  <si>
    <t>МОУ "ГЭЛ"</t>
  </si>
  <si>
    <t>Муниципальное общеобразовательное учреждение "Русская православная классическая гимназия имени преподобного Сергия Радонежского"</t>
  </si>
  <si>
    <t>МОУ "РПКГ"</t>
  </si>
  <si>
    <t>Муниципальное учреждение дополнительного образования "Дом детского творчества"</t>
  </si>
  <si>
    <t>МУДО "ДДТ"</t>
  </si>
  <si>
    <t>Муниципальное учреждение дополнительного образования "Саратовская детская хореографическая школа "Антре"</t>
  </si>
  <si>
    <t>МУДО "СДХШ "Антре"</t>
  </si>
  <si>
    <t>Муниципальное учреждение дополнительного образования "Детский оздоровительно-образовательный центр "Романтик"</t>
  </si>
  <si>
    <t>МУДО "ДООЦ "Романтик"</t>
  </si>
  <si>
    <t>Муниципальное дошкольное образовательное учреждение" Центр развития ребенка - детский сад № 107 "Пчелка"</t>
  </si>
  <si>
    <t>МДОУ "ЦРР - детский сад № 107 "Пчелка"</t>
  </si>
  <si>
    <t>муниципальное казённое учреждение "Централизованная бухгалтерия учреждений культуры города Саратова"</t>
  </si>
  <si>
    <t>МКУ "ЦБ У К г. Саратова"</t>
  </si>
  <si>
    <t>казенное</t>
  </si>
  <si>
    <t>муниципальное казённое учреждение дополнительного образования "Центр технического творчества детей и молодежи"</t>
  </si>
  <si>
    <t>МКУДО "Центр технического творчества детей и молодежи"</t>
  </si>
  <si>
    <t>муниципальное казённое учреждение дополнительного образования "Центр внешкольной работы"</t>
  </si>
  <si>
    <t>МКУДО "ЦВР"</t>
  </si>
  <si>
    <t>муниципальное казённое учреждение "Централизованная бухгалтерия учреждений образования города Саратова"</t>
  </si>
  <si>
    <t>муниципальное казённое учреждение "Городской методический центр"</t>
  </si>
  <si>
    <t>МКУ "ГМЦ"</t>
  </si>
  <si>
    <t>Муниципальное казенное учреждение "Спортивная школа олимпийского резерва № 6"</t>
  </si>
  <si>
    <t>МКУ "СШОР № 6"</t>
  </si>
  <si>
    <t>Муниципальное казенное учреждение  "Cпортивная школа олимпийского резерва № 11"</t>
  </si>
  <si>
    <t>МКУ "СШОР № 11"</t>
  </si>
  <si>
    <t>муниципальное казённое учреждение "Транспортное управление"</t>
  </si>
  <si>
    <t>МКУ "Транспортное управление"</t>
  </si>
  <si>
    <t>муниципальное казенное учреждение "Администрация кладбищ"</t>
  </si>
  <si>
    <t>МКУ "Администрация кладбищ"</t>
  </si>
  <si>
    <t>Муниципальное казенное учреждение "Капитальное строительство"</t>
  </si>
  <si>
    <t>МКУ  "КС"</t>
  </si>
  <si>
    <t>Муниципальное казённое учреждение "Саратовская городская служба спасения"</t>
  </si>
  <si>
    <t>"Служба спасения"</t>
  </si>
  <si>
    <t>муниципальное казённое образовательное учреждение дополнительного профессионального образования "Курсы гражданской обороны муниципального образования "Город Саратов"</t>
  </si>
  <si>
    <t>Курсы ГО</t>
  </si>
  <si>
    <t>Муниципальное казённое учреждение "Единая дежурно-диспетчерская служба муниципального образования "Город Саратов"</t>
  </si>
  <si>
    <t>ЕДДС</t>
  </si>
  <si>
    <t>муниципальное казённое учреждение "Централизованная бухгалтерия учреждений образования Фрунзенского района города Саратова"</t>
  </si>
  <si>
    <t>МКУ "ЦБ УО Фрунзенского района г. Саратова"</t>
  </si>
  <si>
    <t>муниципальное казённое учреждение "Централизованная бухгалтерия учреждений образования Ленинского района города Саратова"</t>
  </si>
  <si>
    <t>Муниципальное казённое общеобразовательное учреждение "Вечерняя (сменная) общеобразовательная школа №10" Ленинского района г. Саратова</t>
  </si>
  <si>
    <t>МКОУ "В(С)ОШ №10"</t>
  </si>
  <si>
    <t>Муниципальное казённое общеобразовательное учреждение "Вечерняя (сменная) общеобразовательная школа № 35" Ленинского района г. Саратова</t>
  </si>
  <si>
    <t>МКОУ "В(С)ОШ № 35"</t>
  </si>
  <si>
    <t>МУНИЦИПАЛЬНОЕ КАЗЕННОЕ ОБЩЕОБРАЗОВАТЕЛЬНОЕ УЧРЕЖДЕНИЕ "ВЕЧЕРНЯЯ (СМЕННАЯ) ОБЩЕОБРАЗОВАТЕЛЬНАЯ ШКОЛА № 9"</t>
  </si>
  <si>
    <t>муниципальное казённое учреждение "Централизованная бухгалтерия учреждений образования Заводского района города Саратова"</t>
  </si>
  <si>
    <t>МКУ "ЦБ УО Заводского района г.Саратова"</t>
  </si>
  <si>
    <t>муниципальное казённое учреждение "Централизованная бухгалтерия учреждений образования Октябрьского района города Саратова"</t>
  </si>
  <si>
    <t>МКУ "ЦБ УО Октябрьского района г. Саратова"</t>
  </si>
  <si>
    <t>муниципальное казённое учреждение "Централизованная бухгалтерия учреждений образования Кировского района города Саратова"</t>
  </si>
  <si>
    <t>МКУ "ЦБ УО Кировского района г. Саратова"</t>
  </si>
  <si>
    <t>Муниципальное казённое учреждение "Централизованная бухгалтерия учреждений образования Волжского района города Саратова"</t>
  </si>
  <si>
    <t>МКУ "ЦБ УО Волжского района г. Саратова"</t>
  </si>
  <si>
    <t>Муниципальное казённое учреждение "Городской центр механизации жилищно-коммунального хозяйства"</t>
  </si>
  <si>
    <t>МКУ "ГЦМ ЖКХ"</t>
  </si>
  <si>
    <t>находится на стадии ликвидации</t>
  </si>
  <si>
    <t>Учреждение находится в стадии ликвидации, деятельность не осуществляет, поэтому не учитывается при расчете итогового рейтинга открытости и прозрачности муниципального района.</t>
  </si>
  <si>
    <t>ИТОГО (Rмо=(∑mi=1Ri)/m)</t>
  </si>
  <si>
    <t>МУНИЦИПАЛЬНОЕ ДОШКОЛЬНОЕ ОБРАЗОВАТЕЛЬНОЕ УЧРЕЖДЕНИЕ ДЕТСКИЙ САД №1 "СКАЗКА" МУНИЦИПАЛЬНОГО ОБРАЗОВАНИЯ ПОСЕЛКА МИХАЙЛОВСКИЙ САРАТОВСКОЙ ОБЛАСТИ</t>
  </si>
  <si>
    <t>МДОУ Д/С №1 "СКАЗКА" МО П. МИХАЙЛОВСКИЙ</t>
  </si>
  <si>
    <t>БЮДЖЕТНОЕ</t>
  </si>
  <si>
    <t>МУНИЦИПАЛЬНОЕ ОБЩЕОБРАЗОВАТЕЛЬНОЕ УЧРЕЖДЕНИЕ "СРЕДНЯЯ ОБЩЕОБРАЗОВАТЕЛЬНАЯ ШКОЛА МУНИЦИПАЛЬНОГО ОБРАЗОВАНИЯ ПОСЕЛОК МИХАЙЛОВСКИЙ САРАТОВСКОЙ ОБЛАСТИ"</t>
  </si>
  <si>
    <t>МОУ "СОШ МО ПОС. МИХАЙЛОВСКИЙ"</t>
  </si>
  <si>
    <t>КАЗЕННОЕ</t>
  </si>
  <si>
    <t>МУНИЦИПАЛЬНОЕ УЧРЕЖДЕНИЕ "РЕДАКЦИЯ ГАЗЕТЫ "МИХАЙЛОВСКИЕ НОВОСТИ" МУНИЦИПАЛЬНОГО ОБРАЗОВАНИЯ ПОСЕЛОК МИХАЙЛОВСКИЙ САРАТОВСКОЙ ОБЛАСТИ</t>
  </si>
  <si>
    <t>МУ "РЕДАКЦИЯ ГАЗЕТЫ "МИХАЙЛОВСКИЕ НОВОСТИ"</t>
  </si>
  <si>
    <t>МУНИЦИПАЛЬНОЕ УЧРЕЖДЕНИЕ "ЦЕНТРАЛИЗОВАННАЯ БУХГАЛТЕРИЯ И СЛУЖБА МАТЕРИАЛЬНО-ТЕХНИЧЕСКОГО ОБЕСПЕЧЕНИЯ И ТРАНСПОРТНОГО ОБСЛУЖИВАНИЯ ОРГАНОВ МЕСТНОГО САМОУПРАВЛЕНИЯ МУНИЦИПАЛЬНОГО ОБРАЗОВАНИЯ ПОСЕЛОК МИХАЙЛОВСКИЙ САРАТОВСКОЙ ОБЛАСТИ"</t>
  </si>
  <si>
    <t>МУ "ЦБ И СЛУЖБА МТО И ТО ОМС МУНИЦИПАЛЬНОГО ОБРАЗОВАНИЯ П.МИХАЙЛОВСКИЙ"</t>
  </si>
  <si>
    <t>МУНИЦИПАЛЬНОЕ УЧРЕЖДЕНИЕ "ЕДИНАЯ ДЕЖУРНО-ДИСПЕТЧЕРСКАЯ СЛУЖБА - 112 МУНИЦИПАЛЬНОГО ОБРАЗОВАНИЯ ПОСЕЛОК МИХАЙЛОВСКИЙ САРАТОВСКОЙ ОБЛАСТИ"</t>
  </si>
  <si>
    <t>МУ "ЕДДС - 112 МО П. МИХАЙЛОВСКИЙ САРАТОВСКОЙ ОБЛАСТИ"</t>
  </si>
  <si>
    <t>МУНИЦИПАЛЬНОЕ КАЗЕННОЕ УЧРЕЖДЕНИЕ КУЛЬТУРЫ "ДОМ КУЛЬТУРЫ" МУНИЦИПАЛЬНОГО ОБРАЗОВАНИЯ ПОСЕЛОК МИХАЙЛОВСКИЙ САРАТОВСКОЙ ОБЛАСТИ</t>
  </si>
  <si>
    <t>МКУК "ДК" МО П. МИХАЙЛОВСКИЙ САРАТОВСКОЙ ОБЛ.</t>
  </si>
  <si>
    <t>Муниципальное учреждение "Централизованная бухгалтерия городского округа ЗАТО Светлый"</t>
  </si>
  <si>
    <t>МУ "ЦБ городского округа ЗАТО Светлый"</t>
  </si>
  <si>
    <t>Казенное</t>
  </si>
  <si>
    <t>Муниципальное дошкольное образовательное учреждение "Детский сад № 3 "Сказка" городского округа ЗАТО Светлый Саратовской области"</t>
  </si>
  <si>
    <t>МДОУ "Детский сад № 3 "Сказка" городского округа ЗАТО Светлый Саратовской области"</t>
  </si>
  <si>
    <t>Муниципальное дошкольное образовательное учреждение "Детский сад № 4 "Солнышко" городского округа ЗАТО Светлый Саратовской области"</t>
  </si>
  <si>
    <t>МДОУ "Детский сад № 4 "Солнышко" городского округа ЗАТО Светлый Саратовской области</t>
  </si>
  <si>
    <t>Муниципальное дошкольное образовательное учреждение "Детский сад № 5 "Ромашка" городского округа ЗАТО Светлый Саратовской области"</t>
  </si>
  <si>
    <t>МДОУ "Детский сад № 5 "Ромашка" городского округа ЗАТО Светлый Саратовской области"</t>
  </si>
  <si>
    <t>Муниципальное учреждение «Управление административно-хозяйственного и транспортного обеспечения» городского округа ЗАТО Светлый</t>
  </si>
  <si>
    <t>МУ «Управление административно-хозяйственного и транспортного обеспечения» городского округа ЗАТО Светлый</t>
  </si>
  <si>
    <t xml:space="preserve">Муниципальное учреждение «Управление муниципальным хозяйством» городского округа ЗАТО Светлый </t>
  </si>
  <si>
    <t xml:space="preserve">МУ «Управление муниципальным хозяйством» </t>
  </si>
  <si>
    <t>Муниципальное учреждение "Управление образования, культуры, спорта и молодежной политики администрации городского округа ЗАТО Светлый Саратовской области"</t>
  </si>
  <si>
    <t>МУ "Управление образования, культуры, спорта и молодежной политики администрации ГО ЗАТО Светлый Саратовской области"</t>
  </si>
  <si>
    <t>Муниципальное учреждение "Редакция газеты "Светлые вести"</t>
  </si>
  <si>
    <t>МУ "Редакция газеты "Светлые вести"</t>
  </si>
  <si>
    <t>Муниципальное учреждение дополнительного образования «Дом детского творчества городского округа ЗАТО Светлый Саратовской области»</t>
  </si>
  <si>
    <t>МУ ДО «ДДТ городского округа ЗАТО Светлый Саратовской области»</t>
  </si>
  <si>
    <t>Бюджетное</t>
  </si>
  <si>
    <t>Муниципальное учреждение дополнительного образования «Детско-юношеская спортивная школа городского округа ЗАТО Светлый Саратовской области»</t>
  </si>
  <si>
    <t>МУ ДО ДЮСШ городского округа ЗАТО Светлый Саратовской области</t>
  </si>
  <si>
    <t>Муниципальное учреждение культуры «Дом культуры городского округа ЗАТО Светлый Саратовской области»</t>
  </si>
  <si>
    <t>МУК «ДК ГО ЗАТО Светлый»</t>
  </si>
  <si>
    <t>Муниципальное общеобразовательное учреждение «Средняя общеобразовательная школа № 3 имени В.Н. Щёголева городского округа закрытого административно-территориального образования Светлый Саратовской области»</t>
  </si>
  <si>
    <t>МОУ СОШ № 3 им. В.Н. Щеголева</t>
  </si>
  <si>
    <t>Муниципальное казенное учреждение "Управление образования, культуры и спорта" муниципального образования города Шиханы Саратовской области</t>
  </si>
  <si>
    <t>МКУ «Управление образования культуры и спорта»</t>
  </si>
  <si>
    <t>Казенное учреждение</t>
  </si>
  <si>
    <t>Муниципальное общеобразовательное учреждение "Средняя общеобразовательная школа №12 города Шиханы" Саратовской области</t>
  </si>
  <si>
    <t>МОУ "СОШ №12 города Шиханы"</t>
  </si>
  <si>
    <t>Бюджетное учреждение</t>
  </si>
  <si>
    <t>Муниципальное учреждение Дворец культуры "Корунд" города Шиханы Саратовской области</t>
  </si>
  <si>
    <t>МУ ДК "Корунд"</t>
  </si>
  <si>
    <t>Муниципальное дошкольное образовательное учреждение "Детский сад №1"Звездочка" комбинированного вида" города Шиханы Саратовской области</t>
  </si>
  <si>
    <t>Муниципальное образовательное учреждение дополнительного образования "Детско-юношеская спортивная школа" города Шиханы Саратовской области</t>
  </si>
  <si>
    <t>МБУДО "ДЮСШ"</t>
  </si>
  <si>
    <t>Муниципальное казенное учреждение "Редакция газеты "Шиханские новости" муниципального образования города Шиханы Саратовской области</t>
  </si>
  <si>
    <t>МКУ "Редакция газеты "Шиханские новости"</t>
  </si>
  <si>
    <t>Муниципальное казенное учреждение "Управление делами"  муниципального образования города Шиханы Саратовской области</t>
  </si>
  <si>
    <t xml:space="preserve">МКУ "Управление делами"  </t>
  </si>
  <si>
    <t>Муниципальное казенное учреждение "Управление по делам гражданской обороны, предупреждение и ликвидации последствий чрезвычайных ситуаций" муниципального образования города Шиханы Саратовской области</t>
  </si>
  <si>
    <t>МКУ "Управление по делам ГО и ЧС"</t>
  </si>
  <si>
    <t>Муниципальное казенное учреждение «Централизованная бухгалтерия»  муниципального образования города Шиханы Саратовской области</t>
  </si>
  <si>
    <t>МКУ "Ц.Б."</t>
  </si>
  <si>
    <t>Муниципальное казенное учреждение "Управление городского хозяйства" муниципального образования города Шиханы Саратовской области</t>
  </si>
  <si>
    <t>МКУ "УГХ"</t>
  </si>
  <si>
    <t>Александрово-Гайский муниципальный район</t>
  </si>
  <si>
    <t>Муниципальное бюджетное дошкольное образовательное учреждение «детский сад «Пчелка» с. Александров Гай Александрово-Гайского муниципального района Саратовской области</t>
  </si>
  <si>
    <t>МБДОУ детский сад «Пчелка»</t>
  </si>
  <si>
    <t>БУ</t>
  </si>
  <si>
    <t>Муниципальное бюджетное дошкольное образовательное учреждение детский сад «Колосок» с. Александров Гай Александрово-Гайского муниципального района Саратовской области</t>
  </si>
  <si>
    <t>МБДОУ детский сад «Колосок»</t>
  </si>
  <si>
    <t>Муниципальное бюджетное дошкольное образовательное учреждение детский сад «Малыш» с. Александров Гай Александрово-Гайского муниципального района Саратовской области</t>
  </si>
  <si>
    <t>МБДОУ детский сад «Малыш»</t>
  </si>
  <si>
    <t>Муниципальное бюджетное дошкольное образовательное учреждение детский сад «Теремок» с. Александров Гай Александрово-Гайского муниципального района Саратовской области</t>
  </si>
  <si>
    <t>МБДОУ детский сад «Теремок»</t>
  </si>
  <si>
    <t>Муниципальное бюджетное дошкольное образовательное учреждение детский сад «Улыбка» с. Александров Гай Александрово-Гайского муниципального района Саратовской области</t>
  </si>
  <si>
    <t>МБДОУ детский сад «Улыбка»</t>
  </si>
  <si>
    <t>Муниципальное бюджетное общеобразовательное учреждение средняя общеобразовательная школа поселка Приузенский Александрово-Гайского муниципального района Саратовской области</t>
  </si>
  <si>
    <t>МБОУ СОШ п. Приузенский</t>
  </si>
  <si>
    <t>Муниципальное бюджетное общеобразовательное учреждение средняя общеобразовательная школа № 3 с. Александров Гай Александрово-Гайского муниципального района Саратовской области</t>
  </si>
  <si>
    <t>МБОУ СОШ №3</t>
  </si>
  <si>
    <t>Муниципальное бюджетное общеобразовательное учреждение средняя общеобразовательная школа № 1 с. Александров Гай Александрово-Гайского муниципального района Саратовской области</t>
  </si>
  <si>
    <t>МБОУ СОШ №1</t>
  </si>
  <si>
    <t>Муниципальное бюджетное общеобразовательное учреждение средняя общеобразовательная школа № 2 с. Александров Гай Александрово-Гайского муниципального района Саратовской области</t>
  </si>
  <si>
    <t>МБОУ СОШ №2</t>
  </si>
  <si>
    <t>Муниципальное бюджетное общеобразовательное учреждение средняя общеобразовательная школа  с. Варфоломеевка Александрово-Гайского муниципального района Саратовской области</t>
  </si>
  <si>
    <t>МБОУ СОШ с. Варфоломеевка</t>
  </si>
  <si>
    <t>Муниципальное бюджетное общеобразовательное учреждение средняя общеобразовательная школа  с. Камышки Александрово-Гайского муниципального района Саратовской области</t>
  </si>
  <si>
    <t>МБОУ СОШ с. Камышки</t>
  </si>
  <si>
    <t>МБОУ СОШ с. Канавка</t>
  </si>
  <si>
    <t>Муниципальное бюджетное общеобразовательное учреждение средняя общеобразовательная школа  с. Луков Кордон Александрово-Гайского муниципального района Саратовской области</t>
  </si>
  <si>
    <t>МБОУ СОШ с. Луков Кордон</t>
  </si>
  <si>
    <t>Муниципальное бюджетное общеобразовательное учреждение средняя общеобразовательная школа  с. Новоалександровка имени героя Советского Союза Федора Дмитриевича Глухова Александрово-Гайского муниципального района Саратовской области</t>
  </si>
  <si>
    <t>МБОУ СОШ с. Новоалександровка</t>
  </si>
  <si>
    <t>Муниципальное бюджетное учреждение «Служба единого балансодержателя» Александрово-Гайского муниципального района Саратовской области</t>
  </si>
  <si>
    <t>МБУ «СЕБ»</t>
  </si>
  <si>
    <t>Муниципальное бюджетное учреждение дополнительного образования «Детско-юношеская спортивная школа» с. Александров Гай Александрово-Гайского муниципального района Саратовской области</t>
  </si>
  <si>
    <t>МБУ ДО «ДЮСШ»</t>
  </si>
  <si>
    <t>Муниципальное бюджетное учреждение дополнительного образования «Центр детского творчества» с. Александров Гай Александрово-Гайского муниципального района Саратовской области</t>
  </si>
  <si>
    <t>МБУ ДО «ЦДТ»</t>
  </si>
  <si>
    <t>Муниципальное бюджетное учреждение культуры «Центр досуга» села Александров Гай Александрово-Гайского муниципального района Саратовской области</t>
  </si>
  <si>
    <t>МБУ «Центр досуга»</t>
  </si>
  <si>
    <t>Муниципальное бюджетное учреждение культуры «Централизованная библиотечная ситема» Александрово-Гайского муниципального района Саратовской области</t>
  </si>
  <si>
    <t>МБУ «Централизованная библиотечная система»</t>
  </si>
  <si>
    <t>Муниципальное бюджетное учреждение культуры «Централизованная клубная система» Александрово-Гайского муниципального района Саратовской области</t>
  </si>
  <si>
    <t>МБУ «Централизованная клубная система»</t>
  </si>
  <si>
    <t>Муниципальное бюджетное учреждение физкультурно-оздоровительный комплекс «Заволжский» Александров Гай Александрово-Гайского муниципального района Саратовской области</t>
  </si>
  <si>
    <t>МБУ ФОК «Заволжский»</t>
  </si>
  <si>
    <t>Муниципальное казенное учреждение «Отдел хозяйственного обслуживания муниципальных учреждений культуры Александрово-Гайского муниципального района Саратовской области»</t>
  </si>
  <si>
    <t>МКУ «ОХО»</t>
  </si>
  <si>
    <t>КУ</t>
  </si>
  <si>
    <t>Муниципальное казенное учреждение «Централизованная бухгалтерия  Александрово-Гайского муниципального района Саратовской области»</t>
  </si>
  <si>
    <t>МКУ «Централизованная бухгалтерия»</t>
  </si>
  <si>
    <t>Муниципальное казенное учреждение «Централизованная бухгалтерия  управления образования» администрации Александрово-Гайского муниципального района Саратовской области</t>
  </si>
  <si>
    <t>МКУ «Централизованная бухгалтерия управления образования»</t>
  </si>
  <si>
    <t>Муниципальное казенное учреждение «Централизованная бухгалтерия» управления культуры и кино администрации  Александрово-Гайского муниципального района Саратовской области»</t>
  </si>
  <si>
    <t>МКУ «Централизованная бухгалтерия управления культуры и кино»</t>
  </si>
  <si>
    <t>Аркадский муниципальный район</t>
  </si>
  <si>
    <t>МУНИЦИПАЛЬНОЕ КАЗЕННОЕ УЧРЕЖДЕНИЕ "ЦЕНТРАЛИЗОВАННАЯ БУХГАЛТЕРИЯ МУНИЦИПАЛЬНЫХ ОБРАЗОВАНИЙ АРКАДАКСКОГО МУНИЦИПАЛЬНОГО РАЙОНА"</t>
  </si>
  <si>
    <t>МУНИЦИПАЛЬНОЕ КАЗЕННОЕ УЧРЕЖДЕНИЕ "ЦЕНТРАЛИЗОВАННАЯ БУХГАЛТЕРИЯ УЧРЕЖДЕНИЙ ОБРАЗОВАНИЯ АРКАДАКСКОГО МУНИЦИПАЛЬНОГО РАЙОНА САРАТОВСКОЙ ОБЛАСТИ"</t>
  </si>
  <si>
    <t>МКУ "ЦБ УО АРКАДАКСКОГО МУНИЦИПАЛЬНОГО РАЙОНА"</t>
  </si>
  <si>
    <t>МУНИЦИПАЛЬНОЕ УЧРЕЖДЕНИЕ "ЦЕНТРАЛИЗОВАННАЯ БУХГАЛТЕРИЯ УЧРЕЖДЕНИЙ КУЛЬТУРЫ АРКАДАКСКОГО МУНИЦИПАЛЬНОГО РАЙОНА"</t>
  </si>
  <si>
    <t>МУНИЦИПАЛЬНОЕ  УЧРЕЖДЕНИЕ "ОТДЕЛ ПО МАТЕРИАЛЬНО - ТЕХНИЧЕСКОМУ ОБСЛУЖИВАНИЮ УЧРЕЖДЕНИЙ КУЛЬТУРЫ АРКАДАКСКОГО МУНИЦИПАЛЬНОГО РАЙОНА"</t>
  </si>
  <si>
    <t>МУ "ОМТОУК"</t>
  </si>
  <si>
    <t>МУНИЦИПАЛЬНОЕ УЧРЕЖДЕНИЕ "АДМИНИСТРАТИВНО-ХОЗЯЙСТВЕННЫЙ ОТДЕЛ АДМИНИСТРАЦИИ МУНИЦИПАЛЬНОГО ОБРАЗОВАНИЯ АРКАДАКСКОГО МУНИЦИПАЛЬНОГО РАЙОНА"</t>
  </si>
  <si>
    <t>МУ "АХО АДМИНИСТРАЦИИ МО АРКАДАКСКОГО МР"</t>
  </si>
  <si>
    <t>МУНИЦИПАЛЬНОЕ БЮДЖЕТНОЕ ОБЩЕОБРАЗОВАТЕЛЬНОЕ УЧРЕЖДЕНИЕ - СРЕДНЯЯ ОБЩЕОБРАЗОВАТЕЛЬНАЯ ШКОЛА С. АЛЕКСЕЕВКА АРКАДАКСКОГО РАЙОНА САРАТОВСКОЙ ОБЛАСТИ</t>
  </si>
  <si>
    <t>МБОУ - СОШ С. АЛЕКСЕЕВКА АРКАДАКСКОГО РАЙОНА САРАТОВСКОЙ ОБЛАСТИ</t>
  </si>
  <si>
    <t>МУНИЦИПАЛЬНОЕ БЮДЖЕТНОЕ ДОШКОЛЬНОЕ ОБРАЗОВАТЕЛЬНОЕ УЧРЕЖДЕНИЕ - ДЕТСКИЙ САД "ТЕРЕМОК" С. ОЛЬШАНКА АРКАДАКСКОГО РАЙОНА САРАТОВСКОЙ ОБЛАСТИ</t>
  </si>
  <si>
    <t>МБДОУ - ДЕТСКИЙ САД "ТЕРЕМОК" С. ОЛЬШАНКА АРКАДАКСКОГО РАЙОНА САРАТОВСКОЙ ОБЛАСТИ</t>
  </si>
  <si>
    <t>МУНИЦИПАЛЬНОЕ БЮДЖЕТНОЕ ОБЩЕОБРАЗОВАТЕЛЬНОЕ УЧРЕЖДЕНИЕ "СРЕДНЯЯ ОБЩЕОБРАЗОВАТЕЛЬНАЯ ШКОЛА С. СЕМЕНОВКА" АРКАДАКСКОГО РАЙОНА САРАТОВСКОЙ ОБЛАСТИ</t>
  </si>
  <si>
    <t>МБОУ "СОШ С. СЕМЕНОВКА" АРКАДАКСКОГО РАЙОНА САРАТОВСКОЙ ОБЛАСТИ</t>
  </si>
  <si>
    <t>МУНИЦИПАЛЬНОЕ БЮДЖЕТНОЕ ОБЩЕОБРАЗОВАТЕЛЬНОЕ УЧРЕЖДЕНИЕ - ОСНОВНАЯ ОБЩЕОБРАЗОВАТЕЛЬНАЯ ШКОЛА С. ИВАНОВКА АРКАДАКСКОГО РАЙОНА САРАТОВСКОЙ ОБЛАСТИ</t>
  </si>
  <si>
    <t>МБОУ - ООШ С. ИВАНОВКА АРКАДАКСКОГО РАЙОНА САРАТОВСКОЙ ОБЛАСТИ</t>
  </si>
  <si>
    <t>МУНИЦИПАЛЬНОЕ БЮДЖЕТНОЕ ОБЩЕОБРАЗОВАТЕЛЬНОЕ УЧРЕЖДЕНИЕ - ОСНОВНАЯ ОБЩЕОБРАЗОВАТЕЛЬНАЯ ШКОЛА С. ПОДГОРНОЕ АРКАДАКСКОГО РАЙОНА САРАТОВСКОЙ ОБЛАСТИ</t>
  </si>
  <si>
    <t>МБОУ-ООШ С. ПОДГОРНОЕ АРКАДАКСКОГО РАЙОНА САРАТОВСКОЙ ОБЛАСТИ</t>
  </si>
  <si>
    <t>МУНИЦИПАЛЬНОЕ БЮДЖЕТНОЕ ОБЩЕОБРАЗОВАТЕЛЬНОЕ УЧРЕЖДЕНИЕ - СРЕДНЯЯ ОБЩЕОБРАЗОВАТЕЛЬНАЯ ШКОЛА С. БАКЛУШИ АРКАДАКСКОГО РАЙОНА САРАТОВСКОЙ ОБЛАСТИ</t>
  </si>
  <si>
    <t>МБОУ - СОШ С.БАКЛУШИ АРКАДАКСКОГО РАЙОНА САРАТОВСКОЙ ОБЛАСТИ</t>
  </si>
  <si>
    <t>МУНИЦИПАЛЬНОЕ БЮДЖЕТНОЕ ОБЩЕОБРАЗОВАТЕЛЬНОЕ УЧРЕЖДЕНИЕ - СРЕДНЯЯ ОБЩЕОБРАЗОВАТЕЛЬНАЯ ШКОЛА С. КРАСНОЕ ЗНАМЯ АРКАДАКСКОГО РАЙОНА САРАТОВСКОЙ ОБЛАСТИ</t>
  </si>
  <si>
    <t>МБОУ- СОШ С. КРАСНОЕ ЗНАМЯ АРКАДАКСКОГО РАЙОНА САРАТОВСКОЙ ОБЛАСТИ</t>
  </si>
  <si>
    <t>МУНИЦИПАЛЬНОЕ БЮДЖЕТНОЕ ОБЩЕОБРАЗОВАТЕЛЬНОЕ УЧРЕЖДЕНИЕ - СРЕДНЯЯ ОБЩЕОБРАЗОВАТЕЛЬНАЯ ШКОЛА С. МАЛИНОВКА АРКАДАКСКОГО РАЙОНА САРАТОВСКОЙ ОБЛАСТИ</t>
  </si>
  <si>
    <t>МБОУ - СОШ С. МАЛИНОВКА АРКАДАКСКОГО РАЙОНА САРАТОВСКОЙ ОБЛАСТИ</t>
  </si>
  <si>
    <t>МУНИЦИПАЛЬНОЕ БЮДЖЕТНОЕ ОБЩЕОБРАЗОВАТЕЛЬНОЕ УЧРЕЖДЕНИЕ - СРЕДНЯЯ ОБЩЕОБРАЗОВАТЕЛЬНАЯ ШКОЛА С. НОВОСЕЛЬСКОЕ АРКАДАКСКОГО РАЙОНА САРАТОВСКОЙ ОБЛАСТИ</t>
  </si>
  <si>
    <t>МБОУ-СОШ С.НОВОСЕЛЬСКОЕ</t>
  </si>
  <si>
    <t>МУНИЦИПАЛЬНОЕ БЮДЖЕТНОЕ ОБЩЕОБРАЗОВАТЕЛЬНОЕ УЧРЕЖДЕНИЕ - СРЕДНЯЯ ОБЩЕОБРАЗОВАТЕЛЬНАЯ ШКОЛА С.КИСТЕНДЕЙ АРКАДАКСКОГО РАЙОНА САРАТОВСКОЙ ОБЛАСТИ</t>
  </si>
  <si>
    <t>МБОУ- СОШ С.КИСТЕНДЕЙ АРКАДАКСКОГО РАЙОНА САРАТОВСКОЙ ОБЛАСТИ</t>
  </si>
  <si>
    <t>МУНИЦИПАЛЬНОЕ БЮДЖЕТНОЕ ОБЩЕОБРАЗОВАТЕЛЬНОЕ УЧРЕЖДЕНИЕ - СРЕДНЯЯ ОБЩЕОБРАЗОВАТЕЛЬНАЯ ШКОЛА С.ОЛЬШАНКА АРКАДАКСКОГО РАЙОНА САРАТОВСКОЙ ОБЛАСТИ</t>
  </si>
  <si>
    <t>МБОУ-СОШ С.ОЛЬШАНКА АРКАДАКСКОГО РАЙОНА САРАТОВСКОЙ ОБЛАСТИ</t>
  </si>
  <si>
    <t>МУНИЦИПАЛЬНОЕ БЮДЖЕТНОЕ УЧРЕЖДЕНИЕ ДОПОЛНИТЕЛЬНОГО ОБРАЗОВАНИЯ " ДЕТСКО - ЮНОШЕСКАЯ СПОРТИВНАЯ ШКОЛА" ГОРОДА АРКАДАКА САРАТОВСКОЙ ОБЛАСТИ</t>
  </si>
  <si>
    <t>МУНИЦИПАЛЬНОЕ БЮДЖЕТНОЕ ОБЩЕОБРАЗОВАТЕЛЬНОЕ УЧРЕЖДЕНИЕ - СРЕДНЯЯ ОБЩЕОБРАЗОВАТЕЛЬНАЯ ШКОЛА СЕЛА РОСТАШИ АРКАДАКСКОГО РАЙОНА САРАТОВСКОЙ ОБЛАСТИ</t>
  </si>
  <si>
    <t>МБОУ - СОШ С. РОСТАШИ АРКАДАКСКОГО РАЙОНА САРАТОВСКОЙ ОБЛАСТИ</t>
  </si>
  <si>
    <t>МУНИЦИПАЛЬНОЕ БЮДЖЕТНОЕ ОБЩЕОБРАЗОВАТЕЛЬНОЕ УЧРЕЖДЕНИЕ - СРЕДНЯЯ ОБЩЕОБРАЗОВАТЕЛЬНАЯ ШКОЛА №1 Г. АРКАДАКА САРАТОВСКОЙ ОБЛАСТИ</t>
  </si>
  <si>
    <t>МУНИЦИПАЛЬНОЕ БЮДЖЕТНОЕ ОБЩЕОБРАЗОВАТЕЛЬНОЕ УЧРЕЖДЕНИЕ - СРЕДНЯЯ ОБЩЕОБРАЗОВАТЕЛЬНАЯ ШКОЛА №2 ГОРОДА АРКАДАКА САРАТОВСКОЙ ОБЛАСТИ</t>
  </si>
  <si>
    <t>МБОУ - СОШ №2 ГОРОДА АРКАДАКА САРАТОВСКОЙ ОБЛАСТИ</t>
  </si>
  <si>
    <t>МУНИЦИПАЛЬНОЕ БЮДЖЕТНОЕ ОБЩЕОБРАЗОВАТЕЛЬНОЕ УЧРЕЖДЕНИЕ - СРЕДНЯЯ ОБЩЕОБРАЗОВАТЕЛЬНАЯ ШКОЛА №3 ГОРОДА АРКАДАКА САРАТОВСКОЙ ОБЛАСТИ</t>
  </si>
  <si>
    <t>МБОУ - СОШ №3 ГОРОДА АРКАДАКА САРАТОВСКОЙ ОБЛАСТИ</t>
  </si>
  <si>
    <t>МЕЖМУНИЦИПАЛЬНОЕ РАЙОННОЕ УЧРЕЖДЕНИЕ КУЛЬТУРЫ "АРКАДАКСКАЯ МЕЖПОСЕЛЕНЧЕСКАЯ ЦЕНТРАЛЬНАЯ БИБЛИОТЕКА" АРКАДАКСКОГО РАЙОНА</t>
  </si>
  <si>
    <t>МРУК "АРКАДАКСКАЯ МЦБ"</t>
  </si>
  <si>
    <t>МУНИЦИПАЛЬНОЕ БЮДЖЕТНОЕ ДОШКОЛЬНОЕ ОБРАЗОВАТЕЛЬНОЕ УЧРЕЖДЕНИЕ "ДЕТСКИЙ САД "ЧАЙКА" Г. АРКАДАКА  САРАТОВСКОЙ ОБЛАСТИ</t>
  </si>
  <si>
    <t>МБДОУ "ДЕТСКИЙ САД "ЧАЙКА" Г. АРКАДАКА</t>
  </si>
  <si>
    <t>МУНИЦИПАЛЬНОЕ БЮДЖЕТНОЕ ДОШКОЛЬНОЕ ОБРАЗОВАТЕЛЬНОЕ УЧРЕЖДЕНИЕ -  ДЕТСКИЙ САД "СВЕТЛЯЧОК" Г.АРКАДАКА САРАТОВСКОЙ ОБЛАСТИ</t>
  </si>
  <si>
    <t>МУНИЦИПАЛЬНОЕ БЮДЖЕТНОЕ УЧРЕЖДЕНИЕ ДОПОЛНИТЕЛЬНОГО ОБРАЗОВАНИЯ "ДЕТСКИЙ ОЗДОРОВИТЕЛЬНО-ОБРАЗОВАТЕЛЬНЫЙ ЦЕНТР "ГОЛУБАЯ ЕЛЬ" АРКАДАКСКОГО РАЙОНА САРАТОВСКОЙ ОБЛАСТИ</t>
  </si>
  <si>
    <t>МБУ ДО "ДООЦ "ГОЛУБАЯ ЕЛЬ" АРКАДАКСКОГО РАЙОНА САРАТОВСКОЙ ОБЛАСТИ</t>
  </si>
  <si>
    <t>МУНИЦИПАЛЬНОЕ БЮДЖЕТНОЕ УЧРЕЖДЕНИЕ ДОПОЛНИТЕЛЬНОГО ОБРАЗОВАНИЯ - ДВОРЕЦ СПОРТА ДЛЯ ДЕТЕЙ И ЮНОШЕСТВА ГОРОДА АРКАДАКА САРАТОВСКОЙ ОБЛАСТИ</t>
  </si>
  <si>
    <t>МБУДО - ДСДЮ Г. АРКАДАКА САРАТОВСКОЙ ОБЛАСТИ</t>
  </si>
  <si>
    <t>МУНИЦИПАЛЬНОЕ БЮДЖЕТНОЕ УЧРЕЖДЕНИЕ ДОПОЛНИТЕЛЬНОГО ОБРАЗОВАНИЯ - ДОМ ДЕТСКОГО ТВОРЧЕСТВА ГОРОДА АРКАДАКА САРАТОВСКОЙ ОБЛАСТИ</t>
  </si>
  <si>
    <t>МБУ ДО - ДДТ ГОРОДА АРКАДАКА САРАТОВСКОЙ ОБЛАСТИ</t>
  </si>
  <si>
    <t>МУНИЦИПАЛЬНОЕ БЮДЖЕТНОЕ ДОШКОЛЬНОЕ ОБРАЗОВАТЕЛЬНОЕ УЧРЕЖДЕНИЕ - ДЕТСКИЙ САД "ВАСИЛЁК" С.КИСТЕНДЕЙ АРКАДАКСКОГО РАЙОНА САРАТОВСКОЙ ОБЛАСТИ</t>
  </si>
  <si>
    <t>МБДОУ - ДЕТСКИЙ САД "ВАСИЛЁК" С.КИСТЕНДЕЙ АРКАДАКСКОГО РАЙОНА САРАТОВСКОЙ ОБЛАСТИ</t>
  </si>
  <si>
    <t>МУНИЦИПАЛЬНОЕ БЮДЖЕТНОЕ ДОШКОЛЬНОЕ ОБРАЗОВАТЕЛЬНОЕ УЧРЕЖДЕНИЕ - ДЕТСКИЙ САД "ЗВЕЗДОЧКА" Г. АРКАДАКА САРАТОВСКОЙ ОБЛАСТИ</t>
  </si>
  <si>
    <t>МБДОУ - ДЕТСКИЙ САД "ЗВЕЗДОЧКА" Г. АРКАДАКА</t>
  </si>
  <si>
    <t>МУНИЦИПАЛЬНОЕ БЮДЖЕТНОЕ ДОШКОЛЬНОЕ ОБРАЗОВАТЕЛЬНОЕ УЧРЕЖДЕНИЕ - ДЕТСКИЙ САД "ЛАСТОЧКА" Г. АРКАДАКА  САРАТОВСКОЙ ОБЛАСТИ</t>
  </si>
  <si>
    <t>МБДОУ - ДЕТСКИЙ САД "ЛАСТОЧКА" Г.АРКАДАКА САРАТОВСКОЙ ОБЛАСТИ</t>
  </si>
  <si>
    <t>МУНИЦИПАЛЬНОЕ БЮДЖЕТНОЕ ДОШКОЛЬНОЕ ОБРАЗОВАТЕЛЬНОЕ УЧРЕЖДЕНИЕ - ДЕТСКИЙ САД "СОЛНЫШКО" Г. АРКАДАКА САРАТОВСКОЙ ОБЛАСТИ</t>
  </si>
  <si>
    <t>МБДОУ - ДЕТСКИЙ САД "СОЛНЫШКО" Г. АРКАДАКА САРАТОВСКОЙ ОБЛАСТИ</t>
  </si>
  <si>
    <t>Аткарский муниципальный район</t>
  </si>
  <si>
    <t>МОУ – СОШ № 1 г. Аткарска</t>
  </si>
  <si>
    <t>МОУ – ООШ №2 г. Аткарска Саратовской области</t>
  </si>
  <si>
    <t>МОУ – СОШ №3 г. Аткарска Саратовской области имени Героя Советского Союза Антонова Владимира Семеновича</t>
  </si>
  <si>
    <t xml:space="preserve">Муниципальное общеобразовательное учреждение – основная общеобразовательная школа №6 города Аткарска Саратовской области.                                                                                                                         </t>
  </si>
  <si>
    <t>МОУ – ООШ №6 г. Аткарска Саратовской области</t>
  </si>
  <si>
    <t xml:space="preserve">Муниципальное общеобразовательное учреждение – средняя общеобразовательная школа № 8 города Аткарска Саратовской области                                                                                                                           </t>
  </si>
  <si>
    <t>МОУ-СОШ № 8 города Аткарска Саратовской области</t>
  </si>
  <si>
    <t>Муниципальное общеобразовательное учреждение - средняя общеобразовательная школа № 9 города Аткарска Саратовской области</t>
  </si>
  <si>
    <t>МОУ – СОШ № 9 г. Аткарска Саратовской области</t>
  </si>
  <si>
    <t>МОУ – СОШ № 10 г. Аткарска саратовской области</t>
  </si>
  <si>
    <t>МОУ – ООШ с. Барановка Аткарского района Саратовской области</t>
  </si>
  <si>
    <t xml:space="preserve">Муниципальное общеобразовательное учреждение – средняя общеобразовательная школа села Большая Екатериновка Аткарского района Саратовской области.          </t>
  </si>
  <si>
    <t>МОУ – СОШ села Большая Екатериновка Аткарского района Саратовской области</t>
  </si>
  <si>
    <t>МОУ – ООШ села Вяжля Аткарского района Саратовской области</t>
  </si>
  <si>
    <t xml:space="preserve">Муниципальное общеобразовательное учреждение – средняя общеобразовательная школа села Даниловка Аткарского района Саратовской области                                                                                                        </t>
  </si>
  <si>
    <t>МОУ – СОШ села Даниловка Аткарского района Саратовской области</t>
  </si>
  <si>
    <t xml:space="preserve">Муниципальное общеобразовательное учреждение – средняя общеобразовательная школа села Елизаветино Аткарского района Саратовской области.                                                                                         </t>
  </si>
  <si>
    <t>МОУ – СОШ села Елизаветино Аткарского района Саратовской области</t>
  </si>
  <si>
    <t>Муниципальное  общеобразовательное учреждение  – средняя общеобразовательная школа деревни Ершовка Аткарского района Саратовской области</t>
  </si>
  <si>
    <t>МОУ – СОШ деревни Ершовка Аткарского района Саратовской области</t>
  </si>
  <si>
    <t>МОУ «Школа» села Земляные Хутора Аткарского района Саратовской области</t>
  </si>
  <si>
    <t>Муниципальное общеобразовательное учреждение – средняя общеобразовательная школа села Кочетовка Аткарского района Саратовской области</t>
  </si>
  <si>
    <t>МОУ – СОШ села Кочетовка Аткарского района Саратовской области</t>
  </si>
  <si>
    <t>МОУ – СОШ поселка Лопуховка Аткарского района Саратовской области имени Героя Советского Союза Платицына Владимира Васильевича</t>
  </si>
  <si>
    <t>Муниципальное  общеобразовательное учреждение  – средняя общеобразовательная школа села Марфино Аткарского района Саратовской области</t>
  </si>
  <si>
    <t>МОУ – СОШ села Марфино Аткарского района Саратовской области</t>
  </si>
  <si>
    <t>Муниципальное общеобразовательное учреждение – средняя общеобразовательная школа села Озерное  Аткарского района  Саратовской области.</t>
  </si>
  <si>
    <t>МОУ – СОШ села Озерное Аткарского района Саратовской области</t>
  </si>
  <si>
    <t>МОУ – ООШ села Песчанка Аткарского района Саратовской области</t>
  </si>
  <si>
    <t>муниципальное общеобразовательное учреждение – средняя общеобразовательная школа  села Прокудино Аткарского района Саратовской области</t>
  </si>
  <si>
    <t>МОУ – СОШ с. Прокудино Аткарского района Саратовской области</t>
  </si>
  <si>
    <t>МОУ – СОШ поселка Сазоново Аткарского района Саратовской области</t>
  </si>
  <si>
    <t>МОУ – ООШ поселка Тургенево Аткарского района Саратовской области</t>
  </si>
  <si>
    <t xml:space="preserve">Муниципальное  общеобразовательное учреждение  –  средняя  общеобразовательная  школа  села  Умет  Аткарского  района  Саратовской области.                                                                                                                                                        </t>
  </si>
  <si>
    <t>МОУ – СОШ села Умет Аткарского района Саратовской области</t>
  </si>
  <si>
    <t>МОУ – СОШ села Иваново – Языковка  Аткарского района Саратовской области</t>
  </si>
  <si>
    <t>Муниципальное автономное учреждение  дополнительного образования «Центр детского творчества города Аткарска Саратовской области</t>
  </si>
  <si>
    <t>МАУ ДО ЦДТ</t>
  </si>
  <si>
    <t>Муниципальное учреждение "Организационно-методический центр учреждений образования" Аткарского муниципального района</t>
  </si>
  <si>
    <t>МУ «ОМЦ УО Аткарского МР</t>
  </si>
  <si>
    <t>Муниципальное учреждение "Хозяйственно-эксплуатационная группа учреждений образования Аткарского муниципального района"</t>
  </si>
  <si>
    <t>Муниципальное учреждение культуры «Районный культурный центр»</t>
  </si>
  <si>
    <t>МУК «РКЦ»</t>
  </si>
  <si>
    <t>Муниципальное учреждение культуры «Аткарская межпоселенческая центральная библиотека»</t>
  </si>
  <si>
    <t>МУК «АМЦБ»</t>
  </si>
  <si>
    <t>Муниципальное автономное учреждение культуры «Культурно-просветительный центр досуга и кино им.Б.Андреева» Аткарского муниципального района</t>
  </si>
  <si>
    <t>МАУК «ЦДК»</t>
  </si>
  <si>
    <t>Муниципальное учреждение «Хозяйственно-эксплуатационная группа учреждений культуры и кино»</t>
  </si>
  <si>
    <t>МУ «ХЭГ УК»</t>
  </si>
  <si>
    <t>Муниципальное автономное учреждение «Спортивная школа г. Аткарска Саратовской области»</t>
  </si>
  <si>
    <t>МАУ «Спортивная школа г. Аткарска Саратовской области»</t>
  </si>
  <si>
    <t>Муниципальное автономное учреждение «Аткарский физкультурно-оздоровительный комплекс «Дельфин» Аткарского муниципального района»</t>
  </si>
  <si>
    <t>МАУ ФОК «Дельфин»</t>
  </si>
  <si>
    <t>Муниципальное казенное учреждение «Централизованное административно-хозяйственное управление органов местного самоуправления Аткарского муниципального района Саратовской области»</t>
  </si>
  <si>
    <t>МКУ «ЦАХУ»</t>
  </si>
  <si>
    <t>Муниципальное казенное учреждение «Централизованная бухгалтерия Аткарского муниципального района»</t>
  </si>
  <si>
    <t>МКУ «ЦБ»</t>
  </si>
  <si>
    <t>Базарно-Карабулакский муниципальный район</t>
  </si>
  <si>
    <t>Муниципальное учреждение Базарно-Карабулакского муниципального района «Служба единого балансодержателя»</t>
  </si>
  <si>
    <t>МУ БКМР «СЕБ»</t>
  </si>
  <si>
    <t>Муниципальное бюджетное учреждение культуры «Базарно-Карабулакская Межпоселенческая центральная библиотека»</t>
  </si>
  <si>
    <t>МБУК «Базарно –Карабулакская МЦБ»</t>
  </si>
  <si>
    <t>Муниципальное бюджетное учреждение культуры «Культурно- досуговый методический центр Базарнокарабулакского муниципального образования»</t>
  </si>
  <si>
    <t>МБУК «КДМЦ Базарнокарабулакского МО»</t>
  </si>
  <si>
    <t>Муниципальное бюджетное учреждение культуры «Культурно-досуговый центр Свободинского муниципального образования»</t>
  </si>
  <si>
    <t>МБУК «КДЦ Свободинского МО»</t>
  </si>
  <si>
    <t>Муниципальное бюджетное учреждение культуры «Культурно-досуговый центр Алексеевского муниципального образования»</t>
  </si>
  <si>
    <t>МБУК «КДЦ Алексеевскогго МО»</t>
  </si>
  <si>
    <t>Муниципальное бюджетное учреждение культуры «Культурно- досуговый центр Старобурасского муниципального образования»</t>
  </si>
  <si>
    <t>МБУК «КДЦ Старобурасского МО»</t>
  </si>
  <si>
    <t>Муниципальное бюджетное учреждение культуры «Культурно- досуговый центр Максимовского муниципального образования»</t>
  </si>
  <si>
    <t>МБУК «КДЦ Максимовского МО»</t>
  </si>
  <si>
    <t>Муниципальное бюджетное учреждение культуры «Культурно- досуговый центр Старожуковского муниципального образования»</t>
  </si>
  <si>
    <t>МБУК «КДЦ Старожуковского МО»</t>
  </si>
  <si>
    <t>Муниципальное бюджетное учреждение культуры «Культурно- досуговый центр Липовского муниципального образования»</t>
  </si>
  <si>
    <t>МБУК «КДЦ Липовского МО»</t>
  </si>
  <si>
    <t>Муниципальное бюджетное учреждение культуры «Культурно- досуговый центр Яковлевского муниципального образования»</t>
  </si>
  <si>
    <t>МБУК «КДЦ Яковлевского МО»</t>
  </si>
  <si>
    <t>Муниципальное бюджетное учреждение культуры «Культурно- досуговый центр Шняевского муниципального образования»</t>
  </si>
  <si>
    <t>МБУК «КДЦ Шняевского МО»</t>
  </si>
  <si>
    <t>Муниципальное бюджетное учреждение культуры «Культурно- досуговый центр Большечечуйского муниципального образования»</t>
  </si>
  <si>
    <t>МБУК «КДЦ Большечечуйского МО»</t>
  </si>
  <si>
    <t>Муниципальное казенное учреждение «Учреждение по хозяйственному обслуживанию Базарно-Карабулакского муниципального образования»</t>
  </si>
  <si>
    <t>МКУ «УХО»</t>
  </si>
  <si>
    <t>Муниципальное казенное учреждение «Централизованная бухгалтерия по обслуживанию муниципальных образований Базарно-Карабулакского муниципального района Саратовской области»</t>
  </si>
  <si>
    <t>МКУ «ЦБМО»</t>
  </si>
  <si>
    <t>Муниципальное автономное  учреждение дополнительного образования  «Детско-юношеская спортивная школа» р.п. Базарный  Карабулак Базарно-Карабулакского муниципального района Саратовской области</t>
  </si>
  <si>
    <t xml:space="preserve">МАУДО "ДЮСШ" р.п. Базарный Карабулак </t>
  </si>
  <si>
    <t>Муниципальное бюджетное учреждение дополнительного образования «Дом детского творчества»  Базарно-Карабулакского муниципального района Саратовской области</t>
  </si>
  <si>
    <t xml:space="preserve">МБУДО "ДДТ" </t>
  </si>
  <si>
    <t>Муниципальное бюджетное дошкольное образовательное учреждение «Детский сад № 1 «Теремок» р.п. Базарный Карабулак Саратовской области»</t>
  </si>
  <si>
    <t>МБДОУ ДС № 1 "Теремок" р.п. Базарный Карабулак</t>
  </si>
  <si>
    <t>Муниципальное бюджетное дошкольное образовательное учреждение «Детский сад № 2 «Светлячок» р.п. Базарный Карабулак Саратовской области»</t>
  </si>
  <si>
    <t>МБДОУ ДС № 2 "Светлячок" р.п. Базарный Карабулак</t>
  </si>
  <si>
    <t>Муниципальное бюджетное дошкольное образовательное учреждение «Детский сад № 5 «Радость» р.п. Базарный Карабулак Саратовской области»</t>
  </si>
  <si>
    <t>МБДОУ ДС № 5 "Радость" р.п. Базарный Карабулак</t>
  </si>
  <si>
    <t>Муниципальное автономное дошкольное образовательное учреждение  «Детский сад «Радуга» р.п. Базарный Карабулак Саратовской области»</t>
  </si>
  <si>
    <t xml:space="preserve">МАДОУ ДС "Радуга" р.п. Базарный Карабулак </t>
  </si>
  <si>
    <t>Муниципальное бюджетное дошкольное образовательное учреждение «Детский сад с. Алексеевка Базарно-Карабулакского муниципального района Саратовской области»</t>
  </si>
  <si>
    <t>МБДОУ ДС с. Алексеевка</t>
  </si>
  <si>
    <t>Муниципальное бюджетное дошкольное образовательное учреждение «Детский сад с. Ивановка Базарно-Карабулакского муниципального района Саратовской области»</t>
  </si>
  <si>
    <t>МБДОУ ДС с. Ивановка</t>
  </si>
  <si>
    <t>Муниципальное бюджетное дошкольное образовательное учреждение «Детский сад с. Вязовка Базарно-Карабулакского муниципального района Саратовской области»</t>
  </si>
  <si>
    <t>МБДОУ ДС с. Вязовка</t>
  </si>
  <si>
    <t>Муниципальное бюджетное дошкольное образовательное учреждение «Детский сад с. Казанла Базарно-Карабулакского муниципального района Саратовской области»</t>
  </si>
  <si>
    <t>МБДОУ ДС с. Казанла</t>
  </si>
  <si>
    <t>Муниципальное бюджетное дошкольное образовательное учреждение  «Детский сад с. Березовка Базарно-Карабулакского муниципального района Саратовской области»</t>
  </si>
  <si>
    <t>МБДОУ ДС с. Березовка</t>
  </si>
  <si>
    <t>Муниципальное бюджетное дошкольное образовательное учреждение «Детский сад р.п. Свободный  Базарно-Карабулакского муниципального района Саратовской области»</t>
  </si>
  <si>
    <t>МБДОУ ДС р.п. Свободный</t>
  </si>
  <si>
    <t>Муниципальное бюджетное дошкольное образовательное учреждение «Детский сад с. Сухой Карабулак Базарно-Карабулакского муниципального района Саратовской области»</t>
  </si>
  <si>
    <t>МБДОУ ДС с. Сухой Карабулак</t>
  </si>
  <si>
    <t>Муниципальное бюджетное дошкольное образовательное учреждение «Детский сад с. Ключи Базарно-Карабулакского муниципального района Саратовской области»</t>
  </si>
  <si>
    <t>МБДОУ ДС с. Ключи</t>
  </si>
  <si>
    <t>Муниципальное бюджетное дошкольное образовательное учреждение «Детский сад  с. Тепляковка Базарно-Карабулакского муниципального района Саратовской области»</t>
  </si>
  <si>
    <t>МБДОУ ДС с. Тепляковка</t>
  </si>
  <si>
    <t>Муниципальное бюджетное дошкольное образовательное учреждение «Детский сад с. Большая Гусиха Базарно-Карабулакского муниципального района Саратовской области»</t>
  </si>
  <si>
    <t>МБДОУ ДС с. Большая Гусиха</t>
  </si>
  <si>
    <t>Муниципальное бюджетное дошкольное образовательное учреждение «Детский сад с. Шняево Базарно-Карабулакского муниципального района Саратовской области»</t>
  </si>
  <si>
    <t>МБДОУ ДС с. Шняево</t>
  </si>
  <si>
    <t>Муниципальное бюджетное дошкольное образовательное учреждение «Детский сад с. Первая Ханенёвка Базарно-Карабулакского муниципального района Саратовской области»</t>
  </si>
  <si>
    <t>МБДОУ ДС с. Первая Ханеневка</t>
  </si>
  <si>
    <t>Муниципальное бюджетное дошкольное образовательное учреждение «Детский сад с. Старая Жуковка  Базарно-Карабулакского муниципального района Саратовской области»</t>
  </si>
  <si>
    <t>МБДОУ ДС с. Старая Жуковка</t>
  </si>
  <si>
    <t>Муниципальное бюджетное дошкольное образовательное учреждение «Детский сад с. Яковлевка Базарно-Карабулакского муниципального района Саратовской области»</t>
  </si>
  <si>
    <t>МБДОУ ДС с. Яковлевка</t>
  </si>
  <si>
    <t>Муниципальное бюджетное дошкольное образовательное учреждение «Детский сад с. Стригай Базарно-Карабулакского муниципального района Саратовской области»</t>
  </si>
  <si>
    <t>МБДОУ ДС с. Стригай</t>
  </si>
  <si>
    <t>Муниципальное бюджетное дошкольное образовательное учреждение  «Детский сад с. Максимовка Базарно-Карабулакского муниципального района Саратовской области»</t>
  </si>
  <si>
    <t>МБДОУ ДС с. Максимовка</t>
  </si>
  <si>
    <t>Муниципальное бюджетное дошкольное образовательное учреждение  «Детский сад с. Лесная Нееловка Базарно-Карабулакского муниципального района Саратовской области»</t>
  </si>
  <si>
    <t>МБДОУ ДС с. Лесная Нееловка</t>
  </si>
  <si>
    <t>Муниципальное бюджетное дошкольное образовательное учреждение «Детский сад «Родничок» с. Большая Чечуйка Базарно-Карабулакского муниципального района Саратовской области»</t>
  </si>
  <si>
    <t>МБДОУ ДС с. Большая Чечуйка</t>
  </si>
  <si>
    <t>Муниципальное бюджетное дошкольное образовательное учреждение «Детский сад «Колосок» с. Хватовка Базарно-Карабулакского муниципального района Саратовской области»</t>
  </si>
  <si>
    <t>МБДОУ ДС с. Хватовка</t>
  </si>
  <si>
    <t>Муниципальное бюджетное дошкольное образовательное учреждение «Центр развития ребенка – детский сад с. Старые Бурасы Базарно-Карабулакского муниципального района Саратовской области»</t>
  </si>
  <si>
    <t>МБДОУ ДС с. Старые Бурасы</t>
  </si>
  <si>
    <t>Муниципальное бюджетное общеобразовательное учреждение «Средняя общеобразовательная школа № 1 р.п. Базарный Карабулак  Саратовской области»</t>
  </si>
  <si>
    <t>МБОУ СОШ № 1 р.п. Базарный Карабулак</t>
  </si>
  <si>
    <t>Муниципальное бюджетное общеобразовательное учреждение «Средняя общеобразовательная школа № 2 р.п. Базарный Карабулак  Саратовской области»</t>
  </si>
  <si>
    <t>МБОУ СОШ № 2 р.п. Базарный Карабулак</t>
  </si>
  <si>
    <t>Муниципальное автономное общеобразовательное учреждение «Средняя общеобразовательная школа р. п. Свободный Базарно-Карабулакского муниципального района Саратовской области»</t>
  </si>
  <si>
    <t>МАОУ СОШ р.п. Свободный</t>
  </si>
  <si>
    <t>Муниципальное бюджетное общеобразовательное учреждение «Средняя общеобразовательная школа с. Хватовка Базарно-Карабулакского муниципального района Саратовской области»</t>
  </si>
  <si>
    <t>МБОУ СОШ с. Хватовка</t>
  </si>
  <si>
    <t>Муниципальное бюджетное общеобразовательное учреждение «Средняя общеобразовательная школа с. Алексеевка Базарно-Карабулакского муниципального района Саратовской области»</t>
  </si>
  <si>
    <t>МБОУ СОШ с. Алексеевка</t>
  </si>
  <si>
    <t>Муниципальное бюджетное общеобразовательное учреждение «Средняя общеобразовательная школа  с. Большая Чечуйка Базарно-Карабулакского муниципального района Саратовской области»</t>
  </si>
  <si>
    <t>МБОУ СОШ с. Большая Чечуйка</t>
  </si>
  <si>
    <t>Муниципальное бюджетное общеобразовательное учреждение «Средняя общеобразовательная школа с. Вязовка» Базарно-Карабулакского муниципального района Саратовской области</t>
  </si>
  <si>
    <t>МБОУ СОШ с. Вязовка</t>
  </si>
  <si>
    <t>Муниципальное бюджетное общеобразовательное учреждение «Средняя общеобразовательная школа с. Ивановка Базарно-Карабулакского муниципального района Саратовской области»</t>
  </si>
  <si>
    <t>МБОУ СОШ с. Ивановка</t>
  </si>
  <si>
    <t>Муниципальное бюджетное общеобразовательное учреждение «Средняя общеобразовательная школа имени Героя Советского Союза Н. И. Полещикова с. Казанла Базарно-Карабулакского муниципального района Саратовской области»</t>
  </si>
  <si>
    <t>МБОУ СОШ с. Казанла</t>
  </si>
  <si>
    <t>Муниципальное бюджетное общеобразовательное учреждение «Средняя общеобразовательная школа  имени  Героя Советского Союза  И.Н. Сытова с. Липовка Базарно-Карабулакского муниципального района Саратовской области»</t>
  </si>
  <si>
    <t>МБОУ СОШ с. Липовка</t>
  </si>
  <si>
    <t>Муниципальное бюджетное общеобразовательное учреждение «Средняя общеобразовательная школа  с. Сухой Карабулак Базарно-Карабулакского муниципального района Саратовской области»</t>
  </si>
  <si>
    <t>МБОУ СОШ с. Сухой Карабулак</t>
  </si>
  <si>
    <t>Муниципальное бюджетное общеобразовательное учреждение «Средняя общеобразовательная школа   с. Стригай Базарно-Карабулакского муниципального района Саратовской области»</t>
  </si>
  <si>
    <t>МБОУ СОШ с. Стригай</t>
  </si>
  <si>
    <t>Муниципальное бюджетное общеобразовательное учреждение «Средняя общеобразовательная школа с. Старые Бурасы Базарно-Карабулакского муниципального района Саратовской области»</t>
  </si>
  <si>
    <t>МБОУ СОШ с. Старые Бурасы</t>
  </si>
  <si>
    <t>Муниципальное автономное общеобразовательное учреждение «Средняя общеобразовательная школа с. Шняево Базарно-Карабулакского муниципального района Саратовской области»</t>
  </si>
  <si>
    <t>МАОУ СОШ с. Шняево</t>
  </si>
  <si>
    <t>Муниципальное бюджетное общеобразовательное учреждение «Средняя общеобразовательная школа с. Яковлевка Базарно-Карабулакского муниципального района Саратовской области»</t>
  </si>
  <si>
    <t>МБОУ СОШ с. Яковлевка</t>
  </si>
  <si>
    <t>Муниципальное бюджетное общеобразовательное учреждение «Основная общеобразовательная школа  с. Ключи Базарно-Карабулакского муниципального района Саратовской области»</t>
  </si>
  <si>
    <t>МБОУ ООШ с. Ключи</t>
  </si>
  <si>
    <t>Муниципальное бюджетное общеобразовательное учреждение «Основная общеобразовательная школа с. Репьевка Базарно-Карабулакского муниципального района Саратовской области»</t>
  </si>
  <si>
    <t>МБОУ ООШ с. Репьевка</t>
  </si>
  <si>
    <t>Муниципальное бюджетное общеобразовательное учреждение  «Основная общеобразовательная школа имени Героя Советского Союза Н.Д. Павлова с. Берёзовка Базарно-Карабулакского муниципального района Саратовской области»</t>
  </si>
  <si>
    <t>МБОУ ООШ с. Березовка</t>
  </si>
  <si>
    <t>Муниципальное бюджетное общеобразовательное учреждение «Основная общеобразовательная школа с. Старая Жуковка Базарно-Карабулакского муниципального района Саратовской области»</t>
  </si>
  <si>
    <t>МБОУ ООШ с. Старая Жуковка</t>
  </si>
  <si>
    <t>Муниципальное бюджетное общеобразовательное учреждение «Основная общеобразовательная школа с. Первая Ханенёвка Базарно-Карабулакского муниципального района Саратовской области»</t>
  </si>
  <si>
    <t>МБОУ ООШ с. Первая Ханеневка</t>
  </si>
  <si>
    <t>Муниципальное бюджетное общеобразовательное учреждение «Основная общеобразовательная школа с. Большой Содом Базарно-Карабулакского муниципального района Саратовской области»</t>
  </si>
  <si>
    <t>МБОУ ООШ с. Большой Содом</t>
  </si>
  <si>
    <t>Муниципальное бюджетное общеобразовательное учреждение «Основная общеобразовательная школа  с. Большая Гусиха Базарно-Карабулакского муниципального района Саратовской области»</t>
  </si>
  <si>
    <t>МБОУ ООШ с. Большая Гусиха</t>
  </si>
  <si>
    <t>Муниципальное бюджетное общеобразовательное учреждение «Основная общеобразовательная школа  с. Тепляковка Базарно-Карабулакского муниципального района Саратовской области»</t>
  </si>
  <si>
    <t>МБОУ ООШ с. Тепляковка</t>
  </si>
  <si>
    <t>Муниципальное бюджетное общеобразовательное учреждение «Основная общеобразовательная школа  имени Героя Советского Союза Н.С. Маркелова с. Максимовка Базарно-Карабулакского муниципального района Саратовской области»</t>
  </si>
  <si>
    <t>МБОУ ООШ с. Максимовка</t>
  </si>
  <si>
    <t>Муниципальное бюджетное учреждение "Информационно-методический центр Базарно-Карабулакского муниципального района Саратовской области"</t>
  </si>
  <si>
    <t>МБУ "ИМЦ"</t>
  </si>
  <si>
    <t>Муниципальное бюджетное учреждение «Базарно-Карабулакский оздоровительный комплекс «Ласточка»</t>
  </si>
  <si>
    <t>МБУ "ОК «Ласточка"</t>
  </si>
  <si>
    <t>Муниципальное казенное учреждение «Центр по обслуживанию учреждений образования Базарно-Карабулакского муниципального района»</t>
  </si>
  <si>
    <t>МКУ "ЦОУО"</t>
  </si>
  <si>
    <t>Муниципальное бюджетное учреждение "Спортивный комплекс "Колос" Базарно-Карабулакского муниципального образования"</t>
  </si>
  <si>
    <t>МБУ «СК «Колос»</t>
  </si>
  <si>
    <t>Находится в стадии ликвидации, муниципальное задание не утверждено</t>
  </si>
  <si>
    <t>Балаковский муниципальный район</t>
  </si>
  <si>
    <t>Муниципальное казенное учреждение Балаковского муниципального района "Управление жилищно-коммунального хозяйства"</t>
  </si>
  <si>
    <t>МКУ «УЖКХ»</t>
  </si>
  <si>
    <t>Муниципальное казённое учреждение муниципального образования город Балаково "Управление дорожного хозяйства и благоустройства"</t>
  </si>
  <si>
    <t>МКУ «УДХБ»</t>
  </si>
  <si>
    <t>Муниципальное казенное учреждение "Централизованная бухгалтерия учреждений образования Балаковского муниципального района Саратовской области"</t>
  </si>
  <si>
    <t>Муниципальное казённое  учреждение "Управление по делам гражданской обороны, предупреждения и ликвидации последствий чрезвычайных ситуаций администрации Балаковского муниципального района"</t>
  </si>
  <si>
    <t>МКУ «УПРАВЛЕНИЕ ПО ДЕЛАМ ГО и ЧС БМР»</t>
  </si>
  <si>
    <t>Муниципальное казенное учреждение "Управление по транспортно-хозяйственному обеспечению, работе с населением, делопроизводству и архивному делу" Балаковского муниципального района</t>
  </si>
  <si>
    <t>МКУ «УТХО РНД И АД» БМР</t>
  </si>
  <si>
    <t>Муниципальное казенное учреждение Балаковского муниципального района "Служба субсидий"</t>
  </si>
  <si>
    <t>Муниципальное казенное учреждение "Организационно-методический центр Балаковского муниципального района Саратовской области"</t>
  </si>
  <si>
    <t>Муниципальное казённое учреждение "Центр бухгалтерского обслуживания Балаковского муниципального района"</t>
  </si>
  <si>
    <t>МКУ «ЦБО БМР»</t>
  </si>
  <si>
    <t>Муниципальное бюджетное специализированное похоронное учреждение муниципального образования город Балаково "Комбинат благоустройства"</t>
  </si>
  <si>
    <t>Муниципальное бюджетное учреждение "Центр военно-патриотического воспитания молодежи и подростков "Набат" муниципального образования город Балаково</t>
  </si>
  <si>
    <t>МБУ «ЦЕНТР «НАБАТ»</t>
  </si>
  <si>
    <t>Муниципальное бюджетное учреждение Натальинского муниципального образования Балаковского муниципального района Саратовской области "Натальинская служба благоустройства и водоснабжения"</t>
  </si>
  <si>
    <t>Муниципальное автономное учреждение "Бизнес-инкубатор Балаковского муниципального района Саратовской области"</t>
  </si>
  <si>
    <t>МАУ «БИЗНЕС-ИНКУБАТОР БМР»</t>
  </si>
  <si>
    <t>Автономное</t>
  </si>
  <si>
    <t>Муниципальное автономное дошкольное образовательное учреждение "Детский сад компенсирующего вида № 1" г. Балаково Саратовской области</t>
  </si>
  <si>
    <t>МАДОУ ДЕТСКИЙ САД № 1</t>
  </si>
  <si>
    <t>Муниципальное автономное дошкольное образовательное учреждение "Детский сад № 2 "Ласточка" г. Балаково Саратовской области</t>
  </si>
  <si>
    <t xml:space="preserve">МАДОУ ДЕТСКИЙ САД № 2 </t>
  </si>
  <si>
    <t>Муниципальное автономное дошкольное образовательное учреждение - детский сад компенсирующего вида №3 "Радуга" г. Балаково Саратовской области</t>
  </si>
  <si>
    <t>МАДОУ ДЕТСКИЙ САД № 3</t>
  </si>
  <si>
    <t>Муниципальное автономное дошкольное образовательное учреждение "Детский сад № 4" г. Балаково Саратовской области</t>
  </si>
  <si>
    <t>МАДОУ ДЕТСКИЙ САД № 4</t>
  </si>
  <si>
    <t>Муниципальное автономное дошкольное образовательное учреждение "Детский сад комбинированного вида №5 "Умка" г.Балаково Саратовской области</t>
  </si>
  <si>
    <t>МАДОУ ДЕТСКИЙ САД № 5</t>
  </si>
  <si>
    <t>Муниципальное автономное дошкольное образовательное учреждение "Детский сад № 6 "Тополёк" г. Балаково Саратовской области</t>
  </si>
  <si>
    <t>МАДОУ ДЕТСКИЙ САД № 6</t>
  </si>
  <si>
    <t>Муниципальное автономное дошкольное образовательное учреждение "Детский сад № 7 "Улыбка" г.Балаково Саратовской области</t>
  </si>
  <si>
    <t>МАДОУ ДЕТСКИЙ САД № 7</t>
  </si>
  <si>
    <t>Муниципальное автономное дошкольное образовательное учреждение "Детский сад № 8" г. Балаково Саратовской области</t>
  </si>
  <si>
    <t>МАДОУ ДЕТСКИЙ САД № 8</t>
  </si>
  <si>
    <t>Муниципальное автономное дошкольное образовательное учреждение "Детский сад № 9" г. Балаково Саратовской области</t>
  </si>
  <si>
    <t>МАДОУ ДЕТСКИЙ САД № 9</t>
  </si>
  <si>
    <t>Муниципальное автономное дошкольное образовательное учреждение "Детский сад № 10 "Подсолнушек" г.Балаково Саратовской области</t>
  </si>
  <si>
    <t>МАДОУ ДЕТСКИЙ САД № 10</t>
  </si>
  <si>
    <t>Муниципальное автономное дошкольное образовательное учреждение "Детский сад № 11 "Сказка" г.Балаково Саратовской области</t>
  </si>
  <si>
    <t>МАДОУ ДЕТСКИЙ САД № 11</t>
  </si>
  <si>
    <t>Муниципальное автономное дошкольное образовательное учреждение "Детский сад комбинированного вида № 12 "Журавушка" г. Балаково Саратовской области</t>
  </si>
  <si>
    <t>МАДОУ ДЕТСКИЙ САД № 12</t>
  </si>
  <si>
    <t>Муниципальное автономное дошкольное образовательное учреждение "Детский сад № 13 "Жемчужинка" г. Балаково Саратовской области</t>
  </si>
  <si>
    <t>МАДОУ ДЕТСКИЙ САД № 13</t>
  </si>
  <si>
    <t>Муниципальное автономное дошкольное образовательное учреждение «Детский сад №14» г.Балаково саратовской области</t>
  </si>
  <si>
    <t>МАДОУ ДЕТСКИЙ САД № 14</t>
  </si>
  <si>
    <t>Муниципальное автономное дошкольное образовательное учреждение "Детский сад №16 "Ромашка" г. Балаково Саратовской области</t>
  </si>
  <si>
    <t>МАДОУ ДЕТСКИЙ САД № 16</t>
  </si>
  <si>
    <t>Муниципальное автономное дошкольное образовательное учреждение "Детский сад №17 "Затейники" г.Балаково Саратовской области</t>
  </si>
  <si>
    <t>МАДОУ ДЕТСКИЙ САД № 17</t>
  </si>
  <si>
    <t>Муниципальное автономное дошкольное образовательное учреждение "Детский сад № 18 "Малыш" г.Балаково Саратовской области</t>
  </si>
  <si>
    <t>МАДОУ ДЕТСКИЙ САД № 18</t>
  </si>
  <si>
    <t>Муниципальное автономное дошкольное образовательное учреждение «Детский сад №19 «Светлячок» г. Балаково Саратовской области</t>
  </si>
  <si>
    <t>МАДОУ ДЕТСКИЙ САД № 19 «СВЕТЛЯЧОК»</t>
  </si>
  <si>
    <t>Муниципальное автономное дошкольное образовательное учреждение "Детский сад №20 "Олимпийская сказка" г.Балаково Саратовской области</t>
  </si>
  <si>
    <t>МАДОУ ДЕТСКИЙ САД № 20</t>
  </si>
  <si>
    <t>Муниципальное автономное дошкольное образовательное учреждение "Детский сад комбинированного вида № 22 "Ладушки" г. Балаково Саратовской области</t>
  </si>
  <si>
    <t>МАДОУ ДЕТСКИЙ САД № 22</t>
  </si>
  <si>
    <t>Муниципальное автономное дошкольное образовательное учреждение « Детский сад №23» г.Балаково Саратовской области</t>
  </si>
  <si>
    <t>МАДОУ ДЕТСКИЙ САД № 23</t>
  </si>
  <si>
    <t>Муниципальное автономное дошкольное образовательное учреждение "Детский сад комбинированного вида № 24 "Непоседы" г. Балаково Саратовской области</t>
  </si>
  <si>
    <t>МАДОУ ДЕТСКИЙ САД № 24</t>
  </si>
  <si>
    <t>Муниципальное автономное дошкольное образовательное учреждение "Детский сад комбинированного вида № 33" г. Балаково Саратовской области</t>
  </si>
  <si>
    <t>МАДОУ ДЕТСКИЙ САД № 33</t>
  </si>
  <si>
    <t>Муниципальное автономное дошкольное образовательное учреждение  «Детский сад № 34 «Теремок» г. Балаково Саратовской области</t>
  </si>
  <si>
    <t>МАДОУ ДЕТСКИЙ САД № 34</t>
  </si>
  <si>
    <t>Муниципальное автономное дошкольное образовательное учреждение  «Детский сад №35» г.Балаково Саратовской области</t>
  </si>
  <si>
    <t>МАДОУ ДЕТСКИЙ САД № 35</t>
  </si>
  <si>
    <t>Муниципальное автономное дошкольное образовательное учреждение "Детский сад комбинированного вида № 38 "Совёнок" г. Балаково Саратовской области</t>
  </si>
  <si>
    <t>МАДОУ ДЕТСКИЙ САД № 38</t>
  </si>
  <si>
    <t>Муниципальное автономное дошкольное образовательное учреждение "Детский сад № 39 "Солнышко" г.Балаково Саратовской области</t>
  </si>
  <si>
    <t>МАДОУ ДЕТСКИЙ САД № 39</t>
  </si>
  <si>
    <t>Муниципальное автономное дошкольное образовательное учреждение "Детский сад комбинированного вида № 41 "Березка" г. Балаково Саратовской области</t>
  </si>
  <si>
    <t>МАДОУ ДЕТСКИЙ САД № 41</t>
  </si>
  <si>
    <t>Муниципальное автономное дошкольное образовательное учреждение "Детский сад комбинированного вида №50 "Тополек" г.Балаково Саратовской области</t>
  </si>
  <si>
    <t>МАДОУ ДЕТСКИЙ САД № 50</t>
  </si>
  <si>
    <t>Муниципальное автономное дошкольное образовательное учреждение "Детский сад № 56" г. Балаково Саратовской области</t>
  </si>
  <si>
    <t>МАДОУ ДЕТСКИЙ САД № 56</t>
  </si>
  <si>
    <t>Муниципальное автономное дошкольное образовательное учреждение "Детский сад № 57 "Радужный мир" г. Балаково Саратовской области</t>
  </si>
  <si>
    <t>МАДОУ ДЕТСКИЙ САД № 57</t>
  </si>
  <si>
    <t>Муниципальное автономное дошкольное образовательное учреждение "Детский сад № 61 "Гномик" г. Балаково Саратовской области</t>
  </si>
  <si>
    <t>МАДОУ ДЕТСКИЙ САД № 61</t>
  </si>
  <si>
    <t>Муниципальное автономное дошкольное образовательное учреждение "Детский сад комбинированного вида № 62 "Золотая рыбка" г.Балаково Саратовской области</t>
  </si>
  <si>
    <t>МАДОУ ДЕТСКИЙ САД № 62</t>
  </si>
  <si>
    <t>Муниципальное автономное дошкольное образовательное учреждение "Детский сад № 64" г. Балаково саратовской области</t>
  </si>
  <si>
    <t>МАДОУ ДЕТСКИЙ САД № 64</t>
  </si>
  <si>
    <t>Муниципальное автономное дошкольное образовательное учреждение "Детский сад № 65" г. Балаково саратовской области</t>
  </si>
  <si>
    <t>МАДОУ ДЕТСКИЙ САД № 65</t>
  </si>
  <si>
    <t>Муниципальное автономное дошкольное образовательное учреждение «Детский сад №67» г.Балаково Саратовской области</t>
  </si>
  <si>
    <t>МАДОУ ДЕТСКИЙ САД № 67</t>
  </si>
  <si>
    <t>Муниципальное автономное дошкольное образовательное учреждение "Детский сад комбинированного вида № 72 "Родничок" г.Балаково Саратовской области</t>
  </si>
  <si>
    <t>МАДОУ ДЕТСКИЙ САД № 72</t>
  </si>
  <si>
    <t>Муниципальное автономное дошкольное образовательное учреждение "Центр развития ребенка - детский сад № 70 "Теремок" г. Балаково Саратовской области</t>
  </si>
  <si>
    <t>МАДОУ ЦРР -ДЕТСКИЙ САД № 70</t>
  </si>
  <si>
    <t>Муниципальное автономное дошкольное образовательное учреждение "Центр развития ребенка - детский сад "Страна чудес" г.Балаково Саратовской области</t>
  </si>
  <si>
    <t>МАДОУ ЦЕНТР РАЗВИТИЯ РЕБЕНКА</t>
  </si>
  <si>
    <t>Муниципальное автономное дошкольное образовательное учреждение Детский сад № 1 села Натальино Балаковского района  Саратовской области</t>
  </si>
  <si>
    <t>МАДОУ С.НАТАЛЬИНО</t>
  </si>
  <si>
    <t>Муниципальное автономное дошкольное образовательное учреждение Детский сад села Маянга  Балаковского района саратовской области</t>
  </si>
  <si>
    <t>МАДОУ С.МАЯНГА</t>
  </si>
  <si>
    <t>Муниципальное автономное общеобразовательное учреждение "Лицей №1" г. Балаково Саратовской области</t>
  </si>
  <si>
    <t>МАОУ ЛИЦЕЙ № 1</t>
  </si>
  <si>
    <t>Муниципальное автономное общеобразовательное учреждение "Лицей №2" г. Балаково Саратовской области</t>
  </si>
  <si>
    <t>МАОУ ЛИЦЕЙ №2</t>
  </si>
  <si>
    <t>Муниципальное автономное общеобразовательное учреждение "Гимназия №1 имени Героя Советского Союза Д.З. Тарасова" г. Балаково Саратовской области</t>
  </si>
  <si>
    <t>Муниципальное автономное общеобразовательное учреждение "Гимназия № 2" г. Балаково Саратовской области</t>
  </si>
  <si>
    <t xml:space="preserve">МАОУ ГИМНАЗИЯ № 2 </t>
  </si>
  <si>
    <t>Муниципальное автономное общеобразовательное учреждение "Средняя общеобразовательная школа №2" г. Балаково Саратовской области</t>
  </si>
  <si>
    <t>МАОУ СОШ № 2</t>
  </si>
  <si>
    <t>Муниципальное автономное общеобразовательное учреждение "Средняя общеобразовательная школа №3" г. Балаково Саратовской области</t>
  </si>
  <si>
    <t>МАОУ СОШ № 3</t>
  </si>
  <si>
    <t>Муниципальное автономное общеобразовательное учреждение "Средняя общеобразовательная школа № 4" г.Балаково Саратовской области</t>
  </si>
  <si>
    <t>МАОУ СОШ № 4</t>
  </si>
  <si>
    <t>Муниципальное автономное общеобразовательное учреждение "Средняя общеобразовательная школа № 5 имени героя советского союза В.К.Ерошкина" г.Балаково Саратовской области</t>
  </si>
  <si>
    <t>МАОУ СОШ № 5</t>
  </si>
  <si>
    <t>Муниципальное автономное общеобразовательное учреждение "Основная общеобразовательная школа №6" г.Балаково Саратовской области</t>
  </si>
  <si>
    <t>МАОУ ООШ № 6</t>
  </si>
  <si>
    <t>Муниципальное автономное общеобразовательное учреждение "Средняя общеобразовательная школа № 7 имени Героя Социалистического труда В.Н. Перегудова" г.Балаково Саратовской области</t>
  </si>
  <si>
    <t>МАОУ СОШ № 7</t>
  </si>
  <si>
    <t>Муниципальное автономное общеобразовательное учреждение "Основная общеобразовательная школа № 10 имени майора В.В.Малярова" г. Балаково Саратовской области</t>
  </si>
  <si>
    <t>МАОУ ООШ № 10</t>
  </si>
  <si>
    <t>Муниципальное автономное общеобразовательное учреждение "Средняя общеобразовательная школа №11" г. Балаково Саратовской области</t>
  </si>
  <si>
    <t>МАОУ СОШ № 11</t>
  </si>
  <si>
    <t>Муниципальное автономное общеобразовательное учреждение "Средняя общеобразовательная школа № 12" г.Балаково Саратовской области</t>
  </si>
  <si>
    <t>МАОУ СОШ № 12</t>
  </si>
  <si>
    <t>Муниципальное автономное общеобразовательное учреждение "Средняя общеобразовательная школа №13" г. Балаково Саратовской области</t>
  </si>
  <si>
    <t>МАОУ СОШ № 13</t>
  </si>
  <si>
    <t>Муниципальное автономное общеобразовательное учреждение "Средняя общеобразовательная школа № 15" г. Балаково Саратовской области</t>
  </si>
  <si>
    <t>МАОУ СОШ № 15</t>
  </si>
  <si>
    <t>Муниципальное автономное общеобразовательное учреждение "Средняя общеобразовательная школа № 16" г. Балаково Саратовской области</t>
  </si>
  <si>
    <t>МАОУ СОШ № 16</t>
  </si>
  <si>
    <t>Муниципальное автономное общеобразовательное учреждение "Средняя общеобразовательная школа № 18" г. Балаково Саратовской области</t>
  </si>
  <si>
    <t>МАОУ СОШ № 18</t>
  </si>
  <si>
    <t>Муниципальное автономное общеобразовательное учреждение "Средняя общеобразовательная школа № 19" г. Балаково Саратовской области</t>
  </si>
  <si>
    <t>МАОУ СОШ № 19</t>
  </si>
  <si>
    <t>Муниципальное автономное общеобразовательное учреждение "Средняя общеобразовательная школа № 21" г. Балаково Саратовской области</t>
  </si>
  <si>
    <t>МАОУ СОШ № 21</t>
  </si>
  <si>
    <t>Муниципальное автономное общеобразовательное учреждение "Средняя общеобразовательная школа №22" г. Балаково Саратовской области</t>
  </si>
  <si>
    <t>МАОУ СОШ № 22</t>
  </si>
  <si>
    <t>Муниципальное автономное общеобразовательное учреждение "Средняя общеобразовательная школа № 25" г. Балаково Саратовской области</t>
  </si>
  <si>
    <t>МАОУ СОШ № 25</t>
  </si>
  <si>
    <t>Муниципальное автономное общеобразовательное учреждение "Средняя общеобразовательная школа № 26" г. Балаково Саратовской области</t>
  </si>
  <si>
    <t>МАОУ СОШ № 26</t>
  </si>
  <si>
    <t>Муниципальное автономное общеобразовательное учреждение "Средняя общеобразовательная школа № 27 с углубленным изучением отдельных предметов" г. Балаково Саратовской области</t>
  </si>
  <si>
    <t>МАОУ СОШ № 27</t>
  </si>
  <si>
    <t>Муниципальное автономное общеобразовательное учреждение "Средняя общеобразовательная школа № 28" г. Балаково Саратовской области</t>
  </si>
  <si>
    <t>МАОУ СОШ № 28</t>
  </si>
  <si>
    <t>Муниципальное автономное общеобразовательное учреждение "Основная общеобразовательная школа с. Быков Отрог" Балаковского района Саратовской области</t>
  </si>
  <si>
    <t>МАОУ ООШ С. БЫКОВ ОТРОГ</t>
  </si>
  <si>
    <t>Муниципальное автономное общеобразовательное учреждение "Средняя общеобразовательная школа п. Головановский" Балаковского района Саратовской области</t>
  </si>
  <si>
    <t xml:space="preserve">МАОУ СОШ П. ГОЛОВАНОВСКИЙ </t>
  </si>
  <si>
    <t>Муниципальное автономное общеобразовательное учреждение "Основная общеобразовательная школа с. Еланка" Балаковского района Саратовской области</t>
  </si>
  <si>
    <t>МАОУ ООШ С. ЕЛАНКА</t>
  </si>
  <si>
    <t>Муниципальное автономное общеобразовательное учреждение "Начальная  общеобразовательная школа с. Ивановка" Балаковского района Саратовской области</t>
  </si>
  <si>
    <t>МАОУ НОШ С. ИВАНОВКА</t>
  </si>
  <si>
    <t>Муниципальное автономное общеобразовательное учреждение "Основная общеобразовательная школа с. Комсомольское" Балаковского района Саратовской области</t>
  </si>
  <si>
    <t>МАОУ ООШ С. КОМСОМОЛЬСКОЕ</t>
  </si>
  <si>
    <t>Муниципальное автономное общеобразовательное учреждение "Средняя общеобразовательная школа с. Кормежка имени Ф.П.Полынина" Балаковского района Саратовской области</t>
  </si>
  <si>
    <t>МАОУ СОШ С. КОРМЕЖКА ИМ. Ф.П. ПОЛЫНИНА</t>
  </si>
  <si>
    <t>Муниципальное автономное общеобразовательное учреждение "Основная общеобразовательная школа с. Красный яр" Балаковского района Саратовской области</t>
  </si>
  <si>
    <t>МАОУ ООШ С. КРАСНЫЙ ЯР</t>
  </si>
  <si>
    <t>Муниципальное автономное общеобразовательное учреждение "Основная общеобразовательная школа с. Малая быковка" Балаковского района Саратовской области</t>
  </si>
  <si>
    <t>МАОУ ООШ С. МАЛАЯ БЫКОВКА</t>
  </si>
  <si>
    <t>Муниципальное автономное общеобразовательное учреждение "Основная общеобразовательная школа с. Малое Перекопное" Балаковского района Саратовской области</t>
  </si>
  <si>
    <t>МАОУ ООШ С. МАЛОЕ ПЕРЕКОПНОЕ</t>
  </si>
  <si>
    <t>Муниципальное автономное общеобразовательное учреждение "Средняя общеобразовательная школа с. Маянга" Балаковского района Саратовской области</t>
  </si>
  <si>
    <t>МАОУ СОШ С. МАЯНГА</t>
  </si>
  <si>
    <t>Муниципальное автономное общеобразовательное учреждение "Средняя общеобразовательная школа с. Натальино" Балаковского района Саратовской области</t>
  </si>
  <si>
    <t>МАОУ СОШ С. НАТАЛЬИНО</t>
  </si>
  <si>
    <t>Муниципальное автономное общеобразовательное учреждение "Основная общеобразовательная школа с. Матвеевка имени Героя Советского Союза С.К. Остапенко" Балаковского района Саратовской области</t>
  </si>
  <si>
    <t>МАОУ ООШ С. МАТВЕЕВКА</t>
  </si>
  <si>
    <t>Муниципальное автономное общеобразовательное учреждение "Средняя общеобразовательная школа с. Наумовка" Балаковского района Саратовской области</t>
  </si>
  <si>
    <t>МАОУ СОШ С.НАУМОВКА</t>
  </si>
  <si>
    <t>Муниципальное автономное общеобразовательное  учреждение "Средняя общеобразовательная школа с. Новая Елюзань" Балаковского района Саратовской области</t>
  </si>
  <si>
    <t>МАОУ СОШ С.НОВАЯ ЕЛЮЗАНЬ</t>
  </si>
  <si>
    <t>Муниципальное автономное общеобразовательное учреждение "Средняя общеобразовательная школа с. Новополеводино имени полного Кавалера Ордена Славы  М.С. Волкова" Балаковского района Саратовской области</t>
  </si>
  <si>
    <t>МАОУ СОШ С. НОВОПОЛЕВОДИНО</t>
  </si>
  <si>
    <t>Муниципальное автономное общеобразовательное учреждение "Основная общеобразовательная школа с. Николевка" Балаковского района Саратовской области</t>
  </si>
  <si>
    <t>МАОУ ООШ С. НИКОЛЕВКА</t>
  </si>
  <si>
    <t>Муниципальное автономное общеобразовательное учреждение "Средняя общеобразовательная школа п. Николевский" Балаковского района Саратовской области</t>
  </si>
  <si>
    <t>МАОУ СОШ П. НИКОЛЕВСКИЙ</t>
  </si>
  <si>
    <t>Муниципальное автономное общеобразовательное учреждение "Средняя общеобразовательная школа  п. Новониколаевский" Балаковского района Саратовской области</t>
  </si>
  <si>
    <t>МАОУ СОШ П. НОВОНИКОЛАЕВСКИЙ</t>
  </si>
  <si>
    <t>Муниципальное автономное общеобразовательное учреждение "Основная общеобразовательная  школа с. Плеханы" Балаковского района Саратовской области</t>
  </si>
  <si>
    <t>МАОУ ООШ С. ПЛЕХАНЫ</t>
  </si>
  <si>
    <t>Муниципальное автономное общеобразовательное учреждение "Основная общеобразовательная школа с. Подсосенки" Балаковского района Саратовской области</t>
  </si>
  <si>
    <t>МАОУ ООШ С. ПОДСОСЕНКИ</t>
  </si>
  <si>
    <t>Муниципальное автономное общеобразовательное учреждение "Основная общеобразовательная школа с. Пылковка" Балаковского района Саратовской области</t>
  </si>
  <si>
    <t>МАОУ ООШ С. ПЫЛКОВКА</t>
  </si>
  <si>
    <t>Муниципальное автономное общеобразовательное учреждение "Основная общеобразовательная школа с. Сухой Отрог" Балаковского района Саратовской области</t>
  </si>
  <si>
    <t>МАОУ ООШ С. СУХОЙ ОТРОГ</t>
  </si>
  <si>
    <t>Муниципальное автономное общеобразовательное учреждение "Основная общеобразовательная школа с. Хлебновка" Балаковского района Саратовской области</t>
  </si>
  <si>
    <t>МАОУ ООШ С.ХЛЕБНОВКА</t>
  </si>
  <si>
    <t>Муниципальное автономное учреждение дополнительного образования "Центр дополнительного образования" г. Балаково Саратовской области</t>
  </si>
  <si>
    <t>МАУДО ЦДО</t>
  </si>
  <si>
    <t>Муниципальное автономное  учреждение "Детский оздоровительный  (профильный) центр "Салют" Балаковского района Саратовской области</t>
  </si>
  <si>
    <t>МАУ ДОЦ «САЛЮТ»</t>
  </si>
  <si>
    <t>Муниципальное автономное учреждение "Детский оздоровительный (профильный) центр "Ласточка" Балаковского района Саратовской области</t>
  </si>
  <si>
    <t>МАУ ДОЦ «ЛАСТОЧКА»</t>
  </si>
  <si>
    <t>Муниципальное автономное учреждение дополнительного образования "Детская школа искусств №1"</t>
  </si>
  <si>
    <t>МАУДО «ДШИ №1»</t>
  </si>
  <si>
    <t>Муниципальное автономное учреждение дополнительного образования "Детская школа искусств №2 им. И.Я.Паницкого"</t>
  </si>
  <si>
    <t>МАУДО «ДШИ №2 ИМ. И.Я. ПАНИЦКОГО</t>
  </si>
  <si>
    <t>Муниципальное автономное учреждение дополнительного образования "Детская школа искусств №4"</t>
  </si>
  <si>
    <t>МАУДО «ДШИ №4»</t>
  </si>
  <si>
    <t>Муниципальное автономное учреждение дополнительного образования "Детская музыкальная школа № 1"</t>
  </si>
  <si>
    <t>МАУДО «ДМШ №1»</t>
  </si>
  <si>
    <t>Муниципальное автономное учреждение дополнительного образования "Балаковская художественная школа им.В.И. Задорожного"</t>
  </si>
  <si>
    <t>МАУДО «БХШ ИМ.В.И.ЗАДОРОЖНОГО»</t>
  </si>
  <si>
    <t>Муниципальное автономное учреждение "Центр комплексного обслуживания детей и молодежи "Молодёжная инициатива" муниципального образования город Балаково</t>
  </si>
  <si>
    <t>МАУ «ЦКОДМ «МИ»</t>
  </si>
  <si>
    <t>Муниципальное автономное учреждение "Городской подростково-молодёжный центр "Ровесник" муниципального образования город балаково</t>
  </si>
  <si>
    <t>МАУ «ГПМЦ «РОВЕСНИК»</t>
  </si>
  <si>
    <t>Муниципальное автономное учреждение культуры "Концертная организация "Городской центр искусств им. М.Э.Сиропова" муниципального образования город Балаково</t>
  </si>
  <si>
    <t>МАУК «КО «ГЦИ»</t>
  </si>
  <si>
    <t>Муниципальное автономное учреждение культуры "Балаковская городская центральная библиотека" муниципального образования город Балаково</t>
  </si>
  <si>
    <t>МАУК «БГЦБ»</t>
  </si>
  <si>
    <t>Муниципальное автономное учреждение культуры "Межпоселенческая центральная библиотека Балаковского муниципального района"</t>
  </si>
  <si>
    <t>МАУК «МЦБ БМР»</t>
  </si>
  <si>
    <t>Муниципальное автономное учреждение культуры "Дворец культуры" муниципального образования город Балаково</t>
  </si>
  <si>
    <t>МАУК «ДК»</t>
  </si>
  <si>
    <t>Муниципальное автономное учреждение культуры "Балаковский театр юного зрителя имени Е.А. Лебедева" муниципального образования город Балаково</t>
  </si>
  <si>
    <t>«БАЛАКОВСКИЙ ТЮЗ ИМ. Е.А. ЛЕБЕДЕВА»</t>
  </si>
  <si>
    <t>Муниципальное автономное учреждение культуры "Быково-Отрогский социально-культурный центр"</t>
  </si>
  <si>
    <t>МАУК «БЫКОВО-ОТРОГСКИЙ СКЦ»</t>
  </si>
  <si>
    <t>МАУ «СШ ЮНОСТЬ»</t>
  </si>
  <si>
    <t>МАУ «СШ «Олимпик»</t>
  </si>
  <si>
    <t>МАУ «СШ «ТУРБИНА»</t>
  </si>
  <si>
    <t>МАУ «СШОР «БАЛАКОВО»</t>
  </si>
  <si>
    <t>Муниципальное автономное учреждение "Универсальный спортивный комплекс "Форум" муниципального образования город Балаково</t>
  </si>
  <si>
    <t>МАУ «УСК «ФОРУМ»</t>
  </si>
  <si>
    <t>Муниципальное автономное учреждение  Балаковского муниципального района "Информационный центр "Балаковские вести"</t>
  </si>
  <si>
    <t>«ИНФОРМАЦИОННЫЙ ЦЕНТР БАЛАКОВСКИЕ ВЕСТИ»</t>
  </si>
  <si>
    <t>Балашовский муниципальный район</t>
  </si>
  <si>
    <t>муниципальное учреждение "Централизованная бухгалтерия учреждений культуры Балашовского муниципального района"</t>
  </si>
  <si>
    <t>МУ "ЦБ УК БМР"</t>
  </si>
  <si>
    <t>Б</t>
  </si>
  <si>
    <t>муниципальное учреждение "Киновидеоцентр"</t>
  </si>
  <si>
    <t>МУ "Киновидеоцентр"</t>
  </si>
  <si>
    <t>муниципальное учреждение "Балашовский краеведческий музей"</t>
  </si>
  <si>
    <t>МУ "БКМ"</t>
  </si>
  <si>
    <t>муниципальное учреждение "Городская централизованная библиотечная система"</t>
  </si>
  <si>
    <t>МУ "ГЦБС"</t>
  </si>
  <si>
    <t>Муниципальное автономное учреждение культуры "Балашовский драматический театр"</t>
  </si>
  <si>
    <t>МАУК "БДТ"</t>
  </si>
  <si>
    <t>А</t>
  </si>
  <si>
    <t>муниципальное учреждение культуры "Центр культуры Балашовского муниципального района"</t>
  </si>
  <si>
    <t>МУК "ЦК БМР"</t>
  </si>
  <si>
    <t>муниципальное учреждение культуры "Балашовская межпоселенческая центральная библиотека"</t>
  </si>
  <si>
    <t>МУК "Балашовская МЦБ"</t>
  </si>
  <si>
    <t>муниципальное учреждение "Культурно-досуговый центр Балашовского муниципального района"</t>
  </si>
  <si>
    <t>МУ "КДЦ БМР"</t>
  </si>
  <si>
    <t>муниципальное учреждение "Централизованная бухгалтерия учреждений образования Балашовского муниципального района Саратовской области"</t>
  </si>
  <si>
    <t>МУ "ЦБ УО БМР"</t>
  </si>
  <si>
    <t>Муниципальное автономное образовательное учреждение дополнительного образования детей "Детский оздоровительно-образовательный лагерь "Колос" р.п. Пинеровка Балашовского муниципального района Саратовской области</t>
  </si>
  <si>
    <t>МАОУ ДОД ДООЛ "Колос"</t>
  </si>
  <si>
    <t>муниципальное казенное учреждение "Центр информационно-методического и технического обеспечения учреждений образования Балашовского муниципального района"</t>
  </si>
  <si>
    <t>МКУ "Центр информационно-методического и технического обеспечения УО БМР"</t>
  </si>
  <si>
    <t>К</t>
  </si>
  <si>
    <t>муниципальное бюджетное учреждение дополнительного образования "Центр дополнительного образования "Созвездие" г. Балашова Саратовской области"</t>
  </si>
  <si>
    <t>МБУДО Центр "Созвездие" г. Балашова</t>
  </si>
  <si>
    <t>Муниципальное общеобразовательное учреждение "Средняя общеобразовательная школа п.Первомайский Балашовского района Саратовской области"</t>
  </si>
  <si>
    <t>МОУ СОШ п.Первомайский Балашовского района Саратовской области</t>
  </si>
  <si>
    <t>Муниципальное общеобразовательное учреждение "Средняя общеобразовательная школа с.Хоперское Балашовского района Саратовской области"</t>
  </si>
  <si>
    <t>МОУ СОШ с.Хоперское Балашовского района Саратовской области</t>
  </si>
  <si>
    <t>Муниципальное общеобразовательное учреждение "Средняя общеобразовательная школа с.Тростянка Балашовского района Саратовской области"</t>
  </si>
  <si>
    <t xml:space="preserve">МОУ СОШ с.Тростянка </t>
  </si>
  <si>
    <t>Муниципальное общеобразовательное учреждение "Средняя общеобразовательная школа с.Пады Балашовского района Саратовской области"</t>
  </si>
  <si>
    <t>МОУ СОШ с.Пады Балашовского района Саратовской области</t>
  </si>
  <si>
    <t>Муниципальное общеобразовательное учреждение "Средняя общеобразовательная школа поселка Восход Балашовского района Саратовской области"</t>
  </si>
  <si>
    <t>МОУ СОШ пос.Восход Балашовского района Саратовской области</t>
  </si>
  <si>
    <t>Муниципальное общеобразовательное учреждение "Средняя общеобразовательная школа с.Малая Семеновка Балашовского района Саратовской области"</t>
  </si>
  <si>
    <t>МОУ СОШ с.М.Семеновка Балашовского района Саратовской области</t>
  </si>
  <si>
    <t>Муниципальное общеобразовательное учреждение "Средняя общеобразовательная школа с. Барки Балашовского района Саратовской области"</t>
  </si>
  <si>
    <t>МОУ СОШ с. Барки Балашовского района Саратовской области</t>
  </si>
  <si>
    <t>Муниципальное общеобразовательное учреждение "Средняя общеобразовательная школа с.Сухая Елань Балашовского района Саратовской области"</t>
  </si>
  <si>
    <t>МОУ СОШ с.Сухая Елань Балашовского района Саратовской обл.</t>
  </si>
  <si>
    <t>Муниципальное общеобразовательное учреждение "Средняя общеобразовательная школа с. Терновка Балашовского района Саратовской области"</t>
  </si>
  <si>
    <t>МОУ СОШ с. Терновка Балашовского района Саратовской области</t>
  </si>
  <si>
    <t>Муниципальное общеобразовательное учреждение "Средняя общеобразовательная школа с. Данилкино Балашовского района Саратовской области"</t>
  </si>
  <si>
    <t xml:space="preserve">МОУ СОШ с. Данилкино </t>
  </si>
  <si>
    <t>Муниципальное общеобразовательное учреждение "Средняя общеобразовательная школа с. Старый Хопёр Балашовского района Саратовской области"</t>
  </si>
  <si>
    <t xml:space="preserve">МОУ СОШ с. Старый Хопёр </t>
  </si>
  <si>
    <t>Муниципальное общеобразовательное учреждение "Основная общеобразовательная школа с. Новопокровское Балашовского района Саратовской области"</t>
  </si>
  <si>
    <t>МОУ ООШ с. Новопокровское Балашовского района Саратовской области</t>
  </si>
  <si>
    <t>Муниципальное общеобразовательное учреждение "Основная общеобразовательная школа с. Котоврас Балашовского района Саратовской области"</t>
  </si>
  <si>
    <t>МОУ ООШ с. Котоврас Балашовского района Саратовской области</t>
  </si>
  <si>
    <t>Муниципальное общеобразовательное учреждение "Средняя общеобразовательная школа с.Лесное Балашовского района Саратовской области"</t>
  </si>
  <si>
    <t>МОУ СОШ с. Лесное Балашовского района Саратовской области</t>
  </si>
  <si>
    <t>Муниципальное общеобразовательное учреждение "Основная общеобразовательная школа п.Ветельный Балашовского района Саратовской области"</t>
  </si>
  <si>
    <t>МОУ ООШ п.Ветельный Балашовского района Саратовской области</t>
  </si>
  <si>
    <t>Муниципальное общеобразовательное учреждение "Средняя общеобразовательная школа имени Всеволода Павловича Сергеева с. Родничок Балашовского района Саратовской области"</t>
  </si>
  <si>
    <t>МОУ СОШ с. Родничок им. В.П. Сергеева Балашовского района Саратовской области</t>
  </si>
  <si>
    <t>Муниципальное общеобразовательное учреждение "Средняя общеобразовательная школа п. Октябрьский Балашовского района Саратовской области"</t>
  </si>
  <si>
    <t>МОУ СОШ п. Октябрьский Балашовского района Саратовской области</t>
  </si>
  <si>
    <t>Муниципальное общеобразовательное учреждение "Средняя общеобразовательная школа с.Репное Балашовского района Саратовской области"</t>
  </si>
  <si>
    <t>МОУ СОШ с. Репное Балашовского района Саратовской области</t>
  </si>
  <si>
    <t>Муниципальное автономное общеобразовательное учреждение "Средняя общеобразовательная школа с. Большой Мелик Балашовского района Саратовской области"</t>
  </si>
  <si>
    <t>МАОУ СОШ с. Большой Мелик Балашовского района Саратовской области</t>
  </si>
  <si>
    <t>Муниципальное общеобразовательное учреждение "Средняя общеобразовательная школа п. Соцземледельский Балашовского района Саратовской области"</t>
  </si>
  <si>
    <t>МОУ СОШ п. Соцземледельскй Балашовского района Саратовской области</t>
  </si>
  <si>
    <t>Муниципальное общеобразовательное учреждение "Средняя общеобразовательная школа п. Красная Кудрявка Балашовского района Саратовской области"</t>
  </si>
  <si>
    <t>МОУ СОШ п. Красная Кудрявка Балашовского района Саратовской области</t>
  </si>
  <si>
    <t>Муниципальное автономное общеобразовательное учреждение "Средняя общеобразовательная школа р.п. Пинеровка Балашовского района Саратовской области"</t>
  </si>
  <si>
    <t>МАОУ СОШ р.п. Пинеровка Балашовского района Саратовской области</t>
  </si>
  <si>
    <t>Муниципальное общеобразовательное учреждение "Гимназия №1" г. Балашова Саратовской области</t>
  </si>
  <si>
    <t>МОУ "Гимназия №1" г. Балашова Саратовской области</t>
  </si>
  <si>
    <t>Муниципальное общеобразовательное учреждение "Средняя общеобразовательная школа № 17 г. Балашова Саратовской области"</t>
  </si>
  <si>
    <t>МОУ СОШ № 17 г. Балашова Саратовской области</t>
  </si>
  <si>
    <t>муниципальное общеобразовательное учреждение "Средняя общеобразовательная школа №3 г. Балашова Саратовской области"</t>
  </si>
  <si>
    <t>МОУ СОШ №3 г. Балашова</t>
  </si>
  <si>
    <t>Муниципальное общеобразовательное учреждение "Вечерняя (сменная) общеобразовательная школа №4 г. Балашова Саратовской области" при Федеральном казенном учреждении "Лечебное исправительное учреждение №3 Управления Федеральной службы исполнения наказаний России по Саратовской области"</t>
  </si>
  <si>
    <t>МОУ В(С)ОШ №4 г. Балашова Саратовской области при ФКУ ЛИУ-3 УФСИН России по Саратовской области</t>
  </si>
  <si>
    <t>Муниципальное общеобразовательное учреждение "Средняя общеобразовательная школа №7 г. Балашова Саратовской области"</t>
  </si>
  <si>
    <t>МОУ СОШ №7 г. Балашова Саратовской области</t>
  </si>
  <si>
    <t>Муниципальное общеобразовательное учреждение "Средняя общеобразовательная школа №16 г. Балашова Саратовской области"</t>
  </si>
  <si>
    <t xml:space="preserve">МОУ СОШ №16 г. Балашова </t>
  </si>
  <si>
    <t>Муниципальное автономное общеобразовательное учреждение "Средняя общеобразовательная школа № 15 г. Балашова Саратовской области "</t>
  </si>
  <si>
    <t xml:space="preserve">МАОУ СОШ № 15 г. Балашова </t>
  </si>
  <si>
    <t>Муниципальное общеобразовательное учреждение "Средняя общеобразовательная школа №5 г. Балашова Саратовской области"</t>
  </si>
  <si>
    <t>МОУ СОШ №5 г. Балашова Саратовской области</t>
  </si>
  <si>
    <t>Муниципальное автономное общеобразовательное учреждение "Средняя общеобразовательная школа №6 г. Балашова Саратовской области имени Крылова И.В."</t>
  </si>
  <si>
    <t>МАОУ СОШ №6 г. Балашова Саратовской области имени Крылова И.В.</t>
  </si>
  <si>
    <t>Муниципальное общеобразовательное учреждение "Гимназия имени Героя Советского Союза Ю.А. Гарнаева г. Балашова Саратовской области"</t>
  </si>
  <si>
    <t>МОУ "Гимназия имени Ю.А. Гарнаева"</t>
  </si>
  <si>
    <t>Муниципальное общеобразовательное учреждение "Вечерняя (сменная) общеобразовательная школа № 3 г. Балашова Саратовской области" при Федеральном казенном учреждении "Тюрьма управления Федеральной службы исполнения наказаний по Саратовской области"</t>
  </si>
  <si>
    <t>МОУ В(С)ОШ № 3 г. Балашова при ФКУТ УФСИН по Саратовской области</t>
  </si>
  <si>
    <t>Муниципальное общеобразовательное учреждение "Лицей" г. Балашова Саратовской области</t>
  </si>
  <si>
    <t>МОУ Лицей г. Балашова</t>
  </si>
  <si>
    <t>Муниципальное общеобразовательное учреждение "Средняя общеобразовательная школа №12 г. Балашова Саратовской области"</t>
  </si>
  <si>
    <t>МОУ СОШ №12 г. Балашова Саратовской области</t>
  </si>
  <si>
    <t>муниципальное бюджетное общеобразовательное учреждение "Средняя общеобразовательная школа №9 имени Петра Аркадьевича Столыпина г. Балашова Саратовской области"</t>
  </si>
  <si>
    <t>МБОУ СОШ №9 имени П.А. Столыпина г. Балашова Саратовской области</t>
  </si>
  <si>
    <t>муниципальное дошкольное образовательное учреждение "Детский сад "Радуга" села Хоперское Балашовского района Саратовской области"</t>
  </si>
  <si>
    <t>МДОУ д/с "Радуга" села Хоперское</t>
  </si>
  <si>
    <t>муниципальное бюджетное дошкольное образовательное учреждение "Детский сад "Зернышко" села Репное Балашовского района Саратовской области"</t>
  </si>
  <si>
    <t>МБДОУ "Детский сад "Зернышко" села Репное"</t>
  </si>
  <si>
    <t>Муниципальное дошкольное образовательное учреждение "Детский сад "Колосок" села Старый Хопер Балашовского района Саратовской области"</t>
  </si>
  <si>
    <t>МДОУ д/с "Колосок" с. Старый Хопер</t>
  </si>
  <si>
    <t>Муниципальное дошкольное образовательное учреждение "Детский сад "Гнёздышко" рабочего поселка Пинеровка Балашовского района Саратовской области"</t>
  </si>
  <si>
    <t>МДОУ д/с "Гнёздышко" р.п. Пинеровка</t>
  </si>
  <si>
    <t>Муниципальное дошкольное образовательное учреждение "Детский сад "Ручеек" рабочего поселка Пинеровка Балашовского района Саратовской области"</t>
  </si>
  <si>
    <t>МДОУ д/с "Ручеек" р.п. Пинеровка</t>
  </si>
  <si>
    <t>Муниципальное дошкольное образовательное учреждение "Детский сад "Сказка" села Тростянка Балашовского района Саратовской области"</t>
  </si>
  <si>
    <t>МДОУ д/с "Сказка" с. Тростянка</t>
  </si>
  <si>
    <t>Муниципальное дошкольное образовательное учреждение "Детский сад "Березка" села Пады Балашовского района, Саратовской области"</t>
  </si>
  <si>
    <t>МДОУ д/с "Березка" с. Пады</t>
  </si>
  <si>
    <t>Муниципальное дошкольное образовательное учреждение "Детский сад комбинированного вида "Звездочка" г.Балашова Саратовской области"</t>
  </si>
  <si>
    <t>МДОУ д/с "Звездочка" г. Балашова</t>
  </si>
  <si>
    <t>Муниципальное дошкольное образовательное учреждение "Детский сад комбинированного вида "Челночок" г. Балашова Саратовской области"</t>
  </si>
  <si>
    <t>МДОУ д/с "Челночок" г. Балашова</t>
  </si>
  <si>
    <t>Муниципальное дошкольное образовательное учреждение "Детский сад комбинированного вида "Дубравушка" города Балашова Саратовской области"</t>
  </si>
  <si>
    <t>МДОУ д/с "Дубравушка" г. Балашова</t>
  </si>
  <si>
    <t>Муниципальное дошкольное образовательное учреждение "Детский сад комбинированного вида "Ласточка" города Балашова Саратовской области"</t>
  </si>
  <si>
    <t>МДОУ д/с "Ласточка" г. Балашова</t>
  </si>
  <si>
    <t>Муниципальное дошкольное образовательное учреждение "Детский сад комбинированного вида "Одуванчик" города Балашова Саратовской области"</t>
  </si>
  <si>
    <t>МДОУ д/с "Одуванчик" г. Балашова</t>
  </si>
  <si>
    <t>Муниципальное дошкольное образовательное учреждение "Детский сад комбинированного вида "Елочка" г. Балашова Саратовской области"</t>
  </si>
  <si>
    <t>МДОУ д/с "Елочка г. Балашова</t>
  </si>
  <si>
    <t>Муниципальное дошкольное образовательное учреждение"Детский сад"Рябинка"города Балашова Саратовской области"</t>
  </si>
  <si>
    <t>МДОУ д/с"Рябинка"г. Балашова</t>
  </si>
  <si>
    <t>Муниципальное  дошкольное образовательное учреждение "Детский сад комбинированного вида "Зернышко" города Балашова Саратовской области"</t>
  </si>
  <si>
    <t>МДОУ д/с "Зернышко" г. Балашова</t>
  </si>
  <si>
    <t>Муниципальное дошкольное образовательное учреждение "Детский сад комбинированного вида "Росинка" города Балашова Саратовской области"</t>
  </si>
  <si>
    <t>МДОУ д/с "Росинка" г. Балашова</t>
  </si>
  <si>
    <t>Муниципальное дошкольное образовательное учреждение "Детский сад комбинированного вида "Дюймовочка" города Балашова Саратовской области"</t>
  </si>
  <si>
    <t>МДОУ д/с "Дюймовочка" г. Балашова</t>
  </si>
  <si>
    <t>муниципальное дошкольное образовательное учреждение "Детский сад комбинированного вида "Золотой ключик" города Балашова Саратовской области"</t>
  </si>
  <si>
    <t>МДОУ д/с "Золотой ключик" г. Балашова</t>
  </si>
  <si>
    <t>Муниципальное автономное дошкольное образовательное учреждение "Детский сад комбинированного вида "Ивушка" города Балашова Саратовской области"</t>
  </si>
  <si>
    <t>МАДОУ д/с "Ивушка"</t>
  </si>
  <si>
    <t>Муниципальное дошкольное образовательное учреждение "Детский сад комбинированного вида "Ландыш" города Балашова Саратовской области"</t>
  </si>
  <si>
    <t>МДОУ д/с "Ландыш" г. Балашова</t>
  </si>
  <si>
    <t>Муниципальное дошкольное образовательное учреждение "Детский сад " Лучик" города Балашова Саратовской области"</t>
  </si>
  <si>
    <t>МДОУ д/с "Лучик" г. Балашова</t>
  </si>
  <si>
    <t>Муниципальное автономное дошкольное образовательное учреждение "Детский сад комбинированного вида "Юбилейный" города Балашова Саратовской области"</t>
  </si>
  <si>
    <t>МАДОУ "Детский сад "Юбилейный" города Балашова"</t>
  </si>
  <si>
    <t>Муниципальное автономное дошкольное образовательное учреждение "Детский сад комбинированного вида "Пчёлка" г. Балашова Саратовской области"</t>
  </si>
  <si>
    <t>МАДОУ д/с "Пчёлка" г. Балашова</t>
  </si>
  <si>
    <t>Муниципальное дошкольное образовательное учреждение "Детский сад комбинированного вида "Космос" города Балашова Саратовской области"</t>
  </si>
  <si>
    <t>МДОУ д/с "Космос" г. Балашова</t>
  </si>
  <si>
    <t>муниципальное казенное учреждение "Управление по делам гражданской обороны и чрезвычайным ситуациям Балашовского муниципального района"</t>
  </si>
  <si>
    <t>МКУ «Управление ГО и ЧС»</t>
  </si>
  <si>
    <t>муниципальное казенное учреждение "Административно-хозяйственное управление Балашовского муниципального района"</t>
  </si>
  <si>
    <t>МКУ "АХУ" БМР</t>
  </si>
  <si>
    <t>муниципальное казенное учреждение "Управление сельского хозяйства Балашовского муниципального района"</t>
  </si>
  <si>
    <t>МКУ "Управление сельского хозяйства" БМР</t>
  </si>
  <si>
    <t>муниципальное казенное учреждение "Управление по строительству и жилищно-коммунальному хозяйству, архитектуре и градостроительству Балашовского муниципального района"</t>
  </si>
  <si>
    <t>МКУ "Управление СЖКХ, архитектуре и градостроительству БМР"</t>
  </si>
  <si>
    <t>муниципальное бюджетное учреждение "Централизованная бухгалтерия органов местного самоуправления Балашовского муниципального района"</t>
  </si>
  <si>
    <t>МБУ "ЦБ ОМСУ БМР"</t>
  </si>
  <si>
    <t>Муниципальное автономное учреждение "Редакция газеты Балашовская правда"</t>
  </si>
  <si>
    <t>МАУ "Редакция газеты "Балашовская правда"</t>
  </si>
  <si>
    <t>Муниципальное казенное учреждение муниципального образования город Балашов "Городское ЖКХ"</t>
  </si>
  <si>
    <t>МКУ МО г. Балашов "Городское ЖКХ"</t>
  </si>
  <si>
    <t>Муниципальное бюджетное учреждение муниципального образования город Балашов Саратовской области "Благоустройство и озеленение"</t>
  </si>
  <si>
    <t>МБУ МО г.Балашов "Благоустройство и озеленение"</t>
  </si>
  <si>
    <t>муниципальное автономное учреждение "Информационное агенство "Балашов"</t>
  </si>
  <si>
    <t>МАУ "ИА "Балашов"</t>
  </si>
  <si>
    <t>Муниципальное учреждение "Спортивная школа Балашовского муниципального района"</t>
  </si>
  <si>
    <t>МУ "СШ БМР"</t>
  </si>
  <si>
    <t>Муниципальное автономное учреждение "Спортивная школа по игровым видам спорта"</t>
  </si>
  <si>
    <t>МАУ "СШ по игровым видам спорта"</t>
  </si>
  <si>
    <t>Балтайский муниципальный район</t>
  </si>
  <si>
    <t>Муниципальное бюджетное общеобразовательное учреждение -средняя общеобразовательная школа с. Балтай Балтайского муниципального района Саратовской области</t>
  </si>
  <si>
    <t>Муниципальное бюджетное общеобразовательное учреждение -средняя общеобразовательная школа с. Барнуковка Балтайского муниципального района Саратовской области</t>
  </si>
  <si>
    <t>Муниципальное бюджетное общеобразовательное учреждение -средняя общеобразовательная школа с. Садовка Балтайского муниципального района саратовской области</t>
  </si>
  <si>
    <t>Муниципальное бюджетное общеобразовательное учреждение -средняя общеобразовательная школа с. Большие Озерки Балтайского муниципального района Саратовской области</t>
  </si>
  <si>
    <t>Муниципальное общеобразовательное учреждение -средняя общеобразовательная школа имени Героя Советского Союза Н.И.Овсянникова с. Донгуз Балтайского района Саратовской области</t>
  </si>
  <si>
    <t>Муниципальное общеобразовательное учреждении - средняя общеобразовательная школа имени заслуженного учителя РСФСР Худякова В.И. с. Царевщина Балтайского района Саратовской области</t>
  </si>
  <si>
    <t xml:space="preserve">Муниципальное общеобразовательное учреждение -средняя общеобразовательная школа имени Героя Советского Союза В.В.Михайлова с. Пилюгино Балтайского района Саратовской области </t>
  </si>
  <si>
    <t>Муниципальное бюджетное общеобразовательное учреждение -основная общеобразовательная школа с. Сосновка Балтайского муниципального района Саратовской области</t>
  </si>
  <si>
    <t>Муниципальное бюджетное общеобразовательное учреждение -средняя общеобразовательная школа с. Столыпино Балтайского муниципального района Саратовской области</t>
  </si>
  <si>
    <t>Муниципальное бюджетное дошкольное образовательное учреждение «Детский сад с. Балтай» Балтайского муниципального района Саратовской области</t>
  </si>
  <si>
    <t>Муниципальное бюджетное дошкольное образовательное учреждение «Детский сад с. Барнуковка» Балтайского муниципального района Саратовской области</t>
  </si>
  <si>
    <t>Муниципальное бюджетное дошкольное образовательное учреждение «Детский сад с. Садовка» Балтайского муниципального района Саратовской области</t>
  </si>
  <si>
    <t>Муниципальное бюджетное дошкольное образовательное учреждение «Детский сад с. Большие Озерки» Балтайского муниципального района Саратовской области</t>
  </si>
  <si>
    <t>Муниципальное бюджетное дошкольное образовательное учреждение «Детский сад с. Донгуз» Балтайского муниципального района Саратовской области</t>
  </si>
  <si>
    <t>Муниципальное бюджетное дошкольное образовательное учреждение «Детский сад с. Царевщина» Балтайского муниципального района Саратовской области</t>
  </si>
  <si>
    <t>Муниципальное бюджетное дошкольное образовательное учреждение «Детский сад с. Пилюгино» Балтайского муниципального района Саратовской области</t>
  </si>
  <si>
    <t>Муниципальное бюджетное дошкольное образовательное учреждение «Детский сад с. Столыпино» Балтайского муниципального района Саратовской области</t>
  </si>
  <si>
    <t>Муниципальное бюджетное учреждение дополнительного образования «Дом детского творчества Балтайского муниципального района Саратовской области»</t>
  </si>
  <si>
    <t>МБУ  ДО ДДТ</t>
  </si>
  <si>
    <t>Муниципальное бюджетное учреждение дополнительного образования Детско-юношеская спортивная школа Балтайского муниципального района Саратовской области</t>
  </si>
  <si>
    <t>МБУ ДО ДЮСШ</t>
  </si>
  <si>
    <t>Муниципальное казенное учреждение «Централизованная бухгалтерия учреждений образования Балтайского муниципального района»</t>
  </si>
  <si>
    <t>МКУ «ЦБ УО БМР»</t>
  </si>
  <si>
    <t>Казенное учреждений</t>
  </si>
  <si>
    <t>Муниципальное казенное учреждение «Балтайский методический центр»</t>
  </si>
  <si>
    <t>МКУ «Балтайский МЦ»</t>
  </si>
  <si>
    <t>Муниципальное бюджетное учреждение «Столыпинский физкультурно –оздоровительный комплекс» Балтайского муниципального района Саратовской области</t>
  </si>
  <si>
    <t>МБУ «Столыпинский ФОК» Балтайского муниципального района</t>
  </si>
  <si>
    <t xml:space="preserve"> бюджетное учреждение</t>
  </si>
  <si>
    <t>Муниципальное  бюджетное  учреждение   культуры «Межпоселенческая централизованная клубная система» Балтайского муниципального района</t>
  </si>
  <si>
    <t>МБУК МЦКС БМР</t>
  </si>
  <si>
    <t xml:space="preserve">Муниципальное  бюджетное  учреждение   культуры «Межпоселенческая централизованная библиотечная  система» Балтайского муниципального района Саратовской области </t>
  </si>
  <si>
    <t>МБУК МЦБС БМР</t>
  </si>
  <si>
    <t>Муниципальное бюджетное  учреждение дополнительного образования «Детская школа искусств» Балтайского муниципального района Саратовской области</t>
  </si>
  <si>
    <t>МБУДО ДШИ БМР</t>
  </si>
  <si>
    <t>Муниципальное казенное учреждение «Центр бухгалтерского, технического и хозяйственного обслуживания учреждений культуры» Балтайского   муниципального  района Саратовской области</t>
  </si>
  <si>
    <t>МКУ ЦБ ТХО УК БМР</t>
  </si>
  <si>
    <t>Муниципальное казенное учреждение «Муниципал»</t>
  </si>
  <si>
    <t>МКУ «Муниципал»</t>
  </si>
  <si>
    <t>Вольский  муниципальный район</t>
  </si>
  <si>
    <t>МДОУ ВМР "ДЕТСКИЙ САД КОМБИНИРОВАННОГО ВИДА №1 Г.ВОЛЬСКА"</t>
  </si>
  <si>
    <t>МДОУ "ДЕТСКИЙ САД № 2"</t>
  </si>
  <si>
    <t>МДОУ "ДЕТСКИЙ САД № 3 "КАПЕЛЬКА"</t>
  </si>
  <si>
    <t>МДОУ ВМР "ДЕТСКИЙ САД №4 "КОЛОКОЛЬЧИК"</t>
  </si>
  <si>
    <t>МДОУ "ДЕТСКИЙ САД № 5 Г.ВОЛЬСКА"</t>
  </si>
  <si>
    <t>МДОУ ВМР "ДЕТСКИЙ САД № 6 "КОЛОБОК"</t>
  </si>
  <si>
    <t>МДОУ "ДЕТСКИЙ САД № 7"</t>
  </si>
  <si>
    <t>МДОУ ВМР "ДЕТСКИЙ САД № 9 "МАЛЫШОК"</t>
  </si>
  <si>
    <t>МДОУ "ДЕТСКИЙ САД № 10 "ЗВЕЗДОЧКА" Г.ВОЛЬСКА"</t>
  </si>
  <si>
    <t>МДОУ "ДЕТСКИЙ САД № 11 "ВИШЕНКА" Г.ВОЛЬСКА "</t>
  </si>
  <si>
    <t>МДОУ "ДЕТСКИЙ САД № 12 Г. ВОЛЬСКА"</t>
  </si>
  <si>
    <t>МДОУ ВМР "ДЕТСКИЙ САД № 15 "ЛУЖОК"</t>
  </si>
  <si>
    <t>МДОУ ВМР "ЦРР-ДЕТСКИЙ САД № 17 "ЛАДУШКИ"</t>
  </si>
  <si>
    <t>МДОУ "ДЕТСКИЙ САД № 18 "РЯБИНКА"</t>
  </si>
  <si>
    <t>МДОУ ВМР "ДЕТСКИЙ САД № 20 "ОСТРОВОК"</t>
  </si>
  <si>
    <t>МДОУ "ДЕТСКИЙ САД № 22"</t>
  </si>
  <si>
    <t>МДОУ ВМР "ДЕТСКИЙ САД № 25 "ТЕРЕМОК"</t>
  </si>
  <si>
    <t>МДОУ ВМР "ДЕТСКИЙ САД № 30 "СКАЗКА"</t>
  </si>
  <si>
    <t>МДОУ "ДЕТСКИЙ САД "СОЛНЫШКО" С. БЕЛОГОРНОЕ ВОЛЬСКОГО РАЙОНА САРАТОВСКОЙ ОБЛАСТИ"</t>
  </si>
  <si>
    <t>МДОУ "ДЕТСКИЙ САД С.ВЕРХНЯЯ ЧЕРНАВКА"</t>
  </si>
  <si>
    <t>МДОУ "ДЕТСКИЙ САД С. КУРИЛОВКА "</t>
  </si>
  <si>
    <t>МДОУ "ДЕТСКИЙ САД № 29 "ЯГОДКА" Р. П. СЕННОЙ"</t>
  </si>
  <si>
    <t>МДОУ "ДЕТСКИЙ САД № 50 Р. П. СЕННОЙ"</t>
  </si>
  <si>
    <t>МДОУ "ДЕТСКИЙ САД № 51 Р. П. СЕННОЙ"</t>
  </si>
  <si>
    <t>МДОУ "ДЕТСКИЙ САД №2"</t>
  </si>
  <si>
    <t>МДОУ "ДЕТСКИЙ САД "СВЕТЛЯЧОК" С.ЧЕРКАССКОЕ"</t>
  </si>
  <si>
    <t>МДОУ "ДЕТСКИЙ САД С. ШИРОКИЙ БУЕРАК"</t>
  </si>
  <si>
    <t>МДОУ "ДЕТСКИЙ САД С. ЕЛХОВКА"</t>
  </si>
  <si>
    <t>ГИМНАЗИЯ Г.ВОЛЬСКА</t>
  </si>
  <si>
    <t>МОУ "ООШ С. КЛЮЧИ"</t>
  </si>
  <si>
    <t>МОУ "СОШ С. КУРИЛОВКА"</t>
  </si>
  <si>
    <t>МУДО ВМР "ЦДО "РАДУГА"</t>
  </si>
  <si>
    <t>МУ ДО "ДООЦ "ЦЕМЕНТНИК" Г. ВОЛЬСКА"</t>
  </si>
  <si>
    <t>МУ " ЦБУО"</t>
  </si>
  <si>
    <t>МУ "ОРГЦЕНТР"</t>
  </si>
  <si>
    <t>МУК "ЦБС"</t>
  </si>
  <si>
    <t>МУ ВКМ</t>
  </si>
  <si>
    <t>МУК "ЦКС"</t>
  </si>
  <si>
    <t>МУ "СШ" ВМР</t>
  </si>
  <si>
    <t>МУ "УМТО ВМР"</t>
  </si>
  <si>
    <t>МУ "ЦЕНТРАЛИЗОВАННАЯ БУХГАЛТЕРИЯ"</t>
  </si>
  <si>
    <t>МУ "УСХ ВОЛЬСКОГО МУНИЦИПАЛЬНОГО РАЙОНА"</t>
  </si>
  <si>
    <t>МУ "МУНИЦИПАЛЬНЫЙ АРХИВ ВМР"</t>
  </si>
  <si>
    <t>МУ "УПРАВЛЕНИЕ ПО ДЕЛАМ ГО И ЧС ВОЛЬСКОГО МУНИЦИПАЛЬНОГО РАЙОНА"</t>
  </si>
  <si>
    <t>МУ ИЦ "ВОЛЬСКАЯ ЖИЗНЬ"</t>
  </si>
  <si>
    <t>Воскресенский муниципальный район</t>
  </si>
  <si>
    <t>Муниципальное казенное учреждение "Централизованная бухгалтерия администрации Воскресенского муниципального района"</t>
  </si>
  <si>
    <t>МКУ "ЦБ администрации ВМР"</t>
  </si>
  <si>
    <t>Муниципальное казенное учреждение "Управление материально-технического обеспечения администрации Воскресенского муниципального района"</t>
  </si>
  <si>
    <t>МКУ "УМТО администрации ВМР"</t>
  </si>
  <si>
    <t>Муниципальное учреждение "Централизованная бухгалтерия управления образования" администрации Воскресенского муниципального района Саратовской области</t>
  </si>
  <si>
    <t>МУ ЦБ УО</t>
  </si>
  <si>
    <t>Муниципальное дошкольное образовательное учреждение "Детский сад "Солнышко" с. Синодское Воскресенского района Саратовской области</t>
  </si>
  <si>
    <t>МДОУ "Детский сад "Солнышко" с. Синодское Воскресенского района Саратовской области"</t>
  </si>
  <si>
    <t>Муниципальное дошкольное образовательное учреждение "Детский сад "Ромашка" с. Елшанка Воскресенского района Саратовской области</t>
  </si>
  <si>
    <t>МДОУ "Детский сад "Ромашка" с. Елшанка Воскресенского района Саратовской области"</t>
  </si>
  <si>
    <t>Муниципальное дошкольное образовательное учреждение "Детский сад "Солнышко" с. Ново-Алексеевка Воскресенского района Саратовской области</t>
  </si>
  <si>
    <t>МДОУ "Детский сад "Солнышко" с. Ново-Алексеевка Воскресенского района Саратовской области"</t>
  </si>
  <si>
    <t>Муниципальное дошкольное образовательное учреждение "Детский сад "Колосок" с. Воскресенское Воскресенского района Саратовской области</t>
  </si>
  <si>
    <t>МДОУ "Детский сад "Колосок" с. Воскресенское Воскресенского района Саратовской области"</t>
  </si>
  <si>
    <t>Муниципальное общеобразовательное учреждение "Основная общеобразовательная школа с. Усовка Воскресенского района Саратовской области"</t>
  </si>
  <si>
    <t>МОУ "ООШ с. Усовка"</t>
  </si>
  <si>
    <t>Муниципальное общеобразовательное учреждение "Основная общеобразовательная школа с. Студеновка Воскресенского района Саратовской области"</t>
  </si>
  <si>
    <t>МОУ "ООШ с. Студеновка Воскресенского района Саратовской области"</t>
  </si>
  <si>
    <t>Муниципальное общеобразовательное учреждение "Основная общеобразовательная школа с. Медяниково Воскресенского района Саратовской области"</t>
  </si>
  <si>
    <t>МОУ "ООШ с. Медяниково"</t>
  </si>
  <si>
    <t>Муниципальное общеобразовательное учреждение "Основная общеобразовательная школа с. Андреевка Воскресенского района Саратовской области"</t>
  </si>
  <si>
    <t>МОУ "ООШ с. Андреевка".</t>
  </si>
  <si>
    <t>Муниципальное общеобразовательное учреждение "Основная общеобразовательная школа с. Славянка Воскресенского района Саратовской области"</t>
  </si>
  <si>
    <t>МОУ "ООШ с. Славянка"</t>
  </si>
  <si>
    <t>Муниципальное общеобразовательное учреждение "Основная общеобразовательная школа с. Березняки Воскресенского района Саратовской области"</t>
  </si>
  <si>
    <t>МОУ "ООШ с. Березняки"</t>
  </si>
  <si>
    <t>Муниципальное общеобразовательное учреждение "Средняя общеобразовательная школа с. Воскресенское Воскресенского района Саратовской области"</t>
  </si>
  <si>
    <t>МОУ "СОШ с. Воскресенское Воскресенского района Саратовской области"</t>
  </si>
  <si>
    <t>Муниципальное общеобразовательное учреждение "Средняя общеобразовательная школа с. Букатовка Воскресенского района Саратовской области"</t>
  </si>
  <si>
    <t>МОУ СОШ с. Букатовка Воскресенского района Саратовской области</t>
  </si>
  <si>
    <t>Муниципальное общеобразовательное учреждение "Средняя общеобразовательная школа с. Елшанка Воскресенского района Саратовской области"</t>
  </si>
  <si>
    <t>МОУ "СОШ с. Елшанка Воскресенского района Саратовской области"</t>
  </si>
  <si>
    <t>Муниципальное общеобразовательное учреждение "Средняя общеобразовательная школа с. Синодское Воскресенского района Саратовской области"</t>
  </si>
  <si>
    <t>Муниципальное общеобразовательное учреждение "Средняя общеобразовательная школа с. Ново-Алексеевка Воскресенского района Саратовской области"</t>
  </si>
  <si>
    <t>Муниципальное общеобразовательное учреждение "Основная общеобразовательная школа с. Чардым Воскресенского района Саратовской области"</t>
  </si>
  <si>
    <t>Муниципальное учреждение культуры "Воскресенская межпоселенческая центральная библиотека"</t>
  </si>
  <si>
    <t>МУК "ВМЦБ"</t>
  </si>
  <si>
    <t>Муниципальное учреждение культуры "Централизованная клубная система" Воскресенского муниципального района</t>
  </si>
  <si>
    <t>Муниципальное учреждение дополнительного образования "Детская школа искусств с. Воскресенское Воскресенского района Саратовской области"</t>
  </si>
  <si>
    <t>МУДО "ДШИ с. Воскресенское"</t>
  </si>
  <si>
    <t>Муниципальное учреждение дополнительного образования "Елшанская детская школа искусств"  Воскресенского района Саратовской области"</t>
  </si>
  <si>
    <t>МУДО "ЕДШИ"</t>
  </si>
  <si>
    <t>Муниципальное бюджетное учреждение "Районный дом культуры" Воскресенского муниципального района Саратовской области</t>
  </si>
  <si>
    <t>МБУ "РДК"</t>
  </si>
  <si>
    <t>Дергачевский муниципальный район</t>
  </si>
  <si>
    <t>МУНИЦИПАЛЬНОЕ АВТОНОМНОЕ УЧРЕЖДЕНИЕ " ДЕТСКИЙ ОЗДОРОВИТЕЛЬНО-ОБРАЗОВАТЕЛЬНЫЙ ЛАГЕРЬ "СОЛНЕЧНЫЙ" ДЕРГАЧЕВСКОГО РАЙОНА САРАТОВСКОЙ ОБЛАСТИ</t>
  </si>
  <si>
    <t>МАУ "ДООЛ "СОЛНЕЧНЫЙ"</t>
  </si>
  <si>
    <t>Автономное учреждение</t>
  </si>
  <si>
    <t>МУНИЦИПАЛЬНОЕ УЧРЕЖДЕНИЕ "ЦЕНТРАЛИЗОВАННАЯ БУХГАЛТЕРИЯ ОРГАНОВ МЕСТНОГО САМОУПРАВЛЕНИЯ ДЕРГАЧЕВСКОГО МУНИЦИПАЛЬНОГО РАЙОНА"</t>
  </si>
  <si>
    <t>МУ "ЦБ ОМСУ"</t>
  </si>
  <si>
    <t>МУНИЦИПАЛЬНОЕ ОБЩЕОБРАЗОВАТЕЛЬНОЕ УЧРЕЖДЕНИЕ "ОСНОВНАЯ ОБЩЕОБРАЗОВАТЕЛЬНАЯ ШКОЛА П. ОКТЯБРЬСКИЙ ДЕРГАЧЕВСКОГО РАЙОНА САРАТОВСКОЙ ОБЛАСТИ</t>
  </si>
  <si>
    <t>МОУ "ООШ П. ОКТЯБРЬСКИЙ"</t>
  </si>
  <si>
    <t>МУНИЦИПАЛЬНОЕ КАЗЕННОЕ ОБЩЕОБРАЗОВАТЕЛЬНОЕ УЧРЕЖДЕНИЕ "СРЕДНЯЯ ОБЩЕОБРАЗОВАТЕЛЬНАЯ ШКОЛА С. САФАРОВКА" ДЕРГАЧЕВСКОГО РАЙОНА САРАТОВСКОЙ ОБЛАСТИ</t>
  </si>
  <si>
    <t>МКОУ "СОШ С. САФАРОВКА"</t>
  </si>
  <si>
    <t>МУНИЦИПАЛЬНОЕ КАЗЕННОЕ ОБЩЕОБРАЗОВАТЕЛЬНОЕ УЧРЕЖДЕНИЕ "СРЕДНЯЯ ОБЩЕОБРАЗОВАТЕЛЬНАЯ ШКОЛА П. КРАСНООЗЁРНЫЙ" ДЕРГАЧЕВСКОГО РАЙОНА САРАТОВСКОЙ ОБЛАСТИ</t>
  </si>
  <si>
    <t>МКОУ "СОШ П. КРАСНООЗЁРНЫЙ"</t>
  </si>
  <si>
    <t>МУНИЦИПАЛЬНОЕ ОБЩЕОБРАЗОВАТЕЛЬНОЕ УЧРЕЖДЕНИЕ "ОСНОВНАЯ ОБЩЕОБРАЗОВАТЕЛЬНАЯ ШКОЛА С. ВЕРХАЗОВКА" ДЕРГАЧЕВСКОГО РАЙОНА САРАТОВСКОЙ ОБЛАСТИ</t>
  </si>
  <si>
    <t>МОУ "ООШ С. ВЕРХАЗОВКА"</t>
  </si>
  <si>
    <t>МУНИЦИПАЛЬНОЕ КАЗЕННОЕ УЧРЕЖДЕНИЕ "ОБЕСПЕЧЕНИЕ ДЕЯТЕЛЬНОСТИ АДМИНИСТРАЦИИ ДЕРГАЧЕВСКОГО МУНИЦИПАЛЬНОГО РАЙОНА"</t>
  </si>
  <si>
    <t>МКУ "ОДА ДМР"</t>
  </si>
  <si>
    <t>МУНИЦИПАЛЬНОЕ УЧРЕЖДЕНИЕ "ЦЕНТРАЛИЗОВАННАЯ БУХГАЛТЕРИЯ УПРАВЛЕНИЯ ОБРАЗОВАНИЯ АДМИНИСТРАЦИИ ДЕРГАЧЕВСКОГО МУНИЦИПАЛЬНОГО РАЙОНА САРАТОВСКОЙ ОБЛАСТИ"</t>
  </si>
  <si>
    <t>МУ "ЦЕНТРАЛИЗОВАННАЯ БУХГАЛТЕРИЯ УПРАВЛЕНИЯ ОБРАЗОВАНИЯ АДМИНИСТРАЦИИ ДЕРГАЧЕВСКОГО МУНИЦИПАЛЬНОГО РАЙОНА САРАТОВСКОЙ ОБЛАСТИ"</t>
  </si>
  <si>
    <t>МУНИЦИПАЛЬНОЕ УЧРЕЖДЕНИЕ "ИНФОРМАЦИОННО-МЕТОДИЧЕСКИЙ ОТДЕЛ УПРАВЛЕНИЯ ОБРАЗОВАНИЯ АДМИНИСТРАЦИИ ДЕРГАЧЕВСКОГО МУНИЦИПАЛЬНОГО РАЙОНА САРАТОВСКОЙ ОБЛАСТИ"</t>
  </si>
  <si>
    <t>МУ "ИНФОРМАЦИОННО-МЕТОДИЧЕСКИЙ ОТДЕЛ УПРАВЛЕНИЯ ОБРАЗОВАНИЯ АДМИНИСТРАЦИИ ДЕРГАЧЕВСКОГО МУНИЦИПАЛЬНОГО РАЙОНА САРАТОВСКОЙ ОБЛАСТИ"</t>
  </si>
  <si>
    <t>МУНИЦИПАЛЬНОЕ КАЗЕННОЕ УЧРЕЖДЕНИЕ КУЛЬТУРЫ "ОБЕСПЕЧЕНИЕ ДЕЯТЕЛЬНОСТИ УЧРЕЖДЕНИЙ КУЛЬТУРЫ И КИНО АДМИНИСТРАЦИИ ДЕРГАЧЕВСКОГО МУНИЦИПАЛЬНОГО РАЙОНА"</t>
  </si>
  <si>
    <t>МКУК "ОДУКИК"</t>
  </si>
  <si>
    <t>МУНИЦИПАЛЬНОЕ ДОШКОЛЬНОЕ ОБРАЗОВАТЕЛЬНОЕ УЧРЕЖДЕНИЕ "ДЕТСКИЙ САД "ДРУЖБА" Р.П. ДЕРГАЧИ ДЕРГАЧЕВСКОГО РАЙОНА САРАТОВСКОЙ ОБЛАСТИ</t>
  </si>
  <si>
    <t>МДОУ ДЕТСКИЙ САД "ДРУЖБА" Р.П. ДЕРГАЧИ</t>
  </si>
  <si>
    <t>МУНИЦИПАЛЬНОЕ ОБЩЕОБРАЗОВАТЕЛЬНОЕ УЧРЕЖДЕНИЕ "СРЕДНЯЯ ОБЩЕОБРАЗОВАТЕЛЬНАЯ ШКОЛА № 2 Р.П. ДЕРГАЧИ"</t>
  </si>
  <si>
    <t>МОУ "СОШ №2 Р.П. ДЕРГАЧИ"</t>
  </si>
  <si>
    <t>МУНИЦИПАЛЬНОЕ ОБЩЕОБРАЗОВАТЕЛЬНОЕ УЧРЕЖДЕНИЕ "ОСНОВНАЯ ОБЩЕОБРАЗОВАТЕЛЬНАЯ ШКОЛА С. АНТОНОВКА ДЕРГАЧЕВСКОГО МУНИЦИПАЛЬНОГО РАЙОНА САРАТОВСКОЙ ОБЛАСТИ"</t>
  </si>
  <si>
    <t>МОУ "ООШ С. АНТОНОВКА"</t>
  </si>
  <si>
    <t>МУНИЦИПАЛЬНОЕ ДОШКОЛЬНОЕ ОБРАЗОВАТЕЛЬНОЕ УЧРЕЖДЕНИЕ ДЕТСКИЙ САД "СОЛНЫШКО" Р.П. ДЕРГАЧИ ДЕРГАЧЕВСКОГО РАЙОНА САРАТОВСКОЙ ОБЛАСТИ</t>
  </si>
  <si>
    <t>МДОУ ДЕТСКИЙ САД "СОЛНЫШКО" Р.П. ДЕРГАЧИ</t>
  </si>
  <si>
    <t>МУНИЦИПАЛЬНОЕ ДОШКОЛЬНОЕ ОБРАЗОВАТЕЛЬНОЕ УЧРЕЖДЕНИЕ ДЕТСКИЙ САД "КОЛОКОЛЬЧИК" П. ПЕРВОМАЙСКИЙ ДЕРГАЧЕВСКОГО РАЙОНА САРАТОВСКОЙ ОБЛАСТИ</t>
  </si>
  <si>
    <t>МДОУ ДЕТСКИЙ САД "КОЛОКОЛЬЧИК"</t>
  </si>
  <si>
    <t>МУНИЦИПАЛЬНОЕ УЧРЕЖДЕНИЕ ДОПОЛНИТЕЛЬНОГО ОБРАЗОВАНИЯ ДЕТСКО-ЮНОШЕСКАЯ СПОРТИВНАЯ ШКОЛА Р.П.ДЕРГАЧИ САРАТОВСКОЙ ОБЛАСТИ</t>
  </si>
  <si>
    <t>МУ ДО ДЮСШ Р.П.ДЕРГАЧИ</t>
  </si>
  <si>
    <t>МУНИЦИПАЛЬНОЕ ОБЩЕОБРАЗОВАТЕЛЬНОЕ УЧРЕЖДЕНИЕ "СРЕДНЯЯ ОБЩЕОБРАЗОВАТЕЛЬНАЯ ШКОЛА П. ОРОШАЕМЫЙ ДЕРГАЧЕВСКОГО РАЙОНА САРАТОВСКОЙ ОБЛАСТИ"</t>
  </si>
  <si>
    <t>МОУ "СОШ П. ОРОШАЕМЫЙ"</t>
  </si>
  <si>
    <t>МУНИЦИПАЛЬНОЕ ОБЩЕОБРАЗОВАТЕЛЬНОЕ УЧРЕЖДЕНИЕ "ОСНОВНАЯ ОБЩЕОБРАЗОВАТЕЛЬНАЯ ШКОЛА С. НОВОРОСЛЯЕВКА" ДЕРГАЧЕВСКОГО РАЙОНА САРАТОВСКОЙ ОБЛАСТИ</t>
  </si>
  <si>
    <t>МОУ "ООШ С. НОВОРОСЛЯЕВКА"</t>
  </si>
  <si>
    <t> МУНИЦИПАЛЬНОЕ ОБЩЕОБРАЗОВАТЕЛЬНОЕ УЧРЕЖДЕНИЕ "СРЕДНЯЯ ОБЩЕОБРАЗОВАТЕЛЬНАЯ ШКОЛА П. МИРНЫЙ ДЕРГАЧЕВСКОГО РАЙОНА САРАТОВСКОЙ ОБЛАСТИ"</t>
  </si>
  <si>
    <t>МОУ СОШ П. МИРНЫЙ</t>
  </si>
  <si>
    <t>МУНИЦИПАЛЬНОЕ ОБЩЕОБРАЗОВАТЕЛЬНОЕ УЧРЕЖДЕНИЕ "ОСНОВНАЯ ОБЩЕОБРАЗОВАТЕЛЬНАЯ ШКОЛА С. АЛТАТА" ДЕРГАЧЕВСКОГО РАЙОНА САРАТОВСКОЙ ОБЛАСТИ</t>
  </si>
  <si>
    <t>МОУ "ООШ С. АЛТАТА"</t>
  </si>
  <si>
    <t>МУНИЦИПАЛЬНОЕ ОБЩЕОБРАЗОВАТЕЛЬНОЕ УЧРЕЖДЕНИЕ "СРЕДНЯЯ ОБЩЕОБРАЗОВАТЕЛЬНАЯ ШКОЛА П. ПЕРВОМАЙСКИЙ" ДЕРГАЧЕВСКОГО РАЙОНА САРАТОВСКОЙ ОБЛАСТИ</t>
  </si>
  <si>
    <t>МОУ "СОШ П. ПЕРВОМАЙСКИЙ" ДЕРГАЧЕВСКОГО РАЙОНА САРАТОВСКОЙ ОБЛАСТИ</t>
  </si>
  <si>
    <t>МУНИЦИПАЛЬНОЕ ОБЩЕОБРАЗОВАТЕЛЬНОЕ УЧРЕЖДЕНИЕ "СРЕДНЯЯ ОБЩЕОБРАЗОВАТЕЛЬНАЯ ШКОЛА С. ДЕМЬЯС" ДЕРГАЧЕВСКОГО РАЙОНА САРАТОВСКОЙ ОБЛАСТИ</t>
  </si>
  <si>
    <t>МОУ "СОШ С. ДЕМЬЯС"</t>
  </si>
  <si>
    <t>МУНИЦИПАЛЬНОЕ ДОШКОЛЬНОЕ ОБРАЗОВАТЕЛЬНОЕ УЧРЕЖДЕНИЕ ДЕТСКИЙ САД "АЛЕНУШКА" Р.П. ДЕРГАЧИ ДЕРГАЧЕВСКОГО РАЙОНА САРАТОВСКОЙ ОБЛАСТИ</t>
  </si>
  <si>
    <t>МДОУ ДЕТСКИЙ САД "АЛЕНУШКА" Р.П. ДЕРГАЧИ</t>
  </si>
  <si>
    <t>МУНИЦИПАЛЬНОЕ ОБЩЕОБРАЗОВАТЕЛЬНОЕ УЧРЕЖДЕНИЕ "ОСНОВНАЯ ОБЩЕОБРАЗОВАТЕЛЬНАЯ ШКОЛА С. ЖАДОВКА" ДЕРГАЧЕВСКОГО РАЙОНА САРАТОВСКОЙ ОБЛАСТИ</t>
  </si>
  <si>
    <t>МОУ "ООШ С. ЖАДОВКА"</t>
  </si>
  <si>
    <t>МУНИЦИПАЛЬНОЕ ОБЩЕОБРАЗОВАТЕЛЬНОЕ УЧРЕЖДЕНИЕ "СРЕДНЯЯ ОБЩЕОБРАЗОВАТЕЛЬНАЯ ШКОЛА №1 Р.П. ДЕРГАЧИ" ДЕРГАЧЁВСКОГО РАЙОНА САРАТОВСКОЙ ОБЛАСТИ</t>
  </si>
  <si>
    <t>МОУ "СОШ №1 Р.П. ДЕРГАЧИ"</t>
  </si>
  <si>
    <t>МУНИЦИПАЛЬНОЕ ОБЩЕОБРАЗОВАТЕЛЬНОЕ УЧРЕЖДЕНИЕ "ОСНОВНАЯ ОБЩЕОБРАЗОВАТЕЛЬНАЯ ШКОЛА П.ТИМОНИН ДЕРГАЧЕВСКОГО РАЙОНА САРАТОВСКОЙ ОБЛАСТИ"</t>
  </si>
  <si>
    <t>МОУ "ООШ П. ТИМОНИН"</t>
  </si>
  <si>
    <t>МУНИЦИПАЛЬНОЕ ДОШКОЛЬНОЕ ОБРАЗОВАТЕЛЬНОЕ УЧРЕЖДЕНИЕ ДЕТСКИЙ САД "ЧЕБУРАШКА" П.СОВЕТСКИЙ ДЕРГАЧЕВСКОГО РАЙОНА САРАТОВСКОЙ ОБЛАСТИ</t>
  </si>
  <si>
    <t>МДОУ ДЕТСКИЙ САД "ЧЕБУРАШКА" П.СОВЕТСКИЙ</t>
  </si>
  <si>
    <t>МУНИЦИПАЛЬНОЕ БЮДЖЕТНОЕ УЧРЕЖДЕНИЕ КУЛЬТУРЫ "ДЕРГАЧЕВСКАЯ МЕЖПОСЕЛЕНЧЕСКАЯ ЦЕНТРАЛЬНАЯ БИБЛИОТЕКА"</t>
  </si>
  <si>
    <t>МБУК "ДЕРГАЧЕВСКАЯ МЦБ"</t>
  </si>
  <si>
    <t>МУНИЦИПАЛЬНОЕ ОБЩЕОБРАЗОВАТЕЛЬНОЕ УЧРЕЖДЕНИЕ "ОСНОВНАЯ ОБЩЕОБРАЗОВАТЕЛЬНАЯ ШКОЛА С.КАМЫШЕВО" ДЕРГАЧЕВСКОГО РАЙОНА САРАТОВСКОЙ ОБЛАСТИ</t>
  </si>
  <si>
    <t>МОУ "ООШ С.КАМЫШЕВО" ДЕРГАЧЕВСКОГО РАЙОНА САРАТОВСКОЙ ОБЛАСТИ</t>
  </si>
  <si>
    <t>МУНИЦИПАЛЬНОЕ ОБЩЕОБРАЗОВАТЕЛЬНОЕ УЧРЕЖДЕНИЕ "ОСНОВНАЯ ОБЩЕОБРАЗОВАТЕЛЬНАЯ ШКОЛА П. СОВЕТСКИЙ" ДЕРГАЧЕВСКОГО РАЙОНА САРАТОВСКОЙ ОБЛАСТИ</t>
  </si>
  <si>
    <t>МОУ "ООШ П. СОВЕТСКИЙ"</t>
  </si>
  <si>
    <t>МУНИЦИПАЛЬНОЕ ДОШКОЛЬНОЕ ОБРАЗОВАТЕЛЬНОЕ УЧРЕЖДЕНИЕ ДЕТСКИЙ САД "РАДУГА" П.ОРОШАЕМЫЙ ДЕРГАЧЕВСКОГО РАЙОНА САРАТОВСКОЙ ОБЛАСТИ</t>
  </si>
  <si>
    <t>МДОУ ДЕТСКИЙ САД "РАДУГА" П.ОРОШАЕМЫЙ</t>
  </si>
  <si>
    <t>МУНИЦИПАЛЬНОЕ ДОШКОЛЬНОЕ ОБРАЗОВАТЕЛЬНОЕ УЧРЕЖДЕНИЕ ДЕТСКИЙ САД "СКАЗКА" Р.П. ДЕРГАЧИ ДЕРГАЧЕВСКОГО РАЙОНА САРАТОВСКОЙ ОБЛАСТИ</t>
  </si>
  <si>
    <t>МДОУ ДЕТСКИЙ САД "СКАЗКА" Р.П. ДЕРГАЧИ</t>
  </si>
  <si>
    <t>МУНИЦИПАЛЬНОЕ УЧРЕЖДЕНИЕ ДОПОЛНИТЕЛЬНОГО ОБРАЗОВАНИЯ "ДОМ ДЕТСКОГО ТВОРЧЕСТВА" Р.П.ДЕРГАЧИ САРАТОВСКОЙ ОБЛАСТИ</t>
  </si>
  <si>
    <t>МУДО "ДДТ" Р.П. ДЕРГАЧИ</t>
  </si>
  <si>
    <t>МУНИЦИПАЛЬНОЕ ДОШКОЛЬНОЕ ОБРАЗОВАТЕЛЬНОЕ УЧРЕЖДЕНИЕ ДЕТСКИЙ САД "ТОПОЛЕК" Р.П. ДЕРГАЧИ ДЕРГАЧЕВСКОГО РАЙОНА САРАТОВСКОЙ ОБЛАСТИ</t>
  </si>
  <si>
    <t>МДОУ ДЕТСКИЙ САД "ТОПОЛЕК" Р.П. ДЕРГАЧИ</t>
  </si>
  <si>
    <t>МУНИЦИПАЛЬНОЕ ДОШКОЛЬНОЕ ОБРАЗОВАТЕЛЬНОЕ УЧРЕЖДЕНИЕ ДЕТСКИЙ САД "ВАСИЛЕК" ПОС. ВАСИЛЬЕВКА-1 ДЕРГАЧЕВСКОГО РАЙОНА САРАТОВСКОЙ ОБЛАСТИ</t>
  </si>
  <si>
    <t>МДОУ ДЕТСКИЙ САД "ВАСИЛЕК" ПОС.ВАСИЛЬЕВКА - 1</t>
  </si>
  <si>
    <t>МУНИЦИПАЛЬНОЕ БЮДЖЕТНОЕ УЧРЕЖДЕНИЕ КУЛЬТУРЫ "МЕЖПОСЕЛЕНЧЕСКОЕ КУЛЬТУРНО-ДОСУГОВОЕ ОБЪЕДИНЕНИЕ ДЕРГАЧЕВСКОГО МУНИЦИПАЛЬНОГО РАЙОНА"</t>
  </si>
  <si>
    <t>МБУК "МЕЖПОСЕЛЕНЧЕСКОЕ КУЛЬТУРНО-ДОСУГОВОЕ ОБЪЕДИНЕНИЕ"</t>
  </si>
  <si>
    <t>Духовницкий муниципальный район</t>
  </si>
  <si>
    <t>Муниципальное общеобразовательное учреждение «Средняя общеобразовательная школа им. Г.И.Марчука р.п. Духовницкое Духовницкого Саратовской области»</t>
  </si>
  <si>
    <t>МОУ «СОШ им. Г.И.Марчука р.п. Духовницкое»</t>
  </si>
  <si>
    <t>Муниципальное общеобразовательное учреждение «Начальная общеобразовательная школа р.п. Духовницкое Духовницкого района Саратовской области»</t>
  </si>
  <si>
    <t>МОУ «НОШ р.п. Духовницкое Духовницкого района Саратовской области»</t>
  </si>
  <si>
    <t>Муниципальное общеобразовательное учреждение «Средняя общеобразовательная школа с. Теликовка Духовницкого района Саратовской области»</t>
  </si>
  <si>
    <t>МОУ «СОШ с. Теликовка Духовницкого района Саратовской области»</t>
  </si>
  <si>
    <t>Муниципальное общеобразовательное учреждение «Средняя общеобразовательная школа имени Героя Советского Союза  Н.В. Грибанова с. Брыковка Духовницкого района Саратовской области»</t>
  </si>
  <si>
    <t>МОУ «СОШ имени Н.В. Грибанова с. Брыковка»</t>
  </si>
  <si>
    <t>Муниципальное общеобразовательное учреждение «Средняя общеобразовательная школа с. Дмитриевка Духовницкого района Саратовской области»</t>
  </si>
  <si>
    <t>МОУ «СОШ с. Дмитриевка Духовницкого района Саратовской области»</t>
  </si>
  <si>
    <t>Муниципальное общеобразовательное учреждение «Основная общеобразовательная школа с. Озерки   Духовницкого района Саратовской области»</t>
  </si>
  <si>
    <t>МОУ «ООШ с. Озерки   Духовницкого района Саратовской области»</t>
  </si>
  <si>
    <t>Муниципальное общеобразовательное учреждение «Средняя общеобразовательная школа имени полного кавалера орденов славы М.В. Скворцова с. Березовая Лука Духовницкого района Саратовской области»</t>
  </si>
  <si>
    <t>МОУ «СОШ им.М.В. Скворцова с. Березовая Лука»</t>
  </si>
  <si>
    <t>Муниципальное общеобразовательное учреждение «Средняя общеобразовательная школа имени Героя Советского Союза В.И. Лаврова с. Горяйновка Духовницкого района Саратовской области»</t>
  </si>
  <si>
    <t>МОУ  «СОШ им. В.И. Лаврова с. Горяйновка»</t>
  </si>
  <si>
    <t>Муниципальное дошкольное образовательное учреждение «Детский сад «Солнышко» с. Никольское Духовницкого района Саратовской области»</t>
  </si>
  <si>
    <t>МДОУ «Детский сад «Солнышко» с. Никольское Духовницкого района Саратовской области»</t>
  </si>
  <si>
    <t>Муниципальное дошкольное образовательное учреждение «Детский сад «Колокольчик» р.п. Духовницкое  Духовницкого района Саратовской области»</t>
  </si>
  <si>
    <t xml:space="preserve">МДОУ «Детский сад «Колокольчик» р.п. Духовницкое  </t>
  </si>
  <si>
    <t>Муниципальное дошкольное образовательное учреждение «Детский сад «Колосок» с. Дубовое Духовницкого района Саратовской области »</t>
  </si>
  <si>
    <t>МДОУ  «Детский сад «Колосок» с. Дубовое Духовницкого района Саратовской области »</t>
  </si>
  <si>
    <t>Муниципальное дошкольное образовательное учреждение «Детский сад «Сказка» п. Полеводинский Духовницкого района Саратовской области»</t>
  </si>
  <si>
    <t>МДОУ «Детский сад «Сказка» п. Полеводинский Духовницкого района Саратовской области»</t>
  </si>
  <si>
    <t>Муниципальное дошкольное образовательное учреждение «Детский сад «Дмитриевский» с. Дмитриевка Духовницкого района Саратовской области»</t>
  </si>
  <si>
    <t>МДОУ «Детский сад «Дмитриевский» с. Дмитриевка Духовницкого района Саратовской области»</t>
  </si>
  <si>
    <t>Муниципальное дошкольное образовательное учреждение «Детский сад «Березка»  с. Теликовка Духовницкого района Саратовской области»</t>
  </si>
  <si>
    <t>МДОУ «Детский сад «Березка»  с. Теликовка Духовницкого района Саратовской области»</t>
  </si>
  <si>
    <t>Муниципальное дошкольное образовательное учреждение «Детский сад «Солнышко» с. Новозахаркино Духовницкого района Саратовской области»</t>
  </si>
  <si>
    <t>МДОУ «Детский сад «Солнышко» с. Новозахаркино Духовницкого района Саратовской области»</t>
  </si>
  <si>
    <t>Муниципальное дошкольное образовательное учреждение «Детский сад «Ромашка» с Горяйновка Духовницкого района Саратовской области»</t>
  </si>
  <si>
    <t>Муниципальное учреждение культуры «Районный Дом культуры Управления культуры и кино администрации Духовницкого муниципального района Саратовской области»</t>
  </si>
  <si>
    <t>МУК «РДК УК»</t>
  </si>
  <si>
    <t>Муниципальное учреждение культуры «Межпоселенческая Центральная библиотека Управления культуры и кино администрации Духовницкого муниципального района Саратовской области»</t>
  </si>
  <si>
    <t>МУК «МЦБ УК»</t>
  </si>
  <si>
    <t>Муниципальное бюджетное учреждение дополнительного образования детей «Детская школа искусств р.п.Духовницкое Духовницкого района Саратовской области»</t>
  </si>
  <si>
    <t>МБУДО «ДШИ р.п. Духовницкое</t>
  </si>
  <si>
    <t xml:space="preserve">Бюджетное </t>
  </si>
  <si>
    <t>Муниципальное учреждение «Централизованная бухгалтерия органов местного самоуправления и муниципальных учреждений Духовницкого муниципального  района»</t>
  </si>
  <si>
    <t>МУ «ЦБ ОМСУ и МУ ДМР»</t>
  </si>
  <si>
    <t>Муниципальное бюджетное учреждение «МБУ Благоустройство»</t>
  </si>
  <si>
    <t>МБУ «Благоустройство»</t>
  </si>
  <si>
    <t>Муниципальное казенное учреждение «Единая дежурно-диспетчерская служба Духовницкого муниципального  района»</t>
  </si>
  <si>
    <t>МКУ «ЕДДС»</t>
  </si>
  <si>
    <t>Муниципальное казенное учреждение «Архив Духовницкого муниципального  района»</t>
  </si>
  <si>
    <t>МКУ «Архив»</t>
  </si>
  <si>
    <t>Екатериновский муниципальный район</t>
  </si>
  <si>
    <t>МУНИЦИПАЛЬНОЕ КАЗЕННОЕ ОБЩЕОБРАЗОВАТЕЛЬНОЕ УЧРЕЖДЕНИЕ - СРЕДНЯЯ ОБЩЕОБРАЗОВАТЕЛЬНАЯ ШКОЛА С.КРУЧИ ЕКАТЕРИНОВСКОГО РАЙОНА САРАТОВСКОЙ ОБЛАСТИ</t>
  </si>
  <si>
    <t>МКОУ СОШ С.КРУЧИ</t>
  </si>
  <si>
    <t>МУНИЦИПАЛЬНОЕ КАЗЕННОЕ УЧРЕЖДЕНИЕ "МЕТОДИЧЕСКИЙ ЦЕНТР УЧРЕЖДЕНИЙ ОБРАЗОВАНИЯ ЕКАТЕРИНОВСКОГО МУНИЦИПАЛЬНОГО РАЙОНА"</t>
  </si>
  <si>
    <t>МКУ МЦ УО</t>
  </si>
  <si>
    <t>МУНИЦИПАЛЬНОЕ КАЗЕННОЕ УЧРЕЖДЕНИЕ «ХОЗЯЙСТВЕННО-ЭКСПЛУАТАЦИОННАЯ ГРУППА УПРАВЛЕНИЯ ОБРАЗОВАНИЯ АДМИНИСТРАЦИИ ЕКАТЕРИНОВСКОГО МУНИЦИПАЛЬНОГО РАЙОНА САРАТОВСКОЙ ОБЛАСТИ»</t>
  </si>
  <si>
    <t>МКУ «ХЭГ»</t>
  </si>
  <si>
    <t>МУНИЦИПАЛЬНОЕ КАЗЕННОЕ УЧРЕЖДЕНИЕ "ЦЕНТРАЛИЗОВАННАЯ БУХГАЛТЕРИЯ УПРАВЛЕНИЯ ОБРАЗОВАНИЯ АДМИНИСТРАЦИИ ЕКАТЕРИНОВСКОГО МУНИЦИПАЛЬНОГО РАЙОНА"</t>
  </si>
  <si>
    <t>МКУ ЦБ УО</t>
  </si>
  <si>
    <t>МУНИЦИПАЛЬНОЕ УЧРЕЖДЕНИЕ "ХОЗЯЙСТВЕННО-ЭКСПЛУАТАЦИОННАЯ ГРУППА ЕКАТЕРИНОВСКОГО МУНИЦИПАЛЬНОГО РАЙОНА"</t>
  </si>
  <si>
    <t>МУ "ХЭГ"</t>
  </si>
  <si>
    <t>МУНИЦИПАЛЬНОЕ УЧРЕЖДЕНИЕ "ЦЕНТРАЛИЗОВАННАЯ БУХГАЛТЕРИЯ ОРГАНОВ МЕСТНОГО САМОУПРАВЛЕНИЯ ЕКАТЕРИНОВСКОГО МУНИЦИПАЛЬНОГО РАЙОНА САРАТОВСКОЙ ОБЛАСТИ"</t>
  </si>
  <si>
    <t>МУ "ЦЕНТРАЛИЗОВАННАЯ БУХГАЛТЕРИЯ ОМС ЕКАТЕРИНОВСКОГО МУНИЦИПАЛЬНОГО РАЙОНА САРАТОВСКОЙ ОБЛАСТИ"</t>
  </si>
  <si>
    <t>РАЙОННОЕ МУНИЦИПАЛЬНОЕ УЧРЕЖДЕНИЕ КУЛЬТУРЫ "ЕКАТЕРИНОВСКАЯ МЕЖПОСЕЛЕНЧЕСКАЯ ЦЕНТРАЛЬНАЯ БИБЛИОТЕКА"</t>
  </si>
  <si>
    <t>ЕКАТЕРИНОВСКАЯ ЦЕНТРАЛЬНАЯ БИБЛИОТЕКА</t>
  </si>
  <si>
    <t>МУНИЦИПАЛЬНОЕ УЧРЕЖДЕНИЕ "ОТДЕЛ МАТЕРИАЛЬНО-ТЕХНИЧЕСКОГО ОБСЛУЖИВАНИЯ УЧРЕЖДЕНИЙ КУЛЬТУРЫ ЕКАТЕРИНОВСКОГО МУНИЦИПАЛЬНОГО РАЙОНА"</t>
  </si>
  <si>
    <t>МУ "ОМТО"</t>
  </si>
  <si>
    <t>МУНИЦИПАЛЬНОЕ БЮДЖЕТНОЕ ОБЩЕОБРАЗОВАТЕЛЬНОЕ УЧРЕЖДЕНИЕ - СРЕДНЯЯ ОБЩЕОБРАЗОВАТЕЛЬНАЯ ШКОЛА № 1 Р.П. ЕКАТЕРИНОВКА  ЕКАТЕРИНОВСКОГО РАЙОНА САРАТОВСКОЙ ОБЛАСТИ</t>
  </si>
  <si>
    <t>МБОУ СОШ № 1 Р.П. ЕКАТЕРИНОВКА</t>
  </si>
  <si>
    <t>МУНИЦИПАЛЬНОЕ БЮДЖЕТНОЕ ОБЩЕОБРАЗОВАТЕЛЬНОЕ УЧРЕЖДЕНИЕ - СРЕДНЯЯ ОБЩЕОБРАЗОВАТЕЛЬНАЯ ШКОЛА ИМЕНИ ГЕРОЯ СОВЕТСКОГО СОЮЗА ФИЛЬКОВА В.П. С.СЛАСТУХА ЕКАТЕРИНОВСКОГО РАЙОНА САРАТОВСКОЙ ОБЛАСТИ</t>
  </si>
  <si>
    <t>МБОУ СОШ С.СЛАСТУХА</t>
  </si>
  <si>
    <t>МУНИЦИПАЛЬНОЕ ОБЩЕОБРАЗОВАТЕЛЬНОЕ УЧРЕЖДЕНИЕ - СРЕДНЯЯ ОБЩЕОБРАЗОВАТЕЛЬНАЯ ШКОЛА № 2 Р.П. ЕКАТЕРИНОВКА ЕКАТЕРИНОВСКОГО РАЙОНА САРАТОВСКОЙ ОБЛАСТИ</t>
  </si>
  <si>
    <t>МОУ СОШ № 2 Р.П. ЕКАТЕРИНОВКА</t>
  </si>
  <si>
    <t>МУНИЦИПАЛЬНОЕ ОБЩЕОБРАЗОВАТЕЛЬНОЕ УЧРЕЖДЕНИЕ -  СРЕДНЯЯ ОБЩЕОБРАЗОВАТЕЛЬНАЯ ШКОЛА С.ВЯЗОВКА ЕКАТЕРИНОВСКОГО РАЙОНА САРАТОВСКОЙ ОБЛАСТИ</t>
  </si>
  <si>
    <t>МОУ СОШ С.ВЯЗОВКА</t>
  </si>
  <si>
    <t>МУНИЦИПАЛЬНОЕ ОБЩЕОБРАЗОВАТЕЛЬНОЕ УЧРЕЖДЕНИЕ - СРЕДНЯЯ ОБЩЕОБРАЗОВАТЕЛЬНАЯ ШКОЛА П. ПРУДОВОЙ ЕКАТЕРИНОВСКОГО РАЙОНА САРАТОВСКОЙ ОБЛАСТИ</t>
  </si>
  <si>
    <t>МОУ СОШ П. ПРУДОВОЙ</t>
  </si>
  <si>
    <t>МУНИЦИПАЛЬНОЕ ОБЩЕОБРАЗОВАТЕЛЬНОЕ УЧРЕЖДЕНИЕ - СРЕДНЯЯ ОБЩЕОБРАЗОВАТЕЛЬНАЯ ШКОЛА ИМЕНИ ПОЛНОГО КАВАЛЕРА ОРДЕНА СЛАВЫ БЕСПАЛОВА Е.П. С.АНДРЕЕВКА ЕКАТЕРИНОВСКОГО РАЙОНА САРАТОВСКОЙ ОБЛАСТИ</t>
  </si>
  <si>
    <t>МОУ СОШ С.АНДРЕЕВКА</t>
  </si>
  <si>
    <t>МУНИЦИПАЛЬНОЕ ДОШКОЛЬНОЕ ОБРАЗОВАТЕЛЬНОЕ УЧРЕЖДЕНИЕ - ДЕТСКИЙ САД № 5 "ДЮЙМОВОЧКА" С.АЛЬШАНКА ЕКАТЕРИНОВСКОГО РАЙОНА САРАТОВСКОЙ ОБЛАСТИ</t>
  </si>
  <si>
    <t>МДОУ ДЕТСКИЙ САД № 5 "ДЮЙМОВОЧКА"</t>
  </si>
  <si>
    <t>МУНИЦИПАЛЬНОЕ ОБЩЕОБРАЗОВАТЕЛЬНОЕ УЧРЕЖДЕНИЕ-СРЕДНЯЯ ОБЩЕОБРАЗОВАТЕЛЬНАЯ ШКОЛА С.АЛЬШАНКА ЕКАТЕРИНОВСКОГО РАЙОНА САРАТОВСКОЙ ОБЛАСТИ</t>
  </si>
  <si>
    <t>МОУ СОШ С.АЛЬШАНКА</t>
  </si>
  <si>
    <t>МУНИЦИПАЛЬНОЕ ОБЩЕОБРАЗОВАТЕЛЬНОЕ УЧРЕЖДЕНИЕ - СРЕДНЯЯ ОБЩЕОБРАЗОВАТЕЛЬНАЯ ШКОЛА С.БУТУРЛИНКА ЕКАТЕРИНОВСКОГО РАЙОНА САРАТОВСКОЙ ОБЛАСТИ</t>
  </si>
  <si>
    <t>МОУ СОШ С.БУТУРЛИНКА</t>
  </si>
  <si>
    <t>МУНИЦИПАЛЬНОЕ ОБЩЕОБРАЗОВАТЕЛЬНОЕ УЧРЕЖДЕНИЕ - СРЕДНЯЯ ОБЩЕОБРАЗОВАТЕЛЬНАЯ ШКОЛА ИМЕНИ ГЕРОЯ СОВЕТСКОГО СОЮЗА ОБРАЗЦОВА ИВАНА ВАСИЛЬЕВИЧА С.БАКУРЫ ЕКАТЕРИНОВСКОГО РАЙОНА САРАТОВСКОЙ ОБЛАСТИ</t>
  </si>
  <si>
    <t>МОУ СОШ С. БАКУРЫ</t>
  </si>
  <si>
    <t>МУНИЦИПАЛЬНОЕ ДОШКОЛЬНОЕ ОБРАЗОВАТЕЛЬНОЕ УЧРЕЖДЕНИЕ - ДЕТСКИЙ САД № 4 "ИВУШКА" С.БАКУРЫ ЕКАТЕРИНОВСКОГО РАЙОНА САРАТОВСКОЙ ОБЛАСТИ</t>
  </si>
  <si>
    <t>МДОУ ДЕТСКИЙ САД № 4 "ИВУШКА" С.БАКУРЫ</t>
  </si>
  <si>
    <t>МУНИЦИПАЛЬНОЕ ОБЩЕОБРАЗОВАТЕЛЬНОЕ УЧРЕЖДЕНИЕ - СРЕДНЯЯ ОБЩЕОБРАЗОВАТЕЛЬНАЯ ШКОЛА С.ВОРОНЦОВКА ЕКАТЕРИНОВСКОГО РАЙОНА САРАТОВСКОЙ ОБЛАСТИ</t>
  </si>
  <si>
    <t>МОУ СОШ С.ВОРОНЦОВКА</t>
  </si>
  <si>
    <t>МУНИЦИПАЛЬНОЕ ОБЩЕОБРАЗОВАТЕЛЬНОЕ УЧРЕЖДЕНИЕ - СРЕДНЯЯ ОБЩЕОБРАЗОВАТЕЛЬНАЯ ШКОЛА ИМЕНИ ГЕРОЯ СОВЕТСКОГО СОЮЗА ПРОХОРОВА Н.Ф. С.ГАЛАХОВО ЕКАТЕРИНОВСКОГО РАЙОНА САРАТОВСКОЙ ОБЛАСТИ</t>
  </si>
  <si>
    <t>МОУ СОШ С.ГАЛАХОВО</t>
  </si>
  <si>
    <t>МУНИЦИПАЛЬНОЕ ДОШКОЛЬНОЕ ОБРАЗОВАТЕЛЬНОЕ УЧРЕЖДЕНИЕ - ДЕТСКИЙ САД № 2 "УЛЫБКА" Р.П. ЕКАТЕРИНОВКА ЕКАТЕРИНОВСКОГО РАЙОНА САРАТОВСКОЙ ОБЛАСТИ</t>
  </si>
  <si>
    <t>МДОУ ДЕТСКИЙ САД № 2 "УЛЫБКА"</t>
  </si>
  <si>
    <t>МУНИЦИПАЛЬНОЕ ДОШКОЛЬНОЕ ОБРАЗОВАТЕЛЬНОЕ УЧРЕЖДЕНИЕ - ДЕТСКИЙ САД № 3 "БЕРЕЗКА" Р.П. ЕКАТЕРИНОВКА ЕКАТЕРИНОВСКОГО РАЙОНА САРАТОВСКОЙ ОБЛАСТИ</t>
  </si>
  <si>
    <t>МДОУ ДЕТСКИЙ САД № 3 "БЕРЕЗКА"</t>
  </si>
  <si>
    <t>МУНИЦИПАЛЬНОЕ УЧРЕЖДЕНИЕ ДОПОЛНИТЕЛЬНОГО ОБРАЗОВАНИЯ "ДОМ ДЕТСКОГО ТВОРЧЕСТВА" Р.П. ЕКАТЕРИНОВКА ЕКАТЕРИНОВСКОГО РАЙОНА САРАТОВСКОЙ ОБЛАСТИ</t>
  </si>
  <si>
    <t>МУ ДО ДДТ Р.П. ЕКАТЕРИНОВКА</t>
  </si>
  <si>
    <t>МУНИЦИПАЛЬНОЕ УЧРЕЖДЕНИЕ ДОПОЛНИТЕЛЬНОГО ОБРАЗОВАНИЯ "ДЕТСКО-ЮНОШЕСКАЯ СПОРТИВНАЯ ШКОЛА" Р.П. ЕКАТЕРИНОВКА ЕКАТЕРИНОВСКОГО РАЙОНА САРАТОВСКОЙ ОБЛАСТИ</t>
  </si>
  <si>
    <t>МУ ДО "ДЮСШ" Р.П. ЕКАТЕРИНОВКА</t>
  </si>
  <si>
    <t>МУНИЦИПАЛЬНОЕ ОБЩЕОБРАЗОВАТЕЛЬНОЕ УЧРЕЖДЕНИЕ - СРЕДНЯЯ ОБЩЕОБРАЗОВАТЕЛЬНАЯ ШКОЛА С.ИВАНОВКА ЕКАТЕРИНОВСКОГО РАЙОНА САРАТОВСКОЙ ОБЛАСТИ</t>
  </si>
  <si>
    <t>МОУ СОШ С.ИВАНОВКА</t>
  </si>
  <si>
    <t>МУНИЦИПАЛЬНОЕ ДОШКОЛЬНОЕ ОБРАЗОВАТЕЛЬНОЕ УЧРЕЖДЕНИЕ - ДЕТСКИЙ САД № 15 "ТЕРЕМОК" П.ИНДУСТРИАЛЬНЫЙ ЕКАТЕРИНОВСКОГО РАЙОНА САРАТОВСКОЙ ОБЛАСТИ</t>
  </si>
  <si>
    <t>МДОУ ДЕТСКИЙ САД №15 "ТЕРЕМОК"</t>
  </si>
  <si>
    <t>МУНИЦИПАЛЬНОЕ ОБЩЕОБРАЗОВАТЕЛЬНОЕ УЧРЕЖДЕНИЕ - СРЕДНЯЯ ОБЩЕОБРАЗОВАТЕЛЬНАЯ ШКОЛА П. ИНДУСТРИАЛЬНЫЙ ЕКАТЕРИНОВСКОГО РАЙОНА САРАТОВСКОЙ ОБЛАСТИ</t>
  </si>
  <si>
    <t>МОУ СОШ П. ИНДУСТРИАЛЬНЫЙ</t>
  </si>
  <si>
    <t>МУНИЦИПАЛЬНОЕ ОБЩЕОБРАЗОВАТЕЛЬНОЕ УЧРЕЖДЕНИЕ - СРЕДНЯЯ ОБЩЕОБРАЗОВАТЕЛЬНАЯ ШКОЛА С .КИПЦЫ ЕКАТЕРИНОВСКОГО РАЙОНА САРАТОВСКОЙ ОБЛАСТИ</t>
  </si>
  <si>
    <t>МОУ СОШ С.КИПЦЫ</t>
  </si>
  <si>
    <t>МУНИЦИПАЛЬНОЕ ОБЩЕОБРАЗОВАТЕЛЬНОЕ УЧРЕЖДЕНИЕ - СРЕДНЯЯ ОБЩЕОБРАЗОВАТЕЛЬНАЯ ШКОЛА С.КОЛЕНО ЕКАТЕРИНОВСКОГО РАЙОНА САРАТОВСКОЙ ОБЛАСТИ</t>
  </si>
  <si>
    <t>МОУ СОШ С.КОЛЕНО</t>
  </si>
  <si>
    <t>МУНИЦИПАЛЬНОЕ ОБЩЕОБРАЗОВАТЕЛЬНОЕ УЧРЕЖДЕНИЕ - СРЕДНЯЯ ОБЩЕОБРАЗОВАТЕЛЬНАЯ ШКОЛА С.КОМАРОВКА ЕКАТЕРИНОВСКОГО РАЙОНА САРАТОВСКОЙ ОБЛАСТИ</t>
  </si>
  <si>
    <t>МОУ СОШ С.КОМАРОВКА</t>
  </si>
  <si>
    <t>МУНИЦИПАЛЬНОЕ ОБЩЕОБРАЗОВАТЕЛЬНОЕ УЧРЕЖДЕНИЕ - СРЕДНЯЯ ОБЩЕОБРАЗОВАТЕЛЬНАЯ ШКОЛА С.КРУТОЯР ЕКАТЕРИНОВСКОГО РАЙОНА САРАТОВСКОЙ ОБЛАСТИ</t>
  </si>
  <si>
    <t>МОУ СОШ С.КРУТОЯР</t>
  </si>
  <si>
    <t>МУНИЦИПАЛЬНОЕ ОБЩЕОБРАЗОВАТЕЛЬНОЕ УЧРЕЖДЕНИЕ - СРЕДНЯЯ ОБЩЕОБРАЗОВАТЕЛЬНАЯ ШКОЛА С.НОВОСЕЛОВКА ЕКАТЕРИНОВСКОГО РАЙОНА САРАТОВСКОЙ ОБЛАСТИ</t>
  </si>
  <si>
    <t>МОУ СОШ С.НОВОСЕЛОВКА</t>
  </si>
  <si>
    <t>МУНИЦИПАЛЬНОЕ ОБЩЕОБРАЗОВАТЕЛЬНОЕ УЧРЕЖДЕНИЕ - СРЕДНЯЯ ОБЩЕОБРАЗОВАТЕЛЬНАЯ ШКОЛА С.УПОРОВКА ЕКАТЕРИНОВСКОГО РАЙОНА САРАТОВСКОЙ ОБЛАСТИ</t>
  </si>
  <si>
    <t>МОУ СОШ С.УПОРОВКА</t>
  </si>
  <si>
    <t>МУНИЦИПАЛЬНОЕ ОБЩЕОБРАЗОВАТЕЛЬНОЕ УЧРЕЖДЕНИЕ - СРЕДНЯЯ ОБЩЕОБРАЗОВАТЕЛЬНАЯ ШКОЛА П. ЮБИЛЕЙНЫЙ ЕКАТЕРИНОВСКОГО РАЙОНА САРАТОВСКОЙ ОБЛАСТИ</t>
  </si>
  <si>
    <t>МОУ СОШ П. ЮБИЛЕЙНЫЙ</t>
  </si>
  <si>
    <t>МУНИЦИПАЛЬНОЕ ДОШКОЛЬНОЕ ОБРАЗОВАТЕЛЬНОЕ УЧРЕЖДЕНИЕ - ДЕТСКИЙ САД № 16 С.СЛАСТУХА ЕКАТЕРИНОВСКОГО РАЙОНА САРАТОВСКОЙ ОБЛАСТИ</t>
  </si>
  <si>
    <t>МДОУ ДЕТСКИЙ САД № 16 С.СЛАСТУХА</t>
  </si>
  <si>
    <t>Ершовский муниципальный район</t>
  </si>
  <si>
    <t>Муниципальное общеобразовательное учреждение «Средняя общеобразовательная школа № 1 г.Ершова Саратовской области»</t>
  </si>
  <si>
    <t>МОУ «СОШ № 1 г.Ершова»</t>
  </si>
  <si>
    <t>автономное учреждение</t>
  </si>
  <si>
    <t>Муниципальное общеобразовательное учреждение «Средняя общеобразовательная школа № 2 г. Ершова Саратовской области имени Героя Советского Союза Зуева М.А. »</t>
  </si>
  <si>
    <t xml:space="preserve">МОУ «СОШ школа № 2 г. Ершова Саратовской области имени Героя Советского Союза Зуева М.А.» </t>
  </si>
  <si>
    <t>Муниципальное общеобразовательное учреждение "Средняя общеобразовательная школа № 4 г. Ершова Саратовской области имени Героя Советского Союза СпиринаВ.Р."</t>
  </si>
  <si>
    <t>МОУ «СОШ № 4 г. Ершова Саратовской области»</t>
  </si>
  <si>
    <t>Муниципальное общеобразовательное учреждение «Средняя общеобразовательная школа № 3 г. Ершова Саратовской области»</t>
  </si>
  <si>
    <t>МОУ «СОШ № 3 г. Ершова Саратовской области»</t>
  </si>
  <si>
    <t>Муниципальное общеобразовательное учреждение «Средняя общеобразовательная школа № 5 г. Ершова Саратовской области»</t>
  </si>
  <si>
    <t>МОУ "СОШ № 5 г. Ершова"</t>
  </si>
  <si>
    <t>Муниципальное общеобразовательное учреждение «Средняя общеобразовательная школа с.Лобки   Ершовского района Саратовской области»</t>
  </si>
  <si>
    <t>МОУ «СОШ с.Лобки»</t>
  </si>
  <si>
    <t>Муниципальное общеобразовательное учреждение «Средняя общеобразовательная школа с. Миусс Ершовского района Саратовской области» им. Героя Советского Союза И.М. Трифонова</t>
  </si>
  <si>
    <t>МОУ «СОШ с. Миусс Ершовского района Саратовской области» им. Героя Советского Союза И.М. Трифонова</t>
  </si>
  <si>
    <t>Муниципальное общеобразовательное учреждение «Средняя общеобразовательная школа с.Орлов-Гай   Ершовского района Саратовской области»</t>
  </si>
  <si>
    <t>МОУ «СОШ с.Орлов-Гай Ершовского района Саратовской области»</t>
  </si>
  <si>
    <t>Муниципальное общеобразовательное учреждение «Средняя общеобразовательная школа с.Чапаевка  Ершовского района Саратовской области»</t>
  </si>
  <si>
    <t>МОУ «СОШ с.Чапаевка  Ершовского района Саратовской области»</t>
  </si>
  <si>
    <t>Муниципальное общеобразовательное учреждение «Средняя общеобразовательная школа с. Моховое   Ершовского района Саратовской области»</t>
  </si>
  <si>
    <t>МОУ «СОШ с. Моховое   Ершовского района Саратовской области»</t>
  </si>
  <si>
    <t>Муниципальное общеобразовательное учреждение «Средняя общеобразовательная школа с. Новорепное  Ершовского района Саратовской области»</t>
  </si>
  <si>
    <t>МОУ СОШ с. Новорепное</t>
  </si>
  <si>
    <t>Муниципальное общеобразовательное учреждение «Средняя общеобразовательная школа п.Учебный  Ершовского района Саратовской области»</t>
  </si>
  <si>
    <t>МОУ «СОШ п.Учебный  Ершовского района Саратовской области»</t>
  </si>
  <si>
    <t>Муниципальное общеобразовательное учреждение «Средняя общеобразовательная школа с.Рефлектор   Ершовского района Саратовской области» им.Героя Советского Союза Данукалова А.Ф.</t>
  </si>
  <si>
    <t>МОУ «СОШ с.Рефлектор   Ершовского района Саратовской области» им.Героя Советского Союза Данукалова А.Ф</t>
  </si>
  <si>
    <t>Муниципальное общеобразовательное учреждение «Средняя общеобразовательная школа с. Краснянка Ершовского района Саратовской области»</t>
  </si>
  <si>
    <t>МОУ «СОШ с. Краснянка Ершовского района Саратовской области»</t>
  </si>
  <si>
    <t>Муниципальное общеобразовательное учреждение «Средняя общеобразовательная школа п.Целинный  Ершовского района Саратовской области»</t>
  </si>
  <si>
    <t>МОУ «СОШ школа п.Целинный  Ершовского района Саратовской области»</t>
  </si>
  <si>
    <t>Муниципальное общеобразовательное учреждение «Средняя общеобразовательная школа п.Кушумский   Ершовского района Саратовской области»</t>
  </si>
  <si>
    <t>МОУ «СОШ п.Кушумский   Ершовского района Саратовской области»</t>
  </si>
  <si>
    <t>Муниципальное общеобразовательное учреждение «Средняя общеобразовательная школа п. Красный Боец  Ершовского района Саратовской области»</t>
  </si>
  <si>
    <t>МОУ «СОШ п. Красный Боец  Ершовского района Саратовской области»</t>
  </si>
  <si>
    <t>Муниципальное общеобразовательное учреждение «Средняя общеобразовательная школа с.Антоновка Ершовского района Саратовской области»</t>
  </si>
  <si>
    <t>МОУ «СОШ школа с.Антоновка Ершовского района Саратовской области»</t>
  </si>
  <si>
    <t>Муниципальное общеобразовательное учреждение «Средняя общеобразовательная школа с. Перекопное  Ершовского района Саратовской области» им. Героя Советского Союза В.И. Киреева</t>
  </si>
  <si>
    <t>МОУ «СОШ с. Перекопное»</t>
  </si>
  <si>
    <t>Муниципальное общеобразовательное учреждение «Средняя общеобразовательная школа п. Новосельский  Ершовского района Саратовской области»</t>
  </si>
  <si>
    <t>МОУ «СОШ п. Новосельский  Ершовского района Саратовской области»</t>
  </si>
  <si>
    <t>Муниципальное общеобразовательное учреждение «Средняя общеобразовательная школа с. Дмитриевка  Ершовского района Саратовской области»</t>
  </si>
  <si>
    <t>МОУ «СОШ с. Дмитриевка»</t>
  </si>
  <si>
    <t>Муниципальное общеобразовательное учреждение «Основная общеобразовательная школа с.Черная Падина  Ершовского района Саратовской области»</t>
  </si>
  <si>
    <t>МОУ «СОШ с.Черная Падина  Ершовского района Саратовской области»</t>
  </si>
  <si>
    <t>Муниципальное дошкольное образовательное учреждение «Детский сад № 8 «Гномик» п. Прудовой Ершовского района Саратовской области.»</t>
  </si>
  <si>
    <t>бюджетное учреждение</t>
  </si>
  <si>
    <t>Муниципальное дошкольное образовательное учреждение Детский сад №1 «Тополек» г. Ершова Саратовской области</t>
  </si>
  <si>
    <t>Муниципальное дошкольное образовательное учреждение "Детский сад комбинированного вида №2 «Машенька» г.Ершова Саратовской области»</t>
  </si>
  <si>
    <t>Муниципальное дошкольное образовательное учреждение "Детский сад комбинированного вида №3 «Звездочка»г.Ершова Саратовской области»</t>
  </si>
  <si>
    <t>Муниципальное дошкольное образовательное учреждение Детский сад комбинированного вида №7 «Солнышко» г.Ершова Саратовской области»</t>
  </si>
  <si>
    <t>Муниципальное дошкольное образовательное учреждение "Детский сад №6 «Малышок» г.Ершова Саратовской области»</t>
  </si>
  <si>
    <t>Муниципальное дошкольное образовательное учреждение "Детский сад №10 «Колокольчик» п.Тулайково  Ершовского района Саратовской области»</t>
  </si>
  <si>
    <t>Муниципальное дошкольное образовательное учреждение "Детский сад № 31 «Ивушка» г.Ершова Саратовской области»</t>
  </si>
  <si>
    <t>Муниципальное дошкольное образовательное учреждение "Детский сад комбинированного вида №35 «Аленушка-1» г.Ершова Саратовской области»</t>
  </si>
  <si>
    <t>Муниципальное дошкольное образовательное учреждение "Детский сад  № 34  «Василек-1» г. Ершова Саратовской области»</t>
  </si>
  <si>
    <t>Муниципальное дошкольное образовательное учреждение "Детский сад №26 «Березка» с.Орлов-Гай Ершовского района Саратовской области»</t>
  </si>
  <si>
    <t>Муниципальное дошкольное образовательное учреждение "Детский сад №30 «Морозко» п.Лесной Ершовского района Саратовской области»</t>
  </si>
  <si>
    <t>Муниципальное дошкольное образовательное учреждение "Детский сад №20 «Улыбка» с.Перекопное Ершовского района Саратовской области»</t>
  </si>
  <si>
    <t>Муниципальное дошкольное образовательное учреждение "Детский сад №14 «Светлячок» п.Целинный Ершовского района Саратовской области»</t>
  </si>
  <si>
    <t>Муниципальное дошкольное образовательное учреждение "Детский сад №32 «Золотое зернышко» п.Учебный Ершовского района Саратовской области»</t>
  </si>
  <si>
    <t>Муниципальное дошкольное образовательное учреждение "Детский сад №22 «Дюймовочка» п.Садовый Ершовского района Саратовской области»</t>
  </si>
  <si>
    <t>Муниципальное дошкольное образовательное учреждение "Детский сад №17 «Калинка» с. Орлов-Гай Ершовского района Саратовской области»</t>
  </si>
  <si>
    <t>Муниципальное образовательное учреждение дополнительного образования детей «Детско- юношеская спортивная школа города Ершова Саратовской области»</t>
  </si>
  <si>
    <t xml:space="preserve">МУ ДО ДЮСШ г.Ершова </t>
  </si>
  <si>
    <t>Муниципальное бюджетное учреждение дополнительного образования «Дом детского творчества г.Ершова Саратовской области»</t>
  </si>
  <si>
    <t>МБУ ДО «ДДТ»</t>
  </si>
  <si>
    <t>бюджетное учреждени</t>
  </si>
  <si>
    <t>Муниципальное учреждение  «Единая дежурно-диспетчерская служба по Ершовскому муниципальному району»</t>
  </si>
  <si>
    <t>МУ «Единая дежурно-диспетчерская служба»</t>
  </si>
  <si>
    <t>казенное учреждение</t>
  </si>
  <si>
    <t>Муниципальное бюджетное учреждение культуры «Районный дом культуры» Ершовского муниципального района Саратовской области</t>
  </si>
  <si>
    <t>МБУК РДК ЕМР Саратовской области</t>
  </si>
  <si>
    <t>Муниципальное учреждение «Централизованная бухгалтерия Ершовского муниципального района</t>
  </si>
  <si>
    <t>МУ ЦБ ЕМР</t>
  </si>
  <si>
    <t>Муниципальное учреждение культуры «Межпоселенческая центральная библиотека» Ершовского муниципального района Саратовской области</t>
  </si>
  <si>
    <t>МУК МЦБ ЕМР</t>
  </si>
  <si>
    <t>Муниципальное учреждение «Централизованная бухгалтерия образовательных учреждений Ершовского муниципального района Саратовской области</t>
  </si>
  <si>
    <t>МУ «ЦБ ОУ»</t>
  </si>
  <si>
    <t>Муниципальное автономное учреждение Ершовского муниципального района Саратовской области физкультурно-оздоровительный комплекс «Дельфин»</t>
  </si>
  <si>
    <t>МАУ ЕМР Саратовской области ФОК «Дельфин»</t>
  </si>
  <si>
    <t>Муниципальное казенное учреждение «Архив Ершовского муниципального района»</t>
  </si>
  <si>
    <t>МКУ «Архив Ершовского муниципального района»</t>
  </si>
  <si>
    <t>Муниципальное казенное учреждение «Информационно-методический центр образования Ершовского муниципального района»</t>
  </si>
  <si>
    <t>МКУ «ИМЦО»</t>
  </si>
  <si>
    <t>Муниципальное казенное учреждение "Инженерно-техническая служба Ершовского муниципального района Саратовской области"</t>
  </si>
  <si>
    <t>МКУ «ИТС Ершовского района»</t>
  </si>
  <si>
    <t>Ивантеевский муниципальный район</t>
  </si>
  <si>
    <t>МУ "ЦБ"</t>
  </si>
  <si>
    <t>Калининский муниципальный район</t>
  </si>
  <si>
    <t>Муниципальное бюджетное дошкольное образовательное учреждение «Детский сад № 2 г.Калининска Саратовской области»</t>
  </si>
  <si>
    <t>Муниципальное бюджетное дошкольное образовательное учреждение «Детский сад № 6 г.Калининска Саратовской области»</t>
  </si>
  <si>
    <t>Муниципальное бюджетное дошкольное образовательное учреждение «Детский сад № 7 г.Калининска Саратовской области»</t>
  </si>
  <si>
    <t>Муниципальное бюджетное дошкольное образовательное учреждение «Детский сад № 10 г.Калининска Саратовской области»</t>
  </si>
  <si>
    <t>Муниципальное бюджетное дошкольное образовательное учреждение «Детский сад № 11 г.Калининска Саратовской области»</t>
  </si>
  <si>
    <t>Муниципальное бюджетное дошкольное образовательное учреждение «Детский сад № 12 г.Калининска Саратовской области»</t>
  </si>
  <si>
    <t>Муниципальное бюджетное дошкольное образовательное учреждение «Детский сад с. Колокольцовка Калининского района Саратовской области»</t>
  </si>
  <si>
    <t>Муниципальное бюджетное дошкольное образовательное учреждение «Детский сад п. Степное Калининского района Саратовской области»</t>
  </si>
  <si>
    <t>Муниципальное бюджетное общеобразовательное учреждение «Средняя общеобразовательная школа с. Славновка Калининского района Саратовской области»</t>
  </si>
  <si>
    <t>МБОУ «СОШ с. Славновка Калининского района Саратовской области»</t>
  </si>
  <si>
    <t>Муниципальное бюджетное общеобразовательное учреждение «Средняя общеобразовательная школа с. Александровка 3-я Калининского района Саратовской области»</t>
  </si>
  <si>
    <t>Муниципальное бюджетное общеобразовательное учреждение «Средняя общеобразовательная школа с. Озерки Калининского района Саратовской области»</t>
  </si>
  <si>
    <t>МБОУ «СОШ с. Озерки Калининского района Саратовской области»</t>
  </si>
  <si>
    <t>Муниципальное бюджетное общеобразовательное учреждение «Средняя общеобразовательная школа с. Свердлово Калининского района Саратовской области»</t>
  </si>
  <si>
    <t>Муниципальное бюджетное общеобразовательное учреждение «Средняя общеобразовательная школа с. Большая Ольшанка Калининского района Саратовской области»</t>
  </si>
  <si>
    <t>МБОУ «СОШ с. Большая Ольшанка Калининского района Саратовской области»</t>
  </si>
  <si>
    <t>Муниципальное бюджетное общеобразовательное учреждение «Средняя общеобразовательная школа с. Малая Екатериновка Калининского района Саратовской области»</t>
  </si>
  <si>
    <t>МБОУ «СОШ с. Малая Екатериновка Калининского района Саратовской области»</t>
  </si>
  <si>
    <t>Муниципальное бюджетное общеобразовательное учреждение «Основная общеобразовательная школа с. Первомайское Калининского района Саратовской области»</t>
  </si>
  <si>
    <t>МБОУ «ООШ с. Первомайское Калининского района Саратовской области»</t>
  </si>
  <si>
    <t>Муниципальное бюджетное общеобразовательное учреждение «Средняя общеобразовательная школа с. Новые Выселки Калининского района Саратовской области»</t>
  </si>
  <si>
    <t>МБОУ «СОШ с. Новые Выселки Калининского района Саратовской области»</t>
  </si>
  <si>
    <t>Муниципальное бюджетное общеобразовательное учреждение «Средняя общеобразовательная школа с. Симоновка Калининского района Саратовской области»</t>
  </si>
  <si>
    <t>Муниципальное бюджетное общеобразовательное учреждение «Средняя общеобразовательная школа с. Таловка Калининского района Саратовской области»</t>
  </si>
  <si>
    <t>Муниципальное бюджетное общеобразовательное учреждение «Средняя общеобразовательная школа с. Казачка Калининского района Саратовской области»</t>
  </si>
  <si>
    <t>МБОУ «СОШ с. Казачка Калининского района Саратовской области»</t>
  </si>
  <si>
    <t>Муниципальное бюджетное общеобразовательное учреждение «Средняя общеобразовательная школа с. Степное Калининского района Саратовской области»</t>
  </si>
  <si>
    <t>МБОУ «СОШ с. Степное Калининского района Саратовской области»</t>
  </si>
  <si>
    <t>Муниципальное бюджетное общеобразовательное учреждение «Средняя общеобразовательная школа с. Колокольцовка Калининского района Саратовской области»</t>
  </si>
  <si>
    <t>Муниципальное бюджетное общеобразовательное учреждение «Средняя общеобразовательная школа с. Анастасьино Калининского района Саратовской области»</t>
  </si>
  <si>
    <t>Муниципальное бюджетное общеобразовательное учреждение «Средняя общеобразовательная школа № 1 имени Героя Советского Союза Павла Ивановича Чиркина г.Калининска Саратовской области»</t>
  </si>
  <si>
    <t>МБОУ «СОШ №1 им. Героя Советского Союза П. И. Чиркина г.Калининска Саратовской области»</t>
  </si>
  <si>
    <t>Муниципальное бюджетное общеобразовательное учреждение «Средняя общеобразовательная школа с. Сергиевка Калининского района Саратовской области»</t>
  </si>
  <si>
    <t>Муниципальное бюджетное общеобразовательное учреждение «Средняя общеобразовательная школа с. Ахтуба Калининского района Саратовской области»</t>
  </si>
  <si>
    <t>МБОУ «СОШ с. Ахтуба Калининского района Саратовской области»</t>
  </si>
  <si>
    <t>Муниципальное бюджетное общеобразовательное учреждение «Средняя общеобразовательная школа с. Широкий Уступ Калининского района Саратовской области»</t>
  </si>
  <si>
    <t>МБОУ «СОШ с. Широкий Уступ Калининского района Саратовской области»</t>
  </si>
  <si>
    <t>Муниципальное бюджетное общеобразовательное учреждение «Основная общеобразовательная школа с. Шклово Калининского района Саратовской области»</t>
  </si>
  <si>
    <t>МБОУ «ООШ с. Шклово Калининского района Саратовской области»</t>
  </si>
  <si>
    <t>Муниципальное бюджетное общеобразовательное учреждение «Основная общеобразовательная школа с. Красноармейское Калининского района Саратовской области»</t>
  </si>
  <si>
    <t>МБОУ «ООШ с. Красноармейское Калининского района Саратовской области»</t>
  </si>
  <si>
    <t>Муниципальное бюджетное общеобразовательное учреждение «Средняя общеобразовательная школа с. Новая Ивановка Калининского района Саратовской области»</t>
  </si>
  <si>
    <t>МБОУ «СОШ с. Новая Ивановка Калининского района Саратовской области»</t>
  </si>
  <si>
    <t>Муниципальное бюджетное общеобразовательное учреждение «Средняя общеобразовательная школа с. Нижегороды Калининского района Саратовской области»</t>
  </si>
  <si>
    <t>МБОУ «СОШ с. Нижегороды Калининского района Саратовской области»</t>
  </si>
  <si>
    <t>Муниципальное бюджетное учреждение дополнительного образования «Дом Детского Творчества г. Калининска Саратовской области»</t>
  </si>
  <si>
    <t>Муниципальное бюджетное учреждение «Централизованная бухгалтерия учреждений образования Калининского Муниципального района»</t>
  </si>
  <si>
    <t>МБУ «ЦБ УО Калининского МР»</t>
  </si>
  <si>
    <t>Муниципальное бюджетное учреждение «Эксплуатационно- методическая служба системы образования»</t>
  </si>
  <si>
    <t>МБУ «ЭМС системы образования»</t>
  </si>
  <si>
    <t>Муниципальное бюджетное учреждение культуры «Калининская межпоселенческая центральная библиотека»</t>
  </si>
  <si>
    <t>МБУК «КМЦБ»</t>
  </si>
  <si>
    <t>Муниципальное бюджетное учреждение культуры «Центр творчества и досуга» Муниципального образования город Калининск</t>
  </si>
  <si>
    <t>Муниципальное бюджетное учреждение культуры «Калининский Районный Дворец Культуры»</t>
  </si>
  <si>
    <t>МБУК «Калининский РДК»</t>
  </si>
  <si>
    <t>Муниципальное бюджетное учреждение культуры «Калининская городская библиотека им. М. Н. Алексеева» Муниципального образования город Калининск</t>
  </si>
  <si>
    <t xml:space="preserve">МБУК «Калининская ГБ им. М. Н. Алексеева» </t>
  </si>
  <si>
    <t>Муниципальное бюджетное учреждение «Централизованная бухгалтерия» администрации Калининского муниципального района Саратовской области</t>
  </si>
  <si>
    <t>МБУ ЦБ администрации КМР</t>
  </si>
  <si>
    <t xml:space="preserve">Казенное </t>
  </si>
  <si>
    <t>Красноармейский муниципальный район</t>
  </si>
  <si>
    <t>МБОУ «СОШ №2г. Красноармейска»</t>
  </si>
  <si>
    <t>Муниципальное бюджетное общеобразовательное учреждение «Средняя общеобразовательная школа №3 города Красноармейска Саратовской области имени дважды Героя Советского Союза Скоморохова Н.М.»</t>
  </si>
  <si>
    <t>МБОУ «СОШ №3г. Красноармейска»</t>
  </si>
  <si>
    <t>Муниципальное бюджетное общеобразовательное учреждение «Средняя общеобразовательная школа №8 города Красноармейска Саратовской области»</t>
  </si>
  <si>
    <t>МБОУ «СОШ №8г. Красноармейска»</t>
  </si>
  <si>
    <t>Муниципальное бюджетное общеобразовательное учреждение «Основная общеобразовательная школа № 40 села Ваулино Красноармейского района Саратовской области»</t>
  </si>
  <si>
    <t>МБОУ «ООШ №40 с. Ваулино»</t>
  </si>
  <si>
    <t>Муниципальное бюджетное общеобразовательное учреждение «Основная общеобразовательная школа села Дубовка  Красноармейского района Саратовской области»</t>
  </si>
  <si>
    <t>МБОУ «ООШ  с. Дубовка»</t>
  </si>
  <si>
    <t>Муниципальное бюджетное общеобразовательное учреждение «Основная общеобразовательная школа села Меловое Красноармейского района Саратовской области»</t>
  </si>
  <si>
    <t>МБОУ «ООШ  с. Меловое»</t>
  </si>
  <si>
    <t>Муниципальное бюджетное общеобразовательное учреждение «Основная общеобразовательная школа села Гвардейское Красноармейского района Саратовской области»</t>
  </si>
  <si>
    <t>МБОУ «ООШ  с. Гвардейское»</t>
  </si>
  <si>
    <t>Муниципальное бюджетное общеобразовательное учреждение «Основная общеобразовательная школа №17 села Карамышевка Красноармейского района Саратовской области»</t>
  </si>
  <si>
    <t>МБОУ «ООШ №17  с. Карамышевка»</t>
  </si>
  <si>
    <t>Муниципальное бюджетное общеобразовательное учреждение «Основная общеобразовательная школа №19 села Ключи Красноармейского района Саратовской области»</t>
  </si>
  <si>
    <t>МБОУ «ООШ №19  с. Ключи»</t>
  </si>
  <si>
    <t>Муниципальное бюджетное общеобразовательное учреждение «Основная общеобразовательная школа №24 села Ревино Красноармейского района Саратовской области»</t>
  </si>
  <si>
    <t>МБОУ «ООШ №24  с. Ревино»</t>
  </si>
  <si>
    <t>Муниципальное бюджетное общеобразовательное учреждение «Основная общеобразовательная школа села Елшанка Красноармейского района Саратовской области»</t>
  </si>
  <si>
    <t>МБОУ «ООШ  с. Елшанка»</t>
  </si>
  <si>
    <t>Муниципальное бюджетное общеобразовательное учреждение «Основная общеобразовательная школа села Гусево Красноармейского района Саратовской области»</t>
  </si>
  <si>
    <t>МБОУ «ООШ  с. Гусево»</t>
  </si>
  <si>
    <t>Муниципальное бюджетное общеобразовательное учреждение «Основная общеобразовательная школа села Мордово Красноармейского района Саратовской области»</t>
  </si>
  <si>
    <t>Муниципальное бюджетное общеобразовательное учреждение «Основная общеобразовательная школа села Старая Топовка Красноармейского района Саратовской области»</t>
  </si>
  <si>
    <t>МБОУ «ООШ  с. Ст. Топовка»</t>
  </si>
  <si>
    <t>Муниципальное бюджетное общеобразовательное учреждение «Средняя общеобразовательная школа №10 поселка Каменский Красноармейского района Саратовской области»</t>
  </si>
  <si>
    <t>МБОУ «СОШ №10  пос. Каменский»</t>
  </si>
  <si>
    <t>Муниципальное бюджетное общеобразовательное учреждение «Средняя общеобразовательная школа №11 села Золотое  Красноармейского района Саратовской области»</t>
  </si>
  <si>
    <t>МБОУ «СОШ №11  с. Золотое»</t>
  </si>
  <si>
    <t>Муниципальное бюджетное общеобразовательное учреждение «Средняя общеобразовательная школа №19 села Луганское Красноармейского района Саратовской области»</t>
  </si>
  <si>
    <t>МБОУ «СОШ №19  с. Луганское»</t>
  </si>
  <si>
    <t>Муниципальное бюджетное общеобразовательное учреждение «Основная общеобразовательная школа  села Сплавнуха Красноармейского района Саратовской области»</t>
  </si>
  <si>
    <t>МБОУ «ООШ  с. Сплануха»</t>
  </si>
  <si>
    <t>Муниципальное бюджетное общеобразовательное учреждение «Основная общеобразовательная школа № 22 села Нижняя Банновка Красноармейского района Саратовской области»</t>
  </si>
  <si>
    <t>МБОУ «ООШ №22  с. Нижняя Банновка»</t>
  </si>
  <si>
    <t>Муниципальное бюджетное общеобразовательное учреждение «Средняя общеобразовательная школа №23 села Первомайское Красноармейского района Саратовской области»</t>
  </si>
  <si>
    <t>Муниципальное бюджетное общеобразовательное учреждение «Основная общеобразовательная школа  села Садовое Красноармейского района Саратовской области»</t>
  </si>
  <si>
    <t>МБОУ «ООШ  с. Садовое »</t>
  </si>
  <si>
    <t>Муниципальное бюджетное общеобразовательное учреждение «Средняя общеобразовательная школа №52 станции Карамыш Красноармейского района Саратовской области»</t>
  </si>
  <si>
    <t>МБОУ «СОШ №52  ст. Карамыш»</t>
  </si>
  <si>
    <t>Муниципальное бюджетное общеобразовательное учреждение «Основная общеобразовательная школа №6 села Каменка Красноармейского района Саратовской области»</t>
  </si>
  <si>
    <t>МБОУ «ООШ №6  с. Каменка »</t>
  </si>
  <si>
    <t>Муниципальное бюджетное общеобразовательное учреждение «Основная общеобразовательная школа №7 станции Паницкая Красноармейского района Саратовской области»</t>
  </si>
  <si>
    <t>МБОУ «ООШ №7  с. Паницкая»</t>
  </si>
  <si>
    <t>Муниципальное  бюджетное общеобразовательное учреждение «Основная  общеобразовательная школа села Бобровка Красноармейского района Саратовской области»</t>
  </si>
  <si>
    <t>МБОУ «ООШ  с. Бобровка»</t>
  </si>
  <si>
    <t>Муниципальное бюджетное общеобразовательное учреждение «Основная  общеобразовательная школа села Высокое Красноармейского района Саратовской области»</t>
  </si>
  <si>
    <t>Муниципальное бюджетное общеобразовательное учреждение «Основная общеобразовательная школа села Некрасово Красноармейского района Саратовской области»</t>
  </si>
  <si>
    <t>МБОУ «ООШ  с. Некрасово»</t>
  </si>
  <si>
    <t>Муниципальное бюджетное общеобразовательное учреждение «Основная  общеобразовательная школа села Рогаткино Красноармейского района Саратовской области»</t>
  </si>
  <si>
    <t>МБОУ «ООШ  с. Рогаткино»</t>
  </si>
  <si>
    <t>Муниципальное бюджетное вечернее(сменное) общеобразовательное учреждение «Вечерняя (сменная) общеобразовательная школа №43 станция Паницкой Красноармейского района саратовской области»</t>
  </si>
  <si>
    <t>МБОУ «В(С)ОШ №43  ст. Паницкой»</t>
  </si>
  <si>
    <t>Муниципальное бюджетное дошкольное образовательное учреждение «Детский сад №9 города Красноармейска Саратовской области»</t>
  </si>
  <si>
    <t>Муниципальное бюджетное дошкольное образовательное учреждение «Детский сад №10 города Красноармейска Саратовской области»</t>
  </si>
  <si>
    <t>Муниципальное бюджетное дошкольное образовательное учреждение «Детский сад №12 города Красноармейска Саратовской области»</t>
  </si>
  <si>
    <t>Муниципальное бюджетное дошкольное образовательное учреждение «Детский сад №14 города Красноармейска Саратовской области»</t>
  </si>
  <si>
    <t>Муниципальное бюджетное дошкольное образовательное учреждение «Детский сад №15 города Красноармейска Саратовской области»</t>
  </si>
  <si>
    <t>Муниципальное бюджетное дошкольное образовательное учреждение «Детский сад №18 города Красноармейска Саратовской области»</t>
  </si>
  <si>
    <t>Муниципальное бюджетное дошкольное образовательное учреждение «Детский сад села Ключи Красноармейского района Саратовской области»</t>
  </si>
  <si>
    <t>Муниципальное бюджетное дошкольное образовательное учреждение «Детский сад села Золотое Красноармейского района Саратовской области»</t>
  </si>
  <si>
    <t>Муниципальное бюджетное дошкольное образовательное учреждение «Детский сад села Сосновка Красноармейского района Саратовской области»</t>
  </si>
  <si>
    <t>Муниципальное бюджетное дошкольное образовательное учреждение «Детский сад поселка Каменский Красноармейского района Саратовской области»</t>
  </si>
  <si>
    <t>Муниципальное  бюджетное дошкольное образовательное учреждение «Детский сад  села Бобровка Красноармейского района Саратовской области»</t>
  </si>
  <si>
    <t>Муниципальное  бюджетное дошкольное образовательное учреждение «Детский сад села Усть-Золиха Красноармейского района Саратовской области»</t>
  </si>
  <si>
    <t>Муниципальное  бюджетное дошкольное образовательное учреждение «Детский сад села Рогаткино  Красноармейского района Саратовской области»</t>
  </si>
  <si>
    <t>Муниципальное  бюджетное дошкольное образовательное учреждение «Детский сад села Каменка Красноармейского района Саратовской области»</t>
  </si>
  <si>
    <t>Муниципальное  бюджетное дошкольное образовательное учреждение «Детский сад села Нижняя Банновка  Красноармейского района Саратовской области»</t>
  </si>
  <si>
    <t>Муниципальное бюджетное дошкольное образовательное учреждение «Детский сад села Садовое  Красноармейского района Саратовской области»</t>
  </si>
  <si>
    <t>Муниципальное бюджетное дошкольное образовательное учреждение «Детский сад села Высокое  Красноармейского района Саратовской области»</t>
  </si>
  <si>
    <t>Муниципальное  бюджетное дошкольное образовательное учреждение «Детский сад станции Карамыш Красноармейского района Саратовской области»</t>
  </si>
  <si>
    <t>Муниципальное бюджетное образовательное учреждение дополнительного образования «Центр творчества, отдыха, туризма детей и молодёжи города Красноармейска Саратовской области имени Героя Советского Союза Кондакова В. А.»</t>
  </si>
  <si>
    <t>Муниципальное бюджетное  образовательное учреждение дополнительного образования детей «Дом детского творчества с. Золотое Красноармейского района Саратовской области имени Героя Советского Союза Синельникова .В.П.»</t>
  </si>
  <si>
    <t>Муниципальное бюджетное учреждение дополнительного образования «Детско- юношеская спортивная школа №1                        г. Красноармейска Саратовской области»</t>
  </si>
  <si>
    <t>Муниципальное бюджетное учреждение «Консультационно-методический центр системы образования  Красноармейского муниципального района Саратовской области»</t>
  </si>
  <si>
    <t>Муниципальное бюджетное учреждение культуры "Межпоселенческая центральная библиотека Красноармейского муниципального района Саратовской области"</t>
  </si>
  <si>
    <t>Муниципальное казенное учреждение «Служба административно-хозяйственного обеспечения учреждений культуры Красноармейского муниципального района Саратовской области»</t>
  </si>
  <si>
    <t>МКУ «САХО УК»</t>
  </si>
  <si>
    <t>МУ «ЦБ ОМСУ»</t>
  </si>
  <si>
    <t>Муниципальное учреждение "Служба административно-хозяйственного обеспечения администрации Красноармейского муниципального района Саратовской области"</t>
  </si>
  <si>
    <t>МУ «Служба административно-хозяйственного обеспечения»</t>
  </si>
  <si>
    <t>Муниципальное учреждение «Единая дежурно-диспетчерская служба по Красноармейскому муниципальному району»</t>
  </si>
  <si>
    <t>МУ «Единая дежурно-диспетчерская служба по Красноармейскому муниципальному району»</t>
  </si>
  <si>
    <t>Муниципальное учреждение «Служба единого балансодержателя»</t>
  </si>
  <si>
    <t>МУ «Служба единого балансодержателя»</t>
  </si>
  <si>
    <t>Краснокутский муниципальный район</t>
  </si>
  <si>
    <t>МУНИЦИПАЛЬНОЕ АВТОНОМНОЕ УЧРЕЖДЕНИЕ "ОТДЕЛ АДМИНИСТРАТИВНО - ХОЗЯЙСТВЕННОГО ОБСЛУЖИВАНИЯ АДМИНИСТРАЦИИ КРАСНОКУТСКОГО МУНИЦИПАЛЬНОГО РАЙОНА САРАТОВСКОЙ ОБЛАСТИ"</t>
  </si>
  <si>
    <t>МАУ "ОАХО АДМИНИСТРАЦИИ РАЙОНА"</t>
  </si>
  <si>
    <t>АУ</t>
  </si>
  <si>
    <t>МУНИЦИПАЛЬНОЕ АВТОНОМНОЕ УЧРЕЖДЕНИЕ "ФИЗКУЛЬТУРНО-ОЗДОРОВИТЕЛЬНЫЙ КОМПЛЕКС "ПОБЕДА"</t>
  </si>
  <si>
    <t>МАУ ФОК "ПОБЕДА"</t>
  </si>
  <si>
    <t>МУНИЦИПАЛЬНОЕ БЮДЖЕТНОЕ УЧРЕЖДЕНИЕ "СПОРТИВНАЯ ШКОЛА" КРАСНОКУТСКОГО РАЙОНА САРАТОВСКОЙ ОБЛАСТИ</t>
  </si>
  <si>
    <t>МБУ "СПОРТИВНАЯ ШКОЛА" КРАСНОКУТСКОГО РАЙОНА САРАТОВСКОЙ ОБЛАСТИ</t>
  </si>
  <si>
    <t>МУНИЦИПАЛЬНОЕ ДОШКОЛЬНОЕ ОБРАЗОВАТЕЛЬНОЕ УЧРЕЖДЕНИЕ "ДЕТСКИЙ САД "ДЮЙМОВОЧКА" С. РЕПНОЕ КРАСНОКУТСКОГО РАЙОНА САРАТОВСКОЙ ОБЛАСТИ"</t>
  </si>
  <si>
    <t>МДОУ "ДЕТСКИЙ САД "ДЮЙМОВОЧКА" С. РЕПНОЕ"</t>
  </si>
  <si>
    <t>МУНИЦИПАЛЬНОЕ ДОШКОЛЬНОЕ ОБРАЗОВАТЕЛЬНОЕ УЧРЕЖДЕНИЕ "ДЕТСКИЙ САД № 1 "ЗВЕЗДОЧКА" Г. КРАСНЫЙ КУТ САРАТОВСКОЙ ОБЛАСТИ"</t>
  </si>
  <si>
    <t>МДОУ "ДЕТСКИЙ САД № 1 "ЗВЕЗДОЧКА" Г. КРАСНЫЙ КУТ"</t>
  </si>
  <si>
    <t>МУНИЦИПАЛЬНОЕ ДОШКОЛЬНОЕ ОБРАЗОВАТЕЛЬНОЕ УЧРЕЖДЕНИЕ "ДЕТСКИЙ САД № 10 "ВИШЕНКА" С. КИРОВО КРАСНОКУТСКОГО РАЙОНА САРАТОВСКОЙ ОБЛАСТИ"</t>
  </si>
  <si>
    <t>МДОУ "ДЕТСКИЙ САД № 10 "ВИШЕНКА" С. КИРОВО"</t>
  </si>
  <si>
    <t>МУНИЦИПАЛЬНОЕ ДОШКОЛЬНОЕ ОБРАЗОВАТЕЛЬНОЕ УЧРЕЖДЕНИЕ "ДЕТСКИЙ САД № 13 "ОГОНЕК" С. КОМСОМОЛЬСКОЕ КРАСНОКУТСКОГО РАЙОНА САРАТОВСКОЙ ОБЛАСТИ"</t>
  </si>
  <si>
    <t>МДОУ "ДЕТСКИЙ САД № 13 "ОГОНЕК" С. КОМСОМОЛЬСКОЕ"</t>
  </si>
  <si>
    <t>МУНИЦИПАЛЬНОЕ ДОШКОЛЬНОЕ ОБРАЗОВАТЕЛЬНОЕ УЧРЕЖДЕНИЕ "ДЕТСКИЙ САД № 14 "ЖУРАВЛИК" С. ВЕРХНИЙ ЕРУСЛАН КРАСНОКУТСКОГО РАЙОНА САРАТОВСКОЙ ОБЛАСТИ"</t>
  </si>
  <si>
    <t>МДОУ "ДЕТСКИЙ САД № 14 "ЖУРАВЛИК" С. ВЕРХНИЙ ЕРУСЛАН"</t>
  </si>
  <si>
    <t>МУНИЦИПАЛЬНОЕ ДОШКОЛЬНОЕ ОБРАЗОВАТЕЛЬНОЕ УЧРЕЖДЕНИЕ "ДЕТСКИЙ САД № 15 "ОДУВАНЧИК" С. НОРКИ КРАСНОКУТСКОГО РАЙОНА САРАТОВСКОЙОБЛАСТИ"</t>
  </si>
  <si>
    <t>МДОУ "ДЕСТКИЙ САД № 15 "ОДУВАНЧИК" С. НОРКИ"</t>
  </si>
  <si>
    <t>МУНИЦИПАЛЬНОЕ ДОШКОЛЬНОЕ ОБРАЗОВАТЕЛЬНОЕ УЧРЕЖДЕНИЕ "ДЕТСКИЙ САД № 16 "АЛЁНУШКА" С. ЖУРАВЛЁВКА КРАСНОКУТСКОГО РАЙОНА САРАТОВСКОЙ ОБЛАСТИ"</t>
  </si>
  <si>
    <t>МДОУ "ДЕТСКИЙ САД № 16 "АЛЁНУШКА" С. ЖУРАВЛЁВКА"</t>
  </si>
  <si>
    <t>МУНИЦИПАЛЬНОЕ ДОШКОЛЬНОЕ ОБРАЗОВАТЕЛЬНОЕ УЧРЕЖДЕНИЕ "ДЕТСКИЙ САД № 17 "ЗЕРНЫШКО" П. СЕМЕННОЙ КРАСНОКУТСКОГО РАЙОНА САРАТОВСКОЙ ОБЛАСТИ"</t>
  </si>
  <si>
    <t>МДОУ "ДЕТСКИЙ САД № 17 "ЗЕРНЫШКО" П. СЕМЕННОЙ</t>
  </si>
  <si>
    <t>МУНИЦИПАЛЬНОЕ ДОШКОЛЬНОЕ ОБРАЗОВАТЕЛЬНОЕ УЧРЕЖДЕНИЕ "ДЕТСКИЙ САД № 18 "РУЧЕЕК" С. ЛАВРОВКА КРАСНОКУТСКОГО РАЙОНА САРАТОВСКОЙ ОБЛАСТИ"</t>
  </si>
  <si>
    <t>МДОУ "ДЕТСКИЙ САД № 18 "РУЧЕЕК" С. ЛАВРОВКА"</t>
  </si>
  <si>
    <t>МУНИЦИПАЛЬНОЕ ДОШКОЛЬНОЕ ОБРАЗОВАТЕЛЬНОЕ УЧРЕЖДЕНИЕ "ДЕТСКИЙ САД № 19 "БЕЛОЧКА" С. КАРПЕНКА КРАСНОКУТСКОГО РАЙОНА САРАТОВСКОЙ ОБЛАСТИ"</t>
  </si>
  <si>
    <t>МДОУ "ДЕТСКИЙ САД № 19 "БЕЛОЧКА" С. КАРПЕНКА"</t>
  </si>
  <si>
    <t>МУНИЦИПАЛЬНОЕ ДОШКОЛЬНОЕ ОБРАЗОВАТЕЛЬНОЕ УЧРЕЖДЕНИЕ "ДЕТСКИЙ САД № 2 "КОЛОКОЛЬЧИК" Г. КРАСНЫЙ КУТ САРАТОВСКОЙ ОБЛАСТИ"</t>
  </si>
  <si>
    <t>МДОУ "ДЕТСКИЙ САД № 2 "КОЛОКОЛЬЧИК" Г. КРАСНЫЙ КУТ"</t>
  </si>
  <si>
    <t>МУНИЦИПАЛЬНОЕ ДОШКОЛЬНОЕ ОБРАЗОВАТЕЛЬНОЕ УЧРЕЖДЕНИЕ "ДЕТСКИЙ САД № 22 "ЛУЖОК" С. ЖДАНОВКА КРАСНОКУТСКОГО РАЙОНА САРАТОВСКОЙ ОБЛАСТИ"</t>
  </si>
  <si>
    <t>МДОУ "ДЕТСКИЙ САД № 22 "ЛУЖОК" С. ЖДАНОВКА"</t>
  </si>
  <si>
    <t>МУНИЦИПАЛЬНОЕ ДОШКОЛЬНОЕ ОБРАЗОВАТЕЛЬНОЕ УЧРЕЖДЕНИЕ "ДЕТСКИЙ САД № 24 "СОЛНЫШКО" Г. КРАСНЫЙ КУТ САРАТОВСКОЙ ОБЛАСТИ"</t>
  </si>
  <si>
    <t>МДОУ "ДЕТСКИЙ САД № 24 "СОЛНЫШКО" Г. КРАСНЫЙ КУТ"</t>
  </si>
  <si>
    <t>МУНИЦИПАЛЬНОЕ ДОШКОЛЬНОЕ ОБРАЗОВАТЕЛЬНОЕ УЧРЕЖДЕНИЕ "ДЕТСКИЙ САД № 25 "ЗОЛОТОЙ КЛЮЧИК" С. КОНСТАНТИНОВКА КРАСНОКУТСКОГО РАЙОНА САРАТОВСКОЙ ОБЛАСТИ"</t>
  </si>
  <si>
    <t>МДОУ "ДЕТСКИЙ САД № 25 "ЗОЛОТОЙ КЛЮЧИК" С. КОНСТАНТИНОВКА"</t>
  </si>
  <si>
    <t>МУНИЦИПАЛЬНОЕ ДОШКОЛЬНОЕ ОБРАЗОВАТЕЛЬНОЕ УЧРЕЖДЕНИЕ "ДЕТСКИЙ САД № 27 "ТЕРЕМОК" П. ЗАГОРОДНЫЙ КРАСНОКУТСКОГО РАЙОНА САРАТОВСКОЙ ОБЛАСТИ"</t>
  </si>
  <si>
    <t>МДОУ "ДЕТСКИЙ САД № 27 "ТЕРЕМОК" П. ЗАГОРОДНЫЙ"</t>
  </si>
  <si>
    <t>МУНИЦИПАЛЬНОЕ ДОШКОЛЬНОЕ ОБРАЗОВАТЕЛЬНОЕ УЧРЕЖДЕНИЕ "ДЕТСКИЙ САД № 3 "РАДУГА" Г. КРАСНЫЙ КУТ САРАТОВСКОЙ ОБЛАСТИ"</t>
  </si>
  <si>
    <t>МДОУ "ДЕТСКИЙ САД № 3 "РАДУГА" Г. КРАСНЫЙ КУТ"</t>
  </si>
  <si>
    <t>МУНИЦИПАЛЬНОЕ ДОШКОЛЬНОЕ ОБРАЗОВАТЕЛЬНОЕ УЧРЕЖДЕНИЕ "ДЕТСКИЙ САД № 4 "РОМАШКА" С. АХМАТ КРАСНОКУТСКОГО РАЙОНА САРАТОВСКОЙ ОБЛАСТИ"</t>
  </si>
  <si>
    <t>МДОУ "ДЕТСКИЙ САД № 4 "РОМАШКА" С. АХМАТ"</t>
  </si>
  <si>
    <t>МУНИЦИПАЛЬНОЕ ДОШКОЛЬНОЕ ОБРАЗОВАТЕЛЬНОЕ УЧРЕЖДЕНИЕ "ДЕТСКИЙ САД № 7 "ЛУЖОК" С. ПЕРВОМАЙСКОЕ КРАСНОКУТСКОГО РАЙОНА САРАТОВСКОЙ ОБЛАСТИ"</t>
  </si>
  <si>
    <t>МДОУ "ДЕТСКИЙ САД № 7 "ЛУЖОК" С. ПЕРВОМАЙСКОЕ"</t>
  </si>
  <si>
    <t>МУНИЦИПАЛЬНОЕ ДОШКОЛЬНОЕ ОБРАЗОВАТЕЛЬНОЕ УЧРЕЖДЕНИЕ "ДЕТСКИЙ САД № 8 "УЛЫБКА" С. ИНТЕРНАЦИОНАЛЬНОЕ КРАСНОКУТСКОГО РАЙОНА САРАТОВСКОЙ ОБЛАСТИ"</t>
  </si>
  <si>
    <t>МДОУ "ДЕТСКИЙ САД № 8 "УЛЫБКА" С. ИНТЕРНАЦИОНАЛЬНОЕ"</t>
  </si>
  <si>
    <t>МУНИЦИПАЛЬНОЕ ДОШКОЛЬНОЕ ОБРАЗОВАТЕЛЬНОЕ УЧРЕЖДЕНИЕ "ДЕТСКИЙ САД № 9 "КОЛОКОЛЬЧИК" С. УСАТОВО КРАСНОКУТСКОГО РАЙОНА САРАТОВСКОЙ ОБЛАСТИ"</t>
  </si>
  <si>
    <t>МДОУ "ДЕТСКИЙ САД № 9 "КОЛОКОЛЬЧИК" С. УСАТОВО"</t>
  </si>
  <si>
    <t>МУНИЦИПАЛЬНОЕ ДОШКОЛЬНОЕ ОБРАЗОВАТЕЛЬНОЕ УЧРЕЖЕНИЕ "ДЕТСКИЙ САД №26 "ФЛАЖОК" Г. КРАСНЫЙ КУТ САРАТОВСКОЙ ОБЛАСТИ"</t>
  </si>
  <si>
    <t>МДОУ "ДЕТСКИЙ САД № 26 "ФЛАЖОК" Г. КРАСНЫЙ КУТ"</t>
  </si>
  <si>
    <t>МКУ "ОХО МУНИЦИПАЛЬНЫХ УЧРЕЖДЕНИЙ КУЛЬТУРЫ" КРАСНОКУТСКОГО МУНИЦИПАЛЬНОГО РАЙОНА САРАТОВСКОЙ ОБЛАСТИ</t>
  </si>
  <si>
    <t>МУНИЦИПАЛЬНОЕ ОБЩЕОБРАЗОВАТЕЛЬНОЕ УЧРЕЖДЕНИЕ - ОСНОВНАЯ ОБЩЕОБРАЗОВАТЕЛЬНАЯ ШКОЛА П. СЕМЕННОЙ КРАСНОКУТСКОГО РАЙОНА САРАТОВСКОЙ ОБЛАСТИ</t>
  </si>
  <si>
    <t>МОУ-ООШ П. СЕМЕННОЙ</t>
  </si>
  <si>
    <t>МУНИЦИПАЛЬНОЕ ОБЩЕОБРАЗОВАТЕЛЬНОЕ УЧРЕЖДЕНИЕ - ОСНОВНАЯ ОБЩЕОБРАЗОВАТЕЛЬНАЯ ШКОЛА С. УСАТОВО КРАСНОКУТСКОГО РАЙОНА САРАТОВСКОЙ ОБЛАСТИ</t>
  </si>
  <si>
    <t>МОУ - ООШ С. УСАТОВО КРАСНОКУТСКОГО РАЙОНА САРАТОВСКОЙ ОБЛАСТИ</t>
  </si>
  <si>
    <t>МУНИЦИПАЛЬНОЕ ОБЩЕОБРАЗОВАТЕЛЬНОЕ УЧРЕЖДЕНИЕ - ОСНОВНАЯ ОБЩЕОБРАЗОВАТЕЛЬНАЯ ШКОЛА С. ЧКАЛОВО КРАСНОКУТСКОГО РАЙОНА САРАТОВСКОЙ ОБЛАСТИ</t>
  </si>
  <si>
    <t>МОУ - ООШ С. ЧКАЛОВО КРАСНОКУТСКОГО РАЙОНА САРАТОВСКОЙ ОБЛАСТИ</t>
  </si>
  <si>
    <t>МУНИЦИПАЛЬНОЕ ОБЩЕОБРАЗОВАТЕЛЬНОЕ УЧРЕЖДЕНИЕ - СРЕДНЯЯ ОБЩЕОБРАЗОВАТЕЛЬНАЯ ШКОЛА С. ДЬЯКОВКА КРАСНОКУТСКОГО РАЙОНА САРАТОВСКОЙ ОБЛАСТИ</t>
  </si>
  <si>
    <t>МОУ - СОШ С. ДЬЯКОВКА КРАСНОКУТСКОГО РАЙОНА САРАТОВСКОЙ ОБЛАСТИ</t>
  </si>
  <si>
    <t>МУНИЦИПАЛЬНОЕ ОБЩЕОБРАЗОВАТЕЛЬНОЕ УЧРЕЖДЕНИЕ - СРЕДНЯЯ ОБЩЕОБРАЗОВАТЕЛЬНАЯ ШКОЛА С. ЖУРАВЛЕВКА КРАСНОКУТСКОГО РАЙОНА САРАТОВСКОЙ ОБЛАСТИ</t>
  </si>
  <si>
    <t>МОУ - СОШ С. ЖУРАВЛЕВКА КРАСНОКУТСКОГО РАЙОНА САРАТОВСКОЙ ОБЛАСТИ</t>
  </si>
  <si>
    <t>МУНИЦИПАЛЬНОЕ ОБЩЕОБРАЗОВАТЕЛЬНОЕ УЧРЕЖДЕНИЕ - СРЕДНЯЯ ОБЩЕОБРАЗОВАТЕЛЬНАЯ ШКОЛА С. ИНТЕРНАЦИОНАЛЬНОЕ КРАСНОКУТСКОГО РАЙОНА САРАТОВСКОЙ ОБЛАСТИ</t>
  </si>
  <si>
    <t>МОУ - СОШ С. ИНТЕРНАЦИОНАЛЬНОЕ КРАСНОКУТСКОГО РАЙОНА САРАТОВСКОЙ ОБЛАСТИ</t>
  </si>
  <si>
    <t>МУНИЦИПАЛЬНОЕ ОБЩЕОБРАЗОВАТЕЛЬНОЕ УЧРЕЖДЕНИЕ - СРЕДНЯЯ ОБЩЕОБРАЗОВАТЕЛЬНАЯ ШКОЛА С. КАРПЕНКА КРАСНОКУТСКОГО РАЙОНА САРАТОВСКОЙ ОБЛАСТИ</t>
  </si>
  <si>
    <t>МОУ - СОШ С. КАРПЕНКА КРАСНОКУТСКОГО РАЙОНА САРАТОВСКОЙ ОБЛАСТИ</t>
  </si>
  <si>
    <t>МУНИЦИПАЛЬНОЕ ОБЩЕОБРАЗОВАТЕЛЬНОЕ УЧРЕЖДЕНИЕ - СРЕДНЯЯ ОБЩЕОБРАЗОВАТЕЛЬНАЯ ШКОЛА С. КИРОВО КРАСНОКУТСКОГО РАЙОНА САРАТОВСКОЙ ОБЛАСТИ</t>
  </si>
  <si>
    <t>МОУ - СОШ С. КИРОВО КРАСНОКУТСКОГО РАЙОНА САРАТОВСКОЙ ОБЛАСТИ</t>
  </si>
  <si>
    <t>МУНИЦИПАЛЬНОЕ ОБЩЕОБРАЗОВАТЕЛЬНОЕ УЧРЕЖДЕНИЕ - СРЕДНЯЯ ОБЩЕОБРАЗОВАТЕЛЬНАЯ ШКОЛА С. ЛЕБЕДЕВКА КРАСНОКУТСКОГО РАЙОНА САРАТОВСКОЙ ОБЛАСТИ</t>
  </si>
  <si>
    <t>МОУ - СОШ С. ЛЕБЕДЕВКА</t>
  </si>
  <si>
    <t>МУНИЦИПАЛЬНОЕ ОБЩЕОБРАЗОВАТЕЛЬНОЕ УЧРЕЖДЕНИЕ - СРЕДНЯЯ ОБЩЕОБРАЗОВАТЕЛЬНАЯ ШКОЛА С. ЛЕПЕХИНКА КРАСНОКУТСКОГО РАЙОНА САРАТОВСКОЙ ОБЛАСТИ</t>
  </si>
  <si>
    <t>МОУ - СОШ С. ЛЕПЕХИНКА КРАСНОКУТСКОГО РАЙОНА САРАТОВСКОЙ ОБЛАСТИ</t>
  </si>
  <si>
    <t>МУНИЦИПАЛЬНОЕ ОБЩЕОБРАЗОВАТЕЛЬНОЕ УЧРЕЖДЕНИЕ - СРЕДНЯЯ ОБЩЕОБРАЗОВАТЕЛЬНАЯ ШКОЛА С. ЛОГИНОВКА КРАСНОКУТСКОГО РАЙОНА САРАТОВСКОЙ ОБЛАСТИ</t>
  </si>
  <si>
    <t>МОУ - СОШ С. ЛОГИНОВКА КРАСНОКУТСКОГО РАЙОНА САРАТОВСКОЙ ОБЛАСТИ</t>
  </si>
  <si>
    <t>МУНИЦИПАЛЬНОЕ ОБЩЕОБРАЗОВАТЕЛЬНОЕ УЧРЕЖДЕНИЕ - СРЕДНЯЯ ОБЩЕОБРАЗОВАТЕЛЬНАЯ ШКОЛА С. ПЕРВОМАЙСКОЕ КРАСНОКУТСКОГО РАЙОНА САРАТОВСКОЙ ОБЛАСТИ</t>
  </si>
  <si>
    <t>МОУ - СОШ С. ПЕРВОМАЙСКОЕ КРАСНОКУТСКОГО РАЙОНА САРАТОВСКОЙ ОБЛАСТИ</t>
  </si>
  <si>
    <t>МУНИЦИПАЛЬНОЕ ОБЩЕОБРАЗОВАТЕЛЬНОЕ УЧРЕЖДЕНИЕ - СРЕДНЯЯ ОБЩЕОБРАЗОВАТЕЛЬНАЯ ШКОЛА С. РЕКОРД КРАСНОКУТСКОГО РАЙОНА САРАТОВСКОЙ ОБЛАСТИ</t>
  </si>
  <si>
    <t>МОУ - СОШ С. РЕКОРД КРАСНОКУТСКОГО РАЙОНА САРАТОВСКОЙ ОБЛАСТИ</t>
  </si>
  <si>
    <t>МУНИЦИПАЛЬНОЕ ОБЩЕОБРАЗОВАТЕЛЬНОЕ УЧРЕЖДЕНИЕ - СРЕДНЯЯ ОБЩЕОБРАЗОВАТЕЛЬНАЯ ШКОЛА С. ЯМСКОЕ КРАСНОКУТСКОГО РАЙОНА САРАТОВСКОЙ ОБЛАСТИ</t>
  </si>
  <si>
    <t>МОУ - СОШ С. ЯМСКОЕ КРАСНОКУТСКОГО РАЙОНА САРАТОВСКОЙ ОБЛАСТИ</t>
  </si>
  <si>
    <t>МУНИЦИПАЛЬНОЕ ОБЩЕОБРАЗОВАТЕЛЬНОЕ УЧРЕЖДЕНИЕ - СРЕДНЯЯ ОБЩЕОБРАЗОВАТЕЛЬНАЯ ШКОЛА № 1 Г. КРАСНЫЙ КУТ САРАТОВСКОЙ ОБЛАСТИ</t>
  </si>
  <si>
    <t>МОУ - СОШ № 1 Г. КРАСНЫЙ КУТ САРАТОВСКОЙ ОБЛАСТИ</t>
  </si>
  <si>
    <t>МУНИЦИПАЛЬНОЕ ОБЩЕОБРАЗОВАТЕЛЬНОЕ УЧРЕЖДЕНИЕ - СРЕДНЯЯ ОБЩЕОБРАЗОВАТЕЛЬНАЯ ШКОЛА № 2 Г. КРАСНЫЙ КУТ САРАТОВСКОЙ ОБЛАСТИ</t>
  </si>
  <si>
    <t>МОУ - СОШ № 2 Г. КРАСНЫЙ КУТ САРАТОВСКОЙ ОБЛАСТИ</t>
  </si>
  <si>
    <t>МУНИЦИПАЛЬНОЕ ОБЩЕОБРАЗОВАТЕЛЬНОЕ УЧРЕЖДЕНИЕ - СРЕДНЯЯ ОБЩЕОБРАЗОВАТЕЛЬНАЯ ШКОЛА № 3 Г. КРАСНЫЙ КУТ САРАТОВСКОЙ ОБЛАСТИ</t>
  </si>
  <si>
    <t>МОУ-СОШ № 3 Г. КРАСНЫЙ КУТ САРАТОВСКОЙ ОБЛАСТИ</t>
  </si>
  <si>
    <t>МУНИЦИПАЛЬНОЕ ОБЩЕОБРАЗОВАТЕЛЬНОЕ УЧРЕЖДЕНИЕ-СРЕДНЯЯ ОБЩЕОБРАЗОВАТЕЛЬНАЯ ШКОЛА С. КОМСОМОЛЬСКОЕ КРАСНОКУТСКОГО РАЙОНА САРАТОВСКОЙ ОБЛАСТИ</t>
  </si>
  <si>
    <t>МОУ - СОШ С. КОМСОМОЛЬСКОЕ КРАСНОКУТСКОГО РАЙОНА САРАТОВСКОЙ ОБЛАСТИ</t>
  </si>
  <si>
    <t>МУНИЦИПАЛЬНОЕ УЧРЕЖДЕНИЕ "ГОРОДСКОЙ ДОМ КУЛЬТУРЫ И КИНО"</t>
  </si>
  <si>
    <t>МУ "ГДКК"</t>
  </si>
  <si>
    <t>МУНИЦИПАЛЬНОЕ УЧРЕЖДЕНИЕ "ЕДИНАЯ ДЕЖУРНО-ДИСПЕТЧЕРСКАЯ СЛУЖБА ПО КРАСНОКУТСКОМУ МУНИЦИПАЛЬНОМУ РАЙОНУ"</t>
  </si>
  <si>
    <t>МУ "ЕДДС"</t>
  </si>
  <si>
    <t>МУНИЦИПАЛЬНОЕ УЧРЕЖДЕНИЕ "ИНФОРМАЦИОННО-МЕТОДИЧЕСКИЙ ЦЕНТР УПРАВЛЕНИЯ ОБРАЗОВАНИЯ АДМИНИСТРАЦИИ КРАСНОКУТСКОГО МУНИЦИПАЛЬНОГО РАЙОНА САРАТОВСКОЙ ОБЛАСТИ"</t>
  </si>
  <si>
    <t>МУ "ИНФОРМАЦИОННО-МЕТОДИЧЕСКИЙ ЦЕНТР"</t>
  </si>
  <si>
    <t>МУНИЦИПАЛЬНОЕ УЧРЕЖДЕНИЕ "КРАСНОКУТСКИЙ ФИЗКУЛЬТУРНО-ОЗДОРОВИТЕЛЬНЫЙ КОМПЛЕКС"</t>
  </si>
  <si>
    <t>МУНИЦИПАЛЬНОЕ УЧРЕЖДЕНИЕ "МУНИЦИПАЛЬНЫЙ АРХИВ КРАСНОКУТСКОГО МУНИЦИПАЛЬНОГО РАЙОНА"</t>
  </si>
  <si>
    <t>МУ "МУНИЦИПАЛЬНЫЙ АРХИВ КРАСНОКУТСКОГО МУНИЦИПАЛЬНОГО РАЙОНА"</t>
  </si>
  <si>
    <t>МУНИЦИПАЛЬНОЕ УЧРЕЖДЕНИЕ "СПОРТ"</t>
  </si>
  <si>
    <t>МУ "СПОРТ"</t>
  </si>
  <si>
    <t>МУНИЦИПАЛЬНОЕ УЧРЕЖДЕНИЕ "ЦЕНТРАЛИЗОВАННАЯ БУХГАЛТЕРИЯ ОРГАНОВ МСУ И МУНИЦИПАЛЬНЫХ УЧРЕЖДЕНИЙ РАЙОНА"</t>
  </si>
  <si>
    <t>МУ "ЦБ ОРГАНОВ МСУ И МУНИЦИПАЛЬНЫХ УЧРЕЖДЕНИЙ РАЙОНА"</t>
  </si>
  <si>
    <t>МУНИЦИПАЛЬНОЕ УЧРЕЖДЕНИЕ ДОПОЛНИТЕЛЬНОГО ОБРАЗОВАНИЯ "ДОМ ДЕТСКОГО ТВОРЧЕСТВА Г. КРАСНЫЙ КУТ САРАТОВСКОЙ ОБЛАСТИ"</t>
  </si>
  <si>
    <t>МУ ДО ДДТ</t>
  </si>
  <si>
    <t>МУНИЦИПАЛЬНОЕ УЧРЕЖДЕНИЕ КУЛЬТУРЫ "СОЦИАЛЬНО-КУЛЬТУРНОЕ ОБЪЕДИНЕНИЕ" КРАСНОКУТСКОГО МУНИЦИПАЛЬНОГО РАЙОНА САРАТОВСКОЙ ОБЛАСТИ</t>
  </si>
  <si>
    <t>МУК СКО КРАСНОКУТСКОГО МУНИЦИПАЛЬНОГО РАЙОНА САРАТОВСКОЙ ОБЛАСТИ</t>
  </si>
  <si>
    <t>РАЙОННОЕ МУНИЦИПАЛЬНОЕ УЧРЕЖДЕНИЕ КУЛЬТУРЫ "КРАСНОКУТСКАЯ МЕЖПОСЕЛЕНЧЕСКАЯ ЦЕНТРАЛЬНАЯ БИБЛИОТЕКА"</t>
  </si>
  <si>
    <t>РМУК "КМЦБ"</t>
  </si>
  <si>
    <t>Краснопартизанский муниципальный район</t>
  </si>
  <si>
    <t>МУНИЦИПАЛЬНОЕ ДОШКОЛЬНОЕ ОБРАЗОВАТЕЛЬНОЕ УЧРЕЖДЕНИЕ ДЕТСКИЙ САД № 13 "РУЧЕЁК" С.ТОЛСТОВКА КРАСНОПАРТИЗАНСКОГО РАЙОНА САРАТОВСКОЙ ОБЛАСТИ</t>
  </si>
  <si>
    <t>МДОУ Д/С № 13 "РУЧЕЁК" С.ТОЛСТОВКА</t>
  </si>
  <si>
    <t>МУНИЦИПАЛЬНОЕ ДОШКОЛЬНОЕ ОБРАЗОВАТЕЛЬНОЕ УЧРЕЖДЕНИЕ ДЕТСКИЙ САД № 1 "РОДНИЧОК" П. ГОРНЫЙ КРАСНОПАРТИЗАНСКОГО РАЙОНА САРАТОВСКОЙ ОБЛАСТИ</t>
  </si>
  <si>
    <t>МДОУ Д/С №1 "РОДНИЧОК" П. ГОРНЫЙ</t>
  </si>
  <si>
    <t>МУНИЦИПАЛЬНОЕ ДОШКОЛЬНОЕ ОБРАЗОВАТЕЛЬНОЕ УЧРЕЖДЕНИЕ ДЕТСКИЙ САД №2 "МАЛЫШ" П. ГОРНЫЙ КРАСНОПАРТИЗАНСКОГО РАЙОНА САРАТОВСКОЙ ОБЛАСТИ</t>
  </si>
  <si>
    <t>МДОУ Д/С №2 "МАЛЫШ" П. ГОРНЫЙ</t>
  </si>
  <si>
    <t>МУНИЦИПАЛЬНОЕ ДОШКОЛЬНОЕ ОБРАЗОВАТЕЛЬНОЕ УЧРЕЖДЕНИЕ ДЕТСКИЙ САД № 6 "СОЛНЫШКО" П. ПЕТРОВСКИЙ КРАСНОПАРТИЗАНСКОГО РАЙОНА САРАТОВСКОЙ ОБЛАСТИ</t>
  </si>
  <si>
    <t>МДОУ Д/С № 6 "СОЛНЫШКО" П. ПЕТРОВСКИЙ</t>
  </si>
  <si>
    <t>МУНИЦИПАЛЬНОЕ ДОШКОЛЬНОЕ ОБРАЗОВАТЕЛЬНОЕ УЧРЕЖДЕНИЕ ДЕТСКИЙ САД № 7 "ЛАНДЫШ" С.СУЛАК КРАСНОПАРТИЗАНСКОГО РАЙОНА САРАТОВСКОЙ ОБЛАСТИ</t>
  </si>
  <si>
    <t>МДОУ Д/С №7 "ЛАНДЫШ" С.СУЛАК</t>
  </si>
  <si>
    <t>МОУ "СОШ П. ГОРНЫЙ"</t>
  </si>
  <si>
    <t>МУНИЦИПАЛЬНОЕ ОБЩЕОБРАЗОВАТЕЛЬНОЕ УЧРЕЖДЕНИЕ "СРЕДНЯЯ ОБЩЕОБРАЗОВАТЕЛЬНАЯ ШКОЛА П. ПЕТРОВСКИЙ КРАСНОПАРТИЗАНСКОГО РАЙОНА САРАТОВСКОЙ ОБЛАСТИ"</t>
  </si>
  <si>
    <t>МОУ "СОШ П.ПЕТРОВСКИЙ"</t>
  </si>
  <si>
    <t>МОУ "СОШ П. РИМСКО-КОРСАКОВКА"</t>
  </si>
  <si>
    <t>МУНИЦИПАЛЬНОЕ ОБЩЕОБРАЗОВАТЕЛЬНОЕ УЧРЕЖДЕНИЕ "СРЕДНЯЯ ОБЩЕОБРАЗОВАТЕЛЬНАЯ ШКОЛА С.МИЛОРАДОВКА КРАСНОПАРТИЗАНСКОГО РАЙОНА САРАТОВСКОЙ ОБЛАСТИ"</t>
  </si>
  <si>
    <t>МОУ "СОШ С.МИЛОРАДОВКА"</t>
  </si>
  <si>
    <t>МУНИЦИПАЛЬНОЕ ОБЩЕОБРАЗОВАТЕЛЬНОЕ УЧРЕЖДЕНИЕ "СРЕДНЯЯ ОБЩЕОБРАЗОВАТЕЛЬНАЯ ШКОЛА С.СУЛАК КРАСНОПАРТИЗАНСКОГО РАЙОНА САРАТОВСКОЙ ОБЛАСТИ ИМЕНИ ГЕРОЯ СОВЕТСКОГО СОЮЗА ИВАНОВА ИВАНА СЕРГЕЕВИЧА"</t>
  </si>
  <si>
    <t>МОУ "СОШ С.СУЛАК "</t>
  </si>
  <si>
    <t>МУНИЦИПАЛЬНОЕ УЧРЕЖДЕНИЕ ДОПОЛНИТЕЛЬНОГО ОБРАЗОВАНИЯ "РАЙОННЫЙ ДОМ ДЕТСКОГО ТВОРЧЕСТВА Р.П.ГОРНЫЙ КРАСНОПАРТИЗАНСКОГО РАЙОНА САРАТОВСКОЙ ОБЛАСТИ"</t>
  </si>
  <si>
    <t>МУДО "РДДТ Р.П.ГОРНЫЙ"</t>
  </si>
  <si>
    <t>МУНИЦИПАЛЬНОЕ УЧРЕЖДЕНИЕ "ОБЕСПЕЧЕНИЕ ДЕЯТЕЛЬНОСТИ УЧРЕЖДЕНИЙ КУЛЬТУРЫ КРАСНОПАРТИЗАНСКОГО МУНИЦИПАЛЬНОГО РАЙОНА САРАТОВСКОЙ ОБЛАСТИ"</t>
  </si>
  <si>
    <t>МУ ОДУК</t>
  </si>
  <si>
    <t>МУНИЦИПАЛЬНОЕ УЧРЕЖДЕНИЕ "ФИЗКУЛЬТУРНО-ОЗДОРОВИТЕЛЬНЫЙ КОМПЛЕКС "СТЕПНЯК" КРАСНОПАРТИЗАНСКОГО МУНИЦИПАЛЬНОГО РАЙОНА САРАТОВСКОЙ ОБЛАСТИ"</t>
  </si>
  <si>
    <t>МУ ФОК "СТЕПНЯК"</t>
  </si>
  <si>
    <t>МУНИЦИПАЛЬНОЕ ОБРАЗОВАТЕЛЬНОЕ УЧРЕЖДЕНИЕ "УЧЕБНО-МЕТОДИЧЕСКИЙ ЦЕНТР РАЗВИТИЯ ОБРАЗОВАНИЯ КРАСНОПАРТИЗАНСКОГО МУНИЦИПАЛЬНОГО РАЙОНА"</t>
  </si>
  <si>
    <t>МОУ "УМЦ РАЗВИТИЯ ОБРАЗОВАНИЯ КРАСНОПАРТИЗАНСКОГО МУНИЦИПАЛЬНОГО РАЙОНА"</t>
  </si>
  <si>
    <t>МУНИЦИПАЛЬНОЕ УЧРЕЖДЕНИЕ "ЕДИНАЯ ДЕЖУРНО-ДИСПЕТЧЕРСКАЯ СЛУЖБА КРАСНОПАРТИЗАНСКОГО МУНИЦИПАЛЬНОГО РАЙОНА САРАТОВСКОЙ ОБЛАСТИ"</t>
  </si>
  <si>
    <t>МУ "ЕДДС КРАСНОПАРТИЗАНСКОГО МУНИЦИПАЛЬНОГО РАЙОНА САРАТОВСКОЙ ОБЛАСТИ"</t>
  </si>
  <si>
    <t>МУНИЦИПАЛЬНОЕ УЧРЕЖДЕНИЕ КРАСНОПАРТИЗАНСКОГО МУНИЦИПАЛЬНОГО РАЙОНА САРАТОВСКОЙ ОБЛАСТИ "МЕЧТА"</t>
  </si>
  <si>
    <t>МУ "МЕЧТА"</t>
  </si>
  <si>
    <t>МУНИЦИПАЛЬНОЕ УЧРЕЖДЕНИЕ "ЦЕНТРАЛИЗОВАННАЯ БУХГАЛТЕРИЯ КРАСНОПАРТИЗАНСКОГО МУНИЦИПАЛЬНОГО РАЙОНА САРАТОВСКОЙ ОБЛАСТИ"</t>
  </si>
  <si>
    <t>РАЙОННОЕ МУНИЦИПАЛЬНОЕ УЧРЕЖДЕНИЕ КУЛЬТУРЫ "КРАСНОПАРТИЗАНСКАЯ МЕЖПОСЕЛЕНЧЕСКАЯ ЦЕНТРАЛЬНАЯ БИБЛИОТЕКА"</t>
  </si>
  <si>
    <t>РМУК "КРАСНОПАРТИЗАНСКАЯ МЦБ"</t>
  </si>
  <si>
    <t>Лысогорский муниципальный район</t>
  </si>
  <si>
    <t>Муниципальное бюджетное общеобразовательное учреждение «Средняя общеобразовательная школа № 1 р.п. Лысые Горы Саратовской области»</t>
  </si>
  <si>
    <t>МБОУ «Средняя общеобразовательная школа № 1 р.п. Лысые Горы»</t>
  </si>
  <si>
    <t>Муниципальное бюджетное общеобразовательное учреждение «Средняя общеобразовательная школа № 2 р.п. Лысые Горы Саратовской области»</t>
  </si>
  <si>
    <t>МБОУ «СОШ № 2 р.п. Лысые Горы Саратовской области»</t>
  </si>
  <si>
    <t>МБОУ «СОШ с. Большая Дмитриевка Лысогорского района Саратовской области»</t>
  </si>
  <si>
    <t xml:space="preserve">МБОУ «СОШ имени И.Ф. Шаменкова с. Большая Рельня Лысогорского района Саратовской области»                                  </t>
  </si>
  <si>
    <t>МБОУ « средняя общеобразовательная школа с. Большие Копены Лысогорского района Саратовской области»</t>
  </si>
  <si>
    <t>МБОУ «СОШ с. Бутырки Лысогорского муниципального района саратовской области»</t>
  </si>
  <si>
    <t>Муниципальное бюджетное общеобразовательное учреждение «Основная общеобразовательная школа с. Двоенка  Лысогорского района Саратовской области»</t>
  </si>
  <si>
    <t>МБОУ «ООШ с. Двоенка Лысогорского района Саратовской области»</t>
  </si>
  <si>
    <t>МБОУ «СОШ с. Невежкино»</t>
  </si>
  <si>
    <t>МБОУ «СОШ с. Новая Красавка Лысогорского муниципального района Саратовской области»</t>
  </si>
  <si>
    <t>Муниципальное бюджетное общеобразовательное учреждение «Средняя общеобразовательная школа поселка Октябрьский  Лысогорского района Саратовской области»</t>
  </si>
  <si>
    <t>Муниципальное бюджетное общеобразовательное учреждение «Средняя общеобразовательная школа п. Раздольное  Лысогорского района Саратовской области»</t>
  </si>
  <si>
    <t>МБОУ «СОШ п. Раздольное Лысогорского района Саратовской области»</t>
  </si>
  <si>
    <t>Муниципальное бюджетное общеобразовательное учреждение «Средняя общеобразовательная школа имени В.А. Миронова с. Урицкое  Лысогорского района Саратовской области»</t>
  </si>
  <si>
    <t>Муниципальное бюджетное общеобразовательное учреждение «Средняя общеобразовательная школа имени Н.М. Тюсина с. Шереметьевка  Лысогорского района Саратовской области»</t>
  </si>
  <si>
    <t>МБОУ «СОШ с. Широкий Карамыш Лысогорского района Саратовской области»</t>
  </si>
  <si>
    <t>Муниципальное бюджетное дошкольное образовательное учреждение – детский сад «Березка»  р.п. Лысые Горы Лысогорского района Саратовской области.</t>
  </si>
  <si>
    <t>МБДОУ – д/сад «Березка» р.п. Лысые Горы</t>
  </si>
  <si>
    <t>Муниципальное бюджетное дошкольное образовательное учреждение – детский сад «Радуга» р.п. Лысые Горы Лысогорского района Саратовской области.</t>
  </si>
  <si>
    <t>МБДОУ – д/сад «Радуга» р.п. Лысые Горы</t>
  </si>
  <si>
    <t>Муниципальное   дошкольное образовательное учреждение – детский сад «Светлячок»  р.п. Лысые Горы Лысогорского района Саратовской области.</t>
  </si>
  <si>
    <t>МБДОУ детский сад «Светлячок»</t>
  </si>
  <si>
    <t>МБДОУ – д/с «Золотой петушок» Лысогорского района Саратовской области с. Бутырки</t>
  </si>
  <si>
    <t>Муниципальное бюджетное дошкольное образовательное учреждение – детский сад «Тополек» с. Ключи Лысогорского района Саратовской области.</t>
  </si>
  <si>
    <t>МБДОУ – д/с «Тополек» с. Ключи</t>
  </si>
  <si>
    <t>Муниципальное бюджетное дошкольное образовательное учреждение – детский сад «Малыш» с. Новая Красавка Лысогорского района Саратовской области.</t>
  </si>
  <si>
    <t xml:space="preserve">  МБДОУ – д/с «Малыш» с. Новая Красавка</t>
  </si>
  <si>
    <t>Муниципальное бюджетное дошкольное образовательное учреждение – детский сад «Колокольчик» с. Широкий Карамыш Лысогорского района Саратовской области</t>
  </si>
  <si>
    <t>Муниципальное бюджетное дошкольное образовательное учреждение – детский сад «Калинка» с. Большая Каменка Лысогорского района Саратовской области.</t>
  </si>
  <si>
    <t>МБДОУ –д/с «Каменка» с. Большая Каменка</t>
  </si>
  <si>
    <t>Муниципальное бюджетное учреждение дополнительного образования «Центр дополнительного образования для детей» р.п. Лысые Горы Саратовской области</t>
  </si>
  <si>
    <t>МБУ ДО «ЦДОД»</t>
  </si>
  <si>
    <t>Муниципальное учреждение «Административно-хозяйственное обслуживание»</t>
  </si>
  <si>
    <t>МУ «АХО»</t>
  </si>
  <si>
    <t>Муниципальное казённое учреждение «Молодёжный спортивный центр по физической  культуре, спорту и туризму» Лысогорского района Саратовской области «Олимп»»</t>
  </si>
  <si>
    <t>МБУ «Олимп»</t>
  </si>
  <si>
    <t>Муниципальное учреждение «Централизованная бухгалтерия отдела образования Лысогорского района Саратовской области»</t>
  </si>
  <si>
    <t>МУ «ЦБ  отдела образования ЛМР»</t>
  </si>
  <si>
    <t>Муниципальное учреждение «Централизованная бухгалтерия администрации Лысогорского муниципального района Саратовской области»</t>
  </si>
  <si>
    <t>МУ «ЦБ администрации ЛМР»</t>
  </si>
  <si>
    <t>Муниципальное учреждение «Централизованная бухгалтерия отдела культуры и кино администрации Лысогорского муниципального района Саратовской области»</t>
  </si>
  <si>
    <t>Муниципальное бюджетное учреждение культуры «Централизованная клубная система»</t>
  </si>
  <si>
    <t>МБУК «ЦКС»</t>
  </si>
  <si>
    <t>Муниципальное бюджетное учреждение культуры «Лысогорская  межпоселенческая центральная библиотека»  Лысогорского муниципального района Саратовской области.</t>
  </si>
  <si>
    <t>Муниципальное казенное учреждение «Единая дежурно-диспетчерская служба по Лысогорскому муниципальному району»</t>
  </si>
  <si>
    <t>МКУ «Единая дежурно-диспетчерская служба»</t>
  </si>
  <si>
    <t>Муниципальное казенное учреждение «Эксплутационно-методическая служба системы образования» Лысогорского района Саратовской области</t>
  </si>
  <si>
    <t>МКУ «ЭМС системы образования»</t>
  </si>
  <si>
    <t>Марксовский муниципальный район</t>
  </si>
  <si>
    <t>Муниципальное общеобразовательное учреждение - средняя общеобразовательная школа  № 1 г. Маркса Саратовской области</t>
  </si>
  <si>
    <t>МОУ - СОШ  № 1 г. Маркса</t>
  </si>
  <si>
    <t>Муниципальное общеобразовательное учреждение - средняя общеобразовательная школа № 3 г. Маркса Саратовской области им. Л.Г. Венедиктовой</t>
  </si>
  <si>
    <t>МОУ - СОШ № 3 г. Маркса</t>
  </si>
  <si>
    <t>Муниципальное общеобразовательное учреждение - средняя общеобразовательная школа  № 4 г. Маркса Саратовской области</t>
  </si>
  <si>
    <t>МОУ - СОШ № 4 г. Маркса</t>
  </si>
  <si>
    <t>Муниципальное общеобразовательное учреждение - средняя общеобразовательная школа  № 6 г. Маркса Саратовской области</t>
  </si>
  <si>
    <t>МОУ - СОШ № 6 г. Маркса</t>
  </si>
  <si>
    <t>Муниципальное общеобразовательное учреждение  - Лицей г. Маркса Саратовской области</t>
  </si>
  <si>
    <t xml:space="preserve">МОУ - Лицей  г. Маркса </t>
  </si>
  <si>
    <t>Муниципальное общеобразовательное учреждение - средняя общеобразовательная школа с. Баскатовка Марксовского района Саратовской области</t>
  </si>
  <si>
    <t>МОУ - СОШ с. Баскатовка Марксовского р-на</t>
  </si>
  <si>
    <t>Муниципальное общеобразовательное учреждение - основная общеобразовательная школа с. Березовка Марксовского района Саратовской области</t>
  </si>
  <si>
    <t>МОУ - ООШ с. Березовка Марксовского р-на</t>
  </si>
  <si>
    <t>Муниципальное общеобразовательное учреждение - основная общеобразовательная школа с. Бородаевка Марксовского района Саратовской области</t>
  </si>
  <si>
    <t>МОУ - ООШ с. Бородаевка Марксовского р-на</t>
  </si>
  <si>
    <t xml:space="preserve">Муниципальное общеобразовательное учреждение - основная общеобразовательная школа п. Водопьяновка Марксовского района Саратовской области </t>
  </si>
  <si>
    <t>МОУ - ООШ п. Водопьяновка Марксовского р-на</t>
  </si>
  <si>
    <t xml:space="preserve">Муниципальное общеобразовательное учреждение - основная общеобразовательная школа с. Вознесенка Марксовского района Саратовской области </t>
  </si>
  <si>
    <t>МОУ - ООШ с. Вознесенка Марксовского р-на</t>
  </si>
  <si>
    <t>Муниципальное общеобразовательное учреждение - основная общеобразовательная школас. Георгиевка  Марксовского района Саратовской области</t>
  </si>
  <si>
    <t>МОУ - ООШ с. Георгиевка Марксовского р-на</t>
  </si>
  <si>
    <t>Муниципальное общеобразовательное учреждение - средняя общеобразовательная школа с. Звонаревка Марксовского района Саратовской области</t>
  </si>
  <si>
    <t>МОУ - СОШ с. Звонаревка Марксовского р-на</t>
  </si>
  <si>
    <t>Муниципальное общеобразовательное учреждение - средняя общеобразовательная школа с. Зоркино Марксовского района Саратовской области</t>
  </si>
  <si>
    <t>МОУ - СОШ с. Зоркино Марксовского р-на</t>
  </si>
  <si>
    <t>Муниципальное общеобразовательное учреждение - средняя общеобразовательная школа с. Калининское Марксовского района Саратовской области</t>
  </si>
  <si>
    <t>МОУ - СОШ с. Калининское Марксовского р-на</t>
  </si>
  <si>
    <t>Муниципальное общеобразовательное учреждение - средняя общеобразовательная школа с. Каменка Марксовского района Саратовской области</t>
  </si>
  <si>
    <t>МОУ - СОШ с. Каменка Марксовского р-на</t>
  </si>
  <si>
    <t>Муниципальное общеобразовательное учреждение - основная общеобразовательная школа с. Караман Марксовского района Саратовской области</t>
  </si>
  <si>
    <t>МОУ - ООШ с. Караман Марксовского р-на</t>
  </si>
  <si>
    <t>Муниципальное общеобразовательное учреждение - средняя общеобразовательная школа с. Кировское Марксовского района Саратовской области</t>
  </si>
  <si>
    <t>МОУ - СОШ с. Кировское Марксовского р-на</t>
  </si>
  <si>
    <t>Муниципальное общеобразовательное учреждение - средняя общеобразовательная школа п. Колос Марксовского района Саратовской области</t>
  </si>
  <si>
    <t>МОУ - СОШ п. Колос Марксовского р-на</t>
  </si>
  <si>
    <t>Муниципальное общеобразовательное учреждение - средняя общеобразовательная школа с. Липовка Марксовского района Саратовской области</t>
  </si>
  <si>
    <t>МОУ - СОШ с. Липовка Марксовского р-на</t>
  </si>
  <si>
    <t>Муниципальное общеобразовательное учреждение - средняя общеобразовательная школа с. Орловское Марксовского района Саратовской области имени Героя Советского Союза Венцова В.К. (Венцеля В.К.)</t>
  </si>
  <si>
    <t>МОУ - СОШ с. Орловское Марксовского р-на</t>
  </si>
  <si>
    <t>Муниципальное общеобразовательное учреждение - средняя общеобразовательная школа п. Осиновский Марксовского района Саратовской области</t>
  </si>
  <si>
    <t>МОУ - СОШ п. Осиновский Марксовского р-на</t>
  </si>
  <si>
    <t>Муниципальное общеобразовательное учреждение - средняя общеобразовательная школа с. Павловка Марксовского района Саратовской области</t>
  </si>
  <si>
    <t>МОУ - СОШ с. Павловка Марксовского р-на</t>
  </si>
  <si>
    <t>Муниципальное общеобразовательное учреждение - средняя общеобразовательная школа с. Подлесное Марксовского района Саратовской области им. Ю.В. Фисенко</t>
  </si>
  <si>
    <t>МОУ - СОШ с. Подлесное Марксовского р-на</t>
  </si>
  <si>
    <t>Муниципальное общеобразовательное учреждение - средняя общеобразовательная школа с. Полековское Марксовского района Саратовской области</t>
  </si>
  <si>
    <t>МОУ - СОШ с. Полековское Марксовского р-на</t>
  </si>
  <si>
    <t>Муниципальное общеобразовательное учреждение - средняя общеобразовательная школа с. Приволжское Марксовского района Саратовской области</t>
  </si>
  <si>
    <t>МОУ - СОШ с. Приволжское Марксовского р-на</t>
  </si>
  <si>
    <t>Муниципальное общеобразовательное учреждение - средняя общеобразовательная школа с. Раскатово Марксовского района Саратовской области</t>
  </si>
  <si>
    <t>МОУ - СОШ с. Раскатово Марксовского р-на</t>
  </si>
  <si>
    <t>Муниципальное общеобразовательное учреждение - основная общеобразовательная школа с. Семеновка Марксовского района Саратовской области</t>
  </si>
  <si>
    <t>МОУ - ООШ с. Семеновка Марксовского р-на</t>
  </si>
  <si>
    <t>Муниципальное общеобразовательное учреждение - средняя общеобразовательная школа п.им. Тельмана Марксовского района Саратовской области</t>
  </si>
  <si>
    <t>МОУ - СОШ п.им. Тельмана Марксовского р-на</t>
  </si>
  <si>
    <t>Муниципальное общеобразовательное учреждение - средняя общеобразовательная школа с. Фурманово Марксовского района Саратовской области</t>
  </si>
  <si>
    <t>МОУ - СОШ с. Фурманово Марксовского р-на</t>
  </si>
  <si>
    <t>Муниципальное общеобразовательное учреждение - основная общеобразовательная школа с. Яблоня Марксовского района Саратовской области</t>
  </si>
  <si>
    <t>МОУ - ООШ с. Яблоня Марксовского р-на</t>
  </si>
  <si>
    <t>Муниципальное общеобразовательное учреждение - основная общеобразовательная школа с. Ястребовка Марксовского района Саратовской области</t>
  </si>
  <si>
    <t>МОУ - ООШ с. Ястребовка Марксовского р-на</t>
  </si>
  <si>
    <t>Муниципальное образовательное учреждение  дополнительного образования детей - Центр внешкольной работы города Маркса Саратовской области</t>
  </si>
  <si>
    <t>МОУ ДОД - ЦВР г. Маркса</t>
  </si>
  <si>
    <t xml:space="preserve">Муниципальное дошкольное образовательное учреждение - детский сад с. Баскатовка Марксовского района Саратовской области </t>
  </si>
  <si>
    <t>МДОУ - д/с с.Баскатовка Марксовского р-на</t>
  </si>
  <si>
    <t>Муниципальное дошкольное образовательное учреждение - детский сад с. Бобровка Марксовского района Саратовской области</t>
  </si>
  <si>
    <t>МДОУ - д/с с. Бобровка Марксовского р-на</t>
  </si>
  <si>
    <t xml:space="preserve">Муниципальное дошкольное образовательное учреждение - детский сад с. Бородаевка Марксовского района Саратовской области  </t>
  </si>
  <si>
    <t>МДОУ - д/с с. Бородаевка Марксовского р-на</t>
  </si>
  <si>
    <t>Муниципальное дошкольное образовательное учреждение "Детский сад общеразвивающего вида с приоритетным осуществлением деятельности по художественно - эстетическому развитию детей № 14" г. Маркса Саратовской области.</t>
  </si>
  <si>
    <t>МДОУ - д/с № 14 г. Маркса</t>
  </si>
  <si>
    <t>Муниципальное дошкольное образовательное учреждение Центр развития ребёнка - детский сад № 15 г. Маркса Саратовской области.</t>
  </si>
  <si>
    <t>МДОУ ЦРР - д/с № 15 г. Маркса</t>
  </si>
  <si>
    <t xml:space="preserve">Муниципальное дошкольное образовательное учреждение - детский сад с Звонаревка Марксовского района Саратовской области </t>
  </si>
  <si>
    <t>МДОУ - д/с с. Звонаревка Марксовского р-на</t>
  </si>
  <si>
    <t xml:space="preserve">Муниципальное дошкольное образовательное учреждение - детский сад с.Зоркино Марксовского района Саратовской области </t>
  </si>
  <si>
    <t>МДОУ - д/с с. Зоркино Марксовского р-на</t>
  </si>
  <si>
    <t>Муниципальное дошкольное образовательное учреждение - детский сад с. Калининское Марксовского района Саратовской области</t>
  </si>
  <si>
    <t>МДОУ - д/с с. Калининское Марксовского р-на</t>
  </si>
  <si>
    <t>Муниципальное дошкольное образовательное учреждение - детский сад с. Каменка Марксовского района Саратовской области</t>
  </si>
  <si>
    <t>МДОУ - д/с с. Каменка Марксовского р-на</t>
  </si>
  <si>
    <t xml:space="preserve">Муниципальное дошкольное образовательное учреждение - детский сад с.Караман Марксовского района Саратовской области </t>
  </si>
  <si>
    <t>МДОУ - д/с с. Караман Марксовского р-на</t>
  </si>
  <si>
    <t xml:space="preserve">Муниципальное дошкольное образовательное учреждение - детский сад с. Кировское  Марксовского района Саратовской области </t>
  </si>
  <si>
    <t>МДОУ - д/с с. Кировское Марксовского р-на</t>
  </si>
  <si>
    <t xml:space="preserve">Муниципальное дошкольное образовательное учреждение - детский сад п. Колос Марксовского района Саратовской области </t>
  </si>
  <si>
    <t>МДОУ - д/с п. Колос Марксовского р-на</t>
  </si>
  <si>
    <t xml:space="preserve">Муниципальное дошкольное образовательное учреждение - детский сад с. Липовка Марксовского района Саратовской области </t>
  </si>
  <si>
    <t>МДОУ - д/с с. Липовка Марксовского р-на</t>
  </si>
  <si>
    <t>Муниципальное дошкольное образовательное учреждение – детский сад с. Орловское Марксовского района Саратовской области</t>
  </si>
  <si>
    <t>МДОУ - д/с с. Орловское Марксовского р-на</t>
  </si>
  <si>
    <t xml:space="preserve">Муниципальное дошкольное образовательное учреждение - детский сад с. Павловка Марксовского района Саратовской области </t>
  </si>
  <si>
    <t>МДОУ - д/с с. Павловка Марксовского р-на</t>
  </si>
  <si>
    <t xml:space="preserve">Муниципальное дошкольное образовательное учреждение - детский сад № 19 с. Подлесное Марксовского района Саратовской области </t>
  </si>
  <si>
    <t>МДОУ - д/с с. Подлесное № 19 Марксовского р-на</t>
  </si>
  <si>
    <t xml:space="preserve">Муниципальное дошкольное образовательное учреждение - детский сад с. Полековское Марксовского района Саратовской области </t>
  </si>
  <si>
    <t>МДОУ - д/с с. Полековское Марксовского р-на</t>
  </si>
  <si>
    <t xml:space="preserve">Муниципальное дошкольное образовательное учреждение - детский сад с. Приволжское Марксовского района Саратовской области </t>
  </si>
  <si>
    <t>МДОУ - д/с с. Приволжское Марксовского р-на</t>
  </si>
  <si>
    <t xml:space="preserve">Муниципальное дошкольное образовательное учреждение - детский сад с. Раскатово Марксовского района Саратовской области </t>
  </si>
  <si>
    <t>МДОУ - д/с с. Раскатово Марксовского р-на</t>
  </si>
  <si>
    <t>Муниципальное дошкольное образовательное учреждение -детский сад с. Ястребовка  Марксовского района  Саратовской области</t>
  </si>
  <si>
    <t>МДОУ - д/с с. Ястребовка Марксовского р-на</t>
  </si>
  <si>
    <t>Муниципальное учреждение "Молодежный спортивный центр по физической культуре, спорту, туризму и социальной работе Марксовского муниципального района Саратовской области "Олимп"</t>
  </si>
  <si>
    <t>МУ "МСЦ" "Олимп"</t>
  </si>
  <si>
    <t>МКУ «АХОК»</t>
  </si>
  <si>
    <t>Муниципальное учреждение культуры "Межпоселенческая централизованная клубная система"</t>
  </si>
  <si>
    <t>МУК "МЦКС"</t>
  </si>
  <si>
    <t>Муниципальное учреждение культуры "Марксовская межпоселенческая централизованная библиотечная система"</t>
  </si>
  <si>
    <t>МУК "Марксовская МЦБС"</t>
  </si>
  <si>
    <t>Муниципальное учреждение культуры "Муниципальный цирк "Арт-Алле"</t>
  </si>
  <si>
    <t>МУК "Муниципальный цирк "Арт-Алле"</t>
  </si>
  <si>
    <t>Муниципальное учреждение «Централизованная бухгалтерия учреждений культуры и кино Марксовского района Саратовской области»</t>
  </si>
  <si>
    <t>МУ «ЦБ УКиК Марксовского района»</t>
  </si>
  <si>
    <t>Муниципальное казенное учреждение «Централизованная бухгалтерия администрации Марксовского муниципального района Саратовской области»</t>
  </si>
  <si>
    <t>МКУ «ЦБ администрации Марксовского муниципального района Саратовской области»</t>
  </si>
  <si>
    <t>Муниципальное казенное учреждение «Централизованный административно-хозяйственный отдел администрации Марксовского муниципального района Саратовской области»</t>
  </si>
  <si>
    <t>МКУ «Централизованный АХО администрации»</t>
  </si>
  <si>
    <t>Муниципальное учреждение «Централизованная бухгалтерия учреждений образования Марксовского района Саратовской области»</t>
  </si>
  <si>
    <t>МУ «ЦБ УО Марксовского р-на»</t>
  </si>
  <si>
    <t>Отдел по вопросам материально-технического обеспечения комитета образования администрации Марксовского муниципального района Саратовской области</t>
  </si>
  <si>
    <t>Отдел по вопросам МТО комитета образования АММР</t>
  </si>
  <si>
    <t>Методический отдел комитета образования администрации Марксовского муниципального района Саратовской области</t>
  </si>
  <si>
    <t>Методический отдел комитета образования АММР</t>
  </si>
  <si>
    <t>Муниципальное казенное учреждение «Городские муниципальные услуги» Марксовского муниципального района Саратовской области</t>
  </si>
  <si>
    <t>МКУ "ГМУ"</t>
  </si>
  <si>
    <t>МБУ "Городской парк"</t>
  </si>
  <si>
    <t>Муниципальное бюджетное учреждение "Благоустройство" муниципального образования город Маркс Саратовской области</t>
  </si>
  <si>
    <t>МБУ "Благоустройство"</t>
  </si>
  <si>
    <t>Новобурасский муниципальный район</t>
  </si>
  <si>
    <t>МУНИЦИПАЛЬНОЕ ОБЩЕОБРАЗОВАТЕЛЬНОЕ УЧРЕЖДЕНИЕ "СРЕДНЯЯ ОБЩЕОБРАЗОВАТЕЛЬНАЯ ШКОЛА С. ЕЛШАНКА НОВОБУРАССКОГО РАЙОНА САРАТОВСКОЙ ОБЛАСТИ"</t>
  </si>
  <si>
    <t>МОУ "СОШ С. ЕЛШАНКА"</t>
  </si>
  <si>
    <t>МУНИЦИПАЛЬНОЕ ДОШКОЛЬНОЕ ОБРАЗОВАТЕЛЬНОЕ УЧРЕЖДЕНИЕ "ДЕТСКИЙ САД С.ЛОХ НОВОБУРАССКОГО РАЙОНА САРАТОВСКОЙ ОБЛАСТИ"</t>
  </si>
  <si>
    <t>МДОУ "ДЕТСКИЙ САД С.ЛОХ "</t>
  </si>
  <si>
    <t>МУНИЦИПАЛЬНОЕ ОБЩЕОБРАЗОВАТЕЛЬНОЕ УЧРЕЖДЕНИЕ "СРЕДНЯЯ ОБЩЕОБРАЗОВАТЕЛЬНАЯ ШКОЛА С. ТЕПЛОВКА НОВОБУРАССКОГО РАЙОНА САРАТОВСКОЙ ОБЛАСТИ"</t>
  </si>
  <si>
    <t>МОУ "СОШ С. ТЕПЛОВКА"</t>
  </si>
  <si>
    <t>МУНИЦИПАЛЬНОЕ ДОШКОЛЬНОЕ ОБРАЗОВАТЕЛЬНОЕ УЧРЕЖДЕНИЕ "ДЕТСКИЙ САД "БЕРЁЗКА" Р.П. НОВЫЕ БУРАСЫ НОВОБУРАССКОГО РАЙОНА САРАТОВСКОЙ ОБЛАСТИ"</t>
  </si>
  <si>
    <t>МДОУ "ДЕТСКИЙ САД "БЕРЕЗКА" Р.П.НОВЫЕ БУРАСЫ"</t>
  </si>
  <si>
    <t>МУНИЦИПАЛЬНОЕ УЧРЕЖДЕНИЕ "СОЦИАЛЬНО-КУЛЬТУРНОЕ ОБЪЕДИНЕНИЕ" УПРАВЛЕНИЯ КУЛЬТУРЫ И КИНО АДМИНИСТРАЦИИ НОВОБУРАССКОГО МУНИЦИПАЛЬНОГО РАЙОНА САРАТОВСКОЙ ОБЛАСТИ</t>
  </si>
  <si>
    <t>МУ "СКО"</t>
  </si>
  <si>
    <t>МУНИЦИПАЛЬНОЕ ДОШКОЛЬНОЕ ОБРАЗОВАТЕЛЬНОЕ УЧРЕЖДЕНИЕ "ДЕТСКИЙ САД П. БУРАСЫ НОВОБУРАССКОГО РАЙОНА САРАТОВСКОЙ ОБЛАСТИ"</t>
  </si>
  <si>
    <t>МДОУ "ДЕТСКИЙ САД П. БУРАСЫ"</t>
  </si>
  <si>
    <t>МУНИЦИПАЛЬНОЕ ДОШКОЛЬНОЕ ОБРАЗОВАТЕЛЬНОЕ УЧРЕЖДЕНИЕ "ДЕТСКИЙ САД С. ЕЛШАНКА НОВОБУРАССКОГО РАЙОНА САРАТОВСКОЙ ОБЛАСТИ"</t>
  </si>
  <si>
    <t>МДОУ "ДЕТСКИЙ САД С.ЕЛШАНКА"</t>
  </si>
  <si>
    <t>МУНИЦИПАЛЬНОЕ ДОШКОЛЬНОЕ ОБРАЗОВАТЕЛЬНОЕ УЧРЕЖДЕНИЕ "ДЕТСКИЙ САД №1 С. ТЕПЛОВКА НОВОБУРАССКОГО РАЙОНА САРАТОВСКОЙ ОБЛАСТИ"</t>
  </si>
  <si>
    <t>МДОУ "ДЕТСКИЙ САД №1 С. ТЕПЛОВКА"</t>
  </si>
  <si>
    <t>МУНИЦИПАЛЬНОЕ УЧРЕЖДЕНИЕ "ЦЕНТРАЛИЗОВАННАЯ БУХГАЛТЕРИЯ УПРАВЛЕНИЯ ОБРАЗОВАНИЯ АДМИНИСТРАЦИИ НОВОБУРАССКОГО МУНИЦИПАЛЬНОГО РАЙОНА САРАТОВСКОЙ ОБЛАСТИ"</t>
  </si>
  <si>
    <t>МУ "ЦЕНТРАЛИЗОВАННАЯ БУХГАЛТЕРИЯ УПРАВЛЕНИЯ ОБРАЗОВАНИЯ"</t>
  </si>
  <si>
    <t xml:space="preserve"> Казенное учреждение</t>
  </si>
  <si>
    <t>МУНИЦИПАЛЬНОЕ ДОШКОЛЬНОЕ ОБРАЗОВАТЕЛЬНОЕ УЧРЕЖДЕНИЕ "ДЕТСКИЙ САД П. БЕЛОЯРСКИЙ НОВОБУРАССКОГО РАЙОНА САРАТОВСКОЙ ОБЛАСТИ"</t>
  </si>
  <si>
    <t>МДОУ "ДЕТСКИЙ САД П. БЕЛОЯРСКИЙ"</t>
  </si>
  <si>
    <t>МУНИЦИПАЛЬНОЕ УЧРЕЖДЕНИЕ "НОВОБУРАССКАЯ МЕЖПОСЕЛЕНЧЕСКАЯ ЦЕНТРАЛЬНАЯ БИБЛИОТЕКА УПРАВЛЕНИЯ КУЛЬТУРЫ И КИНО АДМИНИСТРАЦИИ НОВОБУРАССКОГО МУНИЦИПАЛЬНОГО РАЙОНА САРАТОВСКОЙ ОБЛАСТИ"</t>
  </si>
  <si>
    <t>МУ"НМЦБ"</t>
  </si>
  <si>
    <t>МУНИЦИПАЛЬНОЕ УЧРЕЖДЕНИЕ "БЮДЖЕТНЫЙ УЧЕТ НОВОБУРАССКОГО МУНИЦИПАЛЬНОГО РАЙОНА САРАТОВСКОЙ ОБЛАСТИ"</t>
  </si>
  <si>
    <t>МУ " БЮДЖЕТНЫЙ УЧЕТ НОВОБУРАССКОГО МУНИЦИПАЛЬНОГО РАЙОНА САРАТОВСКОЙ ОБЛАСТИ"</t>
  </si>
  <si>
    <t>МУНИЦИПАЛЬНОЕ ДОШКОЛЬНОЕ ОБРАЗОВАТЕЛЬНОЕ УЧРЕЖДЕНИЕ "ДЕТСКИЙ САД С. ИРИНОВКА НОВОБУРАССКОГО РАЙОНА САРАТОВСКОЙ ОБЛАСТИ"</t>
  </si>
  <si>
    <t>МДОУ "ДЕТСКИЙ САД С. ИРИНОВКА"</t>
  </si>
  <si>
    <t>МУНИЦИПАЛЬНОЕ ОБЩЕОБРАЗОВАТЕЛЬНОЕ УЧРЕЖДЕНИЕ "ШКОЛА №2 Р.П. НОВЫЕ БУРАСЫ НОВОБУРАССКОГО РАЙОНА САРАТОВСКОЙ ОБЛАСТИ ИМЕНИ ГЕРОЯ СОВЕТСКОГО СОЮЗА М.С.БОЧКАРЕВА"</t>
  </si>
  <si>
    <t>МОУ "ШКОЛА №2 Р.П. НОВЫЕ БУРАСЫ"</t>
  </si>
  <si>
    <t>МУНИЦИПАЛЬНОЕ УЧРЕЖДЕНИЕ "ЦЕНТРАЛИЗОВАННАЯ БУХГАЛТЕРИЯ УПРАВЛЕНИЯ КУЛЬТУРЫ И КИНО АДМИНИСТРАЦИИ НОВОБУРАССКОГО МУНИЦИПАЛЬНОГО РАЙОНА САРАТОВСКОЙ ОБЛАСТИ"</t>
  </si>
  <si>
    <t>МУ "ЦБ УПРАВЛЕНИЯ КУЛЬТУРЫ И КИНО"</t>
  </si>
  <si>
    <t>МУНИЦИПАЛЬНОЕ ДОШКОЛЬНОЕ ОБРАЗОВАТЕЛЬНОЕ УЧРЕЖДЕНИЕ "ДЕТСКИЙ САД №2 С.ТЕПЛОВКА НОВОБУРАССКОГО РАЙОНА САРАТОВСКОЙ ОБЛАСТИ"</t>
  </si>
  <si>
    <t>МДОУ "ДЕТСКИЙ САД №2 С.ТЕПЛОВКА"</t>
  </si>
  <si>
    <t xml:space="preserve"> Бюджетное учреждение</t>
  </si>
  <si>
    <t>МУНИЦИПАЛЬНОЕ ДОШКОЛЬНОЕ ОБРАЗОВАТЕЛЬНОЕ УЧРЕЖДЕНИЕ "ДЕТСКИЙ САД С. АРЯШ НОВОБУРАССКОГО РАЙОНА САРАТОВСКОЙ ОБЛАСТИ"</t>
  </si>
  <si>
    <t>МДОУ "ДЕТСКИЙ САД С.АРЯШ"</t>
  </si>
  <si>
    <t>МУНИЦИПАЛЬНОЕ ОБЩЕОБРАЗОВАТЕЛЬНОЕ УЧРЕЖДЕНИЕ "СРЕДНЯЯ ОБЩЕОБРАЗОВАТЕЛЬНАЯ ШКОЛА №1 Р.П. НОВЫЕ БУРАСЫ НОВОБУРАССКОГО РАЙОНА САРАТОВСКОЙ ОБЛАСТИ"</t>
  </si>
  <si>
    <t>МОУ "СОШ № 1 Р.П. НОВЫЕ БУРАСЫ"</t>
  </si>
  <si>
    <t>МУНИЦИПАЛЬНОЕ ОБЩЕОБРАЗОВАТЕЛЬНОЕ УЧРЕЖДЕНИЕ "СРЕДНЯЯ ОБЩЕОБРАЗОВАТЕЛЬНАЯ ШКОЛА С. ИРИНОВКА НОВОБУРАССКОГО РАЙОНА САРАТОВСКОЙ ОБЛАСТИ"</t>
  </si>
  <si>
    <t>МОУ "СОШ С. ИРИНОВКА"</t>
  </si>
  <si>
    <t>МУНИЦИПАЛЬНОЕ ОБЩЕОБРАЗОВАТЕЛЬНОЕ УЧРЕЖДЕНИЕ "СРЕДНЯЯ ОБЩЕОБРАЗОВАТЕЛЬНАЯ ШКОЛА С. АРЯШ НОВОБУРАССКОГО РАЙОНА САРАТОВСКОЙ ОБЛАСТИ"</t>
  </si>
  <si>
    <t>МОУ "СОШ С. АРЯШ"</t>
  </si>
  <si>
    <t>МУНИЦИПАЛЬНОЕ ДОШКОЛЬНОЕ ОБРАЗОВАТЕЛЬНОЕ УЧРЕЖДЕНИЕ "ДЕТСКИЙ САД №3 Р.П. НОВЫЕ БУРАСЫ НОВОБУРАССКОГО РАЙОНА САРАТОВСКОЙ ОБЛАСТИ"</t>
  </si>
  <si>
    <t>МДОУ "ДЕТСКИЙ САД № 3 Р.П.НОВЫЕ БУРАСЫ"</t>
  </si>
  <si>
    <t>МУНИЦИПАЛЬНОЕ ДОШКОЛЬНОЕ ОБРАЗОВАТЕЛЬНОЕ УЧРЕЖДЕНИЕ "ДЕТСКИЙ САД С. КУТЬИНО НОВОБУРАССКОГО РАЙОНА САРАТОВСКОЙ ОБЛАСТИ"</t>
  </si>
  <si>
    <t>МДОУ "ДЕТСКИЙ САД С.КУТЬИНО"</t>
  </si>
  <si>
    <t>МУНИЦИПАЛЬНОЕ ДОШКОЛЬНОЕ ОБРАЗОВАТЕЛЬНОЕ УЧРЕЖДЕНИЕ "ДЕТСКИЙ САД С. ЧЕРНЫШЕВКА НОВОБУРАССКОГО РАЙОНА САРАТОВСКОЙ ОБЛАСТИ"</t>
  </si>
  <si>
    <t>МДОУ "ДЕТСКИЙ САД С. ЧЕРНЫШЕВКА"</t>
  </si>
  <si>
    <t>МУНИЦИПАЛЬНОЕ ОБЩЕОБРАЗОВАТЕЛЬНОЕ УЧРЕЖДЕНИЕ "СРЕДНЯЯ ОБЩЕОБРАЗОВАТЕЛЬНАЯ ШКОЛА П. БУРАСЫ НОВОБУРАССКОГО РАЙОНА САРАТОВСКОЙ ОБЛАСТИ"</t>
  </si>
  <si>
    <t>МОУ "СОШ П. БУРАСЫ"</t>
  </si>
  <si>
    <t>МУНИЦИПАЛЬНОЕ ОБЩЕОБРАЗОВАТЕЛЬНОЕ УЧРЕЖДЕНИЕ "ШКОЛА С. ЛОХ НОВОБУРАССКОГО РАЙОНА САРАТОВСКОЙ ОБЛАСТИ ИМЕНИ ГЕРОЯ СОВЕТСКОГО СОЮЗА В.И.ЗАГОРОДНЕВА"</t>
  </si>
  <si>
    <t>МОУ "ШКОЛА С. ЛОХ"</t>
  </si>
  <si>
    <t>МУНИЦИПАЛЬНОЕ ДОШКОЛЬНОЕ ОБРАЗОВАТЕЛЬНОЕ УЧРЕЖДЕНИЕ "ДЕТСКИЙ САД С.ЛЕЛЯЕВКА НОВОБУРАССКОГО РАЙОНА САРАТОВСКОЙ ОБЛАСТИ"</t>
  </si>
  <si>
    <t>МДОУ "ДЕТСКИЙ САД С.ЛЕЛЯЕВКА"</t>
  </si>
  <si>
    <t>МУНИЦИПАЛЬНОЕ ДОШКОЛЬНОЕ ОБРАЗОВАТЕЛЬНОЕ УЧРЕЖДЕНИЕ "ДЕТСКИЙ САД С.МАРЬИНО-ЛАШМИНО НОВОБУРАССКОГО РАЙОНА САРАТОВСКОЙ ОБЛАСТИ"</t>
  </si>
  <si>
    <t>МДОУ "ДЕТСКИЙ САД С.МАРЬИНО-ЛАШМИНО"</t>
  </si>
  <si>
    <t>МУНИЦИПАЛЬНОЕ ДОШКОЛЬНОЕ ОБРАЗОВАТЕЛЬНОЕ УЧРЕЖДЕНИЕ "ДЕТСКИЙ САД № 2 Р. П. НОВЫЕ БУРАСЫ НОВОБУРАССКОГО РАЙОНА САРАТОВСКОЙ ОБЛАСТИ"</t>
  </si>
  <si>
    <t>МДОУ "ДЕТСКИЙ САД № 2 Р. П. НОВЫЕ БУРАСЫ"</t>
  </si>
  <si>
    <t>МУНИЦИПАЛЬНОЕ ОБЩЕОБРАЗОВАТЕЛЬНОЕ УЧРЕЖДЕНИЕ "СРЕДНЯЯ ОБЩЕОБРАЗОВАТЕЛЬНАЯ ШКОЛА С. МАРЬИНО-ЛАШМИНО НОВОБУРАССКОГО РАЙОНА САРАТОВСКОЙ ОБЛАСТИ"</t>
  </si>
  <si>
    <t>МОУ "СОШ С. МАРЬИНО-ЛАШМИНО"</t>
  </si>
  <si>
    <t>МУНИЦИПАЛЬНОЕ ОБЩЕОБРАЗОВАТЕЛЬНОЕ УЧРЕЖДЕНИЕ "СРЕДНЯЯ ОБЩЕОБРАЗОВАТЕЛЬНАЯ ШКОЛА С. ГРЕМЯЧКА НОВОБУРАССКОГО РАЙОНА САРАТОВСКОЙ ОБЛАСТИ"</t>
  </si>
  <si>
    <t>МОУ "СОШ С. ГРЕМЯЧКА"</t>
  </si>
  <si>
    <t>МУНИЦИПАЛЬНОЕ ОБЩЕОБРАЗОВАТЕЛЬНОЕ УЧРЕЖДЕНИЕ "СРЕДНЯЯ ОБЩЕОБРАЗОВАТЕЛЬНАЯ ШКОЛА С. ЧЕРНЫШЕВКА НОВОБУРАССКОГО РАЙОНА САРАТОВСКОЙ ОБЛАСТИ"</t>
  </si>
  <si>
    <t>МОУ "СОШ С. ЧЕРНЫШЕВКА"</t>
  </si>
  <si>
    <t>МУНИЦИПАЛЬНОЕ ОБЩЕОБРАЗОВАТЕЛЬНОЕ УЧРЕЖДЕНИЕ "СРЕДНЯЯ ОБЩЕОБРАЗОВАТЕЛЬНАЯ ШКОЛА П. ДИНАМОВСКИЙ НОВОБУРАССКОГО РАЙОНА САРАТОВСКОЙ ОБЛАСТИ"</t>
  </si>
  <si>
    <t>МОУ "СОШ П. ДИНАМОВСКИЙ"</t>
  </si>
  <si>
    <t>МУНИЦИПАЛЬНОЕ ОБЩЕОБРАЗОВАТЕЛЬНОЕ УЧРЕЖДЕНИЕ "СРЕДНЯЯ ОБЩЕОБРАЗОВАТЕЛЬНАЯ ШКОЛА С. ЛЕЛЯЕВКА НОВОБУРАССКОГО РАЙОНА САРАТОВСКОЙ ОБЛАСТИ ИМЕНИ ПОЛНОГО КАВАЛЕРА ОРДЕНА СЛАВЫ КЛИКУШИНА АЛЕКСАНДРА ПАВЛОВИЧА"</t>
  </si>
  <si>
    <t>МОУ "СОШ С.ЛЕЛЯЕВКА"</t>
  </si>
  <si>
    <t>МУНИЦИПАЛЬНОЕ ОБЩЕОБРАЗОВАТЕЛЬНОЕ УЧРЕЖДЕНИЕ "НАЧАЛЬНАЯ ОБЩЕОБРАЗОВАТЕЛЬНАЯ ШКОЛА С. МАЛЫЕ ОЗЕРКИ НОВОБУРАССКОГО РАЙОНА САРАТОВСКОЙ ОБЛАСТИ"</t>
  </si>
  <si>
    <t>МОУ "НОШ С. МАЛЫЕ ОЗЕРКИ"</t>
  </si>
  <si>
    <t>МУНИЦИПАЛЬНОЕ ДОШКОЛЬНОЕ ОБРАЗОВАТЕЛЬНОЕ УЧРЕЖДЕНИЕ "ДЕТСКИЙ САД П. ДИНАМОВСКИЙ НОВОБУРАССКОГО РАЙОНА САРАТОВСКОЙ ОБЛАСТИ"</t>
  </si>
  <si>
    <t>МДОУ "ДЕТСКИЙ САД П.ДИНАМОВСКИЙ"</t>
  </si>
  <si>
    <t>МУНИЦИПАЛЬНОЕ УЧРЕЖДЕНИЕ "БЛАГОУСТРОЙСТВО" НОВОБУРАССКОГО МУНИЦИПАЛЬНОГО ОБРАЗОВАНИЯ НОВОБУРАССКОГО МУНИЦИПАЛЬНОГО РАЙОНА САРАТОВСКОЙ ОБЛАСТИ</t>
  </si>
  <si>
    <t>МУ "БЛАГОУСТРОЙСТВО"</t>
  </si>
  <si>
    <t>МУ "ИНФОРМАЦИОННО- МЕТОДИЧЕСКИЙ ЦЕНТР УПРАВЛЕНИЯ ОБРАЗОВАНИЯ"</t>
  </si>
  <si>
    <t>Новоузенский муниципальный район</t>
  </si>
  <si>
    <t>МБУ "БЛАГОДОР"</t>
  </si>
  <si>
    <t>МБУК "ЦКС"НМР</t>
  </si>
  <si>
    <t>Озинский муниципальный район</t>
  </si>
  <si>
    <t>МУНИЦИПАЛЬНОЕ БЮДЖЕТНОЕ УЧРЕЖДЕНИЕ СПОРТИВНАЯ ШКОЛА Р.П. ОЗИНКИ</t>
  </si>
  <si>
    <t>МБУ СШ Р.П. ОЗИНКИ</t>
  </si>
  <si>
    <t>МУНИЦИПАЛЬНОЕ КАЗЕННОЕ УЧРЕЖДЕНИЕ "ЦЕНТРАЛИЗОВАННАЯ БУХГАЛТЕРИЯ УЧРЕЖДЕНИЙ КУЛЬТУРЫ ОЗИНСКОГО МУНИЦИПАЛЬНОГО РАЙОНА"</t>
  </si>
  <si>
    <t>МКУ "ЦБ УЧРЕЖДЕНИЙ КУЛЬТУРЫ"</t>
  </si>
  <si>
    <t>МУНИЦИПАЛЬНОЕ ОБЩЕОБРАЗОВАТЕЛЬНОЕ УЧРЕЖДЕНИЕ "СРЕДНЯЯ ОБЩЕОБРАЗОВАТЕЛЬНАЯ ШКОЛА С. СТАРЫЕ ОЗИНКИ" ОЗИНСКОГО МУНИЦИПАЛЬНОГО РАЙОНА САРАТОВСКОЙ ОБЛАСТИ</t>
  </si>
  <si>
    <t>МОУ "СОШ С. СТАРЫЕ ОЗИНКИ" ОМР СО</t>
  </si>
  <si>
    <t>МУНИЦИПАЛЬНОЕ ОБЩЕОБРАЗОВАТЕЛЬНОЕ УЧРЕЖДЕНИЕ "СРЕДНЯЯ ОБЩЕОБРАЗОВАТЕЛЬНАЯ ШКОЛА П.МОДИН" ОЗИНСКОГО РАЙОНА САРАТОВСКОЙ ОБЛАСТИ</t>
  </si>
  <si>
    <t>МОУ "СОШ П. МОДИН" ОЗИНСКОГО РАЙОНА САРАТОВСКОЙ ОБЛАСТИ</t>
  </si>
  <si>
    <t>МУНИЦИПАЛЬНОЕ ОБЩЕОБРАЗОВАТЕЛЬНОЕ УЧРЕЖДЕНИЕ "СРЕДНЯЯ ОБЩЕОБРАЗОВАТЕЛЬНАЯ ШКОЛА Р.П. ОЗИНКИ" ОЗИНСКОГО РАЙОНА САРАТОВСКОЙ ОБЛАСТИ</t>
  </si>
  <si>
    <t>МОУ "СОШ Р.П. ОЗИНКИ" ОЗИНСКОГО РАЙОНА САРАТОВСКОЙ ОБЛАСТИ</t>
  </si>
  <si>
    <t>МУНИЦИПАЛЬНОЕ ДОШКОЛЬНОЕ ОБРАЗОВАТЕЛЬНОЕ УЧРЕЖДЕНИЕ "ДЕТСКИЙ САД П.МОДИН" ОЗИНСКОГО РАЙОНА САРАТОВСКОЙ ОБЛАСТИ</t>
  </si>
  <si>
    <t>МДОУ "ДЕТСКИЙ САД П.МОДИН" ОЗИНСКОГО РАЙОНА САРАТОВСКОЙ ОБЛАСТИ</t>
  </si>
  <si>
    <t>МУНИЦИПАЛЬНОЕ КАЗЕННОЕ УЧРЕЖДЕНИЕ КУЛЬТУРЫ "ОБЕСПЕЧЕНИЕ ДЕЯТЕЛЬНОСТИ УЧРЕЖДЕНИЙ КУЛЬТУРЫ И КИНО АДМИНИСТРАЦИИ ОЗИНСКОГО МУНИЦИПАЛЬНОГО РАЙОНА"</t>
  </si>
  <si>
    <t>МУНИЦИПАЛЬНОЕ ОБЩЕОБРАЗОВАТЕЛЬНОЕ УЧРЕЖДЕНИЕ "СРЕДНЯЯ ОБЩЕОБРАЗОВАТЕЛЬНАЯ ШКОЛА П. ПЕРВОЦЕЛИННЫЙ" ОЗИНСКОГО МУНИЦИПАЛЬНОГО РАЙОНА САРАТОВСКОЙ ОБЛАСТИ</t>
  </si>
  <si>
    <t>МОУ "СОШ П. ПЕРВОЦЕЛИННЫЙ" ОМР СО</t>
  </si>
  <si>
    <t>МУНИЦИПАЛЬНОЕ ДОШКОЛЬНОЕ ОБРАЗОВАТЕЛЬНОЕ УЧРЕЖДЕНИЕ "ДЕТСКИЙ САД С. БАЛАШИ" ОЗИНСКОГО РАЙОНА САРАТОВСКОЙ ОБЛАСТИ</t>
  </si>
  <si>
    <t>МДОУ "ДЕТСКИЙ САД С. БАЛАШИ" ОЗИНСКОГО РАЙОНА САРАТОВСКОЙ ОБЛАСТИ</t>
  </si>
  <si>
    <t>МУНИЦИПАЛЬНОЕ ОБЩЕОБРАЗОВАТЕЛЬНОЕ УЧРЕЖДЕНИЕ "СРЕДНЯЯ ОБЩЕОБРАЗОВАТЕЛЬНАЯ ШКОЛА П. БЕЛОГЛИННЫЙ" ОЗИНСКОГО РАЙОНА САРАТОВСКОЙ ОБЛАСТИ</t>
  </si>
  <si>
    <t>МОУ "СОШ П. БЕЛОГЛИННЫЙ" ОЗИНСКОГО РАЙОНА САРАТОВСКОЙ ОБЛАСТИ</t>
  </si>
  <si>
    <t>МУНИЦИПАЛЬНОЕ ОБЩЕОБРАЗОВАТЕЛЬНОЕ УЧРЕЖДЕНИЕ "ОСНОВНАЯ ОБЩЕОБРАЗОВАТЕЛЬНАЯ ШКОЛА Р.П. ОЗИНКИ" ОЗИНСКОГО РАЙОНА САРАТОВСКОЙ ОБЛАСТИ</t>
  </si>
  <si>
    <t>МОУ "ООШ Р.П. ОЗИНКИ" ОЗИНСКОГО РАЙОНА САРАТОВСКОЙ ОБЛАСТИ</t>
  </si>
  <si>
    <t>МУНИЦИПАЛЬНОЕ ОБЩЕОБРАЗОВАТЕЛЬНОЕ УЧРЕЖДЕНИЕ "СРЕДНЯЯ ОБЩЕОБРАЗОВАТЕЛЬНАЯ ШКОЛА П. НОВОЗАВОЛЖСКИЙ" ОЗИНСКОГО РАЙОНА САРАТОВСКОЙ ОБЛАСТИ</t>
  </si>
  <si>
    <t>МОУ "СОШ П. НОВОЗАВОЛЖСКИЙ" ОЗИНСКОГО РАЙОНА САРАТОВСКОЙ ОБЛАСТИ</t>
  </si>
  <si>
    <t>МУНИЦИПАЛЬНОЕ ДОШКОЛЬНОЕ ОБРАЗОВАТЕЛЬНОЕ УЧРЕЖДЕНИЕ "ДЕТСКИЙ САД П. НОВОЗАВОЛЖСКИЙ" ОЗИНСКОГО РАЙОНА САРАТОВСКОЙ ОБЛАСТИ</t>
  </si>
  <si>
    <t>МДОУ "ДЕТСКИЙ САД П. НОВОЗАВОЛЖСКИЙ" ОЗИНСКОГО РАЙОНА САРАТОВСКОЙ ОБЛАСТИ</t>
  </si>
  <si>
    <t>МУНИЦИПАЛЬНОЕ ОБЩЕОБРАЗОВАТЕЛЬНОЕ УЧРЕЖДЕНИЕ "НАЧАЛЬНАЯ ОБЩЕОБРАЗОВАТЕЛЬНАЯ ШКОЛА №3 Р.П. ОЗИНКИ" ОЗИНСКОГО РАЙОНА САРАТОВСКОЙ ОБЛАСТИ</t>
  </si>
  <si>
    <t>МОУ "НОШ №3 Р.П. ОЗИНКИ" ОЗИНСКОГО РАЙОНА САРАТОВСКОЙ ОБЛАСТИ</t>
  </si>
  <si>
    <t>МУНИЦИПАЛЬНОЕ КАЗЕННОЕ УЧРЕЖДЕНИЕ "ЦЕНТРАЛИЗОВАННАЯ БУХГАЛТЕРИЯ ОРГАНОВ МЕСТНОГО САМОУПРАВЛЕНИЯ ОЗИНСКОГО МУНИЦИПАЛЬНОГО РАЙОНА"</t>
  </si>
  <si>
    <t>МКУ "ЦБ ОМСУ"</t>
  </si>
  <si>
    <t>МУНИЦИПАЛЬНОЕ ДОШКОЛЬНОЕ ОБРАЗОВАТЕЛЬНОЕ УЧРЕЖДЕНИЕ ДЕТСКИЙ САД № 4 "КОЛОСОК" Р.П. ОЗИНКИ ОЗИНСКОГО РАЙОНА САРАТОВСКОЙ ОБЛАСТИ</t>
  </si>
  <si>
    <t>МДОУ ДЕТСКИЙ САД № 4 "КОЛОСОК" Р.П. ОЗИНКИ</t>
  </si>
  <si>
    <t>МУНИЦИПАЛЬНОЕ ОБЩЕОБРАЗОВАТЕЛЬНОЕ УЧРЕЖДЕНИЕ "СРЕДНЯЯ ОБЩЕОБРАЗОВАТЕЛЬНАЯ ШКОЛА С. БАЛАШИ" ОЗИНСКОГО РАЙОНА САРАТОВСКОЙ ОБЛАСТИ</t>
  </si>
  <si>
    <t>МОУ "СОШ С. БАЛАШИ" ОЗИНСКОГО РАЙОНА САРАТОВСКОЙ ОБЛАСТИ</t>
  </si>
  <si>
    <t>МУНИЦИПАЛЬНОЕ ОБЩЕОБРАЗОВАТЕЛЬНОЕ УЧРЕЖДЕНИЕ "СРЕДНЯЯ ОБЩЕОБРАЗОВАТЕЛЬНАЯ ШКОЛА С. ПИГАРИ" ОЗИНСКОГО РАЙОНА САРАТОВСКОЙ ОБЛАСТИ</t>
  </si>
  <si>
    <t>МОУ "СОШ С. ПИГАРИ" ОЗИНСКОГО РАЙОНА САРАТОВСКОЙ ОБЛАСТИ</t>
  </si>
  <si>
    <t>МУНИЦИПАЛЬНОЕ ОБЩЕОБРАЗОВАТЕЛЬНОЕ УЧРЕЖДЕНИЕ "СРЕДНЯЯ ОБЩЕОБРАЗОВАТЕЛЬНАЯ ШКОЛА П. СИНЕГОРСКИЙ" ОЗИНСКОГО РАЙОНА САРАТОВСКОЙ ОБЛАСТИ</t>
  </si>
  <si>
    <t>МОУ "СОШ П. СИНЕГОРСКИЙ" ОЗИНСКОГО РАЙОНА САРАТОВСКОЙ ОБЛАСТИ</t>
  </si>
  <si>
    <t>МУНИЦИПАЛЬНОЕ ОБЩЕОБРАЗОВАТЕЛЬНОЕ УЧРЕЖДЕНИЕ "ШКОЛА С. НОВОЧЕРНИГОВКА" ОЗИНСКОГО МУНИЦИПАЛЬНОГО РАЙОНА САРАТОВСКОЙ ОБЛАСТИ</t>
  </si>
  <si>
    <t>МОУ "ШКОЛА С. НОВОЧЕРНИГОВКА" ОМР СО</t>
  </si>
  <si>
    <t>МУНИЦИПАЛЬНОЕ ДОШКОЛЬНОЕ ОБРАЗОВАТЕЛЬНОЕ УЧРЕЖДЕНИЕ "ДЕТСКИЙ САД П. СИНЕГОРСКИЙ" ОЗИНСКОГО РАЙОНА САРАТОВСКОЙ ОБЛАСТИ</t>
  </si>
  <si>
    <t>МДОУ "ДЕТСКИЙ САД П.СИНЕГОРСКИЙ" ОЗИНСКОГО РАЙОНА САРАТОВСКОЙ ОБЛАСТИ</t>
  </si>
  <si>
    <t>МУНИЦИПАЛЬНОЕ ОБЩЕОБРАЗОВАТЕЛЬНОЕ УЧРЕЖДЕНИЕ "СРЕДНЯЯ ОБЩЕОБРАЗОВАТЕЛЬНАЯ ШКОЛА П. ЛИПОВСКИЙ" ОЗИНСКОГО РАЙОНА САРАТОВСКОЙ ОБЛАСТИ</t>
  </si>
  <si>
    <t>МОУ "СОШ П. ЛИПОВСКИЙ" ОЗИНСКОГО РАЙОНА САРАТОВСКОЙ ОБЛАСТИ</t>
  </si>
  <si>
    <t>МУНИЦИПАЛЬНОЕ ДОШКОЛЬНОЕ ОБРАЗОВАТЕЛЬНОЕ УЧРЕЖДЕНИЕ ДЕТСКИЙ САД № 1 "УЛЫБКА" Р.П. ОЗИНКИ ОЗИНСКОГО РАЙОНА САРАТОВСКОЙ ОБЛАСТИ</t>
  </si>
  <si>
    <t>МДОУ ДЕТСКИЙ САД № 1 "УЛЫБКА" Р.П. ОЗИНКИ</t>
  </si>
  <si>
    <t>МУНИЦИПАЛЬНОЕ ОБЩЕОБРАЗОВАТЕЛЬНОЕ УЧРЕЖДЕНИЕ "ШКОЛА П. НЕПРЯХИН" ОЗИНСКОГО МУНИЦИПАЛЬНОГО РАЙОНА САРАТОВСКОЙ ОБЛАСТИ</t>
  </si>
  <si>
    <t>МОУ "ШКОЛА П. НЕПРЯХИН" ОМР СО</t>
  </si>
  <si>
    <t>МУНИЦИПАЛЬНОЕ ДОШКОЛЬНОЕ ОБРАЗОВАТЕЛЬНОЕ УЧРЕЖДЕНИЕ ДЕТСКИЙ САД №5 "СКАЗКА" Р.П. ОЗИНКИ ОЗИНСКОГО РАЙОНА САРАТОВСКОЙ ОБЛАСТИ</t>
  </si>
  <si>
    <t>МДОУ ДЕТСКИЙ САД №5 "СКАЗКА" Р.П.ОЗИНКИ</t>
  </si>
  <si>
    <t>МУНИЦИПАЛЬНОЕ ДОШКОЛЬНОЕ ОБРАЗОВАТЕЛЬНОЕ УЧРЕЖДЕНИЕ ДЕТСКИЙ САД № 2 "РАДУГА" Р.П. ОЗИНКИ ОЗИНСКОГО РАЙОНА САРАТОВСКОЙ ОБЛАСТИ</t>
  </si>
  <si>
    <t>МДОУ ДЕТСКИЙ САД № 2 "РАДУГА" Р.П. ОЗИНКИ</t>
  </si>
  <si>
    <t>МУНИЦИПАЛЬНОЕ ДОШКОЛЬНОЕ ОБРАЗОВАТЕЛЬНОЕ УЧРЕЖДЕНИЕ "ДЕТСКИЙ САД П. БЕЛОГЛИННЫЙ" ОЗИНСКОГО РАЙОНА САРАТОВСКОЙ ОБЛАСТИ</t>
  </si>
  <si>
    <t>МДОУ "ДЕТСКИЙ САД П. БЕЛОГЛИННЫЙ" ОЗИНСКОГО РАЙОНА САРАТОВСКОЙ ОБЛАСТИ</t>
  </si>
  <si>
    <t>МУНИЦИПАЛЬНОЕ ДОШКОЛЬНОЕ ОБРАЗОВАТЕЛЬНОЕ УЧРЕЖДЕНИЕ "ДЕТСКИЙ САД П. ЛИПОВСКИЙ" ОЗИНСКОГО РАЙОНА САРАТОВСКОЙ ОБЛАСТИ</t>
  </si>
  <si>
    <t>МДОУ "ДЕТСКИЙ САД П. ЛИПОВСКИЙ" ОЗИНСКОГО РАЙОНА САРАТОВСКОЙ ОБЛАСТИ</t>
  </si>
  <si>
    <t>МУНИЦИПАЛЬНОЕ ДОШКОЛЬНОЕ ОБРАЗОВАТЕЛЬНОЕ УЧРЕЖДЕНИЕ ДЕТСКИЙ САД № 3 "ТЕРЕМОК" Р.П. ОЗИНКИ ОЗИНСКОГО РАЙОНА САРАТОВСКОЙ ОБЛАСТИ</t>
  </si>
  <si>
    <t>МДОУ ДЕТСКИЙ САД № 3 "ТЕРЕМОК" Р.П. ОЗИНКИ</t>
  </si>
  <si>
    <t>МУНИЦИПАЛЬНОЕ КАЗЕННОЕ УЧРЕЖДЕНИЕ "ЦЕНТРАЛИЗОВАННАЯ БУХГАЛТЕРИЯ УЧРЕЖДЕНИЙ ОБРАЗОВАНИЯ ОЗИНСКОГО МУНИЦИПАЛЬНОГО РАЙОНА САРАТОВСКОЙ ОБЛАСТИ"</t>
  </si>
  <si>
    <t>МКУ "ЦБ УО"</t>
  </si>
  <si>
    <t>МУНИЦИПАЛЬНОЕ БЮДЖЕТНОЕ УЧРЕЖДЕНИЕ ДЕТСКИЙ ЗАГОРОДНЫЙ ЛАГЕРЬ "ВЕТЕРОК" ОЗИНСКОГО МУНИЦИПАЛЬНОГО РАЙОНА САРАТОВСКОЙ ОБЛАСТИ</t>
  </si>
  <si>
    <t>МБУ ДЗЛ "ВЕТЕРОК"</t>
  </si>
  <si>
    <t>МУНИЦИПАЛЬНОЕ ОБЩЕОБРАЗОВАТЕЛЬНОЕ УЧРЕЖДЕНИЕ "СРЕДНЯЯ ОБЩЕОБРАЗОВАТЕЛЬНАЯ ШКОЛА П. СЛАНЦЕВЫЙ РУДНИК" ОЗИНСКОГО РАЙОНА САРАТОВСКОЙ ОБЛАСТИ</t>
  </si>
  <si>
    <t>МОУ "СОШ П. СЛАНЦЕВЫЙ РУДНИК" ОЗИНСКОГО РАЙОНА САРАТОВСКОЙ ОБЛАСТИ</t>
  </si>
  <si>
    <t>МУНИЦИПАЛЬНОЕ КАЗЕННОЕ УЧРЕЖДЕНИЕ "АРХИВ ДОКУМЕНТОВ ПО ЛИЧНОМУ СОСТАВУ ОЗИНСКОГО РАЙОНА"</t>
  </si>
  <si>
    <t>МКУ "АРХИВ ДОКУМЕНТОВ ПО ЛИЧНОМУ СОСТАВУ ОЗИНСКОГО РАЙОНА"</t>
  </si>
  <si>
    <t>МУНИЦИПАЛЬНОЕ БЮДЖЕТНОЕ УЧРЕЖДЕНИЕ ДОПОЛНИТЕЛЬНОГО ОБРАЗОВАНИЯ "ДОМ ДЕТСКОГО ТВОРЧЕСТВА Р.П.ОЗИНКИ" ОЗИНСКОГО РАЙОНА САРАТОВСКОЙ ОБЛАСТИ</t>
  </si>
  <si>
    <t>МБУДО "ДДТ Р.П.ОЗИНКИ"</t>
  </si>
  <si>
    <t>МУНИЦИПАЛЬНОЕ КАЗЕННОЕ УЧРЕЖДЕНИЕ "ОБЕСПЕЧЕНИЕ ДЕЯТЕЛЬНОСТИ АДМИНИСТРАЦИИ ОЗИНСКОГО МУНИЦИПАЛЬНОГО РАЙОНА"</t>
  </si>
  <si>
    <t>МКУ "ОДА ОМР"</t>
  </si>
  <si>
    <t>МУНИЦИПАЛЬНОЕ БЮДЖЕТНОЕ УЧРЕЖДЕНИЕ КУЛЬТУРЫ "СОЦИАЛЬНО-КУЛЬТУРНОЕ ОБЪЕДИНЕНИЕ ОЗИНСКОГО МУНИЦИПАЛЬНОГО РАЙОНА"</t>
  </si>
  <si>
    <t>МБУК "СКО ОМР"</t>
  </si>
  <si>
    <t>МУНИЦИПАЛЬНОЕ КАЗЕННОЕ УЧРЕЖДЕНИЕ "ИНФОРМАЦИОННО-МЕТОДИЧЕСКИЙ ЦЕНТР УПРАВЛЕНИЯ ОБРАЗОВАНИЯ АДМИНИСТРАЦИИ ОЗИНСКОГО МУНИЦИПАЛЬНОГО РАЙОНА САРАТОВСКОЙ ОБЛАСТИ"</t>
  </si>
  <si>
    <t>МКУ "ИМЦ"</t>
  </si>
  <si>
    <t>МУНИЦИПАЛЬНОЕ КАЗЕННОЕ УЧРЕЖДЕНИЕ "ЦЕНТР ОРГАНИЗАЦИОННО-ПРАВОВОГО, КАДРОВОГО И ТЕХНИЧЕСКОГО ОБЕСПЕЧЕНИЯ УПРАВЛЕНИЯ ОБРАЗОВАНИЯ АДМИНИСТРАЦИИ ОЗИНСКОГО МУНИЦИПАЛЬНОГО РАЙОНА САРАТОВСКОЙ ОБЛАСТИ"</t>
  </si>
  <si>
    <t>МКУ "ЦОПКИТО"</t>
  </si>
  <si>
    <t>МУНИЦИПАЛЬНОЕ БЮДЖЕТНОЕ УЧРЕЖДЕНИЕ КУЛЬТУРЫ "МЕЖПОСЕЛЕНЧЕСКАЯ ЦЕНТРАЛИЗОВАННАЯ БИБЛИОТЕЧНАЯ СИСТЕМА ОЗИНСКОГО МУНИЦИПАЛЬНОГО РАЙОНА"</t>
  </si>
  <si>
    <t>МБУК "МЦБС ОМР"</t>
  </si>
  <si>
    <t>Перелюбский муниципальный район</t>
  </si>
  <si>
    <t>Муниципальное учреждение"Централизованная бухгалтерия администрации Перелюбского муниципального района Саратовской области"</t>
  </si>
  <si>
    <t>Казенные</t>
  </si>
  <si>
    <t>Муниципальное учреждение Перелюбского муниципального района Саратовской области"Эксплуатация и обслуживание зданий,автотранспорта"</t>
  </si>
  <si>
    <t>МУ "Эксплуатация и обслуживание зданий,автотранспорта"</t>
  </si>
  <si>
    <t>Муниципальное учреждение"Централизованная бухгалтерия управления образованием Перелюбского муниципального района Саратовской области"</t>
  </si>
  <si>
    <t xml:space="preserve">МКУ "Централизованная бухгалтерия Перелюбского муниципального района" </t>
  </si>
  <si>
    <t>Муниципальное учреждение "Методическо-хозяйственный центр управления образованием администрации Перелюбского муниципального района Саратовской области"</t>
  </si>
  <si>
    <t>МУ "МХЦ"</t>
  </si>
  <si>
    <t>МКУ "ЦБ отдела культуры"</t>
  </si>
  <si>
    <t>Муниципальное учреждение "Административно-хозяйственный отдел учреждений культуры Перелюбского муниципального района Саратовской области"</t>
  </si>
  <si>
    <t>МУ "АХОУК"</t>
  </si>
  <si>
    <t>Бюджетные</t>
  </si>
  <si>
    <t>Муниципальное бюджетное учреждение дополнительного образования "Детская школа искусств с.Перелюб  Саратовская область"</t>
  </si>
  <si>
    <t>МБУ ДО"ДШИ с.Перелюб"</t>
  </si>
  <si>
    <t>Муниципальное бюджетное учреждение культуры "Межпоселенческая районная библиотека" Перелюбского муниципального района</t>
  </si>
  <si>
    <t>МБУК "МРБ" Перелюбского муниципального района</t>
  </si>
  <si>
    <t>Муниципальное бюджетное общеобразовательное учреждение "Средняя общеобразовательная школа с.Иваниха Перелюбского муниципального района Саратовской области"</t>
  </si>
  <si>
    <t>МБОУ"СОШ с.Иваниха"</t>
  </si>
  <si>
    <t>Муниципальное бюджетное общеобразовательное учреждение "Средняя общеобразовательная школа с.Натальин Яр Перелюбского муниципального района  Саратовской области"</t>
  </si>
  <si>
    <t>МБОУ"СОШ с. Натальин Яр Перелюбского муниципального района  Саратовской области"</t>
  </si>
  <si>
    <t>Муниципальное образовательноеучреждение "Средняя общеобразовательная школа им. П.Н.Бережнова села Нижняя Покровка Перелюбского муниципального района  Саратовской области"</t>
  </si>
  <si>
    <t>МОУ"СОШ им. П.Н.Бережнова села Нижняя Покровка "</t>
  </si>
  <si>
    <t>Автономные</t>
  </si>
  <si>
    <t>Муниципальное бюджетное общеобразовательное учреждение "Средняя общеобразовательная школа  с. Грачев Куст Перелюбского муниципального района   Саратовской области"</t>
  </si>
  <si>
    <t xml:space="preserve">МБОУ"СОШ с. Грачев Куст" </t>
  </si>
  <si>
    <t>Муниципальное бюджетное общеобразовательное учреждение "Средняя общеобразовательная школа  с. Калинин Перелюбского муниципального района   Саратовской области"</t>
  </si>
  <si>
    <t xml:space="preserve">МБОУ"СОШ с. Калинин" </t>
  </si>
  <si>
    <t>Муниципальное бюджетное общеобразовательное учреждение "Средняя общеобразовательная школа  п. Молодежный Перелюбского муниципального района   Саратовской области"</t>
  </si>
  <si>
    <t xml:space="preserve">МБОУ"СОШ п. Молодежный" </t>
  </si>
  <si>
    <t>Муниципальное бюджетное общеобразовательное учреждение "Средняя общеобразовательная школа  п. Целинный Перелюбского муниципального района   Саратовской области"</t>
  </si>
  <si>
    <t xml:space="preserve">МБОУ"СОШ п. Целинный" </t>
  </si>
  <si>
    <t>Муниципальное бюджетное общеобразовательное учреждение "Средняя общеобразовательная школа  п. Октябрьский Перелюбского муниципального района   Саратовской области"</t>
  </si>
  <si>
    <t xml:space="preserve">МБОУ"СОШ п. Октябрьский" </t>
  </si>
  <si>
    <t>Муниципальное образовательноеучреждение "Средняя общеобразовательная школа им. М.М.Рудченко с.Перелюб Перелюбского муниципального района  Саратовской области"</t>
  </si>
  <si>
    <t>МОУ"СОШ им. М.М.Рудченко с.Перелюб "</t>
  </si>
  <si>
    <t>Муниципальное бюджетное общеобразовательное учреждение "Основная общеобразовательная школа  п. Тепловский Перелюбского муниципального района   Саратовской области"</t>
  </si>
  <si>
    <t xml:space="preserve">МБОУ"ООШ п. Тепловский" </t>
  </si>
  <si>
    <t>Муниципальное бюджетное общеобразовательное учреждение "Основная общеобразовательная школа  п. Пригорки Перелюбского муниципального района   Саратовской области"</t>
  </si>
  <si>
    <t xml:space="preserve">МБОУ"ООШ п. Пригорки" </t>
  </si>
  <si>
    <t>Муниципальное бюджетное общеобразовательное учреждение "Основная общеобразовательная школа  с. Кучумбетово Перелюбского муниципального района   Саратовской области"</t>
  </si>
  <si>
    <t xml:space="preserve">МБОУ"ООШ с. Кучумбетово" </t>
  </si>
  <si>
    <t>Муниципальное бюджетное общеобразовательное учреждение "Основная общеобразовательная школа  с.Смородинка Перелюбского муниципального района   Саратовской области"</t>
  </si>
  <si>
    <t xml:space="preserve">МБОУ"ООШ с. Смородинка" </t>
  </si>
  <si>
    <t>Муниципальное бюджетное общеобразовательное учреждение "Основная общеобразовательная школа  х.Тараховка Перелюбского муниципального района   Саратовской области"</t>
  </si>
  <si>
    <t xml:space="preserve">МБОУ"ООШ х. Тараховка" </t>
  </si>
  <si>
    <t>Муниципальное бюджетное  дошкольное образовательное учреждение "Детский сад п.Пригорки Перелюбского муниципального района   Саратовской области"</t>
  </si>
  <si>
    <t xml:space="preserve">МБДОУ"Детский сад п.Пригорки" </t>
  </si>
  <si>
    <t>Муниципальное бюджетное  дошкольное образовательное учреждение "Детский сад п.Целинный Перелюбского муниципального района   Саратовской области"</t>
  </si>
  <si>
    <t xml:space="preserve">МБДОУ"Детский сад п.Целинный" </t>
  </si>
  <si>
    <t>Муниципальное бюджетное  дошкольное образовательное учреждение "Детский сад п.Октябрьский Перелюбского муниципального района   Саратовской области"</t>
  </si>
  <si>
    <t xml:space="preserve">МБДОУ"Детский сад п.Октябрьский" </t>
  </si>
  <si>
    <t>Муниципальное бюджетное  дошкольное образовательное учреждение "Детский сад п.Молодежный Перелюбского муниципального района   Саратовской области"</t>
  </si>
  <si>
    <t xml:space="preserve">МБДОУ"Детский сад п.Молодежный" </t>
  </si>
  <si>
    <t>Муниципальное бюджетное  дошкольное образовательное учреждение "Детский сад с.Иваниха Перелюбского муниципального района   Саратовской области"</t>
  </si>
  <si>
    <t xml:space="preserve">МБДОУ"Детский сад с.Иваниха" </t>
  </si>
  <si>
    <t>Муниципальное бюджетное  дошкольное образовательное учреждение "Детский сад ст.Новый Перелюб Перелюбского муниципального района   Саратовской области"</t>
  </si>
  <si>
    <t xml:space="preserve">МБДОУ"Детский сад ст.Новый Перелюб" </t>
  </si>
  <si>
    <t>Муниципальное бюджетное  дошкольное образовательное учреждение "Детский сад с.Нижняя Покровка Перелюбского муниципального района   Саратовской области"</t>
  </si>
  <si>
    <t xml:space="preserve">МБДОУ"Детский сад с.Нижняя Покровка" </t>
  </si>
  <si>
    <t>Муниципальное бюджетное  дошкольное образовательное учреждение "Детский сад с.Грачев Куст Перелюбского муниципального района   Саратовской области"</t>
  </si>
  <si>
    <t xml:space="preserve">МБДОУ"Детский сад с.Грачев Куст" </t>
  </si>
  <si>
    <t>Муниципальное бюджетное  дошкольное образовательное учреждение "Детский сад с.Калинин Перелюбского муниципального района   Саратовской области"</t>
  </si>
  <si>
    <t xml:space="preserve">МБДОУ"Детский сад с.Калинин" </t>
  </si>
  <si>
    <t>Муниципальное бюджетное  дошкольное образовательное учреждение "Детский сад №3 с.Перелюб Перелюбского муниципального района   Саратовской области"</t>
  </si>
  <si>
    <t xml:space="preserve">МБДОУ"Детский сад№3 с.Перелюб" </t>
  </si>
  <si>
    <t>Муниципальное бюджетное  дошкольное образовательное учреждение "Детский сад №2 с.Перелюб Перелюбского муниципального района   Саратовской области"</t>
  </si>
  <si>
    <t xml:space="preserve">МБДОУ"Детский сад№2 с.Перелюб" </t>
  </si>
  <si>
    <t>Муниципальное   дошкольное образовательное учреждение "Детский сад №1 с.Перелюб Перелюбского муниципального района   Саратовской области"</t>
  </si>
  <si>
    <t xml:space="preserve">МДОУ"Детский сад№1 с.Перелюб" </t>
  </si>
  <si>
    <t>Петровский муниципальный район</t>
  </si>
  <si>
    <t>Муниципальное общеобразовательное учреждение "Средняя общеобразовательная школа № 1 г. Петровска Саратовской области"</t>
  </si>
  <si>
    <t>МОУ СОШ № 1</t>
  </si>
  <si>
    <t>Муниципальное бюджетное общеобразовательное учреждение "Средняя общеобразовательная школа № 2 имени Героя Советского Союза Шамаева П.С. г. Петровска Саратовской области"</t>
  </si>
  <si>
    <t>МБОУ СОШ № 2</t>
  </si>
  <si>
    <t>Муниципальное бюджетное общеобразовательное учреждение "Основная общеобразовательная школа № 5 г. Петровска Саратовской области"</t>
  </si>
  <si>
    <t>МБОУ ООШ № 5</t>
  </si>
  <si>
    <t>Муниципальное общеобразовательное учреждение "Основная общеобразовательная школа № 7 имени генерал-лейтенанта Л.В. Козлова г. Петровска Саратовской области"</t>
  </si>
  <si>
    <t>Муниципальное бюджетное общеобразовательное учреждение "Средняя общеобразовательная школа № 8 г. Петровска Саратовской области"</t>
  </si>
  <si>
    <t xml:space="preserve">Муниципальное общеобразовательное учреждение "Основная общеобразовательная школа села Асмётовка Петровского района Саратовской области" </t>
  </si>
  <si>
    <t xml:space="preserve">МОУ ООШ с. Асмётовка </t>
  </si>
  <si>
    <t xml:space="preserve">Муниципальное бюджетное общеобразовательное учреждение "Основная общеобразовательная школа села Березовка Петровского района Саратовской области" </t>
  </si>
  <si>
    <t>МБОУ ООШ с.Березовка</t>
  </si>
  <si>
    <t>Муниципальное общеобразовательное учреждение "Основная общеобразовательная школа села Березовка 1-я Петровского района Саратовской области"</t>
  </si>
  <si>
    <t>Муниципальное бюджетное общеобразовательное учреждение "Основная общеобразовательная школа села Вязьмино Петровского района Саратовской области"</t>
  </si>
  <si>
    <t>Муниципальное бюджетное общеобразовательное учреждение " Основная общеобразовательная школа села Грачевка Петровского района Саратовской области"</t>
  </si>
  <si>
    <t>Муниципальное бюджетное общеобразовательное учреждение "Средняя общеобразовательная школа села Кожевино Петровского района Саратовской области"</t>
  </si>
  <si>
    <t xml:space="preserve">Муниципальное бюджетное общеобразовательное учреждение "Основная общеобразовательная школа посёлка Мирный Петровского района Саратовской области" </t>
  </si>
  <si>
    <t>Муниципальное бюджетное общеобразовательное учреждение "Основная общеобразовательная школа села Новозахаркино Петровского района Саратовской области"</t>
  </si>
  <si>
    <t>МБОУ ООШ с. Новозахаркино</t>
  </si>
  <si>
    <t xml:space="preserve">Муниципальное бюджетное общеобразовательное учреждение "Основная общеобразовательная школа села Новодубровка Петровского района Саратовской области" </t>
  </si>
  <si>
    <t>МБОУ ООШ с. Новодубровка</t>
  </si>
  <si>
    <t>Муниципальное общеобразовательное учреждение "Средняя общеобразовательная школа села Озерки Петровского района Саратовской области"</t>
  </si>
  <si>
    <t xml:space="preserve">Муниципальное общеобразовательное учреждение "Основная общеобразовательная школа села Оркино Петровского района Саратовской области" </t>
  </si>
  <si>
    <t>Муниципальное бюджетное общеобразовательное учреждение "Основная общеобразовательная школа посёлка Пригородный Петровского района Саратовской области"</t>
  </si>
  <si>
    <t xml:space="preserve">Муниципальное бюджетное общеобразовательное учреждение "Основная общеобразовательная школа села Савкино Петровского района Саратовской области" </t>
  </si>
  <si>
    <t xml:space="preserve">Муниципальное бюджетное общеобразовательное учреждение "Основная общеобразовательная школа села Синенькие Петровского района Саратовской области" </t>
  </si>
  <si>
    <t xml:space="preserve">Муниципальное бюджетное общеобразовательное учреждение "Основная общеобразовательная школа посёлка Студеный Петровского района Саратовской области" </t>
  </si>
  <si>
    <t>МБОУ ООШ п.Студеный</t>
  </si>
  <si>
    <t xml:space="preserve">Муниципальное общеобразовательное учреждение "Начальная общеобразовательная школа села Сосновоборское Петровского района Саратовской области" </t>
  </si>
  <si>
    <t xml:space="preserve">Муниципальное бюджетное общеобразовательное учреждение "Средняя общеобразовательная школа села Таволожка Петровского района Саратовской области" </t>
  </si>
  <si>
    <t xml:space="preserve">Муниципальное бюджетное общеобразовательное учреждение "Основная общеобразовательная школа посёлка Тракторный Петровского района Саратовской области" </t>
  </si>
  <si>
    <t xml:space="preserve">Муниципальное бюджетное общеобразовательное учреждение "Основная общеобразовательная школа села Татарская Пакаевка Петровского района Саратовской области" </t>
  </si>
  <si>
    <t>Муниципальное дошкольное образовательное учреждение детский сад №  6 "Звёздочка" г. Петровска Саратовской области</t>
  </si>
  <si>
    <t>Муниципальное дошкольное образовательное учреждение детский сад №7 "Колосок" г. Петровска Саратовской области</t>
  </si>
  <si>
    <t>Муниципальное бюджетное дошкольное образовательное учреждение детский сад № 8 "Тополёк" г. Петровска Саратовской области</t>
  </si>
  <si>
    <t>Муниципальное бюджетное дошкольное образовательное учреждение детский сад № 9 "Березка" г. Петровска Саратовской области</t>
  </si>
  <si>
    <t>Муниципальное бюджетное дошкольное образовательное учреждение детский сад № 11 "Лучик" г. Петровска Саратовской области</t>
  </si>
  <si>
    <t>Муниципальное бюджетное дошкольное образовательное учреждение детский сад № 14 "Сказка" г. Петровска Саратовской области</t>
  </si>
  <si>
    <t>Муниципальное бюджетное дошкольное образовательное учреждение детский сад № 15 "Ручеёк" г. Петровска Саратовской области</t>
  </si>
  <si>
    <t>Муниципальное бюджетное дошкольное образовательное учреждение детский сад комбинированного вида № 16 "Радуга" г.Петровска Саратовской области</t>
  </si>
  <si>
    <t>Муниципальное бюджетное дошкольное образовательное учреждение детский сад № 17 "Рождественский" г. Петровска Саратовской области</t>
  </si>
  <si>
    <t>Муниципальное бюджетное дошкольное образовательное учреждение детский сад "Незабудка" деревни Абодим Петровского района Саратовской области</t>
  </si>
  <si>
    <t>Муниципальное бюджетное дошкольное образовательное учреждение детский сад "Колосок" села Березовка 1-я Петровского района Саратовской области</t>
  </si>
  <si>
    <t>Муниципальное бюджетное дошкольное образовательное учреждение детский сад "Колокольчик" села Кожевино Петровского района Саратовской области</t>
  </si>
  <si>
    <t>МБДОУ д/с «Колокольчик» с.Кожевино</t>
  </si>
  <si>
    <t>Муниципальное бюджетное дошкольное образовательное учреждение детский сад "Алёнушка" села Озерки Петровского района Саратовской области</t>
  </si>
  <si>
    <t>Муниципальное дошкольное образовательное учреждение детский сад "Алёнушка" поселка Пригородный Петровского района Саратовской области</t>
  </si>
  <si>
    <t>МУДО «ДЮСШ г. Петровска»</t>
  </si>
  <si>
    <t>МУК «ЦБС Петровского района»</t>
  </si>
  <si>
    <t>Муниципальное учреждение культуры "Централизованная клубная система Петровского муниципального района Саратовской области"</t>
  </si>
  <si>
    <t>МУК "ЦКС Петровского района"</t>
  </si>
  <si>
    <t>Муниципальное учреждение культуры «Киноконцертный досуговый центр «Современник»</t>
  </si>
  <si>
    <t>МУК «КДЦ «Современник»</t>
  </si>
  <si>
    <t>Муниципальное казенное учреждение «Централизованная бухгалтерия муниципальных образований Петровского муниципального района Саратовкой области»</t>
  </si>
  <si>
    <t>МКУ "ЦБ МО Петровского района"</t>
  </si>
  <si>
    <t>Муниципальное казенное учреждение "Централизованная административно-хозяйственная служба Петровского муниципального района Саратовской области"</t>
  </si>
  <si>
    <t>Муниципальное казенное учреждение "Благоустройство"</t>
  </si>
  <si>
    <t>МКУ «Благоустройство»</t>
  </si>
  <si>
    <t>Муниципальное казенное учреждение "Централизованная бухгалтерия муниципальных учреждений культуры и кино Петровского муниципального района Саратовской области"</t>
  </si>
  <si>
    <t>МКУ "ЦБ культуры Петровского района"</t>
  </si>
  <si>
    <t>Муниципальное казенное учреждение "Централизованная бухгалтерия муниципальных образовательных учреждений Петровского муниципального района Саратовской области"</t>
  </si>
  <si>
    <t>МКУ "ЦБ МОУ Петровского района"</t>
  </si>
  <si>
    <t>Муниципальное казенное учреждение "Централизованная группа по хозяйственному обслуживанию муниципальных образовательных учреждений Петровского муниципального района Саратовской области»</t>
  </si>
  <si>
    <t>МКУ "ЦГХО МОУ Петровского района"</t>
  </si>
  <si>
    <t>Муниципальное казенное учреждение "Методико-правовой центр муниципальных образовательных учреждений Петровского муниципального района Саратовской области"</t>
  </si>
  <si>
    <t>МКУ "Методико-правовой центр"</t>
  </si>
  <si>
    <t>Питерский муниципальный район</t>
  </si>
  <si>
    <t>Муниципальное   учреждение дополнительного образования   "Детско-юношеская спортивная школа" село Питерка Питерского района Саратовской области</t>
  </si>
  <si>
    <t xml:space="preserve">МУ ДО «ДЮСШ» с. Питерка Питерского района Саратовской области </t>
  </si>
  <si>
    <t>Муниципальное дошкольное образовательное учреждение "Детский сад "Сказка" станции Питерка Питерского района Саратовской области</t>
  </si>
  <si>
    <t>МДОУ «Детский сад «Сказка» ст. Питерка  Питерского района Саратовской области</t>
  </si>
  <si>
    <t>Муниципальное дошкольное образовательное учреждение "Детский сад "Ромашка" села Алексашкино Питерского района Саратовской области</t>
  </si>
  <si>
    <t>МДОУ «Детский сад «Ромашка» с. Алексашкино  Питерского района Саратовской области</t>
  </si>
  <si>
    <t>Муниципальное дошкольное образовательное учреждение "Детский сад "Полюшко" поселка Нариманово Питерского района Саратовской области</t>
  </si>
  <si>
    <t>МДОУ «Детский сад «Полюшко» п. Нариманово   Питерского района Саратовской области</t>
  </si>
  <si>
    <t>Муниципальное дошкольное образовательное учреждение "Детский сад "Колокольчик" поселка Опытная станция Питерского района Саратовской области</t>
  </si>
  <si>
    <t xml:space="preserve">МДОУ «Детский сад «Колокольчик» п. Опытная станция Питерского района Саратовской области </t>
  </si>
  <si>
    <t>Муниципальное дошкольное образовательное учреждение "Детский сад "Полянка" села Запрудное Питерского района Саратовской области</t>
  </si>
  <si>
    <t xml:space="preserve">МДОУ «Детский сад «Полянка» с. Запрудное   Питерского района Саратовской области </t>
  </si>
  <si>
    <t>Муниципальное дошкольное  образовательное учреждение "Детский сад "Сказка" села Новотулка Питерского района Саратовской области</t>
  </si>
  <si>
    <t>МДОУ «Детский сад «Сказка» с.  Новотулка Питерского района Саратовской области</t>
  </si>
  <si>
    <t>Муниципальное дошкольное образовательное учреждение"Детский сад "Солнышко" поселка Трудовик Питерского района Саратовской области</t>
  </si>
  <si>
    <t>МДОУ «Детский сад «Солнышко» п. Трудовик  Питерского района Саратовской области</t>
  </si>
  <si>
    <t>Муниципальное дошкольное образовательное учреждение "Детский сад "Ручеек" поселка Нива Питерского района Саратовской области</t>
  </si>
  <si>
    <t>МДОУ «Детский сад «Ручеек» п. Нива  Питерского района Саратовской области</t>
  </si>
  <si>
    <t>Муниципальное дошкольное образовательное  учреждение "Детский сад "Тополек" села Малый Узень Питерского района Саратовской области</t>
  </si>
  <si>
    <t>МДОУ «Детский сад «Тополек» с. Малый Узень  Питерского района Саратовской области</t>
  </si>
  <si>
    <t>Муниципальное дошкольное образовательное учреждение "Детский сад "Теремок" села Питерка Питерского района Саратовской области</t>
  </si>
  <si>
    <t xml:space="preserve">МДОУ «Детский сад «Теремок» с. Питерка Питерского района Саратовской области </t>
  </si>
  <si>
    <t>Муниципальное дошкольное образовательное учреждение "Детский сад "Березка" села Питерка Питерского района Саратовской области</t>
  </si>
  <si>
    <t>МДОУ «Детский сад «Березка» с. Питерка Питерского района Саратовской области</t>
  </si>
  <si>
    <t>Муниципальное дошкольное образовательное учреждение "Детский сад"Чебурашка" села Питерка Питерского района Саратовской области</t>
  </si>
  <si>
    <t>МДОУ «Детский сад «Чебурашка» с. Питерка Питерского района Саратовской области</t>
  </si>
  <si>
    <t>Муниципальное дошкольное  образовательное учреждение"Детский сад"Ивушка" села Козловка Питерского района Саратовской области</t>
  </si>
  <si>
    <t>МДОУ «Детский сад «Ивушка» с. Козловка   Питерского района Саратовской области</t>
  </si>
  <si>
    <t>Муниципальное дошкольное образовательное учреждение "Детский сад "Солнышко"села Агафоновка Питерского района Саратовской области</t>
  </si>
  <si>
    <t>МДОУ «Детский сад «Солнышко» с. Агафоновка    Питерского района Саратовской области</t>
  </si>
  <si>
    <t>Муниципальное дошкольное образовательное учреждение "Детский сад"Ягодка" поселка Привольный Питерского района Саратовской области</t>
  </si>
  <si>
    <t>МДОУ «Детский сад «Ягодка» пос. Привольный  Питерского района Саратовской области</t>
  </si>
  <si>
    <t>Муниципальное дошкольное образовательное учреждение "Детский сад "Колосок" села Мироновка Питерского района Саратовской области</t>
  </si>
  <si>
    <t>МДОУ «Детский сад «Колосок» с. Мироновка Питерского района Саратовской области</t>
  </si>
  <si>
    <t>Муниципальное дошкольное образовательное учреждение "Детский сад общеразвивающего вида "Родничок" села Моршанка Питерского района Саратовской области</t>
  </si>
  <si>
    <t>МДОУ «Детский сад общеразвивающего вида  «Родничок» с. Моршанка  Питерского района Саратовской области</t>
  </si>
  <si>
    <t>Муниципальное дошкольное образовательное учреждение "Детский сад "Вишенка"  поселка Зеленый Луг Питерского района Саратовской области</t>
  </si>
  <si>
    <t>МДОУ «Детский сад «Вишенка» п. Зеленый Луг Питерского района Саратовской области</t>
  </si>
  <si>
    <t>МОУ «СОШ п. Новореченский Питерского района Саратовской  области»</t>
  </si>
  <si>
    <t>Муниципальное общеобразовательное учреждение "Средняя общеобразовательная школа поселка Трудовик Питерского района Саратовской области"</t>
  </si>
  <si>
    <t>МОУ «СОШ п. Трудовик Питерского района Саратовской области»</t>
  </si>
  <si>
    <t>Муниципальное общеобразовательное учреждение "Средняя общеобразовательная школа с. Агафоновка Питерского района Саратовской области имени Героя Советского Союза Н.М. Решетникова"</t>
  </si>
  <si>
    <t>МОУ «СОШ с. Агафоновка»</t>
  </si>
  <si>
    <t>Муниципальное общеобразовательное учреждение "Средняя общеобразовательная школа села Малый Узень Питерского района Саратовской области "</t>
  </si>
  <si>
    <t>МОУ «СОШ с. Малый Узень  Питерского района Саратовской области»</t>
  </si>
  <si>
    <t>Муниципальное общеобразовательное учреждение "Средняя общеобразовательная школа село Новотулка Питерского района Саратовской области"</t>
  </si>
  <si>
    <t>МОУ «СОШ с. Новотулка Питерского района Саратовской области»</t>
  </si>
  <si>
    <t>Муниципальное общеобразовательное учреждение "Средняя общеобразовательная школа п. Нива Питерского района Саратовской области"</t>
  </si>
  <si>
    <t>МОУ «СОШ п. Нива Питерского района Саратовской области»</t>
  </si>
  <si>
    <t>Муниципальное общеобразовательное учреждение "Средняя общеобразовательная школа села Козловка Питерского района Саратовской области"</t>
  </si>
  <si>
    <t>МОУ «СОШ с. Козловка Питерского района Саратовской области»</t>
  </si>
  <si>
    <t>Муниципальное общеобразовательное учреждение «Средняя общеобразовательная школа с. Мироновка  Питерского района Саратовской области»</t>
  </si>
  <si>
    <t>МОУ «СОШ с. Мироновка Питерского района Саратовской области</t>
  </si>
  <si>
    <t>Муниципальное общеобразовательное учреждение "Средняя общеобразовательная школа поселок Нариманово Питерского района Саратовской области"</t>
  </si>
  <si>
    <t>МОУ «СОШ п. Нариманово  Питерского района Саратовской области.</t>
  </si>
  <si>
    <t>Муниципальное общеобразовательное учреждение "Средняя общеобразовательная школа с. Питерка Питерского района Саратовской области"</t>
  </si>
  <si>
    <t>МОУ «СОШ с. Питерка Питерского района Саратовской области»</t>
  </si>
  <si>
    <t>Муниципальное общеобразовательное учреждение "Средняя общеобразовательная школа с. Запрудное Питерского района Саратовской области"</t>
  </si>
  <si>
    <t>МОУ «СОШ с. Запрудное Питерского района Саратовской области»</t>
  </si>
  <si>
    <t>МОУ «СОШ с. Алексашкино  Питерского района Саратовской области»</t>
  </si>
  <si>
    <t>Муниципальное бюджетное учреждение культуры "Питерская межпоселенческая  центральная библиотека" Питерского района Саратовской области</t>
  </si>
  <si>
    <t>МБУК "ПМЦБ"</t>
  </si>
  <si>
    <t>муниципальное бюджетное учреждение культуры "Централизованная клубная система Питерского муниципального района Саратовской области"</t>
  </si>
  <si>
    <t>МБУК "ЦКС Питерского муниципального района"</t>
  </si>
  <si>
    <t>Муниципальное учреждение "Централизованная бухгалтерия" Управления образования администрации Питерского муниципального района Саратовской области</t>
  </si>
  <si>
    <t>МУ «ЦБ» УО администрации Питерского муниципального района Саратовской области</t>
  </si>
  <si>
    <t>Муниципальное казенное учреждение  "Централизованная бухгалтерия учреждений культуры" села Питерка Питерского района  Саратовской области</t>
  </si>
  <si>
    <t>МКУ "ЦБ УК" села Питерка Питерского района Саратовской области</t>
  </si>
  <si>
    <t>Муниципальное казенное учреждение "Единая дежурно-диспетчерская служба Питерского муниципального района Саратовской области"</t>
  </si>
  <si>
    <t>МКУ "ЕДДС"</t>
  </si>
  <si>
    <t xml:space="preserve">Муниципальное казенное учреждение "Межпоселенческая централизованная бухгалтерия органов местного самоуправления Питерского муниципального района Саратовской области" </t>
  </si>
  <si>
    <t>МКУ "МЦБ Питерского муниципального района Саратовской области"</t>
  </si>
  <si>
    <t>Муниципальное казенное учреждение "Административно-хозяйственный отдел учреждений культуры" Питерского муниципального района Саратовской области</t>
  </si>
  <si>
    <t>МКУ "АХОУК"</t>
  </si>
  <si>
    <t>Пугачевский муниципальный район</t>
  </si>
  <si>
    <t>МУ МЦ</t>
  </si>
  <si>
    <t>МКУ "ФХС ОК"</t>
  </si>
  <si>
    <t>МКУ  "АХС администрации Пугачевского муниципального района"</t>
  </si>
  <si>
    <t>МУК "ПМДМЧ"</t>
  </si>
  <si>
    <t>МБУК "ПРМБ"</t>
  </si>
  <si>
    <t>МБУК "ЦКС Пугачевского района"</t>
  </si>
  <si>
    <t>МАУК "КДЦ"</t>
  </si>
  <si>
    <t>Ровенский муниципальный район</t>
  </si>
  <si>
    <t>Муниципальное казенное учреждение "Муниципальное учреждение Ровенского муниципального района "Служба  единого балансодержателя"</t>
  </si>
  <si>
    <t>МКУ "МУ Ровенского муниципального района "СЕБ"</t>
  </si>
  <si>
    <t>Казеннное</t>
  </si>
  <si>
    <t>Муниципальное казенное учреждение "Централизованная бухгалтерия учреждений образования Ровенского муниципального района Саратовской области"</t>
  </si>
  <si>
    <t>МКУ "ЦБ УО Ровенского муниципального района Саратовской области"</t>
  </si>
  <si>
    <t>Муниципальное казенное учреждение "Районный методический кабинет Ровенского муниципального района Саратовской области"</t>
  </si>
  <si>
    <t>МКУ "РМК Ровенского муниципального района Саратовской области"</t>
  </si>
  <si>
    <t>Муниципальное казенное учреждение "Централизованная бухгалтерия учреждений культуры Ровенского муниципального района Саратовской области"</t>
  </si>
  <si>
    <t>МКУ "ЦБ УК Ровенского муниципального района Саратовской области"</t>
  </si>
  <si>
    <t>муниципальное казенное учреждение "Централизованная бухгалтерия муниципальных образований Ровенского муниципального района Саратовской области"</t>
  </si>
  <si>
    <t>МКУ "ЦБ МО Ровенского муниципального района Саратовской области"</t>
  </si>
  <si>
    <t>Муниципальное бюджетное дошкольное образовательное учреждение "Детский сад № 1 р.п.Ровное Ровенского муниципального района Саратовской области"</t>
  </si>
  <si>
    <t>МБДОУ ДС № 1 р.п.Ровное</t>
  </si>
  <si>
    <t>Муниципальное бюджетное дошкольное образовательное учреждение "Детский сад № 3 с. Приволжское Ровенского муниципального района Саратовской области"</t>
  </si>
  <si>
    <t>МБДОУ ДС № 3 с. Приволжское</t>
  </si>
  <si>
    <t>Муниципальное бюджетное дошкольное образовательное учреждение "Детский сад № 5 р.п.Ровное Ровенского муниципального района Саратовской области"</t>
  </si>
  <si>
    <t>МБДОУ ДС № 5 р.п.Ровное</t>
  </si>
  <si>
    <t>Муниципальное бюджетное дошкольное образовательное учреждение "Детский сад № 6 п.Лиманный Ровенского муниципального района Саратовской области"</t>
  </si>
  <si>
    <t>МБДОУ ДС № 6 п.Лиманный</t>
  </si>
  <si>
    <t>Муниципальное бюджетное дошкольное образовательное учреждение "Детский сад № 8 с. Кривояр Ровенского муниципального района Саратовской области"</t>
  </si>
  <si>
    <t>МБДОУ ДС № 8 с. Кривояр</t>
  </si>
  <si>
    <t>Муниципальное бюджетное дошкольное образовательное учреждение "Детский сад № 10 с. Скатовка Ровенского муниципального района Саратовской области"</t>
  </si>
  <si>
    <t>МБДОУ ДС № 10 с. Скатовка</t>
  </si>
  <si>
    <t>Муниципальное бюджетное дошкольное образовательное учреждение - "Детский сад № 11 с. Луговское Ровенского муниципального района Саратовской области"</t>
  </si>
  <si>
    <t>МБДОУ ДС № 11 с. Луговское</t>
  </si>
  <si>
    <t>Муниципальное бюджетное дошкольное образовательное учреждение "Детский сад № 12 с. Тарлыковка Ровенского муниципального района Саратовской области"</t>
  </si>
  <si>
    <t>МБДОУ ДС № 12 с. Тарлыковка</t>
  </si>
  <si>
    <t>Муниципальное бюджетное дошкольное образовательное учреждение  -"Детский сад № 13 п.Владимирский Ровенского муниципального района</t>
  </si>
  <si>
    <t>МБДОУ ДС № 13 п.Владимирский</t>
  </si>
  <si>
    <t>Муниципальное бюджетное дошкольное образовательное учреждение - "Детский сад № 14 с. Яблоновка Ровенского муниципального района Саратовской области"</t>
  </si>
  <si>
    <t>МБДОУ ДС № 14 с. Яблоновка</t>
  </si>
  <si>
    <t>Муниципальное бюджетное дошкольное образовательное учреждение "Детский сад № 15 с. Береговое Ровенского муниципального района Саратовской области"</t>
  </si>
  <si>
    <t>МБДОУ ДС № 15 с. Береговое</t>
  </si>
  <si>
    <t>Муниципальное бюджетное дошкольное образовательное учреждение "Детский сад № 17 с. Привольное Ровенского муниципального района Саратовской области"</t>
  </si>
  <si>
    <t>МБДОУ ДС № 17 с. Привольное</t>
  </si>
  <si>
    <t>Муниципальное бюджетное общеобразовательное учреждение "Средняя общеобразовательная школа с.Кочетное Ровенского муниципального района Саратовской области"</t>
  </si>
  <si>
    <t>МБОУ СОШ с.Кочетное</t>
  </si>
  <si>
    <t>Муниципальное бюджетное общеобразовательное учреждение "Основная общеобразовательная школа п.Лиманный Ровенского муниципального района Саратовской области"</t>
  </si>
  <si>
    <t>МБОУ ООШ п.Лиманный</t>
  </si>
  <si>
    <t>Муниципальное бюджетное общеобразовательное учреждение "Средняя общеобразовательная школа с.Кривояр Ровенского муниципального района Саратовской области"</t>
  </si>
  <si>
    <t>МБОУ СОШ с.Кривояр</t>
  </si>
  <si>
    <t>Муниципальное бюджетное общеобразовательное учреждение "Средняя общеобразовательная школа с. Луговское Ровенского муниципального района Саратовской области"</t>
  </si>
  <si>
    <t>МБОУ СОШ с.Луговское</t>
  </si>
  <si>
    <t>Муниципальное бюджетное общеобразовательное учреждение "Средняя общеобразовательная школа  с.Первомайское Ровенского муниципального района Саратовской области"</t>
  </si>
  <si>
    <t>МБОУ СОШ с.Первомайское</t>
  </si>
  <si>
    <t>Муниципальное бюджетное общеобразовательное учреждение "Средняя общеобразовательная школа п. Владимирский Ровенского муниципального района Саратовской области"</t>
  </si>
  <si>
    <t>МБОУ СОШ п. Владимирский</t>
  </si>
  <si>
    <t>Муниципальное бюджетное общеобразовательное учреждение "Основная общеобразовательная школа с.Новокаменка Ровенского муниципального района Саратовской области"</t>
  </si>
  <si>
    <t>МБОУ ООШ с. Новокаменка</t>
  </si>
  <si>
    <t>Муниципальное бюджетное общеобразовательное учреждение "Средняя общеобразовательная школа с.Приволжское Ровенского муниципального района Саратовской области"</t>
  </si>
  <si>
    <t>МБОУ СОШ с.Приволжское</t>
  </si>
  <si>
    <t>Муниципальное бюджетное общеобразовательное учреждение "Средняя общеобразовательная школа с. Привольное Ровенского муниципального района Саратовской области"</t>
  </si>
  <si>
    <t>МБОУ СОШ с. Привольное</t>
  </si>
  <si>
    <t>Муниципальное бюджетное общеобразовательное учреждение "Средняя общеобразовательная школа р.п. Ровное Ровенского муниципального района Саратовской области"</t>
  </si>
  <si>
    <t xml:space="preserve">МБОУ СОШ р.п. Ровное </t>
  </si>
  <si>
    <t>Муниципальное бюджетное общеобразовательное учреждение "Средняя общеобразовательная школа с. Скатовка Ровенского муниципального района Саратовской области"</t>
  </si>
  <si>
    <t>МБОУ СОШ с. Скатовка</t>
  </si>
  <si>
    <t>Муниципальное бюджетное общеобразовательное учреждение "Средняя общеобразовательная школа с. Тарлыковка Ровенского муниципального района Саратовской области"</t>
  </si>
  <si>
    <t>МБОУ СОШ с.Тарлыковка</t>
  </si>
  <si>
    <t>Муниципальное бюджетное общеобразовательное учреждение "Основная общеобразовательная школа с. Яблоновка Ровенского муниципального района Саратовской области"</t>
  </si>
  <si>
    <t>МБОУ ООШ с. Яблоновка</t>
  </si>
  <si>
    <t>Муниципальное бюджетное образовательное учреждение дополнительного образования детей "Дом детского творчества р.п.Ровное Ровенского муниципального района Саратовской области"</t>
  </si>
  <si>
    <t>МБОУ ДОД "ДДТ р.п. Ровное"</t>
  </si>
  <si>
    <t>Муниципальное бюджетное учреждение культуры - "Ровенская межпоселенческая центральная библиотека"</t>
  </si>
  <si>
    <t>МБУК "РМЦБ"</t>
  </si>
  <si>
    <t>Муниципальное бюджетное учреждение "Районный Дом культуры Ровенского района Саратовской области"</t>
  </si>
  <si>
    <t>Муниципальное автономное учреждение «Физкультурно-оздоровительный комплекс «Старт» Ровенского муниципального района Саратовской области</t>
  </si>
  <si>
    <t>МАУ ФОК «Старт» Ровенского муниципального района Саратовской области</t>
  </si>
  <si>
    <t>Муниципальное бюджетное общеобразовательное учреждение "Начальная общеобразовательная школа с. Новосельское Ровенского района Саратовской области"</t>
  </si>
  <si>
    <t>МБОУ НОШ с.Новосельское</t>
  </si>
  <si>
    <t>Приостановлена деятельность, но по данным ИФНС существуют</t>
  </si>
  <si>
    <t>Муниципальное общеобразовательное учреждение «Начальная общеобразовательная школа с. Циково Ровенского района Саратовской области»</t>
  </si>
  <si>
    <t>МОУ НОШ с.Циково</t>
  </si>
  <si>
    <t>Муниципальное общеобразовательное учреждение «Начальная общеобразовательная школа п. Рассвет Ровенского района Саратовской области»</t>
  </si>
  <si>
    <t>МОУ НОШ п.Рассвет</t>
  </si>
  <si>
    <t>Ликвидирована, но по данным ИФНС существуют</t>
  </si>
  <si>
    <t>Муниципальное общеобразовательное учреждение «Начальная общеобразовательная школа п. Речной Ровенского района Саратовской области»</t>
  </si>
  <si>
    <t>МОУ НОШ п.Речной</t>
  </si>
  <si>
    <t>Муниципальное общеобразовательное учреждение «Начальная общеобразовательная школа п. Краснополье Ровенского района Саратовской области»</t>
  </si>
  <si>
    <t>МОУ НОШ п.Краснополье</t>
  </si>
  <si>
    <t>Романовский муниципальный район</t>
  </si>
  <si>
    <t>муниципальное общеобразовательное учреждение Романовская средняя общеобразовательная школа р.п. Романовка Романовского района Саратовской области имени полного кавалера орденов Славы И.В. Серещенко</t>
  </si>
  <si>
    <t>МОУ Романовская СОШ Романовского района Саратовской области имени И.В. Серещенко</t>
  </si>
  <si>
    <t>муниципальное общеобразовательное учреждение Большекарайская средняя общеобразовательная школа села Большой Карай Романовского района Саратовской области имени Героя Советского Союза Н.Ф.Сосина</t>
  </si>
  <si>
    <t>МОУ Большекарайская СОШ им. Н.Ф.Сосина</t>
  </si>
  <si>
    <t>муниципальное общеобразовательное учреждение Мордовокарайская средняя общеобразовательная школа села Мордовский Карай Романовского района Саратовской области имени Героя Советского Союза В.Н.Сидорина</t>
  </si>
  <si>
    <t>МОУ  Мордовокарайская СОШ имени В.Н.Сидорина</t>
  </si>
  <si>
    <t>муниципальное общеобразовательное учреждение "Усть-Щербединская средняя общеобразовательная школа с. Усть-Щербедино Романовского района Саратовской области"</t>
  </si>
  <si>
    <t>муниципальное общеобразовательное учреждение "Малощербединская средняя общеобразовательная школа с. Малое Щербедино Романовского района Саратовской области"</t>
  </si>
  <si>
    <t>МОУ «Малощербединская СОШ с.Малое Щербедино Романовского                района Саратовской области»</t>
  </si>
  <si>
    <t>муниципальное общеобразовательное учреждение "Подгорненская средняя общеобразовательная школа с. Подгорное Романовского района Саратовской области" имени Героя Советского Союза П.И.Чиркина</t>
  </si>
  <si>
    <t>МОУ «Подгорненская СОШ» им. П.И.Чиркина</t>
  </si>
  <si>
    <t>муниципальное общеобразовательное учреждение "Бобылевская основная общеобразовательная школа с. Бобылевка Романовского района Саратовской области"</t>
  </si>
  <si>
    <t>МОУ «Бобылевская ООШ с. Бобылевка Романовского района Саратовской области»</t>
  </si>
  <si>
    <t>Муниципальное общеобразовательное учреждение Искровская средняя общеобразовательная школа п. Алексеевский Романовского района Саратовской области</t>
  </si>
  <si>
    <t>МОУ Искровская СОШ Романовского района Саратовской области</t>
  </si>
  <si>
    <t>муниципальное общеобразовательное учреждение "Основная общеобразовательная школа с. Осиновка Романовского района Саратовской" области"</t>
  </si>
  <si>
    <t>МОУ «ООШ с.Осиновка Романовского района Саратовской области»</t>
  </si>
  <si>
    <t>муниципальное общеобразовательное учреждение "Краснолиманская основная общеобразовательная школа п. Красноармейский Романовского района Саратовской области"</t>
  </si>
  <si>
    <t>МОУ «Краснолиманская ООШ п.Красноармейский Романовского района Саратовской области»</t>
  </si>
  <si>
    <t>муниципальное общеобразовательное учреждение "Основная общеобразовательная школа пос. Памятка  Романовского района Саратовской области"</t>
  </si>
  <si>
    <t>МОУ "ООШ пос. Памятка Романовского района Саратовской области"</t>
  </si>
  <si>
    <t>Муниципальное дошкольное образовательное учреждение «Детский сад № 1 «Теремок» р.п. Романовка Романовского района Саратовской области</t>
  </si>
  <si>
    <t>МДОУ «Детский сад № 1 «Теремок» р.п. Романовка Романовского района Саратовской области</t>
  </si>
  <si>
    <t>Муниципальное дошкольное образовательное учреждение - детский сад "Сказка" р.п. Романовка Романовского района Саратовской области</t>
  </si>
  <si>
    <t>МДОУ - детский сад «Сказка» р.п. Романовка Романовского района Саратовской области</t>
  </si>
  <si>
    <t>муниципальное дошкольное образовательное учреждение "Детский сад "Колокольчик" р.п. Романовка Романовского района Саратовской области</t>
  </si>
  <si>
    <t>МДОУ «Детский сад «Колокольчик» р.п. Романовка</t>
  </si>
  <si>
    <t>Муниципальное дошкольное образовательное учреждение "Детский сад "Надежда" с. Большой Карай Романовского района Саратовской области</t>
  </si>
  <si>
    <t xml:space="preserve">МДОУ «Детский сад «Надежда» с. Большой Карай </t>
  </si>
  <si>
    <t>Муниципальное дошкольное образовательное учреждение - детский сад "Ласточка" с. Подгорное Романовского района Саратовской области</t>
  </si>
  <si>
    <t>МДОУ - детский сад «Ласточка» с. Подгорное Романовского района Саратовской области</t>
  </si>
  <si>
    <t>Муниципальное дошкольное образовательное учреждение - "Детский сад "Искорка" п. Алексеевский Романовского района Саратовской области"</t>
  </si>
  <si>
    <t>МДОУ – «Детский сад «Искорка» п.Алексеевский Романовского района Саратовской области»</t>
  </si>
  <si>
    <t>Муниципальное дошкольное образовательное учреждение – «Детский сад Березка» п. Красноармейский Романовского района Саратовской области"</t>
  </si>
  <si>
    <t>МДОУ – «Детский сад Березка» п. Красноармейский Романовского района Саратовской области</t>
  </si>
  <si>
    <t>Муниципальное дошкольное образовательное учреждение - "Детский сад Колосок" с. Мордовский Карай Романовского района Саратовской области</t>
  </si>
  <si>
    <t>МДОУ - «Детский сад Колосок» с. Мордовский Карай Романовского                    района Саратовской области</t>
  </si>
  <si>
    <t>Муниципальное учреждение дополнительного образования «Романовская детско-юношеская спортивная школа"</t>
  </si>
  <si>
    <t xml:space="preserve">МУ ДО «Романовская ДЮСШ» </t>
  </si>
  <si>
    <t>Муниципальное учреждение дополнительного образования «Дом пионеров и школьников» р.п. Романовка Романовского района Саратовской области</t>
  </si>
  <si>
    <t xml:space="preserve">МУ ДО «ДПиШ» р.п. Романовка </t>
  </si>
  <si>
    <t>Муниципальное учреждение «Централизованная бухгалтерия Управления образования» Романовского муниципального района Саратовской области</t>
  </si>
  <si>
    <t>муниципальное учреждение "Методический центр" Романовского муниципального района Саратовской области</t>
  </si>
  <si>
    <t>МУ «МЦ» Романовского муниципального района Саратовской области</t>
  </si>
  <si>
    <t>Муниципальное учреждение культуры «Районная централизованная библиотечная система» Романовского муниципального района Саратовской области</t>
  </si>
  <si>
    <t xml:space="preserve"> МУК «РЦ библиотечная система»</t>
  </si>
  <si>
    <t>Муниципальное учреждение культуры «Районная централизованная клубная система» Романовского муниципального района Саратовской области</t>
  </si>
  <si>
    <t xml:space="preserve"> МУК «РЦ клубная система»</t>
  </si>
  <si>
    <t>Муниципальное учреждение культуры «Киновидеоцентр» Романовского муниципального района Саратовской области</t>
  </si>
  <si>
    <t>МУК «Киновидеоцентр» РМР</t>
  </si>
  <si>
    <t>Муниципальное учреждение «Централизованная бухгалтерия отдела культуры и кино» Романовского муниципального района Саратовской области</t>
  </si>
  <si>
    <t>МУ «ЦБ отдела культуры и кино»</t>
  </si>
  <si>
    <t>Муниципальное учреждение "Центр финансово-хозяйственного обеспечения Романовского муниципального района"</t>
  </si>
  <si>
    <t>МУ «ЦФХО РМР»</t>
  </si>
  <si>
    <t>Муниципальное учреждение «Единая дежурно-диспетчерская служба по Романовскому муниципальному району Саратовской области»</t>
  </si>
  <si>
    <t xml:space="preserve">МУ «ЕДДС по Романовскому муниципальному району Саратовской области» </t>
  </si>
  <si>
    <t>Ртищевский муниципальный район</t>
  </si>
  <si>
    <t>МУНИЦИПАЛЬНОЕ УЧРЕЖДЕНИЕ "ЦЕНТРАЛИЗОВАННАЯ БУХГАЛТЕРИЯ РТИЩЕВСКОГО МУНИЦИПАЛЬНОГО РАЙОНА САРАТОВСКОЙ ОБЛАСТИ"</t>
  </si>
  <si>
    <t>МУНИЦИПАЛЬНОЕ УЧРЕЖДЕНИЕ "ЦЕНТРАЛИЗОВАННАЯ БУХГАЛТЕРИЯ УЧРЕЖДЕНИЙ КУЛЬТУРЫ И КИНО РТИЩЕВСКОГО РАЙОНА"</t>
  </si>
  <si>
    <t>МУ "ЦБ УКК РТИЩЕВСКОГО РАЙОНА"</t>
  </si>
  <si>
    <t>МУНИЦИПАЛЬНОЕ УЧРЕЖДЕНИЕ "ХОЗЯЙСТВЕННО-ЭКСПЛУАТАЦИОННАЯ ГРУППА УПРАВЛЕНИЯ ОБЩЕГО ОБРАЗОВАНИЯ АДМИНИСТРАЦИИ РТИЩЕВСКОГО МУНИЦИПАЛЬНОГО РАЙОНА САРАТОВСКОЙ ОБЛАСТИ</t>
  </si>
  <si>
    <t>МУНИЦИПАЛЬНОЕ УЧРЕЖДЕНИЕ "АДМИНИСТРАТИВНО-ХОЗЯЙСТВЕННАЯ ГРУППА РТИЩЕВСКОГО МУНИЦИПАЛЬНОГО РАЙОНА САРАТОВСКОЙ ОБЛАСТИ"</t>
  </si>
  <si>
    <t>МУ "АХГР"</t>
  </si>
  <si>
    <t>МУНИЦИПАЛЬНОЕ УЧРЕЖДЕНИЕ "ЦЕНТРАЛИЗОВАННАЯ БУХГАЛТЕРИЯ МУНИЦИПАЛЬНЫХ УЧРЕЖДЕНИЙ ОБРАЗОВАНИЯ РТИЩЕВСКОГО МУНИЦИПАЛЬНОГО РАЙОНА САРАТОВСКОЙ ОБЛАСТИ"</t>
  </si>
  <si>
    <t>МУ"ЦБ МУО"</t>
  </si>
  <si>
    <t>МУНИЦИПАЛЬНОЕ КАЗЕННОЕ УЧРЕЖДЕНИЕ "МУНИЦИПАЛЬНЫЙ ЦЕНТР ОЦЕНКИ КАЧЕСТВА ОБРАЗОВАНИЯ"</t>
  </si>
  <si>
    <t>МКУ "МЦОКО"</t>
  </si>
  <si>
    <t>МУНИЦИПАЛЬНОЕ ОБЩЕОБРАЗОВАТЕЛЬНОЕ УЧРЕЖДЕНИЕ "САЛТЫКОВСКАЯ СРЕДНЯЯ ОБЩЕОБРАЗОВАТЕЛЬНАЯ ШКОЛА РТИЩЕВСКОГО РАЙОНА САРАТОВСКОЙ ОБЛАСТИ</t>
  </si>
  <si>
    <t>МОУ "САЛТЫКОВСКАЯ СОШ РТИЩЕВСКОГО РАЙОНА САРАТОВСКОЙ ОБЛАСТИ"</t>
  </si>
  <si>
    <t>МУНИЦИПАЛЬНОЕ УЧРЕЖДЕНИЕ ДОПОЛНИТЕЛЬНОГО ОБРАЗОВАНИЯ "ЦЕНТР ДЕТСКОГО ТВОРЧЕСТВА "СВЕТЛЯЧОК" Г. РТИЩЕВО САРАТОВСКОЙ ОБЛАСТИ"</t>
  </si>
  <si>
    <t>МУДО "ЦДТ "СВЕТЛЯЧОК" Г. РТИЩЕВО"</t>
  </si>
  <si>
    <t>МУНИЦИПАЛЬНОЕ ОБЩЕОБРАЗОВАТЕЛЬНОЕ УЧРЕЖДЕНИЕ "ЛОПАТИНСКАЯ ОСНОВНАЯ ОБЩЕОБРАЗОВАТЕЛЬНАЯ ШКОЛА РТИЩЕВСКОГО РАЙОНА САРАТОВСКОЙ ОБЛАСТИ"</t>
  </si>
  <si>
    <t>МОУ "ЛОПАТИНСКАЯ ООШ РТИЩЕВСКОГО РАЙОНА САРАТОВСКОЙ ОБЛАСТИ"</t>
  </si>
  <si>
    <t>МУНИЦИПАЛЬНОЕ ДОШКОЛЬНОЕ ОБРАЗОВАТЕЛЬНОЕ УЧРЕЖДЕНИЕ "ДЕТСКИЙ САД № 30 "СОЛНЫШКО" СЕЛО РЕПЬЕВКА РТИЩЕВСКОГО РАЙОНА САРАТОВСКОЙ ОБЛАСТИ"</t>
  </si>
  <si>
    <t>МДОУ ДЕТСКИЙ САД № 30 РТИЩЕВСКОГО РАЙОНА</t>
  </si>
  <si>
    <t>МУНИЦИПАЛЬНОЕ УЧРЕЖДЕНИЕ ДОПОЛНИТЕЛЬНОГО ОБРАЗОВАНИЯ "ДОМ ДЕТСКОГО ТВОРЧЕСТВА "ГАРМОНИЯ" Г. РТИЩЕВО САРАТОВСКОЙ ОБЛАСТИ"</t>
  </si>
  <si>
    <t>МУДО "ДДТ "ГАРМОНИЯ" Г. РТИЩЕВО"</t>
  </si>
  <si>
    <t>МУНИЦИПАЛЬНОЕ УЧРЕЖДЕНИЕ ДОПОЛНИТЕЛЬНОГО ОБРАЗОВАНИЯ "СТАНЦИЯ ЮНЫХ ТЕХНИКОВ Г. РТИЩЕВО САРАТОВСКОЙ ОБЛАСТИ"</t>
  </si>
  <si>
    <t>МУДО "СЮТ Г. РТИЩЕВО"</t>
  </si>
  <si>
    <t>МУНИЦИПАЛЬНОЕ УЧРЕЖДЕНИЕ КУЛЬТУРЫ "ГОРОДСКОЙ КУЛЬТУРНЫЙ ЦЕНТР"</t>
  </si>
  <si>
    <t>МУК "ГКЦ"</t>
  </si>
  <si>
    <t>МУНИЦИПАЛЬНОЕ ОБЩЕОБРАЗОВАТЕЛЬНОЕ УЧРЕЖДЕНИЕ "ЮСУПОВСКАЯ СРЕДНЯЯ ОБЩЕОБРАЗОВАТЕЛЬНАЯ ШКОЛА РТИЩЕВСКОГО РАЙОНА САРАТОВСКОЙ ОБЛАСТИ</t>
  </si>
  <si>
    <t>МОУ "ЮСУПОВСКАЯ СОШ РТИЩЕВСКОГО РАЙОНА САРАТОВСКОЙ ОБЛАСТИ"</t>
  </si>
  <si>
    <t>МУНИЦИПАЛЬНОЕ ОБЩЕОБРАЗОВАТЕЛЬНОЕ УЧРЕЖДЕНИЕ "АЛЕКСАНДРОВСКАЯ СРЕДНЯЯ ОБЩЕОБРАЗОВАТЕЛЬНАЯ ШКОЛА ИМЕНИ СЕРГЕЯ ВАСИЛЬЕВИЧА ВАСИЛЬЕВА РТИЩЕВСКОГО РАЙОНА САРАТОВСКОЙ ОБЛАСТИ"</t>
  </si>
  <si>
    <t>МОУ "АЛЕКСАНДРОВСКАЯ СОШ ИМЕНИ С.В.ВАСИЛЬЕВА РТИЩЕВСКОГО РАЙОНА САРАТОВСКОЙ ОБЛАСТИ"</t>
  </si>
  <si>
    <t>МУНИЦИПАЛЬНОЕ ДОШКОЛЬНОЕ ОБРАЗОВАТЕЛЬНОЕ УЧРЕЖДЕНИЕ "ДЕТСКИЙ САД № 4 "КОЛОБОК" Г. РТИЩЕВО САРАТОВСКОЙ ОБЛАСТИ"</t>
  </si>
  <si>
    <t>МДОУ ДЕТСКИЙ САД № 4 Г. РТИЩЕВО</t>
  </si>
  <si>
    <t>МУНИЦИПАЛЬНОЕ ОБЩЕОБРАЗОВАТЕЛЬНОЕ УЧРЕЖДЕНИЕ "МАКАРОВСКАЯ СРЕДНЯЯ ОБЩЕОБРАЗОВАТЕЛЬНАЯ ШКОЛА РТИЩЕВСКОГО РАЙОНА САРАТОВСКОЙ ОБЛАСТИ"</t>
  </si>
  <si>
    <t>МОУ "МАКАРОВСКАЯ СОШ РТИЩЕВСКОГО РАЙОНА САРАТОВСКОЙ ОБЛАСТИ"</t>
  </si>
  <si>
    <t>МУНИЦИПАЛЬНОЕ ДОШКОЛЬНОЕ ОБРАЗОВАТЕЛЬНОЕ УЧРЕЖДЕНИЕ "ДЕТСКИЙ САД № 22 "СОЛНЫШКО" СЕЛА МАКАРОВО РТИЩЕВСКОГО РАЙОНА САРАТОВСКОЙ ОБЛАСТИ"</t>
  </si>
  <si>
    <t>МДОУ ДЕТСКИЙ САД № 22 РТИЩЕВСКОГО РАЙОНА</t>
  </si>
  <si>
    <t>МУНИЦИПАЛЬНОЕ ДОШКОЛЬНОЕ ОБРАЗОВАТЕЛЬНОЕ УЧРЕЖДЕНИЕ "ДЕТСКИЙ САД № 3 "СОЛНЫШКО" Г. РТИЩЕВО САРАТОВСКОЙ ОБЛАСТИ"</t>
  </si>
  <si>
    <t>МДОУ "ДЕТСКИЙ САД № 3 Г. РТИЩЕВО</t>
  </si>
  <si>
    <t>МУНИЦИПАЛЬНОЕ ДОШКОЛЬНОЕ ОБРАЗОВАТЕЛЬНОЕ УЧРЕЖДЕНИЕ "ДЕТСКИЙ САД № 24 "ВИШЕНКА" ПОСЕЛКА РТИЩЕВСКИЙ РТИЩЕВСКОГО РАЙОНА САРАТОВСКОЙ ОБЛАСТИ"</t>
  </si>
  <si>
    <t>МДОУ № 24 РТИЩЕВСКОГО РАЙОНА</t>
  </si>
  <si>
    <t>МУНИЦИПАЛЬНОЕ ОБЩЕОБРАЗОВАТЕЛЬНОЕ УЧРЕЖДЕНИЕ "СРЕДНЯЯ ОБЩЕОБРАЗОВАТЕЛЬНАЯ ШКОЛА № 5 Г. РТИЩЕВО САРАТОВСКОЙ ОБЛАСТИ"</t>
  </si>
  <si>
    <t>МОУ "СОШ № 5 Г. РТИЩЕВО САРАТОВСКОЙ ОБЛАСТИ"</t>
  </si>
  <si>
    <t>МУНИЦИПАЛЬНОЕ ОБЩЕОБРАЗОВАТЕЛЬНОЕ УЧРЕЖДЕНИЕ "СРЕДНЯЯ ОБЩЕОБРАЗОВАТЕЛЬНАЯ ШКОЛА № 4 Г.РТИЩЕВО САРАТОВСКОЙ ОБЛАСТИ"</t>
  </si>
  <si>
    <t>МОУ "СОШ №4 Г.РТИЩЕВО САРАТОВСКОЙ ОБЛАСТИ"</t>
  </si>
  <si>
    <t>МУНИЦИПАЛЬНОЕ ДОШКОЛЬНОЕ ОБРАЗОВАТЕЛЬНОЕ УЧРЕЖДЕНИЕ "ДЕТСКИЙ САД № 17 "ЁЛОЧКА" СЕЛА ЕЛАНЬ РТИЩЕВСКОГО РАЙОНА САРАТОВСКОЙ ОБЛАСТИ"</t>
  </si>
  <si>
    <t>МДОУ ДЕТСКИЙ САД № 17 РТИЩЕВСКОГО РАЙОНА</t>
  </si>
  <si>
    <t>МУНИЦИПАЛЬНОЕ ДОШКОЛЬНОЕ ОБРАЗОВАТЕЛЬНОЕ УЧРЕЖДЕНИЕ "ДЕТСКИЙ САД № 8 "ВИШЕНКА" Г. РТИЩЕВО САРАТОВСКОЙ ОБЛАСТИ"</t>
  </si>
  <si>
    <t>МДОУ "ДЕТСКИЙ САД № 8 "ВИШЕНКА" Г. РТИЩЕВО САРАТОВСКОЙ ОБЛАСТИ"</t>
  </si>
  <si>
    <t>МУНИЦИПАЛЬНОЕ ОБЩЕОБРАЗОВАТЕЛЬНОЕ УЧРЕЖДЕНИЕ "СРЕДНЯЯ ОБЩЕОБРАЗОВАТЕЛЬНАЯ ШКОЛА № 2 Г. РТИЩЕВО САРАТОВСКОЙ ОБЛАСТИ"</t>
  </si>
  <si>
    <t>МОУ "СОШ № 2 Г. РТИЩЕВО САРАТОВСКОЙ ОБЛАСТИ"</t>
  </si>
  <si>
    <t>МУНИЦИПАЛЬНОЕ ОБЩЕОБРАЗОВАТЕЛЬНОЕ УЧРЕЖДЕНИЕ "ЕРЫШОВСКАЯ СРЕДНЯЯ ОБЩЕОБРАЗОВАТЕЛЬНАЯ ШКОЛА РТИЩЕВСКОГО РАЙОНА САРАТОВСКОЙ ОБЛАСТИ"</t>
  </si>
  <si>
    <t>МОУ "ЕРЫШОВСКАЯ СОШ РТИЩЕВСКОГО РАЙОНА САРАТОВСКОЙ ОБЛАСТИ"</t>
  </si>
  <si>
    <t>МУНИЦИПАЛЬНОЕ ОБЩЕОБРАЗОВАТЕЛЬНОЕ УЧРЕЖДЕНИЕ "КОМПРЕССОРНАЯ СРЕДНЯЯ ОБЩЕОБРАЗОВАТЕЛЬНАЯ ШКОЛА РТИЩЕВСКОГО РАЙОНА САРАТОВСКОЙ ОБЛАСТИ"</t>
  </si>
  <si>
    <t>МОУ "КОМПРЕССОРНАЯ СОШ РТИЩЕВСКОГО РАЙОНА САРАТОВСКОЙ ОБЛАСТИ"</t>
  </si>
  <si>
    <t>МУНИЦИПАЛЬНОЕ УЧРЕЖДЕНИЕ - "ДЕТСКИЙ ОЗДОРОВИТЕЛЬНЫЙ ЛАГЕРЬ "ЯСНЫЙ" РТИЩЕВСКОГО РАЙОНА САРАТОВСКОЙ ОБЛАСТИ"</t>
  </si>
  <si>
    <t>МУНИЦИПАЛЬНОЕ ДОШКОЛЬНОЕ ОБРАЗОВАТЕЛЬНОЕ УЧРЕЖДЕНИЕ "ДЕТСКИЙ САД № 14 "СОЛНЫШКО" Г. РТИЩЕВО САРАТОВСКОЙ ОБЛАСТИ"</t>
  </si>
  <si>
    <t>МДОУ "ДЕТСКИЙ САД № 14 "СОЛНЫШКО" Г. РТИЩЕВО САРАТОВСКОЙ ОБЛАСТИ"</t>
  </si>
  <si>
    <t>МУНИЦИПАЛЬНОЕ ОБЩЕОБРАЗОВАТЕЛЬНОЕ УЧРЕЖДЕНИЕ "СЛАНЦОВСКАЯ ОСНОВНАЯ ОБЩЕОБРАЗОВАТЕЛЬНАЯ ШКОЛА РТИЩЕВСКОГО РАЙОНА САРАТОВСКОЙ ОБЛАСТИ"</t>
  </si>
  <si>
    <t>МОУ "СЛАНЦОВСКАЯ ООШ РТИЩЕВСКОГО РАЙОНА САРАТОВСКОЙ ОБЛАСТИ"</t>
  </si>
  <si>
    <t>МУНИЦИПАЛЬНОЕ ДОШКОЛЬНОЕ ОБРАЗОВАТЕЛЬНОЕ УЧРЕЖДЕНИЕ "ДЕТСКИЙ САД № 12 "ЗВЕЗДОЧКА" Г. РТИЩЕВО САРАТОВСКОЙ ОБЛАСТИ"</t>
  </si>
  <si>
    <t>МДОУ ДЕТСКИЙ САД № 12 Г. РТИЩЕВО</t>
  </si>
  <si>
    <t>МУНИЦИПАЛЬНОЕ ДОШКОЛЬНОЕ ОБРАЗОВАТЕЛЬНОЕ УЧРЕЖДЕНИЕ "ДЕТСКИЙ САД № 26 "ЕЛОЧКА" СЕЛА САЛТЫКОВКА РТИЩЕВСКОГО РАЙОНА САРАТОВСКОЙ ОБЛАСТИ"</t>
  </si>
  <si>
    <t>МДОУ ДЕТСКИЙ САД № 26 РТИЩЕВСКОГО РАЙОНА</t>
  </si>
  <si>
    <t>МУНИЦИПАЛЬНОЕ ОБЩЕОБРАЗОВАТЕЛЬНОЕ УЧРЕЖДЕНИЕ "СРЕДНЯЯ ОБЩЕОБРАЗОВАТЕЛЬНАЯ ШКОЛА № 1 Г. РТИЩЕВО САРАТОВСКОЙ ОБЛАСТИ"</t>
  </si>
  <si>
    <t>МОУ "СОШ № 1 Г. РТИЩЕВО САРАТОВСКОЙ ОБЛАСТИ"</t>
  </si>
  <si>
    <t>МУНИЦИПАЛЬНОЕ ОБЩЕОБРАЗОВАТЕЛЬНОЕ УЧРЕЖДЕНИЕ "РТИЩЕВСКАЯ СРЕДНЯЯ ОБЩЕОБРАЗОВАТЕЛЬНАЯ ШКОЛА РТИЩЕВСКОГО РАЙОНА САРАТОВСКОЙ ОБЛАСТИ"</t>
  </si>
  <si>
    <t>МОУ "РТИЩЕВСКАЯ СОШ РТИЩЕВСКОГО РАЙОНА САРАТОВСКОЙ ОБЛАСТИ"</t>
  </si>
  <si>
    <t>МУНИЦИПАЛЬНОЕ ОБЩЕОБРАЗОВАТЕЛЬНОЕ УЧРЕЖДЕНИЕ "ПРАВДИНСКАЯ ОСНОВНАЯ ОБЩЕОБРАЗОВАТЕЛЬНАЯ ШКОЛА РТИЩЕВСКОГО РАЙОНА САРАТОВСКОЙ ОБЛАСТИ"</t>
  </si>
  <si>
    <t>МОУ "ПРАВДИНСКАЯ ООШ РТИЩЕВСКОГО РАЙОНА САРАТОВСКОЙ ОБЛАСТИ"</t>
  </si>
  <si>
    <t>МУНИЦИПАЛЬНОЕ ДОШКОЛЬНОЕ ОБРАЗОВАТЕЛЬНОЕ УЧРЕЖДЕНИЕ "ДЕТСКИЙ САД № 27 "КОЛОБОК" ПОСЕЛКА ТЕМП РТИЩЕВСКОГО РАЙОНА САРАТОВСКОЙ ОБЛАСТИ"</t>
  </si>
  <si>
    <t>МДОУ "ДЕТСКИЙ САД № 27 "КОЛОБОК" П. ТЕМП РТИЩЕВСКОГО РАЙОНА САРАТОВСКОЙ ОБЛАСТИ"</t>
  </si>
  <si>
    <t>МУНИЦИПАЛЬНОЕ ДОШКОЛЬНОЕ ОБРАЗОВАТЕЛЬНОЕ УЧРЕЖДЕНИЕ "ДЕТСКИЙ САД № 7 "ЖУРАВУШКА" Г. РТИЩЕВО САРАТОВСКОЙ ОБЛАСТИ"</t>
  </si>
  <si>
    <t>МДОУ ДЕТСКИЙ САД № 7 Г. РТИЩЕВО</t>
  </si>
  <si>
    <t>МУНИЦИПАЛЬНОЕ ОБЩЕОБРАЗОВАТЕЛЬНОЕ УЧРЕЖДЕНИЕ "ЕЛАНСКАЯ ОСНОВНАЯ ОБЩЕОБРАЗОВАТЕЛЬНАЯ ШКОЛА РТИЩЕВСКОГО РАЙОНА САРАТОВСКОЙ ОБЛАСТИ"</t>
  </si>
  <si>
    <t>МОУ "ЕЛАНСКАЯ ООШ РТИЩЕВСКОГО РАЙОНА САРАТОВСКОЙ ОБЛАСТИ"</t>
  </si>
  <si>
    <t>МУНИЦИПАЛЬНОЕ ОБЩЕОБРАЗОВАТЕЛЬНОЕ УЧРЕЖДЕНИЕ "СРЕДНЯЯ ОБЩЕОБРАЗОВАТЕЛЬНАЯ ШКОЛА № 9 Г. РТИЩЕВО САРАТОВСКОЙ ОБЛАСТИ"</t>
  </si>
  <si>
    <t>МОУ "СОШ № 9 Г. РТИЩЕВО САРАТОВСКОЙ ОБЛАСТИ"</t>
  </si>
  <si>
    <t>МУНИЦИПАЛЬНОЕ ДОШКОЛЬНОЕ ОБРАЗОВАТЕЛЬНОЕ УЧРЕЖДЕНИЕ "ДЕТСКИЙ САД № 9 "ЛАСТОЧКА" Г. РТИЩЕВО САРАТОВСКАЯ ОБЛАСТЬ"</t>
  </si>
  <si>
    <t>МДОУ "ДЕТСКИЙ САД № 9 "ЛАСТОЧКА" Г. РТИЩЕВО САРАТОВСКОЙ ОБЛАСТИ"</t>
  </si>
  <si>
    <t>МУНИЦИПАЛЬНОЕ ДОШКОЛЬНОЕ ОБРАЗОВАТЕЛЬНОЕ УЧРЕЖДЕНИЕ "ДЕТСКИЙ САД № 28 "ТЕРЕМОК" ПОСЕЛКА ПЕРВОМАЙСКИЙ РТИЩЕВСКОГО РАЙОНА САРАТОВСКОЙ ОБЛАСТИ"</t>
  </si>
  <si>
    <t>МДОУ ДЕТСКИЙ САД № 28 РТИЩЕВСКОГО РАЙОНА</t>
  </si>
  <si>
    <t>МУНИЦИПАЛЬНОЕ ДОШКОЛЬНОЕ ОБРАЗОВАТЕЛЬНОЕ УЧРЕЖДЕНИЕ "ДЕТСКИЙ САД № 5 "СКАЗКА" Г. РТИЩЕВО САРАТОВСКОЙ ОБЛАСТИ"</t>
  </si>
  <si>
    <t>МДОУ "ДЕТСКИЙ САД № 5 Г. РТИЩЕВО"</t>
  </si>
  <si>
    <t>МУНИЦИПАЛЬНОЕ УЧРЕЖДЕНИЕ КУЛЬТУРЫ "РТИЩЕВСКАЯ МЕЖПОСЕЛЕНЧЕСКАЯ ЦЕНТРАЛЬНАЯ БИБЛИОТЕКА"</t>
  </si>
  <si>
    <t>МУК "РМЦБ"</t>
  </si>
  <si>
    <t>МУНИЦИПАЛЬНОЕ ОБЩЕОБРАЗОВАТЕЛЬНОЕ УЧРЕЖДЕНИЕ "СРЕДНЯЯ ОБЩЕОБРАЗОВАТЕЛЬНАЯ ШКОЛА ИМЕНИ ГЕРОЯ СОВЕТСКОГО СОЮЗА Н.Г. МАРКЕЛОВА С. КРАСНАЯ ЗВЕЗДА РТИЩЕВСКОГО РАЙОНА САРАТОВСКОЙ ОБЛАСТИ"</t>
  </si>
  <si>
    <t>МОУ "СОШ ИМ. ГЕРОЯ СОВЕТСКОГО СОЮЗА Н.Г. МАРКЕЛОВА С. КРАСНАЯ ЗВЕЗДА РТИЩЕВСКОГО РАЙОНА САРАТОВСКОЙ ОБЛАСТИ"</t>
  </si>
  <si>
    <t>МУНИЦИПАЛЬНОЕ ОБЩЕОБРАЗОВАТЕЛЬНОЕ УЧРЕЖДЕНИЕ "ВЛАДЫКИНСКАЯ СРЕДНЯЯ ОБЩЕОБРАЗОВАТЕЛЬНАЯ ШКОЛА РТИЩЕВСКОГО РАЙОНА САРАТОВСКОЙ ОБЛАСТИ"</t>
  </si>
  <si>
    <t>МОУ "ВЛАДЫКИНСКАЯ СОШ РТИЩЕВСКОГО РАЙОНА САРАТОВСКОЙ ОБЛАСТИ"</t>
  </si>
  <si>
    <t>МУНИЦИПАЛЬНОЕ ОБЩЕОБРАЗОВАТЕЛЬНОЕ УЧРЕЖДЕНИЕ "ШИЛО - ГОЛИЦЫНСКАЯ СРЕДНЯЯ ОБЩЕОБРАЗОВАТЕЛЬНАЯ ШКОЛА РТИЩЕВСКОГО РАЙОНА САРАТОВСКОЙ ОБЛАСТИ"</t>
  </si>
  <si>
    <t>МОУ "ШИЛО - ГОЛИЦЫНСКАЯ СОШ РТИЩЕВСКОГО РАЙОНА САРАТОВСКОЙ ОБЛАСТИ"</t>
  </si>
  <si>
    <t>МУНИЦИПАЛЬНОЕ ДОШКОЛЬНОЕ ОБРАЗОВАТЕЛЬНОЕ УЧРЕЖДЕНИЕ "ДЕТСКИЙ САД № 15 "РУЧЕЕК" Г. РТИЩЕВО САРАТОВСКОЙ ОБЛАСТИ"</t>
  </si>
  <si>
    <t>МДОУ "ДЕТСКИЙ САД №15 "РУЧЕЕК" Г. РТИЩЕВО САРАТОВСКОЙ ОБЛАСТИ"</t>
  </si>
  <si>
    <t>МУНИЦИПАЛЬНОЕ ОБЩЕОБРАЗОВАТЕЛЬНОЕ УЧРЕЖДЕНИЕ "УЛЬЯНОВСКАЯ СРЕДНЯЯ ОБЩЕОБРАЗОВАТЕЛЬНАЯ ШКОЛА РТИЩЕВСКОГО РАЙОНА САРАТОВСКОЙ ОБЛАСТИ"</t>
  </si>
  <si>
    <t>МОУ "УЛЬЯНОВСКАЯ СОШ РТИЩЕВСКОГО РАЙОНА САРАТОВСКОЙ ОБЛАСТИ"</t>
  </si>
  <si>
    <t>МУНИЦИПАЛЬНОЕ ОБЩЕОБРАЗОВАТЕЛЬНОЕ УЧРЕЖДЕНИЕ "ТЕМПОВСКАЯ СРЕДНЯЯ ОБЩЕОБРАЗОВАТЕЛЬНАЯ ШКОЛА РТИЩЕВСКОГО РАЙОНА САРАТОВСКОЙ ОБЛАСТИ"</t>
  </si>
  <si>
    <t>МОУ "ТЕМПОВСКАЯ СОШ РТИЩЕВСКОГО РАЙОНА САРАТОВСКОЙ ОБЛАСТИ"</t>
  </si>
  <si>
    <t>МУНИЦИПАЛЬНОЕ ДОШКОЛЬНОЕ ОБРАЗОВАТЕЛЬНОЕ УЧРЕЖДЕНИЕ "ДЕТСКИЙ САД № 6 "МЕДВЕЖОНОК" Г. РТИЩЕВО САРАТОВСКОЙ ОБЛАСТИ"</t>
  </si>
  <si>
    <t>МДОУ ДЕТСКИЙ САД № 6 Г. РТИЩЕВО</t>
  </si>
  <si>
    <t>МУНИЦИПАЛЬНОЕ ДОШКОЛЬНОЕ ОБРАЗОВАТЕЛЬНОЕ УЧРЕЖДЕНИЕ "ДЕТСКИЙ САД № 11 "ЗОЛОТОЙ ПЕТУШОК" Г. РТИЩЕВО САРАТОВСКОЙ ОБЛАСТИ"</t>
  </si>
  <si>
    <t>МДОУ "ДЕТСКИЙ САД № 11 Г. РТИЩЕВО"</t>
  </si>
  <si>
    <t>МУНИЦИПАЛЬНОЕ ДОШКОЛЬНОЕ ОБРАЗОВАТЕЛЬНОЕ УЧРЕЖДЕНИЕ "ДЕТСКИЙ САД № 19 "РАДУГА" СЕЛА КРУТЕЦ РТИЩЕВСКОГО РАЙОНА САРАТОВСКОЙ ОБЛАСТИ</t>
  </si>
  <si>
    <t>МДОУ ДЕТСКИЙ САД № 19 РТИЩЕВСКОГО РАЙОНА</t>
  </si>
  <si>
    <t>МУНИЦИПАЛЬНОЕ ДОШКОЛЬНОЕ ОБРАЗОВАТЕЛЬНОЕ УЧРЕЖДЕНИЕ "ДЕТСКИЙ САД № 23 "РОМАШКА" ПОСЕЛКА ПРАВДА РТИЩЕВСКОГО РАЙОНА САРАТОВСКОЙ ОБЛАСТИ"</t>
  </si>
  <si>
    <t>МДОУ ДЕТСКИЙ САД № 23 РТИЩЕВСКОГО РАЙОНА</t>
  </si>
  <si>
    <t>МУНИЦИПАЛЬНОЕ ОБЩЕОБРАЗОВАТЕЛЬНОЕ УЧРЕЖДЕНИЕ "СРЕДНЯЯ ОБЩЕОБРАЗОВАТЕЛЬНАЯ ШКОЛА ИМЕНИ ГЕРОЯ СОВЕТСКОГО СОЮЗА Н.Т. БОГОМОЛОВА С. СЕВЕРКА РТИЩЕВСКОГО РАЙОНА САРАТОВСКОЙ ОБЛАСТИ"</t>
  </si>
  <si>
    <t>МОУ "СОШ ИМ. ГЕРОЯ СОВЕТСКОГО СОЮЗА Н.Т. БОГОМОЛОВА С. СЕВЕРКА РТИЩЕВСКОГО РАЙОНА САРАТОВСКОЙ ОБЛАСТИ"</t>
  </si>
  <si>
    <t>МУНИЦИПАЛЬНОЕ ОБЩЕОБРАЗОВАТЕЛЬНОЕ УЧРЕЖДЕНИЕ "УРУСОВСКАЯ СРЕДНЯЯ ОБЩЕОБРАЗОВАТЕЛЬНАЯ ШКОЛА РТИЩЕВСКОГО РАЙОНА САРАТОВСКОЙ ОБЛАСТИ"</t>
  </si>
  <si>
    <t>МОУ "УРУСОВСКАЯ СОШ РТИЩЕВСКОГО РАЙОНА САРАТОВСКОЙ ОБЛАСТИ"</t>
  </si>
  <si>
    <t>МУНИЦИПАЛЬНОЕ ДОШКОЛЬНОЕ ОБРАЗОВАТЕЛЬНОЕ УЧРЕЖДЕНИЕ "ДЕТСКИЙ САД № 18 "ВИШЕНКА" СЕЛА ЕРЫШЕВКА РТИЩЕВСКОГО РАЙОНА САРАТОВСКОЙ ОБЛАСТИ"</t>
  </si>
  <si>
    <t>МДОУ ДЕТСКИЙ САД № 18 РТИЩЕВСКОГО РАЙОНА</t>
  </si>
  <si>
    <t>МУНИЦИПАЛЬНОЕ ДОШКОЛЬНОЕ ОБРАЗОВАТЕЛЬНОЕ УЧРЕЖДЕНИЕ "ДЕТСКИЙ САД № 2 "ПЧЁЛКА" Г. РТИЩЕВО САРАТОВСКОЙ ОБЛАСТИ"</t>
  </si>
  <si>
    <t>МДОУ ДЕТСКИЙ САД № 2 Г. РТИЩЕВО</t>
  </si>
  <si>
    <t>БЮДЖЕТНОЕ УЧРЕЖДЕНИЕ "ТЕХНИЧЕСКАЯ ГРУППА ОТДЕЛА КУЛЬТУРЫ И КИНО АДМИНИСТРАЦИИ РТИЩЕВСКОГО МУНИЦИПАЛЬНОГО РАЙОНА"</t>
  </si>
  <si>
    <t>БУ "ТЕХГРУППА"</t>
  </si>
  <si>
    <t>МУНИЦИПАЛЬНОЕ ОБЩЕОБРАЗОВАТЕЛЬНОЕ УЧРЕЖДЕНИЕ "ЛИЦЕЙ № 3 ИМЕНИ ПЕТРА АРКАДЬЕВИЧА СТОЛЫПИНА Г. РТИЩЕВО САРАТОВСКОЙ ОБЛАСТИ"</t>
  </si>
  <si>
    <t>МОУ "ЛИЦЕЙ № 3 ИМ. П.А. СТОЛЫПИНА Г. РТИЩЕВО САРАТОВСКОЙ ОБЛАСТИ"</t>
  </si>
  <si>
    <t>МУНИЦИПАЛЬНОЕ АВТОНОМНОЕ УЧРЕЖДЕНИЕ "СПОРТИВНАЯ ШКОЛА Г.РТИЩЕВО САРАТОВСКОЙ ОБЛАСТИ"</t>
  </si>
  <si>
    <t>МАУ СШ Г.РТИЩЕВО САРАТОВСКОЙ ОБЛАСТИ</t>
  </si>
  <si>
    <t>МУНИЦИПАЛЬНОЕ ДОШКОЛЬНОЕ ОБРАЗОВАТЕЛЬНОЕ УЧРЕЖДЕНИЕ "ЦЕНТР РАЗВИТИЯ РЕБЕНКА - ДЕТСКИЙ САД № 1 "МЕЧТА" Г. РТИЩЕВО САРАТОВСКОЙ ОБЛАСТИ"</t>
  </si>
  <si>
    <t>ЦРР МДОУ ДЕТСКИЙ САД № 1 Г. РТИЩЕВО</t>
  </si>
  <si>
    <t>МУНИЦИПАЛЬНОЕ АВТОНОМНОЕ ОБЩЕОБРАЗОВАТЕЛЬНОЕ УЧРЕЖДЕНИЕ "СРЕДНЯЯ ОБЩЕОБРАЗОВАТЕЛЬНАЯ ШКОЛА № 8 Г. РТИЩЕВО САРАТОВСКОЙ ОБЛАСТИ"</t>
  </si>
  <si>
    <t>МАОУ "СОШ № 8 Г. РТИЩЕВО САРАТОВСКОЙ ОБЛАСТИ"</t>
  </si>
  <si>
    <t>МУНИЦИПАЛЬНОЕ ДОШКОЛЬНОЕ ОБРАЗОВАТЕЛЬНОЕ УЧРЕЖДЕНИЕ "ДЕТСКИЙ САД № 29 "КОЛОКОЛЬЧИК" СЕЛА УРУСОВО РТИЩЕВСКОГО РАЙОНА САРАТОВСКОЙ ОБЛАСТИ"</t>
  </si>
  <si>
    <t>МДОУ ДЕТСКИЙ САД № 29 С. УРУСОВО</t>
  </si>
  <si>
    <t>Приостановлена деятельность учреждения на основании постановления администрации Ртищевского муниципального района Саратовской области №1162 от 17.10.2018 года.</t>
  </si>
  <si>
    <t>Самойловский муниципальный район</t>
  </si>
  <si>
    <t>МУНИЦИПАЛЬНОЕ БЮДЖЕТНОЕ УЧРЕЖДЕНИЕ КУЛЬТУРЫ "ЦЕНТРАЛЬНАЯ БИБЛИОТЕКА ИМЕНИ А.С.ПУШКИНА"</t>
  </si>
  <si>
    <t>МБУК "ЦБ ИМ. А.С.ПУШКИНА"</t>
  </si>
  <si>
    <t>МУНИЦИПАЛЬНОЕ БЮДЖЕТНОЕ УЧРЕЖДЕНИЕ КУЛЬТУРЫ "РАЙОННЫЙ ЦЕНТРАЛЬНЫЙ ДОМ КУЛЬТУРЫ"</t>
  </si>
  <si>
    <t>МБУК "РЦДК"</t>
  </si>
  <si>
    <t>МУНИЦИПАЛЬНОЕ БЮДЖЕТНОЕ ОБЩЕОБРАЗОВАТЕЛЬНОЕ УЧРЕЖДЕНИЕ "СРЕДНЯЯ ОБЩЕОБРАЗОВАТЕЛЬНАЯ ШКОЛА № 1 Р.П. САМОЙЛОВКА САМОЙЛОВСКОГО РАЙОНА САРАТОВСКОЙ ОБЛАСТИ"</t>
  </si>
  <si>
    <t>МБОУ "СОШ № 1 Р.П. САМОЙЛОВКА"</t>
  </si>
  <si>
    <t>МУНИЦИПАЛЬНОЕ БЮДЖЕТНОЕ ОБЩЕОБРАЗОВАТЕЛЬНОЕ УЧРЕЖДЕНИЕ "СРЕДНЯЯ ОБЩЕОБРАЗОВАТЕЛЬНАЯ ШКОЛА №2 ИМЕНИ ГЕРОЯ СОВЕТСКОГО СОЮЗА ВАСИЛИЯ ДМИТРИЕВИЧА РЕВЯКИНА Р.П.САМОЙЛОВКА САМОЙЛОВСКОГО РАЙОНА САРАТОВСКОЙ ОБЛАСТИ"</t>
  </si>
  <si>
    <t>МБОУ "СОШ №2 ИМ. В.Д.РЕВЯКИНА Р.П.САМОЙЛОВКА"</t>
  </si>
  <si>
    <t>МУНИЦИПАЛЬНОЕ БЮДЖЕТНОЕ ОБЩЕОБРАЗОВАТЕЛЬНОЕ УЧРЕЖДЕНИЕ "СРЕДНЯЯ ОБЩЕОБРАЗОВАТЕЛЬНАЯ ШКОЛА СЕЛА СВЯТОСЛАВКА САМОЙЛОВСКОГО РАЙОНА САРАТОВСКОЙ ОБЛАСТИ"</t>
  </si>
  <si>
    <t>МБОУ "СОШ С. СВЯТОСЛАВКА"</t>
  </si>
  <si>
    <t>МУНИЦИПАЛЬНОЕ БЮДЖЕТНОЕ ОБЩЕОБРАЗОВАТЕЛЬНОЕ УЧРЕЖДЕНИЕ "СРЕДНЯЯ ОБЩЕОБРАЗОВАТЕЛЬНАЯ ШКОЛА СЕЛА КРАСАВКА САМОЙЛОВСКОГО РАЙОНА САРАТОВСКОЙ ОБЛАСТИ"</t>
  </si>
  <si>
    <t>МБОУ "СОШ С. КРАСАВКА"</t>
  </si>
  <si>
    <t>МУНИЦИПАЛЬНОЕ БЮДЖЕТНОЕ ОБЩЕОБРАЗОВАТЕЛЬНОЕ УЧРЕЖДЕНИЕ "СРЕДНЯЯ ОБЩЕОБРАЗОВАТЕЛЬНАЯ ШКОЛА СЕЛА КАМЕНКА САМОЙЛОВСКОГО РАЙОНА САРАТОВСКОЙ ОБЛАСТИ"</t>
  </si>
  <si>
    <t>МБОУ СОШ С. КАМЕНКА</t>
  </si>
  <si>
    <t>МУНИЦИПАЛЬНОЕ БЮДЖЕТНОЕ ОБЩЕОБРАЗОВАТЕЛЬНОЕ УЧРЕЖДЕНИЕ "СРЕДНЯЯ ОБЩЕОБРАЗОВАТЕЛЬНАЯ ШКОЛА ПОСЕЛКА САДОВЫЙ САМОЙЛОВСКОГО РАЙОНА САРАТОВСКОЙ ОБЛАСТИ"</t>
  </si>
  <si>
    <t>МБОУ "СОШ П. САДОВЫЙ"</t>
  </si>
  <si>
    <t>МУНИЦИПАЛЬНОЕ БЮДЖЕТНОЕ ДОШКОЛЬНОЕ ОБРАЗОВАТЕЛЬНОЕ УЧРЕЖДЕНИЕ "ДЕТСКИЙ САД "БЕРЁЗКА" Р.П. САМОЙЛОВКА САМОЙЛОВСКОГО РАЙОНА САРАТОВСКОЙ ОБЛАСТИ"</t>
  </si>
  <si>
    <t>МБДОУ Д/С "БЕРЁЗКА" Р.П. САМОЙЛОВКА</t>
  </si>
  <si>
    <t>МУНИЦИПАЛЬНОЕ БЮДЖЕТНОЕ ДОШКОЛЬНОЕ ОБРАЗОВАТЕЛЬНОЕ УЧРЕЖДЕНИЕ "ДЕТСКИЙ САД "РОМАШКА" Р.П. САМОЙЛОВКА САМОЙЛОВСКОГО РАЙОНА САРАТОВСКОЙ ОБЛАСТИ"</t>
  </si>
  <si>
    <t>МБДОУ Д/С "РОМАШКА" Р.П. САМОЙЛОВКА</t>
  </si>
  <si>
    <t>МУНИЦИПАЛЬНОЕ БЮДЖЕТНОЕ ДОШКОЛЬНОЕ ОБРАЗОВАТЕЛЬНОЕ УЧРЕЖДЕНИЕ "ДЕТСКИЙ САД "ЗОЛОТОЙ КЛЮЧИК" Р.П. САМОЙЛОВКА САМОЙЛОВСКОГО РАЙОНА САРАТОВСКОЙ ОБЛАСТИ"</t>
  </si>
  <si>
    <t>МБДОУ Д/С "ЗОЛОТОЙ КЛЮЧИК" Р.П. САМОЙЛОВКА</t>
  </si>
  <si>
    <t>МУНИЦИПАЛЬНОЕ БЮДЖЕТНОЕ ДОШКОЛЬНОЕ ОБРАЗОВАТЕЛЬНОЕ УЧРЕЖДЕНИЕ " ДЕТСКИЙ САД "КОЛОКОЛЬЧИК" П. КРАСНОЗНАМЕНСКИЙ САМОЙЛОВСКОГО РАЙОНА САРАТОВСКОЙ ОБЛАСТИ"</t>
  </si>
  <si>
    <t>МБДОУ Д/С "КОЛОКОЛЬЧИК" П. КРАСНОЗНАМЕНСКИЙ</t>
  </si>
  <si>
    <t>МУНИЦИПАЛЬНОЕ БЮДЖЕТНОЕ ДОШКОЛЬНОЕ ОБРАЗОВАТЕЛЬНОЕ УЧРЕЖДЕНИЕ "ДЕТСКИЙ САД "СОЛНЫШКО" СЕЛА ПОЛОЦКОЕ САМОЙЛОВСКОГО РАЙОНА САРАТОВСКОЙ ОБЛАСТИ"</t>
  </si>
  <si>
    <t>МБДОУ Д/С "СОЛНЫШКО" С.ПОЛОЦКОЕ</t>
  </si>
  <si>
    <t>МУНИЦИПАЛЬНОЕ БЮДЖЕТНОЕ ДОШКОЛЬНОЕ ОБРАЗОВАТЕЛЬНОЕ УЧРЕЖДЕНИЕ "ДЕТСКИЙ САД "РАДУГА" С. СВЯТОСЛАВКА САМОЙЛОВСКОГО РАЙОНА САРАТОВСКОЙ ОБЛАСТИ"</t>
  </si>
  <si>
    <t>МБДОУ Д/С "РАДУГА" С. СВЯТОСЛАВКА</t>
  </si>
  <si>
    <t>МУНИЦИПАЛЬНОЕ БЮДЖЕТНОЕ ДОШКОЛЬНОЕ ОБРАЗОВАТЕЛЬНОЕ УЧРЕЖДЕНИЕ "ДЕТСКИЙ САД "ТЕРЕМОК" С. БЛАГОВЕЩЕНКА САМОЙЛОВСКОГО РАЙОНА САРАТОВСКОЙ ОБЛАСТИ"</t>
  </si>
  <si>
    <t>МБДОУ Д/С "ТЕРЕМОК" С. БЛАГОВЕЩЕНКА</t>
  </si>
  <si>
    <t>МУНИЦИПАЛЬНОЕ УЧРЕЖДЕНИЕ ДОПОЛНИТЕЛЬНОГО ОБРАЗОВАНИЯ "ЦЕНТР ДЕТСКОГО ТВОРЧЕСТВА Р.П. САМОЙЛОВКА САРАТОВСКОЙ ОБЛАСТИ"</t>
  </si>
  <si>
    <t>МУ ДО "ЦДТ Р.П. САМОЙЛОВКА"</t>
  </si>
  <si>
    <t>МУНИЦИПАЛЬНОЕ УЧРЕЖДЕНИЕ ДОПОЛНИТЕЛЬНОГО ОБРАЗОВАНИЯ "ДЕТСКО-ЮНОШЕСКАЯ СПОРТИВНАЯ ШКОЛА Р.П. САМОЙЛОВКА САРАТОВСКОЙ ОБЛАСТИ"</t>
  </si>
  <si>
    <t>МУ ДО "ДЮСШ Р.П. САМОЙЛОВКА"</t>
  </si>
  <si>
    <t>МУНИЦИПАЛЬНОЕ КАЗЕННОЕ УЧРЕЖДЕНИЕ "ЦЕНТРАЛИЗОВАННАЯ БУХГАЛТЕРИЯ АДМИНИСТРАЦИЙ МУНИЦИПАЛЬНЫХ ОБРАЗОВАНИЙ САМОЙЛОВСКОГО РАЙОНА"</t>
  </si>
  <si>
    <t>МКУ "ЦБ АМО САМОЙЛОВСКОГО РАЙОНА"</t>
  </si>
  <si>
    <t>МУНИЦИПАЛЬНОЕ КАЗЕННОЕ УЧРЕЖДЕНИЕ "ЕДИНАЯ ДЕЖУРНО-ДИСПЕТЧЕРСКАЯ СЛУЖБА ПО САМОЙЛОВСКОМУ МУНИЦИПАЛЬНОМУ РАЙОНУ САРАТОВСКОЙ ОБЛАСТИ"</t>
  </si>
  <si>
    <t>МУНИЦИПАЛЬНОЕ КАЗЕННОЕ УЧРЕЖДЕНИЕ "ЦЕНТРАЛИЗОВАННАЯ БУХГАЛТЕРИЯ ОТДЕЛА КУЛЬТУРЫ И КИНО САМОЙЛОВСКОГО МУНИЦИПАЛЬНОГО РАЙОНА САРАТОВСКОЙ ОБЛАСТИ"</t>
  </si>
  <si>
    <t>МКУ "ЦБ ОТДЕЛА КУЛЬТУРЫ И КИНО"</t>
  </si>
  <si>
    <t>МУНИЦИПАЛЬНОЕ КАЗЕННОЕ УЧРЕЖДЕНИЕ "ХОЗЯЙСТВЕННО-ЭКСПЛУАТАЦИОННАЯ ГРУППА ОТДЕЛА КУЛЬТУРЫ И КИНО САМОЙЛОВСКОГО МУНИЦИПАЛЬНОГО РАЙОНА САРАТОВСКОЙ ОБЛАСТИ"</t>
  </si>
  <si>
    <t>МКУ "ХЭГ"</t>
  </si>
  <si>
    <t>МУНИЦИПАЛЬНОЕ УЧРЕЖДЕНИЕ "ЦЕНТРАЛИЗОВАННАЯ БУХГАЛТЕРИЯ ОТДЕЛА ОБРАЗОВАНИЯ САМОЙЛОВСКОГО МУНИЦИПАЛЬНОГО РАЙОНА"</t>
  </si>
  <si>
    <t>МУ "ЦБ ОТДЕЛА ОБРАЗОВАНИЯ"</t>
  </si>
  <si>
    <t>МУНИЦИПАЛЬНОЕ КАЗЁННОЕ УЧРЕЖДЕНИЕ "ХОЗЯЙСТВЕННАЯ ЭКСПЛУАТАЦИОННАЯ ГРУППА ОТДЕЛА ОБРАЗОВАНИЯ АДМИНИСТРАЦИИ САМОЙЛОВСКОГО МУНИЦИПАЛЬНОГО РАЙОНА САРАТОВСКОЙ ОБЛАСТИ"</t>
  </si>
  <si>
    <t>МУНИЦИПАЛЬНОЕ УЧРЕЖДЕНИЕ "МЕТОДИЧЕСКИЙ КАБИНЕТ ОТДЕЛА ОБРАЗОВАНИЯ АДМИНИСТРАЦИИ САМОЙЛОВСКОГО МУНИЦИПАЛЬНОГО РАЙОНА САРАТОВСКОЙ ОБЛАСТИ"</t>
  </si>
  <si>
    <t>МУ "МК"</t>
  </si>
  <si>
    <t>Муниципальное казенное учреждение "Служба хозяйственного и транспортного обслуживания"</t>
  </si>
  <si>
    <t>МКУ "Служба хозяйственного и транспортного обслуживания"</t>
  </si>
  <si>
    <t>Муниципальное образовательное учреждение"Информационно-методический центр" Саратовского муниципального района Саратовской области</t>
  </si>
  <si>
    <t>МОУ "ИМЦ" Саратовского муниципального района Саратовской области</t>
  </si>
  <si>
    <t xml:space="preserve">Муниципальное дошкольное образовательное учреждение «Детский сад «Гнездышко» села Александровка Саратовского района Саратовской области» </t>
  </si>
  <si>
    <t>МДОУ  «Детский сад «Гнездышко» села Александровка"</t>
  </si>
  <si>
    <t xml:space="preserve">Муниципальное дошкольное образовательное учреждение «Детский сад «Рябинка» села Березина Речка Саратовского района Саратовской области» </t>
  </si>
  <si>
    <t>МДОУ «Детский сад «Рябинка» села  Березина Речка"</t>
  </si>
  <si>
    <t>Муниципальное дошкольное образовательное учреждение «Детский сад «Теремок» хутора Бартоломеевский Саратовского района Саратовской области»</t>
  </si>
  <si>
    <t>МДОУ «Теремок» хутора Бартоломеевский"</t>
  </si>
  <si>
    <t xml:space="preserve">Муниципальное дошкольное образовательное учреждение «Детский сад «Веснушки» комбинированного вида п. Дубки Саратовского района Саратовской области» </t>
  </si>
  <si>
    <t>МДОУ «Детский сад «Веснушки» п. Дубки"</t>
  </si>
  <si>
    <t xml:space="preserve">Муниципальное дошкольное образовательное учреждение «Детский сад «Теремок» села Клещевка Саратовского района Саратовской области» </t>
  </si>
  <si>
    <t>МДОУ  «Детский сад «Теремок» села Клещевка"</t>
  </si>
  <si>
    <t>Муниципальное дошкольное образовательное учреждение «Детский сад «Ромашка» поселка Расково Саратовского района Саратовской области»</t>
  </si>
  <si>
    <t>МДОУ "Детский сад «Ромашка» поселкаРасково "</t>
  </si>
  <si>
    <t>Муниципальное дошкольное образовательное учреждение «Детский сад «Гнездышко» р.п. Красный Октябрь Саратовского района Саратовской области»</t>
  </si>
  <si>
    <t>МДОУ  «Гнездышко» р.п. Красный Октябрь"</t>
  </si>
  <si>
    <t>Муниципальное дошкольное образовательное учреждение «Детский сад села Сабуровка Саратовского района Саратовской области»</t>
  </si>
  <si>
    <t>МДОУ села Сабуровка</t>
  </si>
  <si>
    <t>Муниципальное дошкольное образовательное учреждение «Детский сад с. Михайловка Саратовского района Саратовской области»</t>
  </si>
  <si>
    <t>МДОУ "Детский сад с. Михайловка"</t>
  </si>
  <si>
    <t>Муниципальное дошкольное образовательное учреждение «Детский сад «Малышок» станции Тарханы Саратовского района Саратовской области»</t>
  </si>
  <si>
    <t>МДОУ «Детский сад «Малышок» ст. Тарханы Саратовского района Саратовской области"</t>
  </si>
  <si>
    <t>Муниципальное дошкольное образовательное учреждение «Детский сад «Сказка» поселка Тепличный Саратовского района Саратовской области»</t>
  </si>
  <si>
    <t>МДОУ «Детский сад «Сказка» поселка Тепличный</t>
  </si>
  <si>
    <t>Муниципальное дошкольное образовательное учреждение «Детский сад «Колокольчик» р.п. Соколовый Саратовского района Саратовской области»/</t>
  </si>
  <si>
    <t>МДОУ «Детский сад р.п. Соколовый"</t>
  </si>
  <si>
    <t>Муниципальное дошкольное образовательное учреждение «Детский сад села Сосновка Саратовского района Саратовской области»</t>
  </si>
  <si>
    <t>МДОУ «Детский сад села Сосновка"</t>
  </si>
  <si>
    <t>Муниципальное дошкольное образовательное учреждение «Детский сад «Тополек» с. Шевыревка Саратовского района Саратовской области»</t>
  </si>
  <si>
    <t>МДОУ "«Детский сад «Тополек» с. Шевыревка" Саратовского района Саратовской области</t>
  </si>
  <si>
    <t>Муниципальное дошкольное образовательное учреждение «Детский сад «Теремок» села Усть-Курдюм Саратовского района Саратовской области»</t>
  </si>
  <si>
    <t>МДОУ  «Детский сад «Теремок» села Усть-Курдюм"</t>
  </si>
  <si>
    <t xml:space="preserve">Муниципальное общеобразовательное учреждение «Средняя общеобразовательная школа р.п. Красный Октябрь Саратовского района Саратовской области» </t>
  </si>
  <si>
    <t>МОУ "СОШ р.п. Красный Октябрь"</t>
  </si>
  <si>
    <t xml:space="preserve">Муниципальное общеобразовательное учреждение «Средняя общеобразовательная школа с. Березина Речка Саратовского района Саратовской области» </t>
  </si>
  <si>
    <t>МОУ "СОШ с. Березина Речка"</t>
  </si>
  <si>
    <t xml:space="preserve">Муниципальное общеобразовательное учреждение «Основная общеобразовательная школа п. Ивановский Саратовского района Саратовской области» </t>
  </si>
  <si>
    <t>МОУ "ООШ п. Ивановский"</t>
  </si>
  <si>
    <t xml:space="preserve">Муниципальное общеобразовательное учреждение «Основная общеобразовательная школа с. Константиновка Саратовского района Саратовской области» </t>
  </si>
  <si>
    <t>МОУ "ООШ с. Константиновка"</t>
  </si>
  <si>
    <t xml:space="preserve">Муниципальное общеобразовательное учреждение «Средняя общеобразовательная школа с. Михайловка Саратовского района Саратовской области» </t>
  </si>
  <si>
    <t>МОУ "СОШ с. Михайловка"</t>
  </si>
  <si>
    <t>Муниципальное общеобразовательное учреждение «Средняя общеобразовательная школа п. Сергиевский Саратовского района Саратовской области»</t>
  </si>
  <si>
    <t>МОУ "СОШ п. Сергиевский"</t>
  </si>
  <si>
    <t>Муниципальное общеобразовательное учреждение «Средняя общеобразовательная школа с. Сосновка Саратовского района Саратовской области»</t>
  </si>
  <si>
    <t>МОУ "СОШ с. Сосновка"</t>
  </si>
  <si>
    <t>Муниципальное общеобразовательное учреждение «Средняя общеобразовательная школа ст. Тарханы Саратовского района Саратовской области»</t>
  </si>
  <si>
    <t>МОУ "СОШ ст. Тарханы"</t>
  </si>
  <si>
    <t>Муниципальное общеобразовательное учреждение «Средняя общеобразовательная школа п. Тепличный Саратовского района Саратовской области»</t>
  </si>
  <si>
    <t>МОУ "СОШ п. Тепличный"</t>
  </si>
  <si>
    <t xml:space="preserve">Муниципальное общеобразовательное учреждение «Средняя общеобразовательная школа р.п. Соколовый Саратовского района Саратовской области» </t>
  </si>
  <si>
    <t>МОУ "СОШ р.п. Соколовый"</t>
  </si>
  <si>
    <t>Муниципальное общеобразовательное учреждение «Средняя общеобразовательная школа д. Юрловка Саратовского района Саратовской области»</t>
  </si>
  <si>
    <t>МОУ "СОШ д. Юрловка"</t>
  </si>
  <si>
    <t>Муниципальное общеобразовательное учреждение «Средняя общеобразовательная школа п. Дубки Саратовского района Саратовской области»</t>
  </si>
  <si>
    <t>МОУ "СОШ п. Дубки"</t>
  </si>
  <si>
    <t xml:space="preserve">Муниципальное общеобразовательное учреждение «Средняя общеобразовательная школа с. Клещевка Саратовского района Саратовской области» </t>
  </si>
  <si>
    <t>МОУ "СОШ с. Клещевка"</t>
  </si>
  <si>
    <t>Муниципальное общеобразовательное учреждение «Средняя общеобразовательная школа п. Расково Саратовского района Саратовской области»</t>
  </si>
  <si>
    <t>МОУ "СОШ п. Расково"</t>
  </si>
  <si>
    <t xml:space="preserve">Муниципальное общеобразовательное учреждение «Основная общеобразовательная школа х. Малая Скатовка Саратовского района Саратовской области»  </t>
  </si>
  <si>
    <t>МОУ "ООШ х. М.Скатовка"</t>
  </si>
  <si>
    <t xml:space="preserve">Муниципальное общеобразовательное учреждение «Средняя общеобразовательная школа с. Усть-Курдюм Саратовского района Саратовской области» </t>
  </si>
  <si>
    <t>МОУ "СОШ с. Усть-Курдюм"</t>
  </si>
  <si>
    <t xml:space="preserve">Муниципальное общеобразовательное учреждение «Средняя общеобразовательная школа села Александровка Саратовского района Саратовской области» </t>
  </si>
  <si>
    <t>МОУ "СОШ с. Александровка».</t>
  </si>
  <si>
    <t>Муниципальное автономное учреждение дополнительного образования "Детская школа искусств №1" Саратовского муниципального района Саратовской области</t>
  </si>
  <si>
    <t>МАУДО "ДШИ № 1" Саратовского муниципального района Саратовской области</t>
  </si>
  <si>
    <t>Муниципальное учреждение Межпоселенческая центральная библиотека Саратовского муниципального района Саратовской области"</t>
  </si>
  <si>
    <t>МУ "МЦБ Саратовского района"</t>
  </si>
  <si>
    <t>Муниципальное учреждение культуры "Дом культуры с. Михайловка" Саратовского муниципального района Саратовской области</t>
  </si>
  <si>
    <t>МУК "ДК с. Михайловка"</t>
  </si>
  <si>
    <t>Муниципальное учреждение культуры «Дом культуры с. Усть-Курдюм» Саратовского муниципального района Саратовской области</t>
  </si>
  <si>
    <t>МУК «ДК с. Усть-Курдюм»</t>
  </si>
  <si>
    <t>Находится в стадии ликвидации, муниципальное задание и план ФХД на 2020 год не утверждались</t>
  </si>
  <si>
    <t>Муниципальное учреждение культуры «Дом культуры ст. Тарханы» Саратовского муниципального района Саратовской области</t>
  </si>
  <si>
    <t>МУК «ДК ст. Тарханы»</t>
  </si>
  <si>
    <t>Муниципальное учреждение культуры «Дом культуры п. Сергиевский» Саратовского муниципального района Саратовской области</t>
  </si>
  <si>
    <t>МУК «ДК п. Сергиевский»</t>
  </si>
  <si>
    <t>Муниципальное учреждение культуры «Дом культуры р.п. Красный Октябрь» Саратовского муниципального района Саратовской области</t>
  </si>
  <si>
    <t>МУК «ДК р.п. Кр. Октябрь»</t>
  </si>
  <si>
    <t>Муниципальное учреждение культуры «Дом досуга п. Тепличный» Саратовского муниципального района Саратовской области</t>
  </si>
  <si>
    <t xml:space="preserve">МУК «ДД п. Тепличный» </t>
  </si>
  <si>
    <t>Советский муниципальный район</t>
  </si>
  <si>
    <t>Муниципальное бюджетное общеобразовательное учреждение - средняя общеобразовательная школа № 1 р.п. Степное Советского района Саратовской области</t>
  </si>
  <si>
    <t>МБОУ - СОШ №1 р.п. Степное Советского района Саратовской области</t>
  </si>
  <si>
    <t>Муниципальное бюджетное общеобразовательное учреждение - " Лицей"  р.п. Степное Советского района Саратовской области</t>
  </si>
  <si>
    <t>МБОУ - "Лицей" р.п. Степное Советского района Саратовской области</t>
  </si>
  <si>
    <t>Муниципальное бюджетное общеобразовательное учреждение - средняя общеобразовательная школа р.п. Пушкино Советского района Саратовской области</t>
  </si>
  <si>
    <t>МБОУ - СОШ  р.п. Пушкино Советского района Саратовской области</t>
  </si>
  <si>
    <t>Муниципальное бюджетное общеобразовательное учреждение - средняя общеобразовательная школа р.п. Советское Советского района Саратовской области</t>
  </si>
  <si>
    <t>МБОУ - СОШ  р.п. Советское  Советского района Саратовской области</t>
  </si>
  <si>
    <t>Муниципальное автономное общеобразовательное учреждение - средняя общеобразовательная школа с.Золотая степь Советского района Саратовской области</t>
  </si>
  <si>
    <t>МАОУ - СОШ  с.Золотая степь  Советского района Саратовской области</t>
  </si>
  <si>
    <t>Муниципальное бюджетное общеобразовательное учреждение - средняя общеобразовательная школа с. Мечетное  Советского района Саратовской области</t>
  </si>
  <si>
    <t>МБОУ - СОШ  с. Мечетное Советского района Саратовской области</t>
  </si>
  <si>
    <t>Муниципальное бюджетное общеобразовательное учреждение - основная общеобразовательная школа с. Розовое Советского района Саратовской области</t>
  </si>
  <si>
    <t>МБОУ - ООШ  с. Розовое Советского района Саратовской области</t>
  </si>
  <si>
    <t>Муниципальное бюджетное общеобразовательное учреждение - основная общеобразовательная школа с. Любимово Советского района Саратовской области</t>
  </si>
  <si>
    <t>МБОУ - ООШ  с. Любимово Советского района Саратовской области</t>
  </si>
  <si>
    <t>Муниципальное бюджетное общеобразовательное учреждение - основная общеобразовательная школа с. Александровка Советского района Саратовской области</t>
  </si>
  <si>
    <t>МБОУ - ООШ  с. Александровка  Советского района Саратовской области</t>
  </si>
  <si>
    <t>Муниципальное бюджетное общеобразовательное учреждение - основная общеобразовательная школа с. Новокривовка Советского района Саратовской области</t>
  </si>
  <si>
    <t>МБОУ - ООШ  с. Новокривовка  Советского района Саратовской области</t>
  </si>
  <si>
    <t>Муниципальное бюджетное общеобразовательное учреждение - начальная общеобразовательная школа с. Пионерское Советского района Саратовской области</t>
  </si>
  <si>
    <t>МБОУ - НОШ  с. Пионерское  Советского района Саратовской области</t>
  </si>
  <si>
    <t>Муниципальное бюджетное дошкольное образовательное учреждение - детский сад " Звездочка" р.п. Степное Советского района Саратовской области</t>
  </si>
  <si>
    <t>МБДОУ - д/с "Звездочка" р.п.Степное  Советского района Саратовской области</t>
  </si>
  <si>
    <t>Муниципальное бюджетное дошкольное образовательное учреждение - детский сад " Ромашка" р.п. Степное Советского района Саратовской области</t>
  </si>
  <si>
    <t>МБДОУ - д/с "Ромашка" р.п.Степное  Советского района Саратовской области</t>
  </si>
  <si>
    <t>Муниципальное бюджетное дошкольное образовательное учреждение - детский сад " Теремок" р.п. Степное Советского района Саратовской области</t>
  </si>
  <si>
    <t>МБДОУ - д/с "Теремок" р.п.Степное Советского района Саратовской области</t>
  </si>
  <si>
    <t>Муниципальное бюджетное дошкольное образовательное учреждение - детский сад № 119 р.п. Пушкино Советского района Саратовской области</t>
  </si>
  <si>
    <t>МБДОУ - д/с № 119  р.п.Пушкино  Советского района Саратовской области</t>
  </si>
  <si>
    <t>Муниципальное бюджетное дошкольное образовательное учреждение - детский сад " Солнышко" р.п. Советское Советского района Саратовской области</t>
  </si>
  <si>
    <t>МБДОУ - д/с "Солнышко" р.п.Советское  Советского района Саратовской области</t>
  </si>
  <si>
    <t>Муниципальное бюджетное дошкольное образовательное учреждение - детский сад " Василек" с.Любимово  Советского района Саратовской области</t>
  </si>
  <si>
    <t>МБДОУ - д/с "Василек" с. Любимово  Советского района Саратовской области</t>
  </si>
  <si>
    <t>Муниципальное бюджетное дошкольное образовательное учреждение - детский сад " Чайка" с.Розовое  Советского района Саратовской области</t>
  </si>
  <si>
    <t>МБДОУ - д/с "Чайка" с. Розовое  Советского района Саратовской области</t>
  </si>
  <si>
    <t>Муниципальное бюджетное дошкольное образовательное учреждение - детский сад " Чебурашка" с.Мечетное  Советского района Саратовской области</t>
  </si>
  <si>
    <t>МБДОУ - д/с "Чебурашка" с. Мечетное Советского района Саратовской области</t>
  </si>
  <si>
    <t>Муниципальное бюджетное дошкольное образовательное учреждение - детский сад " Ягодка" с.Золотая степь  Советского района Саратовской области</t>
  </si>
  <si>
    <t>МБДОУ - д/с "Ягодка" с. Золотая степь  Советского района Саратовской области</t>
  </si>
  <si>
    <t>Муниципальное бюджетное   учреждение дополнительного образования детей - районный Дом детства и юношества Советского района Саратовской области</t>
  </si>
  <si>
    <t>МБУ ДО - РДДиЮ Советского района Саратовской области</t>
  </si>
  <si>
    <t>Муниципальное казенное  учреждение " Информационно- методический отдел управления образования администрации Советского муниципального района Саратовской области"</t>
  </si>
  <si>
    <t>МКУ " Информационно - методический отдел"</t>
  </si>
  <si>
    <t>Муниципальное казенное  учреждение " Централизованная бухгалтерия управления образования администрации Советского муниципального района Саратовской области"</t>
  </si>
  <si>
    <t>МКУ " ЦБ управления образования"</t>
  </si>
  <si>
    <t>Муниципальное казенное учреждение «Централизованная бухгалтерия учреждений культуры Советского муниципального района Саратовской области»</t>
  </si>
  <si>
    <t>МКУ «ЦБУК СМРСО»</t>
  </si>
  <si>
    <t>Муниципальное бюджетное учреждение культуры «Централизованная библиотечная система Советского муниципального района Саратовской области»</t>
  </si>
  <si>
    <t>МБУК «ЦБС СМРСО»</t>
  </si>
  <si>
    <t>Муниципальное бюджетное учреждение культуры «Централизованная клубная система Советского муниципального района Саратовской области»</t>
  </si>
  <si>
    <t>МБУК «ЦКС СМРСО»</t>
  </si>
  <si>
    <t>Муниципальное автономное учреждение «Спортивная школа»</t>
  </si>
  <si>
    <t>МАУ «Спортивная школа»</t>
  </si>
  <si>
    <t>Муниципальное казенное учреждение «Административно-хозяйственный отдел органов местного самоуправления Советского муниципального района Саратовской области»</t>
  </si>
  <si>
    <t>МКУ "АХО органов местного самоуправления Советского муниципального района"</t>
  </si>
  <si>
    <t>Муниципальное казенное учреждение «Межпоселенческая централизованная бухгалтерия Советского муниципального района Саратовской области»</t>
  </si>
  <si>
    <t>МКУ "МЦБ Советского МР Саратовской области"</t>
  </si>
  <si>
    <t>Муниципальное казенное учреждение «Любимовское»</t>
  </si>
  <si>
    <t>МКУ "Любимовское"</t>
  </si>
  <si>
    <t>Муниципальное казенное учреждение Золотостепского муниципального образования Советского муниципального района Саратовской области «Золотостепское»</t>
  </si>
  <si>
    <t>МКУ "Золотостепское"</t>
  </si>
  <si>
    <t>Татищевский муниципальный район</t>
  </si>
  <si>
    <t>МОУ «СОШ с. Мизино-Лапшиновка"</t>
  </si>
  <si>
    <t>Муниципальное автономное учреждение «Комфортный Город»</t>
  </si>
  <si>
    <t>МАУ «Комфортный Город»</t>
  </si>
  <si>
    <t>Муниципальное учреждение «Архив Татищевского муниципального района Саратовской области»</t>
  </si>
  <si>
    <t>МУ «Архив Татищевского муниципального района Саратовской области»</t>
  </si>
  <si>
    <t>Отдел по делам гражданской обороны и чрезвычайным ситуациям администрации Татищевского муниципального района Саратовской области</t>
  </si>
  <si>
    <t>МКУ "Центр по обслуживанию учреждений культуры"</t>
  </si>
  <si>
    <t>Турковский муниципальный район</t>
  </si>
  <si>
    <t>МУНИЦИПАЛЬНОЕ БЮДЖЕТНОЕ УЧРЕЖДЕНИЕ ДОПОЛНИТЕЛЬНОГО ОБРАЗОВАНИЯ "ДОМ ДЕТСКОГО ТВОРЧЕСТВА" Р.П. ТУРКИ ТУРКОВСКОГО РАЙОНА САРАТОВСКОЙ ОБЛАСТИ</t>
  </si>
  <si>
    <t>МБУ ДО "ДДТ" Р.П. Турки</t>
  </si>
  <si>
    <t>Бюджетные учреждения</t>
  </si>
  <si>
    <t>МУНИЦИПАЛЬНОЕ БЮДЖЕТНОЕ УЧРЕЖДЕНИЕ ДОПОЛНИТЕЛЬНОГО ОБРАЗОВАНИЯ "ДЕТСКО-ЮНОШЕСКАЯ СПОРТИВНАЯ ШКОЛА" Р.П. ТУРКИ ТУРКОВСКОГО РАЙОНА САРАТОВСКОЙ ОБЛАСТИ</t>
  </si>
  <si>
    <t>МБУ ДО "ДЮСШ" Р.П. Турки</t>
  </si>
  <si>
    <t>МУНИЦИПАЛЬНОЕ ДОШКОЛЬНОЕ ОБРАЗОВАТЕЛЬНОЕ УЧРЕЖДЕНИЕ "ДЕТСКИЙ САД №1 "БЕРЕЗКА" Р.П.ТУРКИ САРАТОВСКОЙ ОБЛАСТИ</t>
  </si>
  <si>
    <t>МДОУ "Детский Сад №1 "Березка" Р.П.Турки</t>
  </si>
  <si>
    <t>МУНИЦИПАЛЬНОЕ ДОШКОЛЬНОЕ ОБРАЗОВАТЕЛЬНОЕ УЧРЕЖДЕНИЕ "ДЕТСКИЙ САД №2 "МАЛЫШКА" Р.П.ТУРКИ САРАТОВСКОЙ ОБЛАСТИ"</t>
  </si>
  <si>
    <t>МДОУ "Детский Сад №2 "Малышка" Р.П.Турки Саратовской области</t>
  </si>
  <si>
    <t>МУНИЦИПАЛЬНОЕ ДОШКОЛЬНОЕ ОБРАЗОВАТЕЛЬНОЕ УЧРЕЖДЕНИЕ "ДЕТСКИЙ САД №3 "КОЛОКОЛЬЧИК" Р.П. ТУРКИ САРАТОВСКОЙ ОБЛАСТИ"</t>
  </si>
  <si>
    <t>МДОУ "Детский Сад №3 "Колокольчик" Р.П. Турки Саратовской области</t>
  </si>
  <si>
    <t>МУНИЦИПАЛЬНОЕ ДОШКОЛЬНОЕ ОБРАЗОВАТЕЛЬНОЕ УЧРЕЖДЕНИЕ "ДЕТСКИЙ САД №4 "ЗВЕЗДОЧКА" Р.П. ТУРКИ САРАТОВСКОЙ ОБЛАСТИ"</t>
  </si>
  <si>
    <t>МДОУ "Детский Сад №4 "Звездочка"</t>
  </si>
  <si>
    <t>МУНИЦИПАЛЬНОЕ ОБЩЕОБРАЗОВАТЕЛЬНОЕ УЧРЕЖДЕНИЕ "ОСНОВНАЯ ОБЩЕОБРАЗОВАТЕЛЬНАЯ ШКОЛА" С. ЛУНИНО ТУРКОВСКОГО РАЙОНА САРАТОВСКОЙ ОБЛАСТИ</t>
  </si>
  <si>
    <t>МОУ "ООШ" С. Лунино Турковского района Саратовской области</t>
  </si>
  <si>
    <t>МУНИЦИПАЛЬНОЕ ОБЩЕОБРАЗОВАТЕЛЬНОЕ УЧРЕЖДЕНИЕ "ОСНОВНАЯ ОБЩЕОБРАЗОВАТЕЛЬНАЯ ШКОЛА" С. МАРЬИНО ТУРКОВСКОГО РАЙОНА САРАТОВСКОЙ ОБЛАСТИ</t>
  </si>
  <si>
    <t>МОУ "ООШ" С. Марьино</t>
  </si>
  <si>
    <t>МУНИЦИПАЛЬНОЕ ОБЩЕОБРАЗОВАТЕЛЬНОЕ УЧРЕЖДЕНИЕ "ОСНОВНАЯ ОБЩЕОБРАЗОВАТЕЛЬНАЯ ШКОЛА" С.ШЕПЕЛЕВКА ТУРКОВСКОГО РАЙОНА САРАТОВСКОЙ ОБЛАСТИ</t>
  </si>
  <si>
    <t>МОУ "ООШ" С. Шепелевка Турковского района Саратовской области</t>
  </si>
  <si>
    <t>МУНИЦИПАЛЬНОЕ ОБЩЕОБРАЗОВАТЕЛЬНОЕ УЧРЕЖДЕНИЕ "ОСНОВНАЯ ОБЩЕОБРАЗОВАТЕЛЬНАЯ ШКОЛА" С. СТУДЁНКА ТУРКОВСКОГО РАЙОНА САРАТОВСКОЙ ОБЛАСТИ</t>
  </si>
  <si>
    <t>МОУ "ООШ" С.Студёнка</t>
  </si>
  <si>
    <t>МУНИЦИПАЛЬНОЕ ОБЩЕОБРАЗОВАТЕЛЬНОЕ УЧРЕЖДЕНИЕ "СРЕДНЯЯ ОБЩЕОБРАЗОВАТЕЛЬНАЯ ШКОЛА" С. КАМЕНКА ТУРКОВСКОГО РАЙОНА САРАТОВСКОЙ ОБЛАСТИ.</t>
  </si>
  <si>
    <t>МОУ "СОШ" С. Каменка Турковского района Саратовской области.</t>
  </si>
  <si>
    <t>МУНИЦИПАЛЬНОЕ ОБЩЕОБРАЗОВАТЕЛЬНОЕ УЧРЕЖДЕНИЕ "СРЕДНЯЯ ОБЩЕОБРАЗОВАТЕЛЬНАЯ ШКОЛА" С. РЯЗАНКА ТУРКОВСКОГО РАЙОНА САРАТОВСКОЙ ОБЛАСТИ</t>
  </si>
  <si>
    <t>МОУ "СОШ" С. Рязанка</t>
  </si>
  <si>
    <t>МУНИЦИПАЛЬНОЕ ОБЩЕОБРАЗОВАТЕЛЬНОЕ УЧРЕЖДЕНИЕ "ОСНОВНАЯ ОБЩЕОБРАЗОВАТЕЛЬНАЯ ШКОЛА" Р.П. ТУРКИ ТУРКОВСКОГО РАЙОНА САРАТОВСКОЙ ОБЛАСТИ</t>
  </si>
  <si>
    <t>МОУ ООШ Р.П.Турки</t>
  </si>
  <si>
    <t>Автономые учреждения</t>
  </si>
  <si>
    <t>МУНИЦИПАЛЬНОЕ ОБЩЕОБРАЗОВАТЕЛЬНОЕ УЧРЕЖДЕНИЕ "ОСНОВНАЯ ОБЩЕОБРАЗОВАТЕЛЬНАЯ ШКОЛА" С.БОРОНО-МИХАЙЛОВКА ТУРКОВСКОГО РАЙОНА САРАТОВСКОЙ ОБЛАСТИ</t>
  </si>
  <si>
    <t>МОУ ООШ С.Бороно-Михайловка</t>
  </si>
  <si>
    <t>МУНИЦИПАЛЬНОЕ ОБЩЕОБРАЗОВАТЕЛЬНОЕ УЧРЕЖДЕНИЕ "ОСНОВНАЯ ОБЩЕОБРАЗОВАТЕЛЬНАЯ ШКОЛА" С.ТРУБЕТЧИНО ТУРКОВСКОГО РАЙОНА САРАТОВСКОЙ ОБЛАСТИ</t>
  </si>
  <si>
    <t>МОУ ООШ С.Трубетчино</t>
  </si>
  <si>
    <t>МУНИЦИПАЛЬНОЕ ОБЩЕОБРАЗОВАТЕЛЬНОЕ УЧРЕЖДЕНИЕ "СРЕДНЯЯ ОБЩЕОБРАЗОВАТЕЛЬНАЯ ШКОЛА ИМЕНИ ГЕРОЯ СОВЕТСКОГО СОЮЗА С.М. ИВАНОВА" Р.П.ТУРКИ ТУРКОВСКОГО РАЙОНА САРАТОВСКОЙ ОБЛАСТИ</t>
  </si>
  <si>
    <t>МОУ СОШ имени С.М. Иванова Р.П. Турки</t>
  </si>
  <si>
    <t>МУНИЦИПАЛЬНОЕ ОБЩЕОБРАЗОВАТЕЛЬНОЕ УЧРЕЖДЕНИЕ "СРЕДНЯЯ ОБЩЕОБРАЗОВАТЕЛЬНАЯ ШКОЛА" С. ПЕРЕВЕСИНО-МИХАЙЛОВКА ТУРКОВСКОГО РАЙОНА САРАТОВСКОЙ ОБЛАСТИ</t>
  </si>
  <si>
    <t>МОУ СОШ С. Перевесино-Михайловка</t>
  </si>
  <si>
    <t>МУНИЦИПАЛЬНОЕ ОБЩЕОБРАЗОВАТЕЛЬНОЕ УЧРЕЖДЕНИЕ "СРЕДНЯЯ ОБЩЕОБРАЗОВАТЕЛЬНАЯ ШКОЛА" С.ПЕРЕВЕСИНКА ТУРКОВСКОГО РАЙОНА САРАТОВСКОЙ ОБЛАСТИ</t>
  </si>
  <si>
    <t>МОУ СОШ С.Перевесинка</t>
  </si>
  <si>
    <t>МУНИЦИПАЛЬНОЕ УЧРЕЖДЕНИЕ «БЛАГОУСТРОЙСТВО» ТУРКОВСКОГО МУНИЦИПАЛЬНОГО ОБРАЗОВАНИЯ ТУРКОВСКОГО МУНИЦИПАЛЬНОГО РАЙОНА САРАТОВСКОЙ ОБЛАСТИ</t>
  </si>
  <si>
    <t>МУ «Благоустройство»</t>
  </si>
  <si>
    <t>МУНИЦИПАЛЬНОЕ УЧРЕЖДЕНИЕ "ЕДИНАЯ ДЕЖУРНО-ДИСПЕТЧЕРСКАЯ СЛУЖБА ТУРКОВСКОГО МУНИЦИПАЛЬНОГО РАЙОНА"</t>
  </si>
  <si>
    <t>Казенные учреждения</t>
  </si>
  <si>
    <t>МУНИЦИПАЛЬНОЕ УЧРЕЖДЕНИЕ "ТУРКОВСКИЙ МЕТОДИЧЕСКИЙ ЦЕНТР"</t>
  </si>
  <si>
    <t>МУ "Турковский МЦ"</t>
  </si>
  <si>
    <t>МУНИЦИПАЛЬНОЕ УЧРЕЖДЕНИЕ "ХОЗЯЙСТВЕННО-ЭКСПЛУАТАЦИОННАЯ ГРУППА ТУРКОВСКОГО МУНИЦИПАЛЬНОГО РАЙОНА"</t>
  </si>
  <si>
    <t>МУНИЦИПАЛЬНОЕ УЧРЕЖДЕНИЕ "ЦЕНТРАЛИЗОВАННАЯ БУХГАЛТЕРИЯ ОРГАНОВ МЕСТНОГО САМОУПРАВЛЕНИЯ ТУРКОВСКОГО МУНИЦИПАЛЬНОГО РАЙОНА"</t>
  </si>
  <si>
    <t>МУНИЦИПАЛЬНОЕ УЧРЕЖДЕНИЕ "ЦЕНТРАЛИЗОВАННАЯ БУХГАЛТЕРИЯ УЧРЕЖДЕНИЙ ОБРАЗОВАНИЯ" ТУРКОВСКОГО МУНИЦИПАЛЬНОГО РАЙОНА САРАТОВСКОЙ ОБЛАСТИ</t>
  </si>
  <si>
    <t>МУ "ЦБ Учреждений Образования"</t>
  </si>
  <si>
    <t>МУНИЦИПАЛЬНОЕ УЧРЕЖДЕНИЕ ФИЗКУЛЬТУРНО-ОЗДОРОВИТЕЛЬНЫЙ КОМПЛЕКС "МОЛОДЕЖНЫЙ" ТУРКОВСКОГО МУНИЦИПАЛЬНОГО РАЙОНА САРАТОВСКОЙ ОБЛАСТИ</t>
  </si>
  <si>
    <t>МУ ФОК "Молодежный"</t>
  </si>
  <si>
    <t>МУНИЦИПАЛЬНОЕ УЧРЕЖДЕНИЕ "ЦЕНТРАЛИЗОВАННАЯ БУХГАЛТЕРИЯ МУНИЦИПАЛЬНЫХ УЧРЕЖДЕНИЙ КУЛЬТУРЫ ТУРКОВСКОГО МУНИЦИПАЛЬНОГО РАЙОНА"</t>
  </si>
  <si>
    <t>МУ"ЦБ МУК"</t>
  </si>
  <si>
    <t>Федоровский муниципальный район</t>
  </si>
  <si>
    <t>Муниципальное бюджетное учреждение дополнительного образования "Детская школа искусств"</t>
  </si>
  <si>
    <t>МБУ ДО ДШИ</t>
  </si>
  <si>
    <t>Муниципальное бюджетное учреждение культуры "Централизованная библиотечная система Федоровский района"</t>
  </si>
  <si>
    <t>МБУК "ЦБС"</t>
  </si>
  <si>
    <t>Муниципальное бюджетное учреждение культуры "Централизованная клубная система Федоровский района"</t>
  </si>
  <si>
    <t>МБУК "ЦКС"</t>
  </si>
  <si>
    <t>Муниципальное общеобразовательное учреждение средняя общеобразовательная школа с.Долина Федоровского района Саратовской области</t>
  </si>
  <si>
    <t>МОУ СОШ с.Долина Федоровского района Саратовской области</t>
  </si>
  <si>
    <t>Муниципальное общеобразовательное учреждение основная общеобразовательная школа с.Калдино Федоровского района Саратовской области</t>
  </si>
  <si>
    <t>МОУ ООШ с.Калдино Федоровского района Саратовской области</t>
  </si>
  <si>
    <t>Муниципальное общеобразовательное учреждение средняя общеобразовательная школа п.Солнечный Федоровского района Саратовской области</t>
  </si>
  <si>
    <t>МОУ СОШ п.Солнечный Фёдоровского района Саратовской области</t>
  </si>
  <si>
    <t>Муниципальное общеобразовательное учреждение средняя общеобразовательная школа с.Первомайское Федоровского района Саратовской области</t>
  </si>
  <si>
    <t>МОУ СОШ с.Первомайское Федоровского района Саратовской области</t>
  </si>
  <si>
    <t>Муниципальное общеобразовательное учреждение основная общеобразовательная школа с.Тамбовка Федоровского района Саратовской области</t>
  </si>
  <si>
    <t>МОУ ООШ с.Тамбовка Федоровского района Саратовской области</t>
  </si>
  <si>
    <t>Муниципальное общеобразовательное учреждение средняя общеобразовательная школа с.Федоровка Федоровского района Саратовской области имени И.С.Гавва</t>
  </si>
  <si>
    <t>МОУ СОШ с.Федоровка Федоровского района Саратовской области имени И.С.Гавва</t>
  </si>
  <si>
    <t>Муниципальное общеобразовательное учреждение средняя общеобразовательная школа с.Еруслан Федоровского района Саратовской области</t>
  </si>
  <si>
    <t>МОУ СОШ с.Еруслан Фёдоровского района Саратовской области</t>
  </si>
  <si>
    <t>Муниципальное общеобразовательное учреждение основная общеобразовательная школа с.Морцы Федоровского района Саратовской области</t>
  </si>
  <si>
    <t>МОУ ООШ с. Морцы Федоровского района Саратовской области</t>
  </si>
  <si>
    <t>Муниципальное общеобразовательное учреждение средняя общеобразовательная школа с. Мунино Фёдоровского района Саратовской области</t>
  </si>
  <si>
    <t>МОУ СОШ с.Мунино Фёдоровского района Саратовской области</t>
  </si>
  <si>
    <t>Муниципальное общеобразовательное учреждение средняя общеобразовательная школа №1 имени З.К.Пряхиной р.п. Мокроус Федоровского района Саратовской области</t>
  </si>
  <si>
    <t>МОУ СОШ №1 имени З.К.Пряхиной р.п. Мокроус Фёдоровского района Саратовской области</t>
  </si>
  <si>
    <t>Муниципальное дошкольное образовательное учреждение детский сад "Теремок" с. Долина Федоровского района Саратовской области</t>
  </si>
  <si>
    <t>МДОУ д/с "Теремок" с. Долина Федоровского района Саратовской области</t>
  </si>
  <si>
    <t>Муниципальное дошкольное образовательное учреждение детский сад "Тополек" с. Еруслан Федоровского района Саратовской области</t>
  </si>
  <si>
    <t>МДОУ д/с "Тополек" с. Еруслан Федоровского района Саратовской области</t>
  </si>
  <si>
    <t>Муниципальное дошкольное образовательное учреждение детский сад "Колокольчик" с.Морцы Федоровского района Саратовской области</t>
  </si>
  <si>
    <t>МДОУ д/с "Колокольчик" с. Морцы Федоровского района Саратовской области</t>
  </si>
  <si>
    <t>МДОУ д/с "Солнышко" с.Федоровка Федоровского района Саратовской области</t>
  </si>
  <si>
    <t>Муниципальное дошкольное образовательное учреждение детский сад "Ромашка"р.п. Мокроус Федоровского района Саратовской области</t>
  </si>
  <si>
    <t>МДОУ д/с "Ромашка" р.п.Мокроус Федоровского района Саратовской области</t>
  </si>
  <si>
    <t>Муниципальное образовательное учреждение дополнительного образования детей Дом детского творчества р.п.Мокроус Фёдоровского района Саратовской области</t>
  </si>
  <si>
    <t>МОУ ДОД Дом детского творчества р.п.Мокроус Федоровского района Саратовской области</t>
  </si>
  <si>
    <t>Муниципальное образовательное учреждение дополнительного образования детей "Детско-юношеская спортивная школа" р.п.Мокроус Фёдоровского района Саратовской области</t>
  </si>
  <si>
    <t>МОУ ДОД "ДЮСШ" р.п.Мокроус Федоровского района Саратовской области</t>
  </si>
  <si>
    <t>Муниципальное учреждение "Методический  центр управления образования администрации Федоровского района Саратовской области"</t>
  </si>
  <si>
    <t xml:space="preserve">МУ "Методический центр управления образования администрации Федоровского муниципального района Саратовской области" </t>
  </si>
  <si>
    <t>МУ "Централизованная бухгалтерия"</t>
  </si>
  <si>
    <t>Хвалынский муниципальный район</t>
  </si>
  <si>
    <t>Муниципальные автономные учреждения</t>
  </si>
  <si>
    <t>МУНИЦИПАЛЬНОЕ АВТОНОМНОЕ ДОШКОЛЬНОЕ ОБРАЗОВАТЕЛЬНОЕ УЧРЕЖДЕНИЕ ДЕТСКИЙ САД "СВЕТЛЯЧОК" ГОРОДА ХВАЛЫНСКА САРАТОВСКОЙ ОБЛАСТИ</t>
  </si>
  <si>
    <t>МАДОУ ДЕТСКИЙ САД "СВЕТЛЯЧОК"</t>
  </si>
  <si>
    <t>МУНИЦИПАЛЬНОЕ ОБЩЕОБРАЗОВАТЕЛЬНОЕ УЧРЕЖДЕНИЕ "СРЕДНЯЯ ОБЩЕОБРАЗОВАТЕЛЬНАЯ ШКОЛА ПОСЕЛКА ВОЗРОЖДЕНИЕ" ХВАЛЫНСКОГО РАЙОНА САРАТОВСКОЙ ОБЛАСТИ</t>
  </si>
  <si>
    <t>МОУ "СОШ П. ВОЗРОЖДЕНИЕ"</t>
  </si>
  <si>
    <t>Муниципальные бюджетные учреждения</t>
  </si>
  <si>
    <t>МУНИЦИПАЛЬНОЕ ОБЩЕОБРАЗОВАТЕЛЬНОЕ УЧРЕЖДЕНИЕ СРЕДНЯЯ ОБЩЕОБРАЗОВАТЕЛЬНАЯ ШКОЛА № 2 Г.ХВАЛЫНСКА САРАТОВСКОЙ ОБЛАСТИ</t>
  </si>
  <si>
    <t>МОУ СОШ № 2</t>
  </si>
  <si>
    <t>МУНИЦИПАЛЬНОЕ ДОШКОЛЬНОЕ ОБРАЗОВАТЕЛЬНОЕ УЧРЕЖДЕНИЕ ДЕТСКИЙ САД № 5 ГОРОДА ХВАЛЫНСКА САРАТОВСКОЙ ОБЛАСТИ</t>
  </si>
  <si>
    <t>МДОУ ДЕТСКИЙ САД № 5</t>
  </si>
  <si>
    <t>МУНИЦИПАЛЬНОЕ ОБЩЕОБРАЗОВАТЕЛЬНОЕ УЧРЕЖДЕНИЕ ОСНОВНАЯ ОБЩЕОБРАЗОВАТЕЛЬНАЯ ШКОЛА СЕЛА ГОРЮШИ ХВАЛЫНСКОГО РАЙОНА САРАТОВСКОЙ ОБЛАСТИ</t>
  </si>
  <si>
    <t>МОУ ООШ С.ГОРЮШИ</t>
  </si>
  <si>
    <t>МУНИЦИПАЛЬНОЕ ОБЩЕОБРАЗОВАТЕЛЬНОЕ УЧРЕЖДЕНИЕ ОСНОВНАЯ ОБЩЕОБРАЗОВАТЕЛЬНАЯ ШКОЛА ИМЕНИ ГЕРОЯ СОВЕТСКОГО СОЮЗА В.В.ГАМЗИНА СЕЛА АКАТНАЯ МАЗА ХВАЛЫНСКОГО РАЙОНА САРАТОВСКОЙ ОБЛАСТИ</t>
  </si>
  <si>
    <t>МОУ ООШ С.АКАТНАЯ МАЗА</t>
  </si>
  <si>
    <t>МУНИЦИПАЛЬНОЕ ОБЩЕОБРАЗОВАТЕЛЬНОЕ УЧРЕЖДЕНИЕ ОСНОВНАЯ ОБЩЕОБРАЗОВАТЕЛЬНАЯ ШКОЛА СЕЛА СТАРАЯ ЛЕБЕЖАЙКА ХВАЛЫНСКОГО РАЙОНА САРАТОВСКОЙ ОБЛАСТИ</t>
  </si>
  <si>
    <t>МОУ ООШ С.СТ.ЛЕБЕЖАЙКА</t>
  </si>
  <si>
    <t>МУНИЦИПАЛЬНОЕ ОБЩЕОБРАЗОВАТЕЛЬНОЕ УЧРЕЖДЕНИЕ ОСНОВНАЯ ОБЩЕОБРАЗОВАТЕЛЬНАЯ ШКОЛА ПОСЕЛКА СЕВЕРНЫЙ ХВАЛЫНСКОГО РАЙОНА САРАТОВСКОЙ ОБЛАСТИ</t>
  </si>
  <si>
    <t>МОУ ООШ  П.СЕВЕРНЫЙ</t>
  </si>
  <si>
    <t>МУНИЦИПАЛЬНОЕ ОБЩЕОБРАЗОВАТЕЛЬНОЕ УЧРЕЖДЕНИЕ ОСНОВНАЯ  ОБЩЕОБРАЗОВАТЕЛЬНАЯ ШКОЛА СЕЛА ПОПОВКА ХВАЛЫНСКОГО РАЙОНА САРАТОВСКОЙ ОБЛАСТИ</t>
  </si>
  <si>
    <t>МОУ ООШ  С.ПОПОВКА</t>
  </si>
  <si>
    <t>МУНИЦИПАЛЬНОЕ ОБЩЕОБРАЗОВАТЕЛЬНОЕ УЧРЕЖДЕНИЕ СРЕДНЯЯ ОБЩЕОБРАЗОВАТЕЛЬНАЯ  ШКОЛА СЕЛА СОСНОВАЯ МАЗА ХВАЛЫНСКОГО РАЙОНА САРАТОВСКОЙ ОБЛАСТИ</t>
  </si>
  <si>
    <t>МОУ СОШ С. СОСНОВАЯ МАЗА</t>
  </si>
  <si>
    <t>МУНИЦИПАЛЬНОЕ ОБЩЕОБРАЗОВАТЕЛЬНОЕ УЧРЕЖДЕНИЕ  ОСНОВНАЯ ОБЩЕОБРАЗОВАТЕЛЬНАЯ ШКОЛА СЕЛА ЕЛХОВКА ХВАЛЫНСКОГО РАЙОНА САРАТОВСКОЙ ОБЛАСТИ</t>
  </si>
  <si>
    <t>МОУ ООШ С. ЕЛХОВКА</t>
  </si>
  <si>
    <t>МУНИЦИПАЛЬНОЕ ОБЩЕОБРАЗОВАТЕЛЬНОЕ УЧРЕЖДЕНИЕ СРЕДНЯЯ ОБЩЕОБРАЗОВАТЕЛЬНАЯ ШКОЛА № 1 ГОРОДА ХВАЛЫНСКА САРАТОВСКОЙ ОБЛАСТИ</t>
  </si>
  <si>
    <t>МУНИЦИПАЛЬНОЕ ОБЩЕОБРАЗОВАТЕЛЬНОЕ УЧРЕЖДЕНИЕ СРЕДНЯЯ ОБЩЕОБРАЗОВАТЕЛЬНАЯ ШКОЛА СЕЛА АПАЛИХА ХВАЛЫНСКОГО РАЙОНА САРАТОВСКОЙ ОБЛАСТИ</t>
  </si>
  <si>
    <t>МОУ СОШ С. АПАЛИХА</t>
  </si>
  <si>
    <t>МУНИЦИПАЛЬНОЕ ДОШКОЛЬНОЕ ОБРАЗОВАТЕЛЬНОЕ УЧРЕЖДЕНИЕ ДЕТСКИЙ САД №7 Г. ХВАЛЫНСКА САРАТОВСКОЙ ОБЛАСТИ</t>
  </si>
  <si>
    <t>МДОУ ДЕТСКИЙ САД №7</t>
  </si>
  <si>
    <t>МУНИЦИПАЛЬНОЕ ДОШКОЛЬНОЕ ОБРАЗОВАТЕЛЬНОЕ УЧРЕЖДЕНИЕ ДЕТСКИЙ САД ПОСЕЛКА ВОЗРОЖДЕНИЕ ХВАЛЫНСКОГО РАЙОНА САРАТОВСКОЙ ОБЛАСТИ</t>
  </si>
  <si>
    <t>МДОУ ДЕТСКИЙ САД П.ВОЗРОЖДЕНИЕ</t>
  </si>
  <si>
    <t>МУНИЦИПАЛЬНОЕ ОБЩЕОБРАЗОВАТЕЛЬНОЕ УЧРЕЖДЕНИЕ СРЕДНЯЯ ОБЩЕОБРАЗОВАТЕЛЬНАЯ ШКОЛА № 3 ГОРОДА ХВАЛЫНСКА САРАТОВСКОЙ ОБЛАСТИ</t>
  </si>
  <si>
    <t>МОУ СОШ № 3 Г. ХВАЛЫНСКА</t>
  </si>
  <si>
    <t>МУНИЦИПАЛЬНОЕ ОБЩЕОБРАЗОВАТЕЛЬНОЕ УЧРЕЖДЕНИЕ СРЕДНЯЯ ОБЩЕОБРАЗОВАТЕЛЬНАЯ ШКОЛА СЕЛА ЕЛШАНКА ХВАЛЫНСКОГО РАЙОНА САРАТОВСКОЙ ОБЛАСТИ</t>
  </si>
  <si>
    <t>МОУ  СОШ С. ЕЛШАНКА</t>
  </si>
  <si>
    <t>МУНИЦИПАЛЬНОЕ УЧРЕЖДЕНИЕ ХВАЛЫНСКИЙ ФИЗКУЛЬТУРНО-ОЗДОРОВИТЕЛЬНЫЙ КОМПЛЕКС</t>
  </si>
  <si>
    <t>МУ ХВАЛЫНСКИЙ ФОК</t>
  </si>
  <si>
    <t>МУНИЦИПАЛЬНОЕ УЧРЕЖДЕНИЕ "АРХИВ"</t>
  </si>
  <si>
    <t>МУ "АРХИВ"</t>
  </si>
  <si>
    <t>МУНИЦИПАЛЬНОЕ УЧРЕЖДЕНИЕ КУЛЬТУРЫ "ХВАЛЫНСКИЙ КРАЕВЕДЧЕСКИЙ МУЗЕЙ"</t>
  </si>
  <si>
    <t>МУК "ХВАЛЫНСКИЙ КРАЕВЕДЧЕСКИЙ МУЗЕЙ"</t>
  </si>
  <si>
    <t>МУНИЦИПАЛЬНОЕ УЧРЕЖДЕНИЕ КУЛЬТУРЫ "ХВАЛЫНСКАЯ МЕЖПОСЕЛЕНЧЕСКАЯ ЦЕНТРАЛЬНАЯ БИБЛИОТЕКА ИМ.С.С. НАРОВЧАТОВА"</t>
  </si>
  <si>
    <t>МУК "ХВАЛЫНСКАЯ МЦБ ИМ.С.С. НАРОВЧАТОВА"</t>
  </si>
  <si>
    <t>МУНИЦИПАЛЬНОЕ УЧРЕЖДЕНИЕ "СЛУЖБА БЛАГОУСТРОЙСТВА ГОРОДА ХВАЛЫНСКА"</t>
  </si>
  <si>
    <t>МУ "СЛУЖБА БЛАГОУСТРОЙСТВА Г.ХВАЛЫНСКА"</t>
  </si>
  <si>
    <t>МУНИЦИПАЛЬНОЕ УЧРЕЖДЕНИЕ КУЛЬТУРЫ "РАЙОННЫЙ ДВОРЕЦ КУЛЬТУРЫ" ХВАЛЫНСКОГО МУНИЦИПАЛЬНОГО РАЙОНА</t>
  </si>
  <si>
    <t>МУК "РДК" ХМР</t>
  </si>
  <si>
    <t>МУНИЦИПАЛЬНОЕ УЧРЕЖДЕНИЕ "ОРГАНИЗАЦИОННО-МЕТОДИЧЕСКИЙ ЦЕНТР" ХВАЛЫНСКОГО РАЙОНА САРАТОВСКОЙ ОБЛАСТИ</t>
  </si>
  <si>
    <t>МУ "ОМЦ"</t>
  </si>
  <si>
    <t>Муниципальные казенные учреждения</t>
  </si>
  <si>
    <t>МУНИЦИПАЛЬНОЕ УЧРЕЖДЕНИЕ "ХОЗЯЙСТВЕННО-ЭКСПЛУАТАЦИОННАЯ ГРУППА ПО ОБСЛУЖИВАНИЮ УЧРЕЖДЕНИЙ ОБРАЗОВАНИЯ ХВАЛЫНСКОГО РАЙОНА САРАТОВСКОЙ ОБЛАСТИ"</t>
  </si>
  <si>
    <t>МУНИЦИПАЛЬНОЕ УЧРЕЖДЕНИЕ "ЦЕНТРАЛИЗОВАННАЯ БУХГАЛТЕРИЯ, ОБСЛУЖИВАЮЩАЯ МУНИЦИПАЛЬНЫЕ ОБРАЗОВАТЕЛЬНЫЕ УЧРЕЖДЕНИЯ ХВАЛЫНСКОГО МУНИЦИПАЛЬНОГО РАЙОНА САРАТОВСКОЙ ОБЛАСТИ"</t>
  </si>
  <si>
    <t>МУНИЦИПАЛЬНОЕ УЧРЕЖДЕНИЕ "ЦЕНТРАЛИЗОВАННАЯ БУХГАЛТЕРИЯ ХВАЛЫНСКОГО МУНИЦИПАЛЬНОГО РАЙОНА"</t>
  </si>
  <si>
    <t>МУНИЦИПАЛЬНОЕ КАЗЕННОЕ УЧРЕЖДЕНИЕ ХВАЛЫНСКОГО МУНИЦИПАЛЬНОГО РАЙОНА "ХОЗЯЙСТВЕННО-ЭКСПЛУАТАЦИОННАЯ СЛУЖБА"</t>
  </si>
  <si>
    <t>МКУ "ХЭС"</t>
  </si>
  <si>
    <t>Энгельсский муниципальный район</t>
  </si>
  <si>
    <t xml:space="preserve">Отметка об отсутствии муниципального задания </t>
  </si>
  <si>
    <t>МУНИЦИПАЛЬНОЕ ДОШКОЛЬНОЕ ОБРАЗОВАТЕЛЬНОЕ УЧРЕЖДЕНИЕ "ДЕТСКИЙ САД №  5 "ЕЛОЧКА" С. ДЬЯКОВКА КРАСНОКУТСКОГО РАЙОНА САРАТОВСКОЙ ОБЛАСТИ"</t>
  </si>
  <si>
    <t>МДОУ "ДЕТСКИЙ САД № 5 "ЕЛОЧКА" С. ДЬЯКОВКА</t>
  </si>
  <si>
    <t>Муниципальное автономное учреждение "Служба единого балансодержателя"</t>
  </si>
  <si>
    <t>МАУ "СЕБ"</t>
  </si>
  <si>
    <t>Муниципальное автономное учреждение культуры "Культурно-досуговый центр" Пугачевского муниципального района Саратовской области</t>
  </si>
  <si>
    <t>Муниципальное автономное учреждение муниципального образования города Пугачева "Парк культуры и отдыха имени В.А.Важина"</t>
  </si>
  <si>
    <t>МАУ "ПКИО"</t>
  </si>
  <si>
    <t>Муниципальное автономное учреждение Пугачевского муниципального района Саратовской области "Детский оздоровительный лагерь "Орленок"</t>
  </si>
  <si>
    <t>МАУ ДОЛ "Орленок"</t>
  </si>
  <si>
    <t>Муниципальное автономное учреждение Пугачевского муниципального района Саратовской области "Физкультурно-оздоровительный комплекс "Олимп"</t>
  </si>
  <si>
    <t>МАУ ФОК "Олимп"</t>
  </si>
  <si>
    <t>Муниципальное дошкольное образовательное учреждение "Центр развития ребенка - детский сад "Росток" г.Пугачева Саратовской области"</t>
  </si>
  <si>
    <t>МДОУ "ЦРР - детский сад "Росток"</t>
  </si>
  <si>
    <t>Муниципальное общеобразовательное учреждение "Основная общеобразовательная школа №4 г.Пугачева Саратовской области"</t>
  </si>
  <si>
    <t>МОУ "ООШ №4 г.Пугачева"</t>
  </si>
  <si>
    <t>Муниципальное общеобразовательное учреждение "Средняя общеобразовательная школа № 1 г.Пугачева Саратовской области имени Т.Г.Мазура"</t>
  </si>
  <si>
    <t>МОУ "СОШ № 1 г.Пугачева имени Т.Г.Мазура"</t>
  </si>
  <si>
    <t>Муниципальное общеобразовательное учреждение "Средняя общеобразовательная школа № 13 г.Пугачева Саратовской области имени М.В.Ломоносова"</t>
  </si>
  <si>
    <t>МОУ "СОШ № 13 г.Пугачева имени М.В.Ломоносова"</t>
  </si>
  <si>
    <t>Муниципальное общеобразовательное учреждение "Средняя общеобразовательная школа № 14 города Пугачева Саратовской области имени П.А.Столыпина"</t>
  </si>
  <si>
    <t>МОУ "СОШ № 14 города Пугачева имени  П.А.Столыпина"</t>
  </si>
  <si>
    <t>Муниципальное общеобразовательное учреждение "Средняя общеобразовательная школа № 2 города Пугачева Саратовской области"</t>
  </si>
  <si>
    <t>МОУ "СОШ № 2 г.Пугачева"</t>
  </si>
  <si>
    <t>Муниципальное общеобразовательное учреждение "Средняя общеобразовательная школа № 3 г.Пугачева  Саратовской области"</t>
  </si>
  <si>
    <t>МОУ "СОШ № 3 г.Пугачева"</t>
  </si>
  <si>
    <t>Муниципальное общеобразовательное учреждение "Средняя общеобразовательная школа № 5 г.Пугачева Саратовской области"</t>
  </si>
  <si>
    <t>МОУ "СОШ № 5 г.Пугачева"</t>
  </si>
  <si>
    <t>Муниципальное бюджетное общеобразовательное учреждение "Вечерняя (сменная) общеобразовательная школа  № 2 г.Пугачева Саратовской области"</t>
  </si>
  <si>
    <t>МБОУ "ВОШ № 2"</t>
  </si>
  <si>
    <t>Муниципальное бюджетное общеобразовательное учреждение "Вечерняя (сменная) общеобразовательная школа № 3 г.Пугачева Саратовской области"</t>
  </si>
  <si>
    <t>МБОУ "ВОШ № 3"</t>
  </si>
  <si>
    <t>Муниципальное бюджетное учреждение дополнительного образования "Детско-юношеская спортивная школа имени В.А.Мущерова г.Пугачёва Саратовской области"</t>
  </si>
  <si>
    <t>МБУДО "ДЮСШ г.Пугачёва"</t>
  </si>
  <si>
    <t>Муниципальное бюджетное учреждение дополнительного образования "Центр развития творчества детей и юношества г.Пугачева Саратовской области"</t>
  </si>
  <si>
    <t>МБУ ДО "ЦРТДЮ"</t>
  </si>
  <si>
    <t>Муниципальное бюджетное учреждение культуры "Пугачевская районная межпоселенческая библиотека"</t>
  </si>
  <si>
    <t>Муниципальное бюджетное учреждение культуры "Пугачевский краеведческий музей имени К.И.Журавлева"</t>
  </si>
  <si>
    <t>МБУК "ПКМ им. К.И.Журавлева"</t>
  </si>
  <si>
    <t>Муниципальное бюджетное учреждение культуры "Централизованная клубная система Пугачевского района"</t>
  </si>
  <si>
    <t>Муниципальное дошкольное образовательное учреждение "Детский сад "Березка" п.Заволжский Пугачевского района Саратовской области"</t>
  </si>
  <si>
    <t>МДОУ "Детский сад "Березка" п.Заволжский"</t>
  </si>
  <si>
    <t>Муниципальное дошкольное образовательное учреждение "Детский сад "Сказка" п. Тургеневский Пугачевского района Саратовской области"</t>
  </si>
  <si>
    <t>МДОУ "Детский сад "Сказка" п.Тургеневский"</t>
  </si>
  <si>
    <t>Муниципальное дошкольное образовательное учреждение "Детский сад "Солнышко" п.Заволжский Пугачевского района Саратовской области"</t>
  </si>
  <si>
    <t>МДОУ "Детский сад "Солнышко" п.Заволжский"</t>
  </si>
  <si>
    <t>Муниципальное дошкольное образовательное учреждение "Детский сад "Яблонька" с.Селезниха Пугачевского района Саратовской области"</t>
  </si>
  <si>
    <t>МДОУ "Детский сад "Яблонька" с.Селезниха"</t>
  </si>
  <si>
    <t>Муниципальное дошкольное образовательное учреждение "Детский сад п.Бажановский Пугачевского района Саратовской области"</t>
  </si>
  <si>
    <t>МДОУ "Детский сад п.Бажановский"</t>
  </si>
  <si>
    <t>Муниципальное дошкольное образовательное учреждение "Детский сад п.Пугачевский Пугачевского района Саратовской области"</t>
  </si>
  <si>
    <t>МДОУ "Детский сад п.Пугачевский"</t>
  </si>
  <si>
    <t>Муниципальное дошкольное образовательное учреждение "Детский сад с.Давыдовка Пугачевского района Саратовской области"</t>
  </si>
  <si>
    <t>МДОУ "Детский сад с.Давыдовка"</t>
  </si>
  <si>
    <t>Муниципальное дошкольное образовательное учреждение "Детский сад с.Жестянка Пугачевского района Саратовской области"</t>
  </si>
  <si>
    <t>МДОУ "Детский сад с.Жестянка"</t>
  </si>
  <si>
    <t>Муниципальное дошкольное образовательное учреждение "Детский сад с.Клинцовка Пугачевского района Саратовской области"</t>
  </si>
  <si>
    <t>МДОУ "Детский сад с.Клинцовка"</t>
  </si>
  <si>
    <t>Муниципальное дошкольное образовательное учреждение "Детский сад с.Рахмановка Пугачевского района Саратовской области"</t>
  </si>
  <si>
    <t>МДОУ "Детский сад с.Рахмановка"</t>
  </si>
  <si>
    <t>Муниципальное дошкольное образовательное учреждение "Детский сад с.Старая Порубежка Пугачевского района Саратовской области"</t>
  </si>
  <si>
    <t>МДОУ "Детский сад с.Старая Порубежка"</t>
  </si>
  <si>
    <t>Муниципальное дошкольное образовательное учреждение "Детский сад с.Березово Пугачевского района Саратовской области"</t>
  </si>
  <si>
    <t>МДОУ "Детский сад с.Березово"</t>
  </si>
  <si>
    <t>Муниципальное дошкольное образовательное учреждение "Детский сад с.Большая Таволожка Пугачёвского района Саратовской области"</t>
  </si>
  <si>
    <t>МДОУ "Детский сад с.Большая Таволожка"</t>
  </si>
  <si>
    <t>Муниципальное дошкольное образовательное учреждение "Детский сад с.Камелик Пугачевского района Саратовской области"</t>
  </si>
  <si>
    <t>МДОУ "Детский сад с.Камелик"</t>
  </si>
  <si>
    <t>Муниципальное дошкольное образовательное учреждение "Детский сад с.Каменка Пугачевского района Саратовской области"</t>
  </si>
  <si>
    <t>МДОУ "Детский сад с.Каменка"</t>
  </si>
  <si>
    <t>Муниципальное дошкольное образовательное учреждение "Детский сад с.Карловка Пугачевского района Саратовской области"</t>
  </si>
  <si>
    <t>МДОУ "Детский сад с.Карловка"</t>
  </si>
  <si>
    <t>Муниципальное дошкольное образовательное учреждение "Детский сад с.Красная Речка Пугачевского района Саратовской области"</t>
  </si>
  <si>
    <t>МДОУ "Детский сад с.Красная Речка"</t>
  </si>
  <si>
    <t>Муниципальное дошкольное образовательное учреждение "Детский сад с.Надеждинка Пугачевского района Саратовской области"</t>
  </si>
  <si>
    <t>МДОУ "Детский сад с.Надеждинка"</t>
  </si>
  <si>
    <t>Муниципальное дошкольное образовательное учреждение "Детский сад с.Новая Порубежка Пугачевского района Саратовской области"</t>
  </si>
  <si>
    <t>МДОУ "Детский сад с.Новая Порубежка"</t>
  </si>
  <si>
    <t>Муниципальное дошкольное образовательное учреждение "Детский сад с.Преображенка Пугачевского района Саратовской области"</t>
  </si>
  <si>
    <t>МДОУ "Детский сад с.Преображенка"</t>
  </si>
  <si>
    <t>Муниципальное дошкольное образовательное учреждение "Детский сад с.Успенка Пугачевского района Саратовской области"</t>
  </si>
  <si>
    <t>МДОУ "Детский сад с.Успенка"</t>
  </si>
  <si>
    <t>Муниципальное дошкольное образовательное учреждение "Детский сад №  6 г.Пугачева Саратовской области"</t>
  </si>
  <si>
    <t>МДОУ "Детский сад № 6 г.Пугачева"</t>
  </si>
  <si>
    <t>Муниципальное дошкольное образовательное учреждение "Детский сад № 1 г.Пугачева Саратовской области"</t>
  </si>
  <si>
    <t>МДОУ "Детский сад № 1 г.Пугачева"</t>
  </si>
  <si>
    <t>Муниципальное дошкольное образовательное учреждение "Детский сад № 12 г.Пугачева Саратовской области"</t>
  </si>
  <si>
    <t>МДОУ "Детский сад № 12"</t>
  </si>
  <si>
    <t>Муниципальное дошкольное образовательное учреждение "Детский сад № 15 г.Пугачева Саратовской области"</t>
  </si>
  <si>
    <t>МДОУ "Детский сад № 15 г.Пугачева"</t>
  </si>
  <si>
    <t>Муниципальное дошкольное образовательное учреждение "Детский сад № 17 г.Пугачева Саратовской области"</t>
  </si>
  <si>
    <t>МДОУ "Детский сад № 17 г.Пугачева"</t>
  </si>
  <si>
    <t>Муниципальное дошкольное образовательное учреждение "Детский сад № 3 г.Пугачева Саратовской области"</t>
  </si>
  <si>
    <t>МДОУ "Детский сад № 3 г.Пугачева"</t>
  </si>
  <si>
    <t>Муниципальное дошкольное образовательное учреждение "Детский сад № 5 г.Пугачева Саратовской области"</t>
  </si>
  <si>
    <t>МДОУ "Детский сад № 5 г.Пугачева"</t>
  </si>
  <si>
    <t>Муниципальное дошкольное образовательное учреждение "Детский сад № 8 г.Пугачева Саратовской области"</t>
  </si>
  <si>
    <t>МДОУ "Детский сад № 8 г.Пугачева"</t>
  </si>
  <si>
    <t>Муниципальное дошкольное образовательное учреждение "Детский сад №16  г.Пугачева Саратовской области"</t>
  </si>
  <si>
    <t>МДОУ "Детский сад №16 г.Пугачева"</t>
  </si>
  <si>
    <t>Муниципальное дошкольное образовательное учреждение "Детский сад №19 г.Пугачева Саратовской области"</t>
  </si>
  <si>
    <t>МДОУ "Детский сад №19"</t>
  </si>
  <si>
    <t>Муниципальное дошкольное образовательное учреждение "Детский сад №2 г.Пугачева Саратовской области"</t>
  </si>
  <si>
    <t>МДОУ "Детский сад №2"</t>
  </si>
  <si>
    <t>Муниципальное общеобразовательное учреждение "Основная общеобразовательная школа п. Тургеневский Пугачёвского района Саратовской области"</t>
  </si>
  <si>
    <t>МОУ "ООШ п. Тургеневский"</t>
  </si>
  <si>
    <t>Муниципальное общеобразовательное учреждение "Основная общеобразовательная школа п.Солянский Пугачевского района Саратовской области имени героя Советского Союза В.К.Ерошкина"</t>
  </si>
  <si>
    <t>МОУ "ООШ п.Солянский им. В.К.Ерошкина"</t>
  </si>
  <si>
    <t>Муниципальное общеобразовательное учреждение "Основная общеобразовательная школа п.Чапаевский Пугачевского района Саратовской области"</t>
  </si>
  <si>
    <t>МОУ "ООШ п.Чапаевский"</t>
  </si>
  <si>
    <t>Муниципальное общеобразовательное учреждение "Основная общеобразовательная школа с.Большая Таволожка Пугачевского района Саратовской области"</t>
  </si>
  <si>
    <t>МОУ ООШ с.Большая Таволожка</t>
  </si>
  <si>
    <t>Муниципальное общеобразовательное учреждение "Основная общеобразовательная школа с.Жестянка Пугачевского района Саратовской области"</t>
  </si>
  <si>
    <t>МОУ "ООШ с.Жестянка"</t>
  </si>
  <si>
    <t>Муниципальное общеобразовательное учреждение "Основная общеобразовательная школа с.Каменка Пугачевского района Саратовской области"</t>
  </si>
  <si>
    <t>МОУ "ООШ с.Каменка"</t>
  </si>
  <si>
    <t>Муниципальное общеобразовательное учреждение "Основная общеобразовательная школа с.Красная Речка Пугачевского района Саратовской области"</t>
  </si>
  <si>
    <t>МОУ "ООШ с.Красная Речка"</t>
  </si>
  <si>
    <t>Муниципальное общеобразовательное учреждение "Основная общеобразовательная школа с.Любицкое Пугачёвского района Саратовской области"</t>
  </si>
  <si>
    <t>МОУ "ООШ с.Любицкое"</t>
  </si>
  <si>
    <t>Муниципальное общеобразовательное учреждение "Основная общеобразовательная школа с.Мавринка Пугачевского района Саратовской области"</t>
  </si>
  <si>
    <t>МОУ "ООШ с.Мавринка"</t>
  </si>
  <si>
    <t>Муниципальное общеобразовательное учреждение "Средняя общеобразовательная школа п. Заволжский Пугачевского района Саратовской области"</t>
  </si>
  <si>
    <t>МОУ "СОШ п.Заволжский"</t>
  </si>
  <si>
    <t>Муниципальное общеобразовательное учреждение "Средняя общеобразовательная школа с.Клинцовка Пугачевского района Саратовской области"</t>
  </si>
  <si>
    <t>МОУ "СОШ с.Клинцовка"</t>
  </si>
  <si>
    <t>Муниципальное общеобразовательное учреждение "Средняя общеобразовательная школа с.Преображенка Пугачевского района Саратовской области"</t>
  </si>
  <si>
    <t>МОУ "СОШ с.Преображенка"</t>
  </si>
  <si>
    <t>Муниципальное общеобразовательное учреждение "Средняя общеобразовательная школа с.Рахмановка Пугачевского района Саратовской области"</t>
  </si>
  <si>
    <t>МОУ "СОШ с.Рахмановка"</t>
  </si>
  <si>
    <t>Муниципальное общеобразовательное учреждение "Средняя общеобразовательная школа с.Селезниха Пугачёвского района Саратовской области"</t>
  </si>
  <si>
    <t>МОУ "СОШ с.Селезниха"</t>
  </si>
  <si>
    <t>Муниципальное общеобразовательное учреждение "Средняя общеобразовательная школа с.Березово Пугачевского района Саратовской области"</t>
  </si>
  <si>
    <t>МОУ "СОШ с.Березово"</t>
  </si>
  <si>
    <t>Муниципальное общеобразовательное учреждение "Средняя общеобразовательная школа с.Давыдовка Пугачевского района Саратовской области"</t>
  </si>
  <si>
    <t>МОУ "СОШ с.Давыдовка"</t>
  </si>
  <si>
    <t>Муниципальное общеобразовательное учреждение "Средняя общеобразовательная школа с.Камелик Пугачевского района Саратовской области"</t>
  </si>
  <si>
    <t>МОУ "СОШ с.Камелик"</t>
  </si>
  <si>
    <t>Муниципальное общеобразовательное учреждение "Средняя общеобразовательная школа с.Карловка Пугачевского района Саратовской области"</t>
  </si>
  <si>
    <t>МОУ "СОШ с.Карловка"</t>
  </si>
  <si>
    <t>Муниципальное общеобразовательное учреждение "Средняя общеобразовательная школа с.Новая Порубежка Пугачевского района Саратовской области"</t>
  </si>
  <si>
    <t>МОУ "СОШ с.Новая Порубежка"</t>
  </si>
  <si>
    <t>Муниципальное общеобразовательное учреждение "Средняя общеобразовательная школа с.Старая Порубёжка Пугачевского района Саратовской области имени героя Советского Союза И.И.Лободина"</t>
  </si>
  <si>
    <t>МОУ "СОШ с.Старая Порубёжка имени И.И.Лободина"</t>
  </si>
  <si>
    <t>Муниципальное общеобразовательное учреждение "Основная общеобразовательная школа с.Успенка Пугачевского района Саратовской области"</t>
  </si>
  <si>
    <t>МОУ "Основная школа с.Успенка"</t>
  </si>
  <si>
    <t>Муниципальное учреждение культуры "Пугачевский мемориальный дом - музей В.И.Чапаева"</t>
  </si>
  <si>
    <t>Муниципальное  казенное  учреждение  "Административно-хозяйственная   служба  администрации Пугачевского муниципального района Саратовской области"</t>
  </si>
  <si>
    <t>Муниципальное казенное учреждение "Финансово-хозяйственная служба отдела культуры администрации Пугачевского муниципального района"</t>
  </si>
  <si>
    <t>Муниципальное казенное учреждение "Централизованная бухгалтерия управления образования администрации Пугачевского муниципального района"</t>
  </si>
  <si>
    <t>МУ "Централизованная бухгалтерия управления образования"</t>
  </si>
  <si>
    <t>Муниципальное учреждение "Методический центр управления образования администрации Пугачевского муниципального района Саратовской области"</t>
  </si>
  <si>
    <t>Муниципальное учреждение "Хозяйственно-эксплуатационная служба учреждений образования управления образования администрации Пугачевского муниципального района Саратовской области"</t>
  </si>
  <si>
    <t>МУ "ХЭС"</t>
  </si>
  <si>
    <t>Муниципальное учреждение "Централизованная бухгалтерия органов местного самоуправления и муниципальных учреждений Пугачевского муниципального района"</t>
  </si>
  <si>
    <t>МУ "ЦЕНТРАЛИЗОВАННАЯ БУХГАЛТЕРИЯ ХВАЛЫНСКОГО МУНИЦИПАЛЬНОГО РАЙОНА"</t>
  </si>
  <si>
    <t>МБОУ СОШ</t>
  </si>
  <si>
    <t>МОУ СОШ</t>
  </si>
  <si>
    <t>МБОУ ООШ</t>
  </si>
  <si>
    <t xml:space="preserve">МБДОУ </t>
  </si>
  <si>
    <t>МБДОУ «Детский сад</t>
  </si>
  <si>
    <t>МБДОУ  «Детский сад</t>
  </si>
  <si>
    <t>Муниципальное бюджетное общеобразовательное учреждение «Средняя общеобразовательная школа №2 города Красноармейска Саратовской области имени Героя Советского Союза Танцорова  Г. В.»</t>
  </si>
  <si>
    <t>МБДОУ «Детский сад №9 г. Красноармейска»</t>
  </si>
  <si>
    <t>МБДОУ «Детский сад №10 г. Красноармейска»</t>
  </si>
  <si>
    <t>МБДОУ «Детский сад №12 г. Красноармейска»</t>
  </si>
  <si>
    <t>МБДОУ «Детский сад №14 г. Красноармейска»</t>
  </si>
  <si>
    <t>МБДОУ «Детский сад №15 г. Красноармейска»</t>
  </si>
  <si>
    <t>МБДОУ «Детский сад №18 г. Красноармейска»</t>
  </si>
  <si>
    <t>МБДОУ «Детский сад с. Ключи»</t>
  </si>
  <si>
    <t>МБДОУ «Детский сад с. Золотое»</t>
  </si>
  <si>
    <t>МБДОУ «Детский сад с. Сосновка»</t>
  </si>
  <si>
    <t>МБДОУ «Детский сад пос. Каменский»</t>
  </si>
  <si>
    <t>МБДОУ «Детский сад с. Бобровка»</t>
  </si>
  <si>
    <t>МБДОУ «Детский сад с. Усть - Золиха»</t>
  </si>
  <si>
    <t>МБДОУ «Детский сад с. Рогаткино»</t>
  </si>
  <si>
    <t>МБДОУ «Детский сад с. Каменка»</t>
  </si>
  <si>
    <t>МБДОУ «Детский сад с. Нижняя Банновка»</t>
  </si>
  <si>
    <t>МБДОУ «Детский сад с. Садовое»</t>
  </si>
  <si>
    <t>МБДОУ «Детский сад с. Высокое»</t>
  </si>
  <si>
    <t>МБДОУ «Детский сад ст. Карамыш»</t>
  </si>
  <si>
    <t>МБОУ ДО «ЦТОТД и М г. Красноармейска»</t>
  </si>
  <si>
    <t>МБУ ДО «ДЮСШ №1 г. Красноармейска»</t>
  </si>
  <si>
    <t>МУНИЦИПАЛЬНОЕ АВТОНОМНОЕ УЧРЕЖДЕНИЕ "СТАДИОН АВАНГАРД" КРАСНОАРМЕЙСКОГО МУНИЦИПАЛЬНОГО РАЙОНА САРАТОВСКОЙ ОБЛАСТИ</t>
  </si>
  <si>
    <t>МАУ "СТАДИОН АВАНГАРД"</t>
  </si>
  <si>
    <t>МБУ «КМЦ системы образования»</t>
  </si>
  <si>
    <t>МУНИЦИПАЛЬНОЕ БЮДЖЕТНОЕ УЧРЕЖДЕНИЕ КУЛЬТУРЫ "РАЙОННЫЙ ДВОРЕЦ КУЛЬТУРЫ КРАСНОАРМЕЙСКОГО МУНИЦИПАЛЬНОГО РАЙОНА САРАТОВСКОЙ ОБЛАСТИ"</t>
  </si>
  <si>
    <t>МБУК "РДК"</t>
  </si>
  <si>
    <t>МБУК "МЦБ"</t>
  </si>
  <si>
    <t>Муниципальное учреждение "Централизованная бухгалтерия органов местного самоуправления Красноармейского муниципального района"</t>
  </si>
  <si>
    <t>Муниципальное учреждение "Федоровская служба благоустройства»</t>
  </si>
  <si>
    <t>МУ "Федоровская служба благоустройства»</t>
  </si>
  <si>
    <t>Муниципальное учреждение «Архив Федоровского муниципального района Саратовской области»</t>
  </si>
  <si>
    <t>МУ «Архив Федоровского муниципального района Саратовской области»</t>
  </si>
  <si>
    <t xml:space="preserve">Муниципальное общеобразовательное учреждение  -  средняя  общеобразовательная школа № 1 имени 397-й Сарненской дивизии города Аткарска Саратовской области.      </t>
  </si>
  <si>
    <t xml:space="preserve">Муниципальное общеобразовательное  учреждение - основная  общеобразовательная школа №2 г. Аткарска Саратовской области.         </t>
  </si>
  <si>
    <t xml:space="preserve">Муниципальное общеобразовательное учреждение - средняя общеобразовательная школа №3 города Аткарска Саратовской области имени Героя Советского Союза Антонова Владимира Семеновича.                                                                                                                                                   </t>
  </si>
  <si>
    <t xml:space="preserve">Муниципальное общеобразовательное учреждение - средняя общеобразовательная школа № 10 города Аткарска Саратовской области.        </t>
  </si>
  <si>
    <t xml:space="preserve">Муниципальное  общеобразовательное  учреждение  –  основная общеобразовательная школа села Барановка Аткарского района Саратовской области.    </t>
  </si>
  <si>
    <t xml:space="preserve">Муниципальное общеобразовательное учреждение – основная общеобразовательная школа села Вяжля Аткарского района Саратовской области                                                                                                                                          </t>
  </si>
  <si>
    <t xml:space="preserve">Муниципальное общеобразовательное учреждение «Школа» села Земляные Хутора Аткарского района Саратовской области.                                                                                                                                                 </t>
  </si>
  <si>
    <t xml:space="preserve">Муниципальное общеобразовательное  учреждение  –  средняя  общеобразовательная  школа поселка  Лопуховка  Аткарского  района  Саратовской  области  имени  Героя Советского Союза Платицына Владимира Васильевича.     </t>
  </si>
  <si>
    <t xml:space="preserve">Муниципальное  общеобразовательное учреждение  – основная общеобразовательная школа села Песчанка Аткарского района Саратовской области.              </t>
  </si>
  <si>
    <t xml:space="preserve">Муниципальное  общеобразовательное учреждение  –  Средняя общеобразовательная школа посёлка Сазоново  Аткарского района Саратовской области.  </t>
  </si>
  <si>
    <t xml:space="preserve">Муниципальное общеобразовательное учреждение –  основная  общеобразовательная  школа   поселка    Тургенево  Аткарского  района  Саратовской области.  </t>
  </si>
  <si>
    <t>Муниципальное общеобразовательное учреждение – средняя общеобразовательная школа села Иваново-Языковка  Аткарского района Саратовской области.</t>
  </si>
  <si>
    <t>МУ «ХЭГ УО» Аткарского муниципального района</t>
  </si>
  <si>
    <t>Муниципальное бюджетное общеобразовательное учреждение «Средняя общеобразовательная школа с. Большая Дмитриевка Лысогорского района Саратовской области»</t>
  </si>
  <si>
    <t>Муниципальное бюджетное общеобразовательное учреждение «Средняя общеобразовательная школа имени И.Ф. Шаменкова с. Большая Рельня Лысогорского района Саратовской области»</t>
  </si>
  <si>
    <t>Муниципальное бюджетное общеобразовательное учреждение «Средняя общеобразовательная школа с. Большие Копены Лысогорского района Саратовской области»</t>
  </si>
  <si>
    <t>Муниципальное бюджетное общеобразовательное учреждение «Средняя общеобразовательная школа с. Бутырки Лысогорского муниципального района Саратовской области»</t>
  </si>
  <si>
    <t>Муниципальное бюджетное общеобразовательное учреждение «Средняя общеобразовательная школа с. Ключи  Лысогорского муниципального района Саратовской области»</t>
  </si>
  <si>
    <t>МБОУ «СОШ с. Ключи Лысогорского района»</t>
  </si>
  <si>
    <t>Муниципальное бюджетное общеобразовательное учреждение «Средняя общеобразовательная школа с. Невежкино  Лысогорского района Саратовской области»</t>
  </si>
  <si>
    <t>Муниципальное бюджетное общеобразовательное учреждение «Средняя общеобразовательная школа с. Новая Красавка  Лысогорского муниципального района Саратовской области»</t>
  </si>
  <si>
    <t>МБОУ «СОШ п. Октябрьский Лысогорского района Саратовской области»</t>
  </si>
  <si>
    <t>МБОУ «СОШ им. В.А. Миронова с. Урицкое Лысогорского района Саратовской области»</t>
  </si>
  <si>
    <t>МБОУ «СОШ  имени Н.М. Тюсина с. Шереметьевка Лысогорского района Саратовской области»</t>
  </si>
  <si>
    <t>Муниципальное бюджетное общеобразовательное учреждение «Средняя общеобразовательная школа с. Широкий Карамыш  Лысогорского района Саратовской области»</t>
  </si>
  <si>
    <t>Муниципальное бюджетное общеобразовательное учреждение «Средняя общеобразовательная школа п. Яблочный  Лысогорского района Саратовской области»</t>
  </si>
  <si>
    <t>МБОУ «Средняя общеобразовательная школа п. Яблочный Лысогорского района Саратовской области»</t>
  </si>
  <si>
    <t>МБОУ «ООШ с. Чадаевка Лысогорского района Саратовской области»</t>
  </si>
  <si>
    <t>Муниципальное бюджетное общеобразовательное учреждение «Основная общеобразовательная школа с. Юнгеровка им. Н.Д. Серова  Лысогорского района Саратовской области»</t>
  </si>
  <si>
    <t>МБОУ «ООШ имени Н.Д. Серова с. Юнгеровка Лысогорского района Саратовкой области»</t>
  </si>
  <si>
    <t>Муниципальное   дошкольное образовательное учреждение – детский сад «Золотой петушок» с. Бутырки Лысогорского района Саратовской области.</t>
  </si>
  <si>
    <t>МБДОУ – д/с «Колокольчик» с. Широкий Карамыш</t>
  </si>
  <si>
    <t>МБУК «ЛМЦБ» Лысогорского МР Саратовской области</t>
  </si>
  <si>
    <t>Муниципальное казенное учреждение «Тепловодоресурс»</t>
  </si>
  <si>
    <t>МКУ «Тепловодоресурс»</t>
  </si>
  <si>
    <t>МУНИЦИПАЛЬНОЕ ОБЩЕОБРАЗОВАТЕЛЬНОЕ УЧРЕЖДЕНИЕ "СРЕДНЯЯ ОБЩЕОБРАЗОВАТЕЛЬНАЯ ШКОЛА П.ГОРНЫЙ КРАСНОПАРТИЗАНСКОГО РАЙОНА САРАТОВСКОЙ ОБЛАСТИ</t>
  </si>
  <si>
    <t>МУНИЦИПАЛЬНОЕ ОБЩЕОБРАЗОВАТЕЛЬНОЕ УЧРЕЖДЕНИЕ "СРЕДНЯЯ ОБЩЕОБРАЗОВАТЕЛЬНАЯ ШКОЛА П. РИМСКО-КОРСАКОВКА КРАСНОПАРТИЗАНСКОГО РАЙОНА САРАТОВСКОЙ ОБЛАСТИ" ИМЕНИ ГЕРОЯ СОВЕТСКОГО СОЮЗА КИРЕЕВА ВИКТОРА ИВАНОВИЧА</t>
  </si>
  <si>
    <t>ЦЕНТРАЛИЗОВАННАЯ КЛУБНАЯ СИСТЕМА "РАЙОННЫЙ ДОМ КУЛЬТУРЫ КРАСНОПАРТИЗАНСКОГО МУНИЦИПАЛЬНОГО РАЙОНА САРАТОВСКОЙ ОБЛАСТИ"</t>
  </si>
  <si>
    <t>ЦКС РДК</t>
  </si>
  <si>
    <t>МКУ "ЦБ МО АРКАДАКСКОГО МУНИЦИПАЛЬНОГО РАЙОНА"</t>
  </si>
  <si>
    <t>МУ "ЦБ УЧРЕЖДЕНИЙ КУЛЬТУРЫ АРКАДАКСКОГО МУНИЦИПАЛЬНОГО РАЙОНА"</t>
  </si>
  <si>
    <t>МБУ ДО "ДЮСШ" Г. АРКАДАКА САРАТОВСКОЙ ОБЛАСТИ</t>
  </si>
  <si>
    <t>МБОУ- СОШ №1 Г. АРКАДАКА САРАТОВСКОЙ ОБЛАСТИ</t>
  </si>
  <si>
    <t>МЕЖМУНИЦИПАЛЬНОЕ РАЙОННОЕ УЧРЕЖДЕНИЕ КУЛЬТУРЫ ""ЦЕНТРАЛИЗОВАННАЯ КЛУБНАЯ СИСТЕМА" РАЙОННЫЙ ДОМ КУЛЬТУРЫ"" АРКАДАКСКОГО МУНИЦИПАЛЬНОГО РАЙОНА</t>
  </si>
  <si>
    <t>МРУК ""ЦКС" РДК"" АРКАДАКСКОГО МУНИЦИПАЛЬНОГО РАЙОНА</t>
  </si>
  <si>
    <t>МБДОУ ДЕТСКИЙ САД "СВЕТЛЯЧОК" АРКАДАКА</t>
  </si>
  <si>
    <t>МОУ «СОШ № 1 г. Петровска»</t>
  </si>
  <si>
    <t>муниципальное общеобразовательное учреждение "Средняя общеобразовательная школа № 3 имени Героя Советского Союза И.В. Панфилова г. Петровска Саратовской области"</t>
  </si>
  <si>
    <t>МОУ СОШ №3</t>
  </si>
  <si>
    <t>МОУ «ООШ № 7»</t>
  </si>
  <si>
    <t>МБОУ «СОШ № 8 г. Петровска»</t>
  </si>
  <si>
    <t>МОУ ООШ с. Березовка 1-я</t>
  </si>
  <si>
    <t>МБОУ ООШ с.Вязьмино</t>
  </si>
  <si>
    <t>МБОУ «ООШ с.Грачевка»</t>
  </si>
  <si>
    <t>МБОУ «СОШ с. Кожевино»</t>
  </si>
  <si>
    <t>МБОУ ООШ    п.Мирный</t>
  </si>
  <si>
    <t>МОУ «СОШ с. Озерки»</t>
  </si>
  <si>
    <t>МОУ «ООШ с. Оркино»</t>
  </si>
  <si>
    <t>МБОУ «ООШ п.Пригородный»</t>
  </si>
  <si>
    <t>МБОУ ООШ с. Савкино</t>
  </si>
  <si>
    <t>МБОУ «ООШ села Синенькие Петровского района Саратовской области»</t>
  </si>
  <si>
    <t>МОУ «НОШ с. Сосновоборское»</t>
  </si>
  <si>
    <t>МБОУ СОШ с. Таволожка</t>
  </si>
  <si>
    <t>МБОУ ООШ п.Тракторный Петровского района Саратовской области</t>
  </si>
  <si>
    <t>МБОУ «ООШ с. Т.Пакаевка»</t>
  </si>
  <si>
    <t>МДОУ д/с № 6 «Звёздочка»</t>
  </si>
  <si>
    <t>МДОУ д/с № 7 «Колосок» г.Петровска</t>
  </si>
  <si>
    <t>МБДОУ д/с № 8 «Тополёк»</t>
  </si>
  <si>
    <t>МБДОУ д/с № 9 «Березка»</t>
  </si>
  <si>
    <t>МБДОУ д/с № 11 «Лучик»</t>
  </si>
  <si>
    <t>МБДОУ д/с № 14 «Сказка»</t>
  </si>
  <si>
    <t>МБДОУ д/с № 15 «Ручеёк»</t>
  </si>
  <si>
    <t>МБДОУ д/с № 16 «Радуга»</t>
  </si>
  <si>
    <t>МБДОУ д/с № 17 «Рождественский»</t>
  </si>
  <si>
    <t>МБДОУ д/с «Незабудка» д. Абодим</t>
  </si>
  <si>
    <t>МБДОУ д/с «Колосок» села Березовка 1-я</t>
  </si>
  <si>
    <t>МБДОУ д/с «Алёнушка» с. Озерки</t>
  </si>
  <si>
    <t>МДОУ детский сад «Алёнушка» п.Пригородный</t>
  </si>
  <si>
    <t>Муниципальное бюджетное учреждение дополнительного образования "Детско-юношеский центр г. Петровска Саратовской области"</t>
  </si>
  <si>
    <t>МБУ ДО «ДЮЦ» г. Петровска</t>
  </si>
  <si>
    <t>Муниципальное учреждение дополнительного образования «Детско-юношеская спортивная школа имени Т.В. Казанкиной г. Петровска Саратовской области»</t>
  </si>
  <si>
    <t xml:space="preserve">Муниципальное учреждение культуры «Музейный историко-краеведческий комплекс имени Героя Советского Союза Ивана Васильевича Панфилова Петровского муниципального района Саратовской области» области»      </t>
  </si>
  <si>
    <t>МУК «Музейный комплекс им. И.В. Панфилова Петровского района» »</t>
  </si>
  <si>
    <t xml:space="preserve">Муниципальное учреждение культуры "Централизованная библиотечная система Петровского муниципального района Саратовской области" </t>
  </si>
  <si>
    <t>МКУ «ЦАХС Петровского района»</t>
  </si>
  <si>
    <t>МУНИЦИПАЛЬНОЕ ОБЩЕОБРАЗОВАТЕЛЬНОЕ УЧРЕЖДЕНИЕ "ОСНОВНАЯ ОБЩЕОБРАЗОВАТЕЛЬНАЯ ШКОЛА П.ВОСТОЧНЫЙ ИВАНТЕЕВСКОГО РАЙОНА САРАТОВСКОЙ ОБЛАСТИ"</t>
  </si>
  <si>
    <t>МОУ "ООШ П.ВОСТОЧНЫЙ"</t>
  </si>
  <si>
    <t>МУНИЦИПАЛЬНОЕ ОБЩЕОБРАЗОВАТЕЛЬНОЕ УЧРЕЖДЕНИЕ "СРЕДНЯЯ ОБЩЕОБРАЗОВАТЕЛЬНАЯ ШКОЛА С.НИКОЛАЕВКА ИМЕНИ В.М.КУЗЬМИНА"</t>
  </si>
  <si>
    <t>МОУ "СОШ С.НИКОЛАЕВКА ИМ. В.М.КУЗЬМИНА"</t>
  </si>
  <si>
    <t>Автономное  учреждение</t>
  </si>
  <si>
    <t>МУНИЦИПАЛЬНОЕ ОБЩЕОБРАЗОВАТЕЛЬНОЕ УЧРЕЖДЕНИЕ "СРЕДНЯЯ ОБЩЕОБРАЗОВАТЕЛЬНАЯ ШКОЛА С. ЯБЛОНОВЫЙ ГАЙ ИВАНТЕЕВСКОГО РАЙОНА САРАТОВСКОЙ ОБЛАСТИ"</t>
  </si>
  <si>
    <t>МОУ "СОШ С. ЯБЛОНОВЫЙ ГАЙ"</t>
  </si>
  <si>
    <t>МУНИЦИПАЛЬНОЕ УЧРЕЖДЕНИЕ "ЦЕНТРАЛИЗОВАННАЯ БУХГАЛТЕРИЯ МУНИЦИПАЛЬНЫХ ОБРАЗОВАНИЙ ИВАНТЕЕВСКОГО РАЙОНА»</t>
  </si>
  <si>
    <t>МУ "ЦБ МО ИВАНТЕЕВСКОГО РАЙОНА"</t>
  </si>
  <si>
    <t>МУНИЦИПАЛЬНОЕ УЧРЕЖДЕНИЕ ИВАНТЕЕВСКОГО МУНИЦИПАЛЬНОГО РАЙОНА САРАТОВСКОЙ ОБЛАСТИ "ЗАБОТА"</t>
  </si>
  <si>
    <t>МУ "ЗАБОТА"</t>
  </si>
  <si>
    <t>МУНИЦИПАЛЬНОЕ УЧРЕЖДЕНИЕ ДОПОЛНИТЕЛЬНОГО ОБРАЗОВАНИЯ "ЦЕНТР ДОПОЛНИТЕЛЬНОГО ОБРАЗОВАНИЯ ИВАНТЕЕВСКОГО РАЙОНА САРАТОВСКОЙ ОБЛАСТИ"</t>
  </si>
  <si>
    <t>МУДО "ЦДО ИВАНТЕЕВСКОГО РАЙОНА"</t>
  </si>
  <si>
    <t>МУНИЦИПАЛЬНОЕ ОБЩЕОБРАЗОВАТЕЛЬНОЕ УЧРЕЖДЕНИЕ "ОСНОВНАЯ ОБЩЕОБРАЗОВАТЕЛЬНАЯ ШКОЛА С. ЧЕРНАВА ИВАНТЕЕВСКОГО РАЙОНА САРАТОВСКОЙ ОБЛАСТИ"</t>
  </si>
  <si>
    <t>МОУ "ООШ С. ЧЕРНАВА"</t>
  </si>
  <si>
    <t>МУНИЦИПАЛЬНОЕ ДОШКОЛЬНОЕ ОБРАЗОВАТЕЛЬНОЕ УЧРЕЖДЕНИЕ "ДЕТСКИЙ САД "ДЮЙМОВОЧКА" С. ИВАНТЕЕВКА ИВАНТЕЕВСКОГО РАЙОНА САРАТОВСКОЙ ОБЛАСТИ"</t>
  </si>
  <si>
    <t>МДОУ "ДЕТСКИЙ САД "ДЮЙМОВОЧКА»</t>
  </si>
  <si>
    <t>МУНИЦИПАЛЬНОЕ ОБЩЕОБРАЗОВАТЕЛЬНОЕ УЧРЕЖДЕНИЕ "ОСНОВНАЯ ОБЩЕОБРАЗОВАТЕЛЬНАЯ ШКОЛА С. КЛЕВЕНКА ИВАНТЕЕВСКОГО РАЙОНА САРАТОВСКОЙ ОБЛАСТИ</t>
  </si>
  <si>
    <t>МОУ "ООШ С. КЛЕВЕНКА "</t>
  </si>
  <si>
    <t>МУНИЦИПАЛЬНОЕ ОБЩЕОБРАЗОВАТЕЛЬНОЕ УЧРЕЖДЕНИЕ "ОСНОВНАЯ ОБЩЕОБРАЗОВАТЕЛЬНАЯ ШКОЛА С. АРБУЗОВКА ИВАНТЕЕВСКОГО РАЙОНА САРАТОВСКОЙ ОБЛАСТИ"</t>
  </si>
  <si>
    <t>МОУ ООШ С. АРБУЗОВКА</t>
  </si>
  <si>
    <t>МУНИЦИПАЛЬНОЕ ОБЩЕОБРАЗОВАТЕЛЬНОЕ УЧРЕЖДЕНИЕ "ОСНОВНАЯ ОБЩЕОБРАЗОВАТЕЛЬНАЯ ШКОЛА С. КАНАЕВКА ИВАНТЕЕВСКОГО РАЙОНА САРАТОВСКОЙ ОБЛАСТИ"</t>
  </si>
  <si>
    <t>МОУ "ООШ С. КАНАЕВКА"</t>
  </si>
  <si>
    <t>МУНИЦИПАЛЬНОЕ УЧРЕЖДЕНИЕ ДОПОЛНИТЕЛЬНОГО ОБРАЗОВАНИЯ "ДОМ ДЕТСКОГО ТВОРЧЕСТВА ИВАНТЕЕВСКОГО РАЙОНА САРАТОВСКОЙ ОБЛАСТИ"</t>
  </si>
  <si>
    <t>МУДО ДДТ ИВАНТЕЕВСКОГО РАЙОНА</t>
  </si>
  <si>
    <t>МУНИЦИПАЛЬНОЕ ОБЩЕОБРАЗОВАТЕЛЬНОЕ УЧРЕЖДЕНИЕ "ОСНОВНАЯ ОБЩЕОБРАЗОВАТЕЛЬНАЯ ШКОЛА С.РАЕВКА ИВАНТЕЕВСКОГО РАЙОНА САРАТОВСКОЙ ОБЛАСТИ"</t>
  </si>
  <si>
    <t>МОУ "ООШ С.РАЕВКА"</t>
  </si>
  <si>
    <t>МУНИЦИПАЛЬНОЕ ОБЩЕОБРАЗОВАТЕЛЬНОЕ УЧРЕЖДЕНИЕ "СРЕДНЯЯ ОБЩЕОБРАЗОВАТЕЛЬНАЯ ШКОЛА С. БАРТЕНЕВКА ИМЕНИ П.Е. ТОЛСТОВА"</t>
  </si>
  <si>
    <t>МОУ "СОШ С. БАРТЕНЕВКА ИМ. П.Е. ТОЛСТОВА"</t>
  </si>
  <si>
    <t>МУНИЦИПАЛЬНОЕ ДОШКОЛЬНОЕ ОБРАЗОВАТЕЛЬНОЕ УЧРЕЖДЕНИЕ "ЦЕНТР РАЗВИТИЯ РЕБЕНКА-ДЕТСКИЙ САД "КОЛОСОК" С.ИВАНТЕЕВКА ИВАНТЕЕВСКОГО РАЙОНА САРАТОВСКОЙ ОБЛАСТИ"</t>
  </si>
  <si>
    <t>МДОУ "ЦРР-ДЕТСКИЙ САД "КОЛОСОК" С.ИВАНТЕЕВКА"</t>
  </si>
  <si>
    <t>МУНИЦИПАЛЬНОЕ ОБЩЕОБРАЗОВАТЕЛЬНОЕ УЧРЕЖДЕНИЕ "СРЕДНЯЯ ОБЩЕОБРАЗОВАТЕЛЬНАЯ ШКОЛА П. ЗНАМЕНСКИЙ ИВАНТЕЕВСКОГО РАЙОНА САРАТОВСКОЙ ОБЛАСТИ"</t>
  </si>
  <si>
    <t>МОУ "СОШ П. ЗНАМЕНСКИЙ"</t>
  </si>
  <si>
    <t>МУНИЦИПАЛЬНОЕ УЧРЕЖДЕНИЕ ФИЗКУЛЬТУРНО - ОЗДОРОВИТЕЛЬНЫЙ КОМПЛЕКС "ЗДОРОВЬЕ" ИВАНТЕЕВСКОГО РАЙОНА САРАТОВСКОЙ ОБЛАСТИ</t>
  </si>
  <si>
    <t>МУ ФОК " ЗДОРОВЬЕ"</t>
  </si>
  <si>
    <t>МУНИЦИПАЛЬНОЕ УЧРЕЖДЕНИЕ "ЦЕНТРАЛИЗОВАННАЯ БУХГАЛТЕРИЯ, ОБСЛУЖИВАЮЩАЯ МУНИЦИПАЛЬНЫЕ ОБРАЗОВАТЕЛЬНЫЕ УЧРЕЖДЕНИЯ ИВАНТЕЕВСКОГО МУНИЦИПАЛЬНОГО РАЙОНА САРАТОВСКОЙ ОБЛАСТИ"</t>
  </si>
  <si>
    <t>РАЙОННОЕ МУНИЦИПАЛЬНОЕ УЧРЕЖДЕНИЕ КУЛЬТУРЫ "ИВАНТЕЕВСКАЯ МЕЖПОСЕЛЕНЧЕСКАЯ ЦЕНТРАЛЬНАЯ БИБЛИОТЕКА"</t>
  </si>
  <si>
    <t>РМУК ИВАНТЕЕВСКАЯ МЦБ</t>
  </si>
  <si>
    <t>МУНИЦИПАЛЬНОЕ УЧРЕЖДЕНИЕ "ЦЕНТРАЛЬНЫЙ ДОМ КУЛЬТУРЫ" ИВАНТЕЕВСКОГО МУНИЦИПАЛЬНОГО РАЙОНА САРАТОВСКОЙ ОБЛАСТИ</t>
  </si>
  <si>
    <t>МУ ЦДК С.ИВАНТЕЕВКА САРАТОВСКОЙ ОБЛАСТИ</t>
  </si>
  <si>
    <t>МУНИЦИПАЛЬНОЕ ОБЩЕОБРАЗОВАТЕЛЬНОЕ УЧРЕЖДЕНИЕ "СРЕДНЯЯ ОБЩЕОБРАЗОВАТЕЛЬНАЯ ШКОЛА С. ИВАНОВКА ИВАНТЕЕВСКОГО РАЙОНА САРАТОВСКОЙ ОБЛАСТИ"</t>
  </si>
  <si>
    <t>МОУ "СОШ С. ИВАНОВКА"</t>
  </si>
  <si>
    <t>МУНИЦИПАЛЬНОЕ ОБЩЕОБРАЗОВАТЕЛЬНОЕ УЧРЕЖДЕНИЕ "СРЕДНЯЯ ОБЩЕОБРАЗОВАТЕЛЬНАЯ ШКОЛА С. ИВАНТЕЕВКА ИМ. И.Ф. ДРЕМОВА САРАТОВСКОЙ ОБЛАСТИ"</t>
  </si>
  <si>
    <t>МОУ "СОШ С. ИВАНТЕЕВКА ИМ. И.Ф. ДРЕМОВА"</t>
  </si>
  <si>
    <t>МУНИЦИПАЛЬНОЕ ОБЩЕОБРАЗОВАТЕЛЬНОЕ УЧРЕЖДЕНИЕ "ГИМНАЗИЯ-ШКОЛА С.ИВАНТЕЕВКА САРАТОВСКОЙ ОБЛАСТИ"</t>
  </si>
  <si>
    <t>МОУ "ГИМНАЗИЯ С.ИВАНТЕЕВКА"</t>
  </si>
  <si>
    <t>МУНИЦИПАЛЬНОЕ ДОШКОЛЬНОЕ ОБРАЗОВАТЕЛЬНОЕ УЧРЕЖДЕНИЕ "ДЕТСКИЙ САД "СОЛНЫШКО" С. РАЕВКА ИВАНТЕЕВСКОГО РАЙОНА САРАТОВСКОЙ ОБЛАСТИ"</t>
  </si>
  <si>
    <t>МДОУ "ДЕТСКИЙ САД "СОЛНЫШКО" С. РАЕВКА</t>
  </si>
  <si>
    <t>МУНИЦИПАЛЬНОЕ ДОШКОЛЬНОЕ ОБРАЗОВАТЕЛЬНОЕ УЧРЕЖДЕНИЕ "ДЕТСКИЙ САД "СОЛНЫШКО" П. ЗНАМЕНСКИЙ ИВАНТЕЕВСКОГО РАЙОНА САРАТОВСКОЙ ОБЛАСТИ"</t>
  </si>
  <si>
    <t>МДОУ "ДЕТСКИЙ САД "СОЛНЫШКО" П. ЗНАМЕНСКИЙ</t>
  </si>
  <si>
    <t>МУНИЦИПАЛЬНОЕ УЧРЕЖДЕНИЕ "РЕСУРСНЫЙ ЦЕНТР УПРАВЛЕНИЯ ОБРАЗОВАНИЕМ АДМИНИСТРАЦИИ ИВАНТЕЕВСКОГО МУНИЦИПАЛЬНОГО РАЙОНА САРАТОВСКОЙ ОБЛАСТИ"</t>
  </si>
  <si>
    <t>МУ "РЦ УО"</t>
  </si>
  <si>
    <t>МУНИЦИПАЛЬНОЕ УЧРЕЖДЕНИЕ "ЦЕНТРАЛИЗОВАННАЯ БУХГАЛТЕРИЯ ОТДЕЛА КУЛЬТУРЫ И КИНО" ИВАНТЕЕВСКОГО МУНИЦИПАЛЬНОГО РАЙОНА САРАТОВСКОЙ ОБЛАСТИ</t>
  </si>
  <si>
    <t>МУ "ЦБ ОК И КИНО " С.ИВАНТЕЕВКА</t>
  </si>
  <si>
    <t>МУНИЦИПАЛЬНОЕ БЮДЖЕТНОЕ УЧРЕЖДЕНИЕ "ИВАНТЕЕВСКОЕ"</t>
  </si>
  <si>
    <t>МБУ "ИВАНТЕЕВСКОЕ"</t>
  </si>
  <si>
    <t>МУНИЦИПАЛЬНОЕ УЧРЕЖДЕНИЕ ДОПОЛНИТЕЛЬНОГО ОБРАЗОВАНИЯ "ЦЕНТР РАЗВИТИЯ ДОПОЛНИТЕЛЬНОГО ОБРАЗОВАНИЯ Р.П. НОВЫЕ БУРАСЫ САРАТОВСКОЙ ОБЛАСТИ"</t>
  </si>
  <si>
    <t>ЦЕНТР РАЗВИТИЯ ДОПОЛНИТЕЛЬНОГО ОБРАЗОВАНИЯ Р.П.НОВЫЕ БУРАСЫ</t>
  </si>
  <si>
    <t>МУНИЦИПАЛЬНОЕ ОБЩЕОБРАЗОВАТЕЛЬНОЕ УЧРЕЖДЕНИЕ "СРЕДНЯЯ ОБЩЕОБРАЗОВАТЕЛЬНАЯ ШКОЛА П.БЕЛОЯРСКИЙ НОВОБУРАССКОГО РАЙОНА САРАТОВСКОЙ ОБЛАСТИ ИМЕНИ БАБУШКИНА А.М."</t>
  </si>
  <si>
    <t>МОУ "СОШ П. БЕЛОЯРСКИЙ ИМЕНИ БАБУШКИНА А.М."</t>
  </si>
  <si>
    <t>МУНИЦИПАЛЬНОЕ УЧРЕЖДЕНИЕ "ИНФОРМАЦИОННО - МЕТОДИЧЕСКИЙ ЦЕНТР УПРАВЛЕНИЯ ОБРАЗОВАНИЯ АДМИНИСТРАЦИИ НОВОБУРАССКОГО МУНИЦИПАЛЬНОГО РАЙОНА САРАТОВСКОЙ ОБЛАСТИ"</t>
  </si>
  <si>
    <t xml:space="preserve">МУ «ЦБ УО» Романовского муниципального района Саратовской области </t>
  </si>
  <si>
    <t>Учреждение находится в стадии ликвидации, деятельность не осуществляет, страница на сайте отсутствует, поэтому не учитывается при расчете итогового рейтинга открытости и прозрачности муниципального района.</t>
  </si>
  <si>
    <t>Муниципальное общеобразовательное учреждение «Средняя общеобразовательная школа имени Героя Советского Союза В.К. Ерошкина с.Ново-Захаркино Духовницкого района Саратовской области»</t>
  </si>
  <si>
    <t>МОУ «СОШ имени В.К. Ерошкина с.Ново-Захаркино»</t>
  </si>
  <si>
    <t>МДОУ «Детский сад «Ромашка» с Горяйновка Духовницкого района Саратовской области»</t>
  </si>
  <si>
    <t>Муниципальное учреждение "Централизованная бухгалтерия Новоузенского муниципального района"</t>
  </si>
  <si>
    <t>МУ"ЦБ Новоузенского муниципального района"</t>
  </si>
  <si>
    <t>Муниципальное учреждение "Архив Новоузенского муниципального района"</t>
  </si>
  <si>
    <t>МУ "Архив Новоузенского муниципального района"</t>
  </si>
  <si>
    <t>Муниципальное казенное учреждение управления образования администрации Новоузенского муниципального района «Учреждение материально-технического обслуживания муниципальных учреждений образования Новоузенского муниципального района «Комфорт»</t>
  </si>
  <si>
    <t>МКУ "МТО Новоузенского муниципального района "Комфорт"</t>
  </si>
  <si>
    <t>Муниципальное учреждение "Централизованная бухгалтерия отдела культуры и кино администрации Новоузенского муниципального района Саратовской области"</t>
  </si>
  <si>
    <t>МУ"ЦБ отдела культуры и кино"</t>
  </si>
  <si>
    <t>Муниципальное бюджетное Учреждение Физкультурно- оздоровительный комплекс "Новоузенский" Новоузенского муниципального района Саратовской области</t>
  </si>
  <si>
    <t>МБУ ФОК "Новоузенский"</t>
  </si>
  <si>
    <t>Муниципальное общеобразовательное учреждение «Средняя общеобразовательная школа №1 г. Новоузенска Саратовской области»</t>
  </si>
  <si>
    <t>МОУ СОШ №1 г. Новоузенска Саратовской области»</t>
  </si>
  <si>
    <t>Муниципальное общеобразовательное учреждение «Основная общеобразовательная школа №2 г. Новоузенска Саратовской области»</t>
  </si>
  <si>
    <t>МОУ ООШ №2 г. Новоузенска Саратовской области»</t>
  </si>
  <si>
    <t>Муниципальное общеобразовательное учреждение «Средняя общеобразовательная школа №8 имени кавалера трех орденов Славы В.И. Курова г. Новоузенска Саратовской области»</t>
  </si>
  <si>
    <t>МОУ «СОШ №8 г. Новоузенска Саратовской области»</t>
  </si>
  <si>
    <t>Муниципальное общеобразовательное учреждение «Средняя общеобразовательная школа №4 г. Новоузенска Саратовской области»</t>
  </si>
  <si>
    <t>МОУ «СОШ №4 г. Новоузенска Саратовской области»</t>
  </si>
  <si>
    <t>Муниципальное общеобразовательное учреждение «Средняя общеобразовательная школа №6 с. Петропавловка Новоузенского района Саратовской области»</t>
  </si>
  <si>
    <t>МОУ "СОШ" № 6 с. Петропавловка Новоузенского района Саратовской области</t>
  </si>
  <si>
    <t>Муниципальное общеобразовательное учреждение «Основная общеобразовательная школа села Бессоновка Новоузенского района Саратовской области»</t>
  </si>
  <si>
    <t>МОУ ООШ села Бессоновка Новоузенского района Саратовской области»</t>
  </si>
  <si>
    <t>Муниципальное образовательное учреждение «Средняя общеобразовательная школа №10 села Пограничное Новоузенского района Саратовской области»</t>
  </si>
  <si>
    <t>МОУ СОШ №10 села Пограничное Новоузенского района Саратовской области»</t>
  </si>
  <si>
    <t>Муниципальное общеобразовательное учреждение «Основная общеобразовательная школа№9 имени Героя Советского Союза А.В.Райкунова с. Олоновка Новоузенского района Саратовской области»</t>
  </si>
  <si>
    <t>МОУ «ООШ №9 имени Героя Советского Союза А.В.Райкунова с. Олоновка Новоузенского района Саратовской области»</t>
  </si>
  <si>
    <t>Муниципальное общеобразовательное учреждение «Средняя общеобразовательная школа с. Дмитриевка Новоузенского района Саратовской области»</t>
  </si>
  <si>
    <t>МОУ «СОШ с. Дмитриевка Новоузенского района Саратовской области»</t>
  </si>
  <si>
    <t>Муниципальное общеобразовательное учреждение «средняя общеобразовательная школа №7 п. Дюрский   Новоузенского района Саратовской области»</t>
  </si>
  <si>
    <t>МОУ СОШ №7п. Дюрский Новоузенского района Саратовской области»</t>
  </si>
  <si>
    <t>Муниципальное общеобразовательное учреждение «средняя общеобразовательная школа п. Радищево Новоузенского района Саратовской области»</t>
  </si>
  <si>
    <t>МОУ СОШ п. Радищево Новоузенского района Саратовской области»</t>
  </si>
  <si>
    <t>Муниципальное общеобразовательное учреждение «средняя общеобразовательная школа п.Алгайский Новоузенского района Саратовской области»</t>
  </si>
  <si>
    <t>МОУ «СОШ п.Алгайский Новоузенского района Саратовской области»</t>
  </si>
  <si>
    <t>Муниципальное общеобразовательное учреждение «средняя общеобразовательная школа имени Героя Советского Союза Ф.Д. Глухова поселка Основной Новоузенского района Саратовской области»</t>
  </si>
  <si>
    <t>МОУ "СОШ п. Основной Новоузенского района Саратовской области"</t>
  </si>
  <si>
    <t>Муниципальное общеобразовательное учреждение «основная общеобразовательная школа п.Чертанла Новоузенского района Саратовской области»</t>
  </si>
  <si>
    <t>МОУ ООШ п.Чертанла Новоузенского района Саратовской области»</t>
  </si>
  <si>
    <t>Муниципальное общеобразовательное учреждение «средняя общеобразовательная школа с.Куриловка Новоузенского района Саратовской области»</t>
  </si>
  <si>
    <t>МОУ СОШ с.Куриловка Новоузенского района Саратовской области»</t>
  </si>
  <si>
    <t>Муниципальное дошкольное образовательное учреждение «Детский сад №1 «Ручеек» г. Новоузенска Саратовской области»</t>
  </si>
  <si>
    <t>МДОУ «Детский сад №1 «Ручеек» г. Новоузенска Саратовской области»</t>
  </si>
  <si>
    <t>Муниципальное дошкольное образовательное учреждение «Детский сад №3 «Радуга» города Новоузенска Саратовской области»</t>
  </si>
  <si>
    <t>МДОУ «Детский сад №3 «Радуга» города Новоузенска Саратовской области»</t>
  </si>
  <si>
    <t>Муниципальное дошкольное образовательное учреждение «Детский сад №4 «ДРУЖБА» г. Новоузенска Саратовской области»</t>
  </si>
  <si>
    <t>МДОУ «Детский сад №4 «ДРУЖБА» г. Новоузенска Саратовской области»</t>
  </si>
  <si>
    <t>Муниципальное дошкольное образовательное учреждение «Детский сад №5 «Колосок» г. Новоузенска Саратовской области»</t>
  </si>
  <si>
    <t>МДОУ «Детский сад №5 «Колосок» г. Новоузенска Саратовской области»</t>
  </si>
  <si>
    <t>Муниципальное дошкольное образовательное учреждение «Детский сад №12 «Колосок» с. Петропавловка Новоузенского района Саратовской области»</t>
  </si>
  <si>
    <t>МДОУ «Детский сад №12 «Колосок» с. Петропавловка Новоузенского района Саратовской области»</t>
  </si>
  <si>
    <t>Муниципальное дошкольное образовательное учреждение «Детский сад №14 «Малыш» п. Мирный Новоузенского района Саратовской области»</t>
  </si>
  <si>
    <t>МДОУ «Детский сад №14 «Малыш» п. Мирный Новоузенского района Саратовской области»</t>
  </si>
  <si>
    <t>Муниципальное дошкольное образовательное учреждение «Детский сад №25 «Сказка» с. Бессоновка Новоузенского района   Саратовской области»</t>
  </si>
  <si>
    <t>МДОУ «Детский сад №25 «Сказка» с. Бессоновка Новоузенского района   Саратовской области»</t>
  </si>
  <si>
    <t>Муниципальное дошкольное образовательное учреждение «Детский сад №19 «Капелька» с.Куриловка Новоузенского района Саратовской области»</t>
  </si>
  <si>
    <t>МДОУ «Детский сад №19 «Капелька» с.Куриловка Новоузенского района Саратовской области»</t>
  </si>
  <si>
    <t>Муниципальное дошкольное образовательное учреждение «Детский сад №31 «Ягодка» п. Основной Новоузенского района Саратовской области»</t>
  </si>
  <si>
    <t>МДОУ «Детский сад №31 «Ягодка» п. Основной Новоузенского района Саратовской области»</t>
  </si>
  <si>
    <t>Муниципальное дошкольное образовательное учреждение «Детский сад №22 «Малышок» п. Ближний Новоузенского района Саратовской области»</t>
  </si>
  <si>
    <t>МДОУ «Детский сад №22 «Малышок» п. Ближний Новоузенского района Саратовской области»</t>
  </si>
  <si>
    <t>Муниципальное учреждение дополнительного образования «Дом детского творчества» г. Новоузенска Саратовской области</t>
  </si>
  <si>
    <t>МУ ДО ДДТ г. Новоузенска Саратовской области</t>
  </si>
  <si>
    <t>Муниципальное учреждение «Централизованная бухгалтерия управления образования администрации Новоузенского муниципального района»</t>
  </si>
  <si>
    <t>МУ «ЦБ управления образования администрации Новоузенского муниципального района»</t>
  </si>
  <si>
    <t>Муниципальное образовательное учреждение дополнительного образования детей «Детско-юношеская спортивная школа города Новоузенска Саратовской области»</t>
  </si>
  <si>
    <t>МОУ ДОД «ДЮСШ»</t>
  </si>
  <si>
    <t>Муниципальное дошкольное образовательное учреждение «Детский сад №6 «Солнышко» города Новоузенска Саратовской области»</t>
  </si>
  <si>
    <t>МДОУ «Детский сад №6 «Солнышко» города Новоузенска Саратовской области»</t>
  </si>
  <si>
    <t>Муниципальное дошкольное образовательное учреждение «Детский сад №7 «Березка» г. Новоузенска Саратовской области»</t>
  </si>
  <si>
    <t>МДОУ «Детский сад №7 «Березка» г.  Новоузенска Саратовской области»</t>
  </si>
  <si>
    <t>Муниципальное дошкольное образовательное учреждение «Детский сад №9 «Тополек» п. Радищево Новоузенского района Саратовской области»</t>
  </si>
  <si>
    <t>МДОУ «Детский сад №9 «Тополек» п. Радищево Новоузенского района Саратовской области»</t>
  </si>
  <si>
    <t>Муниципальное дошкольное образовательное учреждение «Детский сад №10 «Ромашка» п.Алгайский Новоузенского района Саратовской области»</t>
  </si>
  <si>
    <t>МДОУ «Детский сад №10 «Ромашка» п.Алгайский Новоузенского района Саратовской области»</t>
  </si>
  <si>
    <t>Муниципальное дошкольное образовательное учреждение «Детский сад №29 «Сказка» п. Первомайский Новоузенского района Саратовской области»</t>
  </si>
  <si>
    <t>МДОУ «Детский сад №29 «Сказка» п. Первомайский Новоузенского района Саратовской области»</t>
  </si>
  <si>
    <t>Муниципальное дошкольное образовательное учреждение «Детский сад №20 «Солнышко» с.Куриловка Новоузенского района Саратовской области»</t>
  </si>
  <si>
    <t>МДОУ «Детский сад №20 «Солнышко» с. Куриловка Новоузенского района Саратовской области»</t>
  </si>
  <si>
    <t>Муниципальное дошкольное образовательное учреждение «Детский сад №27 «Улыбка» с.Пограничное Новоузенского района Саратовской области»</t>
  </si>
  <si>
    <t>МДОУ «Детский сад №27 «Улыбка» с.Пограничное Новоузенского района Саратовской области»</t>
  </si>
  <si>
    <t xml:space="preserve">Муниципальное дошкольное образовательное учреждение «Детский сад №28 «Солнышко» п. Дюрский Новоузенского района Саратовской области» </t>
  </si>
  <si>
    <t xml:space="preserve">МДОУ «Детский сад №28 «Солнышко» п. Дюрский Новоузенского района Саратовской области» </t>
  </si>
  <si>
    <t xml:space="preserve">Муниципальное дошкольное образовательное учреждение «Детский сад №17 «Колосок» с. Дмитриевка Новоузенского района Саратовской области» </t>
  </si>
  <si>
    <t xml:space="preserve">МДОУ «Детский сад №17 «Колосок» с. Дмитриевка Новоузенского района Саратовской области» </t>
  </si>
  <si>
    <t>Муниципальное дошкольное образовательное учреждение «Детский сад №21 «Колосок» с.Куриловка Новоузенского района Саратовской области»</t>
  </si>
  <si>
    <t>МДОУ «Детский сад №21 «Колосок» с.Куриловка Новоузенского района Саратовской области»</t>
  </si>
  <si>
    <t>Муниципальное дошкольное образовательное учреждение «Детский сад №13 «Дюймовочка» п.Узенский Новоузенского района Саратовской области»</t>
  </si>
  <si>
    <t>МДОУ «Детский сад №13 «Дюймовочка» п.Узенский Новоузенского района Саратовской области»</t>
  </si>
  <si>
    <t>Муниципальное дошкольное образовательное учреждение «Детский сад №24 «Солнышко» с. Олоновка Новоузенского района Саратовской области»</t>
  </si>
  <si>
    <t>МДОУ «Детский сад №24 «Солнышко» с. Олоновка Новоузенского района Саратовской области»</t>
  </si>
  <si>
    <t>Муниципальное дошкольное образовательное учреждение «Детский сад №30 «Ручеек» п. Чилижный Новоузенского района Саратовской области»</t>
  </si>
  <si>
    <t>МДОУ «Детский сад №30 «Ручеек» п. Чилижный Новоузенского района Саратовской области»</t>
  </si>
  <si>
    <t>Муниципальное учреждение культуры "Культурно - досуговое объединение" города Новоузенска Саратовской области</t>
  </si>
  <si>
    <t>МУК "КДО" города Новоузенска</t>
  </si>
  <si>
    <t>Муниципальное учреждение культуры "Централизованная библиотечная система" Новоузенского района Саратовской области</t>
  </si>
  <si>
    <t>МУК"ЦБС"</t>
  </si>
  <si>
    <t xml:space="preserve">Муниципальное учреждение культуры "Алгайский сельский Дом культуры" администрации Алгайского муниципального образования Новоузенского муниципального района Саратовской области </t>
  </si>
  <si>
    <t>МУК "Алгайский СДК"</t>
  </si>
  <si>
    <t>МУК "Бессоновский СДК"</t>
  </si>
  <si>
    <t xml:space="preserve">Муниципальное учреждение культуры "Горькореченский сельский Дом культуры" администрации Горькореченского муниципального образования Новоузенского муниципального района Саратовской области </t>
  </si>
  <si>
    <t>МУК "Горькореченский СДК"</t>
  </si>
  <si>
    <t xml:space="preserve">Муниципальное учреждение культуры "Дмитриевский сельский Дом культуры" администрации Дмитриевского   муниципального образования Новоузенского муниципального района Саратовской области </t>
  </si>
  <si>
    <t>МУК "Дмитриевский СДК"</t>
  </si>
  <si>
    <t xml:space="preserve">Муниципальное учреждение культуры "Дюрский   сельский Дом культуры" администрации Дюрского   муниципального образования Новоузенского муниципального района Саратовской области </t>
  </si>
  <si>
    <t>МУК "Дюрский СДК"</t>
  </si>
  <si>
    <t xml:space="preserve">Муниципальное учреждение культуры "Куриловский сельский Дом культуры" администрации Куриловского   муниципального образования Новоузенского муниципального района Саратовской области </t>
  </si>
  <si>
    <t>МУК "Куриловский СДК"</t>
  </si>
  <si>
    <t xml:space="preserve">Муниципальное учреждение культуры "Олоновский сельский Дом культуры" администрации Олоновского муниципального образования Новоузенского муниципального района Саратовской области </t>
  </si>
  <si>
    <t>МУК "Олоновский СДК"</t>
  </si>
  <si>
    <t xml:space="preserve">Муниципальное учреждение культуры "Петропавловский сельский Дом культуры" администрации Петропавловского муниципального образования Новоузенского муниципального района Саратовской области </t>
  </si>
  <si>
    <t>МУК "Петропавловский   СДК"</t>
  </si>
  <si>
    <t>МУК "Пограниченский    СДК"</t>
  </si>
  <si>
    <t xml:space="preserve">Муниципальное учреждение культуры "Радищевский сельский Дом культуры администрации Радищевского муниципального образования Новоузенского муниципального района Саратовской области </t>
  </si>
  <si>
    <t>МУК " Радищевский    СДК"</t>
  </si>
  <si>
    <t xml:space="preserve">Муниципальное учреждение культуры "Клуб поселка Чертанла" администрации Олоновского муниципального образования Новоузенского муниципального района Саратовской области </t>
  </si>
  <si>
    <t>МУК " Клуб поселка Чертанла"</t>
  </si>
  <si>
    <t>Муниципальное бюджетное учреждение "Благоустройство и дорожное хозяйство Новоузенского муниципального района Саратовской области"</t>
  </si>
  <si>
    <t>Муниципальное бюджетное учреждение культуры "Централизованная клубная система "Новоузенского муниципального района Саратовской области</t>
  </si>
  <si>
    <t>Муниципальное учреждение "Сектор по материально-техническому обслуживанию учреждений культуры и кино Новоузенского муниципального района"</t>
  </si>
  <si>
    <t>МУ "СМТОУК"</t>
  </si>
  <si>
    <t>МБДОУ «Детский сад №6 г.Калининска Саратовской области»</t>
  </si>
  <si>
    <t>МБДОУ «Детский сад №7 г.Калининска Саратовской области»</t>
  </si>
  <si>
    <t>МБДОУ «Детский сад №10 г.Калининска Саратовской области»</t>
  </si>
  <si>
    <t>МБДОУ «Детский сад №11 г.Калининска Саратовской области»</t>
  </si>
  <si>
    <t>МБДОУ «Детский сад №12 г.Калининска Саратовской области»</t>
  </si>
  <si>
    <t>МБДОУ «Детский сад с.Колокольцовка Калининского района Саратовской области»</t>
  </si>
  <si>
    <t>МБДОУ «Детский сад п. СтепноеКалининского района Саратовской области»</t>
  </si>
  <si>
    <t>МБОУ «СОШ с. Александровка3-я Калининского района Саратовской области»</t>
  </si>
  <si>
    <t>МБОУ «СОШ с. СвердловоКалининского района Саратовской области»</t>
  </si>
  <si>
    <t>МБОУ «СОШ с. СимоновкаКалининского района Саратовской области»</t>
  </si>
  <si>
    <t>МБОУ «СОШ с. ТаловкаКалининского района Саратовской области»</t>
  </si>
  <si>
    <t>МБОУ «СОШ с. КолокольцовкаКалининского района Саратовской области»</t>
  </si>
  <si>
    <t>МБОУ «СОШ с. АнастасьиноКалининского района Саратовской области»</t>
  </si>
  <si>
    <t>МБОУ «СОШ с. СергиевкаКалининского района Саратовской области»</t>
  </si>
  <si>
    <t>Муниципальное бюджетное общеобразовательное учреждение «Средняя общеобразовательная школа № 2 имени С. И. Подгайноваг.Калининска Саратовской области»</t>
  </si>
  <si>
    <t>МБОУ «СОШ №2 им. С. И. Подгайноваг.Калининска Саратовской области»</t>
  </si>
  <si>
    <t>Муниципальное бюджетное учреждение дополнительного образования «Детско-юношеская спортивная школа г.Калининска Саратовской области»</t>
  </si>
  <si>
    <t>МБУДО «ДЮСШ г.Калининска Саратовской области»</t>
  </si>
  <si>
    <t>МБУДО « ДДТ г. Калининска Саратовской области»</t>
  </si>
  <si>
    <t>МБУК «Центр Творчества иДосуга» МО г. Калининск</t>
  </si>
  <si>
    <t xml:space="preserve">Муниципальное казенное учреждение Калининского муниципального района « Архив» </t>
  </si>
  <si>
    <t>МКУ Калининского МР « Архив»</t>
  </si>
  <si>
    <t>МБУК «Калининский Кинотеатр Победа»</t>
  </si>
  <si>
    <t xml:space="preserve">Муниципальное казенное учреждение Калининского муниципального района « Единая дежурно-диспетчерская служба»  </t>
  </si>
  <si>
    <t xml:space="preserve">МКУ Калининского МР « ЕДДС»  </t>
  </si>
  <si>
    <t xml:space="preserve">Муниципальное казенное учреждение  «КАЛИНИНСКТЕПЛО» </t>
  </si>
  <si>
    <t>Муниципальное казенное учреждение Калининского муниципального района « Служба  административно-хозяйственного обслуживания»</t>
  </si>
  <si>
    <t>Муниципальное казенное учреждение «Административный хозяйственный отдел культуры»</t>
  </si>
  <si>
    <t>Муниципальное бюджетное учреждение "Городской парк"</t>
  </si>
  <si>
    <t>МУНИЦИПАЛЬНОЕ УЧРЕЖДЕНИЕ "УПРАВЛЕНИЕ МАТЕРИАЛЬНО-ТЕХНИЧЕСКОГО ОБЕСПЕЧЕНИЯ ВОЛЬСКОГО МУНИЦИПАЛЬНОГО РАЙОНА"</t>
  </si>
  <si>
    <t>Казённое</t>
  </si>
  <si>
    <t>МУНИЦИПАЛЬНОЕ УЧРЕЖДЕНИЕ "ЦЕНТРАЛИЗОВАННАЯ БУХГАЛТЕРИЯ"</t>
  </si>
  <si>
    <t> МУНИЦИПАЛЬНОЕ УЧРЕЖДЕНИЕ "УПРАВЛЕНИЕ СЕЛЬСКОГО ХОЗЯЙСТВА ВОЛЬСКОГО МУНИЦИПАЛЬНОГО РАЙОНА"</t>
  </si>
  <si>
    <t>МУНИЦИПАЛЬНОЕ УЧРЕЖДЕНИЕ "МУНИЦИПАЛЬНЫЙ АРХИВ ВОЛЬСКОГО МУНИЦИПАЛЬНОГО РАЙОНА"</t>
  </si>
  <si>
    <t>МУНИЦИПАЛЬНОЕ УЧРЕЖДЕНИЕ "УПРАВЛЕНИЕ ПО ДЕЛАМ ГРАЖДАНСКОЙ ОБОРОНЫ И ЧРЕЗВЫЧАЙНЫМ СИТУАЦИЯМ ВОЛЬСКОГО МУНИЦИПАЛЬНОГО РАЙОНА"</t>
  </si>
  <si>
    <t>МУНИЦИПАЛЬНОЕ УЧРЕЖДЕНИЕ "ИНФОРМАЦИОННЫЙ ЦЕНТР "ВОЛЬСКАЯ ЖИЗНЬ"</t>
  </si>
  <si>
    <t>МДОУ"Детский сад №1"Звездочка" комбинированного вида"</t>
  </si>
  <si>
    <t>Муниципальное общеобразовательное учреждение " Средняя общеобразовательная школа поселка Новореченский Питерского района Саратовской области"</t>
  </si>
  <si>
    <t>Муниципальное общеобразовательное учреждение "Средняя общеобразовательная школа с. Алексашкино Питерского района Саратовской области"</t>
  </si>
  <si>
    <t xml:space="preserve">Муниципальное бюджетное учреждение дополнительного образования "Детская школа искусств села Питерка Питерского района Саратовской области" </t>
  </si>
  <si>
    <t>МБУ ДО "ДШИ с. Питерка Питерского района Саратовской области"</t>
  </si>
  <si>
    <t>муниципальное бюджетное учреждение дополнительного образования "Детская школа искусств №13"</t>
  </si>
  <si>
    <t>МБУДО "ДШИ №13"</t>
  </si>
  <si>
    <t>муниципальное бюджетное учреждение дополнительного образования "Детская школа искусств № 15 имени Л.Л. Христиансена"</t>
  </si>
  <si>
    <t>муниципальное бюджетное учреждение дополнительного образования "Детская школа искусств № 17 имени М.Н. Симанского"</t>
  </si>
  <si>
    <t>МБУ "ГЦ им. П.А. Столыпина"</t>
  </si>
  <si>
    <t>МБДОУ "Детский сад комбинированного вида № 3"</t>
  </si>
  <si>
    <t>МБДОУ "Детский сад компенсирующего вида № 82" г. Саратова</t>
  </si>
  <si>
    <t>МБДОУ "Детский сад компенсирующего вида № 137"</t>
  </si>
  <si>
    <t>МАДОУ "Детский сад компенсирующего вида № 146"</t>
  </si>
  <si>
    <t>МБДОУ "Детский сад компенсирующего вида № 159"</t>
  </si>
  <si>
    <t>МБДОУ "Детский сад компенсирующего вида № 225"</t>
  </si>
  <si>
    <t>МАДОУ "Детский сад комбинированного вида № 232" города Саратова</t>
  </si>
  <si>
    <t>муниципальное автономное общеобразовательное учреждение "Физико-технический лицей № 1" г. Саратова</t>
  </si>
  <si>
    <t>МАУДО "ДТДиМ им. О.П. Табакова"</t>
  </si>
  <si>
    <t>МДОУ "Детский сад комбинированного вида № 127 "Карамелька" г. Саратова</t>
  </si>
  <si>
    <t>муниципальное дошкольное образовательное учреждение "Детский сад № 119 "г.Саратова</t>
  </si>
  <si>
    <t>МДОУ "Детский сад комбинированного вида № 186 "Белочка" Фрунзенского района г. Саратова</t>
  </si>
  <si>
    <t>МДОУ "Детский сад комбинированного вида № 221 "Росинка"</t>
  </si>
  <si>
    <t>муниципальное автономное общеобразовательное учреждение "Гимназия № 3" Фрунзенского района г. Саратова</t>
  </si>
  <si>
    <t>МДОУ "Детский сад комбинированного вида № 17"</t>
  </si>
  <si>
    <t xml:space="preserve">МДОУ "ДЕТСКИЙ САД  № 114 " </t>
  </si>
  <si>
    <t>МДОУ "Детский сад комбинированного вида № 117"</t>
  </si>
  <si>
    <t>МДОУ "Детский сад комбинированного вида № 156"</t>
  </si>
  <si>
    <t>МДОУ "Детский сад комбинированного вида № 158"</t>
  </si>
  <si>
    <t>МДОУ "Детский сад № 160" Ленинского района г. Саратова</t>
  </si>
  <si>
    <t>муниципальное дошкольное образовательное учреждение "Центр развития ребенка - детский сад № 255" Ленинского района г.Саратова</t>
  </si>
  <si>
    <t>МДОУ "ЦРР - детский сад № 255"</t>
  </si>
  <si>
    <t>МДОУ "Детский сад комбинированного вида № 167"</t>
  </si>
  <si>
    <t xml:space="preserve">МДОУ "Детский сад комбинированного вида № 172" </t>
  </si>
  <si>
    <t>МДОУ "Детский сад № 191"</t>
  </si>
  <si>
    <t>Муниципальное дошкольное образовательное учреждение "Детский сад № 198" Ленинского района г. Саратова</t>
  </si>
  <si>
    <t>МДОУ "Детский сад № 198"</t>
  </si>
  <si>
    <t>МДОУ "Детский сад комбинированного вида № 199"</t>
  </si>
  <si>
    <t xml:space="preserve">МДОУ "Детский сад №206" </t>
  </si>
  <si>
    <t>Муниципальное дошкольное образовательное учреждение "Детский сад № 210" Ленинского района г. Саратова</t>
  </si>
  <si>
    <t>МДОУ "Детский сад № 216" Ленинского района г. Саратова</t>
  </si>
  <si>
    <t>Муниципальное дошкольное образовательное учреждение "Детский сад № 217" Ленинского района г.Саратова</t>
  </si>
  <si>
    <t>МДОУ "Детский сад комбинированного вида № 230"</t>
  </si>
  <si>
    <t>МДОУ "Детский сад комбинированного вида № 239"</t>
  </si>
  <si>
    <t>МДОУ "ДЕТСКИЙ САД КОМБИНИРОВАННОГО ВИДА № 242"</t>
  </si>
  <si>
    <t>МОУ "СОШ №52"</t>
  </si>
  <si>
    <t>муниципальное общеобразовательное учреждение "Средняя общеобразовательная школа № 60 имени Героя Советского Союза П. Ф. Батавина" Ленинского района города Саратова</t>
  </si>
  <si>
    <t>МОУ "СОШ № 60 им. Героя Советского Союза П. Ф. Батавина"</t>
  </si>
  <si>
    <t>Муниципальное общеобразовательное учреждение "Cредняя общеобразовательная школа № 61 - образовательный комплекс" Ленинского района г. Саратова</t>
  </si>
  <si>
    <t>МОУ "СОШ № 69"</t>
  </si>
  <si>
    <t>муниципальное общеобразовательное учреждение "Средняя общеобразовательная школа №76 имени М.Г.Галицкого" Ленинского района города Саратова</t>
  </si>
  <si>
    <t>МОУ "СОШ №76 имени М.Г.Галицкого"</t>
  </si>
  <si>
    <t>Муниципальное общеобразовательное учреждение "Средняя общеобразовательная школа № 94" Ленинского района г.Саратова</t>
  </si>
  <si>
    <t>МОУ "СОШ № 101"</t>
  </si>
  <si>
    <t>Муниципальное дошкольное образовательное учреждение "Детский сад №106" Ленинского района г. Саратова</t>
  </si>
  <si>
    <t>МДОУ "Детский сад №106"</t>
  </si>
  <si>
    <t>Муниципальное автономное общеобразовательное учреждение "Гимназия № 108" Ленинского района г. Саратова</t>
  </si>
  <si>
    <t>муниципальное учреждение дополнительного образования "Центр детского творчества" Ленинского района г. Саратова</t>
  </si>
  <si>
    <t>МДОУ "Детский сад комбинированного вида № 183"</t>
  </si>
  <si>
    <t>муниципальное дошкольное образовательное учреждение "Центр развития ребенка - детский сад № 135" Ленинского района г. Саратова</t>
  </si>
  <si>
    <t xml:space="preserve">МДОУ "ЦРР - детский сад № 135" </t>
  </si>
  <si>
    <t>муниципальное дошкольное образовательное учреждение "Центр развития ребенка - детский сад № 85" Ленинского района г. Саратова</t>
  </si>
  <si>
    <t xml:space="preserve">МДОУ "ЦРР - детский сад № 85" </t>
  </si>
  <si>
    <t>Муниципальное дошкольное образовательное учреждение "Детский сад №64" Заводского района г.Саратова</t>
  </si>
  <si>
    <t>МДОУ "Детский сад №64"</t>
  </si>
  <si>
    <t>МДОУ "Детский сад комбинированного вида № 109"</t>
  </si>
  <si>
    <t>МДОУ "Детский сад комбинированного вида № 115"</t>
  </si>
  <si>
    <t>МДОУ "Детский сад комбинированного вида № 124"</t>
  </si>
  <si>
    <t>муниципальное автономное дошкольное образовательное учреждение "Детский сад № 130" Заводского района г. Саратова</t>
  </si>
  <si>
    <t>МАДОУ "Детский сад № 130"</t>
  </si>
  <si>
    <t>МДОУ "Детский сад комбинированного вида № 170"</t>
  </si>
  <si>
    <t xml:space="preserve">МДОУ "Детский сад комбинированного вида № 176" </t>
  </si>
  <si>
    <t>МДОУ "Детский сад комбинированного вида № 214"</t>
  </si>
  <si>
    <t>МДОУ "Детский сад комбинированного вида № 218" Заводского района г. Саратова</t>
  </si>
  <si>
    <t>МДОУ "Детский сад комбинированного вида № 227"</t>
  </si>
  <si>
    <t>МДОУ "Детский сад комбинированного вида № 228" Заводского района г.Саратова</t>
  </si>
  <si>
    <t>МДОУ "Детский сад комбинированного вида № 233"</t>
  </si>
  <si>
    <t>МДОУ "Детский сад комбинированного вида № 246" Заводского района г. Саратова</t>
  </si>
  <si>
    <t>МОУ "ГИМНАЗИЯ №5"</t>
  </si>
  <si>
    <t>МОУ "СОШ № 40 им. Г.Д. Ермолаева"</t>
  </si>
  <si>
    <t>МУНИЦИПАЛЬНОЕ ОБЩЕОБРАЗОВАТЕЛЬНОЕ УЧРЕЖДЕНИЕ "СРЕДНЯЯ ОБЩЕОБРАЗОВАТЕЛЬНАЯ ШКОЛА №84"</t>
  </si>
  <si>
    <t>МОУ "СОШ №84"</t>
  </si>
  <si>
    <t>МДОУ "Детский сад комбинированного вида № 31 "Колосок"</t>
  </si>
  <si>
    <t>МДОУ "Детский сад комбинированного вида № 54"</t>
  </si>
  <si>
    <t>МДОУ "Детский сад комбинированного вида № 56" Октябрьского района г. Саратова</t>
  </si>
  <si>
    <t>МДОУ "Детский сад компенсирующего вида № 81"</t>
  </si>
  <si>
    <t>МАОУ "Гимназия № 1"</t>
  </si>
  <si>
    <t>Муниципальное автономное общеобразовательное учреждение - Лицей № 62 Октябрьского района г. Саратова</t>
  </si>
  <si>
    <t>МОУ "СОШ №82" г. Саратова</t>
  </si>
  <si>
    <t>МУНИЦИПАЛЬНОЕ ОБЩЕОБРАЗОВАТЕЛЬНОЕ УЧРЕЖДЕНИЕ «СРЕДНЯЯ ОБЩЕОБРАЗОВАТЕЛЬНАЯ ШКОЛА № 97 ИМ. ГЕРОЯ СОВЕТСКОГО СОЮЗА В.Г. КЛОЧКОВА» ОКТЯБРЬСКОГО РАЙОНА Г. САРАТОВА</t>
  </si>
  <si>
    <t>МДОУ "Детский сад комбинированного вида № 65" Кировского района г.Саратова</t>
  </si>
  <si>
    <t>МДОУ "Детский сад комбинированного вида № 131" Кировского района г. Саратова</t>
  </si>
  <si>
    <t>МАДОУ "Детский сад № 122"</t>
  </si>
  <si>
    <t>муниципальное автономное общеобразовательное учреждение "Лицей "Звезда"</t>
  </si>
  <si>
    <t>МДОУ ЦРР - детский сад № 20 "Аленький цветочек"</t>
  </si>
  <si>
    <t>МДОУ "Детский сад комбинированного вида № 26"</t>
  </si>
  <si>
    <t>МДОУ ЦРР - детский сад № 35 "Фантастика"</t>
  </si>
  <si>
    <t>МДОУ "Детский сад общеразвивающего вида № 97"</t>
  </si>
  <si>
    <t>МОУ ЛПН</t>
  </si>
  <si>
    <t>Муниципальное бюджетное учреждение «Городское бюро технической инвентаризации»</t>
  </si>
  <si>
    <t>МБУ «Городское БТИ»</t>
  </si>
  <si>
    <t>МКУ "ЦБ УО г. Саратова"</t>
  </si>
  <si>
    <t>МКУ "ЦБ УОЛенинского района г. Саратова"</t>
  </si>
  <si>
    <t>МДОУ "«Детский сад № 8 «Гномик» п. Прудовой Ершовского района Саратовской области.»</t>
  </si>
  <si>
    <t>МДОУ " Детский сад №1 «Тополек» г. Ершова Саратовской области</t>
  </si>
  <si>
    <t>МДОУ "Детский сад комбинированного вида №2 «Машенька» г.Ершова Саратовской области»</t>
  </si>
  <si>
    <t>МДОУ " "Детский сад комбинированного вида №3 «Звездочка»г.Ершова Саратовской области»</t>
  </si>
  <si>
    <t>МДОУ «Детский сад комбинированного вида №7 «Солнышко» г.Ершова»</t>
  </si>
  <si>
    <t>МДОУ "Детский сад №6 «Малышок» г.Ершова Саратовской области»</t>
  </si>
  <si>
    <t>МОУ "Д/с №10 "Колокольчик" п.Тулайково Ершовского района Саратовской области» "</t>
  </si>
  <si>
    <t>МДОУ "Детский сад № 31 «Ивушка» г.Ершова Саратовской области»</t>
  </si>
  <si>
    <t>МДОУ " Детский сад №35 "Аленушка-1" г.Ершова Саратовской области»</t>
  </si>
  <si>
    <t>МДОУ "Д/с № 34 "Василек-1" г. Ершова Саратовской области"</t>
  </si>
  <si>
    <t>МДОУ "Детский сад №26 «Березка» Ершовского района Саратовской области»"</t>
  </si>
  <si>
    <t>МДОУ "Детский сад №30 «Морозко» п.Лесной Ершовского района Саратовской области»"</t>
  </si>
  <si>
    <t>МДОУ "Детский сад №20 «Улыбка» с.Перекопное Ершовского района Саратовской области»</t>
  </si>
  <si>
    <t>МДОУ "Детский сад №14 «Светлячок» п.Целинный Ершовского района Саратовской области»</t>
  </si>
  <si>
    <t>МДОУ "Детский сад №32 «Золотое зернышко» п.Учебный Ершовского района Саратовской области»</t>
  </si>
  <si>
    <t>МДОУ ""Детский сад №22 «Дюймовочка» п.Садовый Ершовского района Саратовской области»</t>
  </si>
  <si>
    <t>МДОУ "Детский сад №17 «Калинка» с. Орлов-Гай Ершовского района Саратовской области»</t>
  </si>
  <si>
    <t>МУНИЦИПАЛЬНОЕ КАЗЕННОЕ УЧРЕЖДЕНИЕ "АВТООБСЛУЖИВАНИЕ"</t>
  </si>
  <si>
    <t>МКУ "АВТООБСЛУЖИВАНИЕ"</t>
  </si>
  <si>
    <t>МУНИЦИПАЛЬНОЕ КАЗЕННОЕ УЧРЕЖДЕНИЕ "ЭНГЕЛЬССКАЯ НЕДВИЖИМОСТЬ"</t>
  </si>
  <si>
    <t>МКУ "ЭНГЕЛЬССКАЯ НЕДВИЖИМОСТЬ"</t>
  </si>
  <si>
    <t>МУНИЦИПАЛЬНОЕ КАЗЕННОЕ УЧРЕЖДЕНИЕ "ЦЕНТРАЛИЗОВАННАЯ БУХГАЛТЕРИЯ МУНИЦИПАЛЬНЫХ УЧРЕЖДЕНИЙ ОБРАЗОВАНИЯ ЭНГЕЛЬССКОГО МУНИЦИПАЛЬНОГО РАЙОНА"</t>
  </si>
  <si>
    <t>МКУ "ЦБ МУО ЭМР"</t>
  </si>
  <si>
    <t>МУНИЦИПАЛЬНОЕ КАЗЕННОЕ ОБЩЕОБРАЗОВАТЕЛЬНОЕ УЧРЕЖДЕНИЕ "ВЕЧЕРНЯЯ (СМЕННАЯ) ОБЩЕОБРАЗОВАТЕЛЬНАЯ ШКОЛА № 6" ЭНГЕЛЬССКОГО МУНИЦИПАЛЬНОГО РАЙОНА САРАТОВСКОЙ ОБЛАСТИ</t>
  </si>
  <si>
    <t>МКОУ "В(С)ОШ № 6"</t>
  </si>
  <si>
    <t>МУНИЦИПАЛЬНОЕ КАЗЕННОЕ ОБЩЕОБРАЗОВАТЕЛЬНОЕ УЧРЕЖДЕНИЕ "ВЕЧЕРНЯЯ (СМЕННАЯ) ОБЩЕОБРАЗОВАТЕЛЬНАЯ ШКОЛА № 7" ЭНГЕЛЬССКОГО МУНИЦИПАЛЬНОГО РАЙОНА САРАТОВСКОЙ ОБЛАСТИ</t>
  </si>
  <si>
    <t>МКОУ "В(С)ОШ № 7"</t>
  </si>
  <si>
    <t>МУНИЦИПАЛЬНОЕ КАЗЕННОЕ УЧРЕЖДЕНИЕ "ЦЕНТРАЛИЗОВАННАЯ БУХГАЛТЕРИЯ МУНИЦИПАЛЬНЫХ УЧРЕЖДЕНИЙ КУЛЬТУРЫ ЭНГЕЛЬССКОГО МУНИЦИПАЛЬНОГО РАЙОНА"</t>
  </si>
  <si>
    <t>МКУ "ЦБ МУК ЭМР"</t>
  </si>
  <si>
    <t>МУНИЦИПАЛЬНОЕ КАЗЕННОЕ УЧРЕЖДЕНИЕ "ЦЕНТРАЛИЗОВАННАЯ БУХГАЛТЕРИЯ УЧРЕЖДЕНИЙ ФИЗИЧЕСКОЙ КУЛЬТУРЫ И СПОРТА ЭНГЕЛЬССКОГО МУНИЦИПАЛЬНОГО РАЙОНА"</t>
  </si>
  <si>
    <t>МКУ "ЦБ ФКИС"</t>
  </si>
  <si>
    <t>МУНИЦИПАЛЬНОЕ КАЗЕННОЕ УЧРЕЖДЕНИЕ "ГОРОДСКОЕ ХОЗЯЙСТВО МУНИЦИПАЛЬНОГО ОБРАЗОВАНИЯ ГОРОД ЭНГЕЛЬС ЭНГЕЛЬССКОГО МУНИЦИПАЛЬНОГО РАЙОНА САРАТОВСКОЙ ОБЛАСТИ"</t>
  </si>
  <si>
    <t>МКУ "ГОРОДСКОЕ ХОЗЯЙСТВО"</t>
  </si>
  <si>
    <t>МУНИЦИПАЛЬНОЕ БЮДЖЕТНОЕ УЧРЕЖДЕНИЕ "АРХИВ"</t>
  </si>
  <si>
    <t>МБУ "АРХИВ"</t>
  </si>
  <si>
    <t>МУНИЦИПАЛЬНОЕ БЮДЖЕТНОЕ УЧРЕЖДЕНИЕ "ЦЕНТР КОЛЛЕКТИВНОГО ПОЛЬЗОВАНИЯ"</t>
  </si>
  <si>
    <t>МБУ "ЦЕНТР КОЛЛЕКТИВНОГО ПОЛЬЗОВАНИЯ"</t>
  </si>
  <si>
    <t>МУНИЦИПАЛЬНОЕ БЮДЖЕТНОЕ УЧРЕЖДЕНИЕ "ЕДИНАЯ ДИРЕКЦИЯ ПО КАПИТАЛЬНОМУ СТРОИТЕЛЬСТВУ"</t>
  </si>
  <si>
    <t>МБУ "ЕДИНАЯ ДИРЕКЦИЯ"</t>
  </si>
  <si>
    <t>МУНИЦИПАЛЬНОЕ БЮДЖЕТНОЕ УЧРЕЖДЕНИЕ "ДОМ КУЛЬТУРЫ "ПОКРОВСКИЙ" МУНИЦИПАЛЬНОГО ОБРАЗОВАНИЯ ГОРОД ЭНГЕЛЬС ЭНГЕЛЬССКОГО МУНИЦИПАЛЬНОГО РАЙОНА САРАТОВСКОЙ ОБЛАСТИ"</t>
  </si>
  <si>
    <t>МБУ "ДК "ПОКРОВСКИЙ"</t>
  </si>
  <si>
    <t>МУНИЦИПАЛЬНОЕ БЮДЖЕТНОЕ УЧРЕЖДЕНИЕ  ЦЕНТР НАРОДНОГО ТВОРЧЕСТВА "ДРУЖБА" ЭНГЕЛЬССКОГО МУНИЦИПАЛЬНОГО  РАЙОНА</t>
  </si>
  <si>
    <t>МБУ ЦНТ "ДРУЖБА" ЭМР</t>
  </si>
  <si>
    <t>МУНИЦИПАЛЬНОЕ БЮДЖЕТНОЕ УЧРЕЖДЕНИЕ ДОПОЛНИТЕЛЬНОГО ОБРАЗОВАНИЯ "ДЕТСКАЯ ШКОЛА ИСКУССТВ № 2 ЭНГЕЛЬССКОГО МУНИЦИПАЛЬНОГО РАЙОНА"</t>
  </si>
  <si>
    <t>МБУДО "ДШИ № 2 ЭМР"</t>
  </si>
  <si>
    <t>МУНИЦИПАЛЬНОЕ БЮДЖЕТНОЕ УЧРЕЖДЕНИЕ ДОПОЛНИТЕЛЬНОГО ОБРАЗОВАНИЯ "ДЕТСКАЯ ШКОЛА ИСКУССТВ № 3 ЭНГЕЛЬССКОГО МУНИЦИПАЛЬНОГО РАЙОНА"</t>
  </si>
  <si>
    <t>МБУДО "ДШИ № 3  ЭМР"</t>
  </si>
  <si>
    <t>МУНИЦИПАЛЬНОЕ БЮДЖЕТНОЕ УЧРЕЖДЕНИЕ "ДВОРЕЦ КУЛЬТУРЫ "ВОСХОД" МУНИЦИПАЛЬНОГО ОБРАЗОВАНИЯ ГОРОД ЭНГЕЛЬС ЭНГЕЛЬССКОГО МУНИЦИПАЛЬНОГО РАЙОНА САРАТОВСКОЙ ОБЛАСТИ"</t>
  </si>
  <si>
    <t>МБУ "ДК "ВОСХОД"</t>
  </si>
  <si>
    <t>МУНИЦИПАЛЬНОЕ БЮДЖЕТНОЕ УЧРЕЖДЕНИЕ ДОМ КУЛЬТУРЫ "ОКТЯБРЬСКИЙ"</t>
  </si>
  <si>
    <t>МБУ ДК "ОКТЯБРЬСКИЙ"</t>
  </si>
  <si>
    <t>МУНИЦИПАЛЬНОЕ БЮДЖЕТНОЕ УЧРЕЖДЕНИЕ  "ЭНГЕЛЬССКИЙ КРАЕВЕДЧЕСКИЙ МУЗЕЙ МУНИЦИПАЛЬНОГО ОБРАЗОВАНИЯ ГОРОД ЭНГЕЛЬС ЭНГЕЛЬССКОГО МУНИЦИПАЛЬНОГО РАЙОНА САРАТОВСКОЙ ОБЛАСТИ"</t>
  </si>
  <si>
    <t>МБУ "ЭНГЕЛЬССКИЙ КРАЕВЕДЧЕСКИЙ МУЗЕЙ"</t>
  </si>
  <si>
    <t>МУНИЦИПАЛЬНОЕ БЮДЖЕТНОЕ УЧРЕЖДЕНИЕ ДОМ КУЛЬТУРЫ "ЛИПОВСКИЙ"</t>
  </si>
  <si>
    <t>МБУ ДК "ЛИПОВСКИЙ"</t>
  </si>
  <si>
    <t>МУНИЦИПАЛЬНОЕ БЮДЖЕТНОЕ УЧРЕЖДЕНИЕ ДОМ КУЛЬТУРЫ "КРАСНОАРМЕЙСКИЙ"</t>
  </si>
  <si>
    <t>МБУ ДК "КРАСНОАРМЕЙСКИЙ"</t>
  </si>
  <si>
    <t>МУНИЦИПАЛЬНОЕ БЮДЖЕТНОЕ УЧРЕЖДЕНИЕ ДОПОЛНИТЕЛЬНОГО ОБРАЗОВАНИЯ "ДЕТСКАЯ ШКОЛА ИСКУССТВ № 6 ЭНГЕЛЬССКОГО МУНИЦИПАЛЬНОГО РАЙОНА"</t>
  </si>
  <si>
    <t>МБУДО "ДШИ № 6 ЭМР"</t>
  </si>
  <si>
    <t>МУНИЦИПАЛЬНОЕ БЮДЖЕТНОЕ УЧРЕЖДЕНИЕ ДОМ КУЛЬТУРЫ "КОМИНТЕРНОВСКИЙ"</t>
  </si>
  <si>
    <t>МБУ ДОМ КУЛЬТУРЫ "КОМИНТЕРНОВСКИЙ"</t>
  </si>
  <si>
    <t>МУНИЦИПАЛЬНОЕ БЮДЖЕТНОЕ УЧРЕЖДЕНИЕ ДОМ КУЛЬТУРЫ "ВОСКРЕСЕНСКИЙ"</t>
  </si>
  <si>
    <t>МБУ ДК "ВОСКРЕСЕНСКИЙ"</t>
  </si>
  <si>
    <t>МУНИЦИПАЛЬНОЕ БЮДЖЕТНОЕ УЧРЕЖДЕНИЕ ДОПОЛНИТЕЛЬНОГО ОБРАЗОВАНИЯ "ДЕТСКАЯ ШКОЛА ИСКУССТВ № 5 ЭНГЕЛЬССКОГО МУНИЦИПАЛЬНОГО РАЙОНА"</t>
  </si>
  <si>
    <t>МБУДО "ДШИ № 5 ЭМР"</t>
  </si>
  <si>
    <t>МУНИЦИПАЛЬНОЕ БЮДЖЕТНОЕ УЧРЕЖДЕНИЕ ДОМ КУЛЬТУРЫ "ЗЕЛЕНОДОЛЬСКИЙ"</t>
  </si>
  <si>
    <t>МБУ ДК "ЗЕЛЕНОДОЛЬСКИЙ"</t>
  </si>
  <si>
    <t>МУНИЦИПАЛЬНОЕ БЮДЖЕТНОЕ УЧРЕЖДЕНИЕ ДОМ КУЛЬТУРЫ "ЛОЩИННЫЙ"</t>
  </si>
  <si>
    <t>МБУ ДК "ЛОЩИННЫЙ"</t>
  </si>
  <si>
    <t>МУНИЦИПАЛЬНОЕ БЮДЖЕТНОЕ УЧРЕЖДЕНИЕ ДОМ КУЛЬТУРЫ "АНИСОВСКИЙ"</t>
  </si>
  <si>
    <t>МБУ ДК "АНИСОВСКИЙ"</t>
  </si>
  <si>
    <t>МУНИЦИПАЛЬНОЕ БЮДЖЕТНОЕ УЧРЕЖДЕНИЕ ДОМ КУЛЬТУРЫ "УЗМОРСКИЙ"</t>
  </si>
  <si>
    <t>МБУ ДК "УЗМОРСКИЙ"</t>
  </si>
  <si>
    <t>МУНИЦИПАЛЬНОЕ БЮДЖЕТНОЕ УЧРЕЖДЕНИЕ  "ДОМ КУЛЬТУРЫ "УДАРНИК" МУНИЦИПАЛЬНОГО ОБРАЗОВАНИЯ ГОРОД ЭНГЕЛЬС ЭНГЕЛЬССКОГО МУНИЦИПАЛЬНОГО РАЙОНА САРАТОВСКОЙ ОБЛАСТИ"</t>
  </si>
  <si>
    <t>МБУ "ДК "УДАРНИК"</t>
  </si>
  <si>
    <t>МУНИЦИПАЛЬНОЕ БЮДЖЕТНОЕ УЧРЕЖДЕНИЕ ДОПОЛНИТЕЛЬНОГО ОБРАЗОВАНИЯ "ДЕТСКАЯ ШКОЛА ИСКУССТВ С. ГЕНЕРАЛЬСКОЕ ЭНГЕЛЬССКОГО МУНИЦИПАЛЬНОГО РАЙОНА"</t>
  </si>
  <si>
    <t>МБУДО "ДШИ С. ГЕНЕРАЛЬСКОЕ ЭМР"</t>
  </si>
  <si>
    <t>МУНИЦИПАЛЬНОЕ БЮДЖЕТНОЕ УЧРЕЖДЕНИЕ ДОМ КУЛЬТУРЫ "БУРНЕНСКИЙ"</t>
  </si>
  <si>
    <t>МБУ ДК "БУРНЕНСКИЙ"</t>
  </si>
  <si>
    <t>МУНИЦИПАЛЬНОЕ БЮДЖЕТНОЕ УЧРЕЖДЕНИЕ ДОМ КУЛЬТУРЫ  "ПРОБУЖДЕНИЕ"</t>
  </si>
  <si>
    <t>МБУ ДК "ПРОБУЖДЕНИЕ"</t>
  </si>
  <si>
    <t>МУНИЦИПАЛЬНОЕ БЮДЖЕТНОЕ УЧРЕЖДЕНИЕ ДОМ КУЛЬТУРЫ "КРАСНОЯРСКИЙ"</t>
  </si>
  <si>
    <t>МБУ ДК "КРАСНОЯРСКИЙ"</t>
  </si>
  <si>
    <t>МУНИЦИПАЛЬНОЕ БЮДЖЕТНОЕ УЧРЕЖДЕНИЕ  "ДОМ КУЛЬТУРЫ "ИСКРА" МУНИЦИПАЛЬНОГО ОБРАЗОВАНИЯ ГОРОД ЭНГЕЛЬС ЭНГЕЛЬССКОГО МУНИЦИПАЛЬНОГО РАЙОНА САРАТОВСКОЙ ОБЛАСТИ"</t>
  </si>
  <si>
    <t>МБУ ДК "ИСКРА"</t>
  </si>
  <si>
    <t>МУНИЦИПАЛЬНОЕ БЮДЖЕТНОЕ  УЧРЕЖДЕНИЕ ДОПОЛНИТЕЛЬНОГО ОБРАЗОВАНИЯ "ДЕТСКАЯ ШКОЛА ИСКУССТВ № 1 ЭНГЕЛЬССКОГО МУНИЦИПАЛЬНОГО РАЙОНА"</t>
  </si>
  <si>
    <t>МБУДО "ДШИ № 1 ЭМР"</t>
  </si>
  <si>
    <t>МУНИЦИПАЛЬНОЕ БЮДЖЕТНОЕ УЧРЕЖДЕНИЕ "ЦЕНТРАЛИЗОВАННАЯ БИБЛИОТЕЧНАЯ СИСТЕМА ЭНГЕЛЬССКОГО МУНИЦИПАЛЬНОГО РАЙОНА"</t>
  </si>
  <si>
    <t>МБУ "ЦБС ЭМР"</t>
  </si>
  <si>
    <t>МУНИЦИПАЛЬНОЕ БЮДЖЕТНОЕ УЧРЕЖДЕНИЕ ДОМ КУЛЬТУРЫ "ГЕНЕРАЛЬСКИЙ"</t>
  </si>
  <si>
    <t>МБУ ДК "ГЕНЕРАЛЬСКИЙ"</t>
  </si>
  <si>
    <t>МУНИЦИПАЛЬНОЕ БЮДЖЕТНОЕ УЧРЕЖДЕНИЕ ДОМ КУЛЬТУРЫ "НОВОПУШКИНСКИЙ"</t>
  </si>
  <si>
    <t>МБУ ДК "НОВОПУШКИНСКИЙ"</t>
  </si>
  <si>
    <t>МУНИЦИПАЛЬНОЕ БЮДЖЕТНОЕ УЧРЕЖДЕНИЕ ДОПОЛНИТЕЛЬНОГО ОБРАЗОВАНИЯ "ДЕТСКАЯ МУЗЫКАЛЬНАЯ ШКОЛА № 7 С. БЕРЕЗОВКА ЭНГЕЛЬССКОГО МУНИЦИПАЛЬНОГО РАЙОНА"</t>
  </si>
  <si>
    <t>МБУДО  "ДМШ № 7 С. БЕРЕЗОВКА ЭМР"</t>
  </si>
  <si>
    <t>МУНИЦИПАЛЬНОЕ БЮДЖЕТНОЕ УЧРЕЖДЕНИЕ ДОМ КУЛЬТУРЫ "ПРИДОРОЖНЕНСКИЙ"</t>
  </si>
  <si>
    <t>МБУ ДК "ПРИДОРОЖНЕНСКИЙ"</t>
  </si>
  <si>
    <t>МУНИЦИПАЛЬНОЕ БЮДЖЕТНОЕ  УЧРЕЖДЕНИЕ "ДОМ КУЛЬТУРЫ "МЕЛИОРАТОР" МУНИЦИПАЛЬНОГО ОБРАЗОВАНИЯ ГОРОД ЭНГЕЛЬС ЭНГЕЛЬССКОГО МУНИЦИПАЛЬНОГО РАЙОНА САРАТОВСКОЙ ОБЛАСТИ"</t>
  </si>
  <si>
    <t>МБУ "ДК "МЕЛИОРАТОР"</t>
  </si>
  <si>
    <t>МУНИЦИПАЛЬНОЕ БЮДЖЕТНОЕ УЧРЕЖДЕНИЕ ДОПОЛНИТЕЛЬНОГО ОБРАЗОВАНИЯ "ДЕТСКАЯ ШКОЛА ИСКУССТВ № 4 ЭНГЕЛЬССКОГО МУНИЦИПАЛЬНОГО РАЙОНА"</t>
  </si>
  <si>
    <t>МБУДО "ДШИ № 4 ЭМР"</t>
  </si>
  <si>
    <t>МУНИЦИПАЛЬНОЕ БЮДЖЕТНОЕ УЧРЕЖДЕНИЕ "СПОРТИВНАЯ ШКОЛА РАЗВИТИЯ ТУРИЗМА" ЭНГЕЛЬССКОГО МУНИЦИПАЛЬНОГО РАЙОНА САРАТОВСКОЙ ОБЛАСТИ</t>
  </si>
  <si>
    <t>МБУ  "СШ РАЗВИТИЯ ТУРИЗМА"</t>
  </si>
  <si>
    <t>МУНИЦИПАЛЬНОЕ БЮДЖЕТНОЕ УЧРЕЖДЕНИЕ  "СПОРТИВНАЯ ШКОЛА "ЮНОСТЬ" ЭНГЕЛЬССКОГО МУНИЦИПАЛЬНОГО РАЙОНА САРАТОВСКОЙ ОБЛАСТИ</t>
  </si>
  <si>
    <t>МБУ"СШ "ЮНОСТЬ"</t>
  </si>
  <si>
    <t>МУНИЦИПАЛЬНОЕ БЮДЖЕТНОЕ УЧРЕЖДЕНИЕ "ФИЗКУЛЬТУРНО-СПОРТИВНЫЙ ЦЕНТР "УРОЖАЙ" ЭНГЕЛЬССКОГО МУНИЦИПАЛЬНОГО РАЙОНА САРАТОВСКОЙ ОБЛАСТИ</t>
  </si>
  <si>
    <t>МБУ "ФСЦ "УРОЖАЙ"</t>
  </si>
  <si>
    <t>МУНИЦИПАЛЬНОЕ БЮДЖЕТНОЕ УЧРЕЖДЕНИЕ "ЦЕНТР МОЛОДЕЖНЫХ ИНИЦИАТИВ ЭНГЕЛЬССКОГО МУНИЦИПАЛЬНОГО РАЙОНА"</t>
  </si>
  <si>
    <t>МБУ "ЦМИ ЭМР"</t>
  </si>
  <si>
    <t>МУНИЦИПАЛЬНОЕ БЮДЖЕТНОЕ УЧРЕЖДЕНИЕ "СПОРТИВНО-ТЕХНИЧЕСКИЙ ЦЕНТР МУНИЦИПАЛЬНОГО ОБРАЗОВАНИЯ ГОРОД ЭНГЕЛЬС ЭНГЕЛЬССКОГО МУНИЦИПАЛЬНОГО РАЙОНА САРАТОВСКОЙ ОБЛАСТИ"</t>
  </si>
  <si>
    <t>МБУ "СПОРТИВНО-ТЕХНИЧЕСКИЙ ЦЕНТР "</t>
  </si>
  <si>
    <t>МУНИЦИПАЛЬНОЕ БЮДЖЕТНОЕ УЧРЕЖДЕНИЕ "КЛУБ "ЭНГЕЛЬССКАЯ МОЛОДЕЖЬ"</t>
  </si>
  <si>
    <t>МБУ "КЛУБ "ЭНГЕЛЬССКАЯ МОЛОДЕЖЬ"</t>
  </si>
  <si>
    <t>МУНИЦИПАЛЬНОЕ БЮДЖЕТНОЕ УЧРЕЖДЕНИЕ ДОПОЛНИТЕЛЬНОГО ОБРАЗОВАНИЯ "ДЕТСКАЯ ШКОЛА ИСКУССТВ П. НОВОПУШКИНСКОЕ ЭНГЕЛЬССКОГО МУНИЦИПАЛЬНОГО РАЙОНА"</t>
  </si>
  <si>
    <t>МБУДО "ДШИ П. НОВОПУШКИНСКОЕ ЭМР"</t>
  </si>
  <si>
    <t>МУНИЦИПАЛЬНОЕ БЮДЖЕТНОЕ УЧРЕЖДЕНИЕ ДОПОЛНИТЕЛЬНОГО ОБРАЗОВАНИЯ "ДЕТСКАЯ ШКОЛА ИСКУССТВ П. ПРОБУЖДЕНИЕ ЭНГЕЛЬССКОГО МУНИЦИПАЛЬНОГО РАЙОНА"</t>
  </si>
  <si>
    <t>МБУДО "ДШИ П. ПРОБУЖДЕНИЕ ЭМР"</t>
  </si>
  <si>
    <t>МУНИЦИПАЛЬНОЕ ДОШКОЛЬНОЕ ОБРАЗОВАТЕЛЬНОЕ УЧРЕЖДЕНИЕ "ДЕТСКИЙ САД №51" ЭНГЕЛЬССКОГО МУНИЦИПАЛЬНОГО РАЙОНА САРАТОВСКОЙ ОБЛАСТИ</t>
  </si>
  <si>
    <t>МДОУ "ДЕТСКИЙ САД №51"</t>
  </si>
  <si>
    <t>МУНИЦИПАЛЬНОЕ ОБЩЕОБРАЗОВАТЕЛЬНОЕ УЧРЕЖДЕНИЕ "СРЕДНЯЯ ОБЩЕОБРАЗОВАТЕЛЬНАЯ ШКОЛА С. БЕРЕЗОВКА" ЭНГЕЛЬССКОГО МУНИЦИПАЛЬНОГО РАЙОНА САРАТОВСКОЙ ОБЛАСТИ</t>
  </si>
  <si>
    <t>МОУ "СОШ С. БЕРЕЗОВКА"</t>
  </si>
  <si>
    <t>МУНИЦИПАЛЬНОЕ АВТОНОМНОЕ УЧРЕЖДЕНИЕ "СПОРТИВНАЯ ШКОЛА" ЦЕНТРАЛЬНАЯ" ЭНГЕЛЬССКОГО МУНИЦИПАЛЬНОГО РАЙОНА САРАТОВСКОЙ ОБЛАСТИ</t>
  </si>
  <si>
    <t>МАУ "СШ "ЦЕНТРАЛЬНАЯ"</t>
  </si>
  <si>
    <t>МУНИЦИПАЛЬНОЕ ДОШКОЛЬНОЕ ОБРАЗОВАТЕЛЬНОЕ УЧРЕЖДЕНИЕ "ДЕТСКИЙ САД № 78" ЭНГЕЛЬССКОГО МУНИЦИПАЛЬНОГО РАЙОНА САРАТОВСКОЙ ОБЛАСТИ</t>
  </si>
  <si>
    <t>МДОУ "ДЕТСКИЙ САД № 78"</t>
  </si>
  <si>
    <t>МУНИЦИПАЛЬНОЕ ДОШКОЛЬНОЕ ОБРАЗОВАТЕЛЬНОЕ УЧРЕЖДЕНИЕ "ДЕТСКИЙ САД № 68" ЭНГЕЛЬССКОГО МУНИЦИПАЛЬНОГО РАЙОНА САРАТОВСКОЙ ОБЛАСТИ</t>
  </si>
  <si>
    <t>МДОУ "ДЕТСКИЙ САД № 68"</t>
  </si>
  <si>
    <t>МУНИЦИПАЛЬНОЕ ДОШКОЛЬНОЕ ОБРАЗОВАТЕЛЬНОЕ УЧРЕЖДЕНИЕ "ДЕТСКИЙ САД № 79" ЭНГЕЛЬССКОГО МУНИЦИПАЛЬНОГО РАЙОНА САРАТОВСКОЙ ОБЛАСТИ</t>
  </si>
  <si>
    <t>МДОУ "ДЕТСКИЙ САД № 79"</t>
  </si>
  <si>
    <t>МУНИЦИПАЛЬНОЕ ДОШКОЛЬНОЕ ОБРАЗОВАТЕЛЬНОЕ УЧРЕЖДЕНИЕ "ДЕТСКИЙ САД № 81" ЭНГЕЛЬССКОГО МУНИЦИПАЛЬНОГО РАЙОНА САРАТОВСКОЙ ОБЛАСТИ</t>
  </si>
  <si>
    <t>МДОУ "ДЕТСКИЙ САД № 81"</t>
  </si>
  <si>
    <t>МУНИЦИПАЛЬНОЕ ДОШКОЛЬНОЕ ОБРАЗОВАТЕЛЬНОЕ УЧРЕЖДЕНИЕ "ДЕТСКИЙ САД П. ПРОБУЖДЕНИЕ" ЭНГЕЛЬССКОГО МУНИЦИПАЛЬНОГО РАЙОНА САРАТОВСКОЙ ОБЛАСТИ</t>
  </si>
  <si>
    <t>МДОУ "ДЕТСКИЙ САД П. ПРОБУЖДЕНИЕ"</t>
  </si>
  <si>
    <t>МУНИЦИПАЛЬНОЕ ДОШКОЛЬНОЕ ОБРАЗОВАТЕЛЬНОЕ УЧРЕЖДЕНИЕ "ДЕТСКИЙ САД С. ШУМЕЙКА" ЭНГЕЛЬССКОГО МУНИЦИПАЛЬНОГО РАЙОНА САРАТОВСКОЙ ОБЛАСТИ</t>
  </si>
  <si>
    <t>МДОУ "ДЕТСКИЙ САД С. ШУМЕЙКА"</t>
  </si>
  <si>
    <t>МУНИЦИПАЛЬНОЕ ДОШКОЛЬНОЕ ОБРАЗОВАТЕЛЬНОЕ УЧРЕЖДЕНИЕ "ДЕТСКИЙ САД № 69" ЭНГЕЛЬССКОГО МУНИЦИПАЛЬНОГО РАЙОНА САРАТОВСКОЙ ОБЛАСТИ</t>
  </si>
  <si>
    <t>МДОУ "ДЕТСКИЙ САД № 69"</t>
  </si>
  <si>
    <t>МУНИЦИПАЛЬНОЕ ДОШКОЛЬНОЕ ОБРАЗОВАТЕЛЬНОЕ УЧРЕЖДЕНИЕ "ДЕТСКИЙ САД № 70" ЭНГЕЛЬССКОГО МУНИЦИПАЛЬНОГО РАЙОНА САРАТОВСКОЙ ОБЛАСТИ</t>
  </si>
  <si>
    <t>МДОУ "ДЕТСКИЙ САД № 70"</t>
  </si>
  <si>
    <t>МУНИЦИПАЛЬНОЕ ДОШКОЛЬНОЕ ОБРАЗОВАТЕЛЬНОЕ УЧРЕЖДЕНИЕ "ДЕТСКИЙ САД С. ГЕНЕРАЛЬСКОЕ" ЭНГЕЛЬССКОГО МУНИЦИПАЛЬНОГО РАЙОНА САРАТОВСКОЙ ОБЛАСТИ</t>
  </si>
  <si>
    <t>МДОУ "ДЕТСКИЙ САД С. ГЕНЕРАЛЬСКОЕ"</t>
  </si>
  <si>
    <t>МУНИЦИПАЛЬНОЕ ДОШКОЛЬНОЕ ОБРАЗОВАТЕЛЬНОЕ УЧРЕЖДЕНИЕ "ДЕТСКИЙ САД С. ТЕРНОВКА" ЭНГЕЛЬССКОГО МУНИЦИПАЛЬНОГО РАЙОНА САРАТОВСКОЙ ОБЛАСТИ</t>
  </si>
  <si>
    <t>МДОУ "ДЕТСКИЙ САД С. ТЕРНОВКА"</t>
  </si>
  <si>
    <t>МУНИЦИПАЛЬНОЕ ОБЩЕОБРАЗОВАТЕЛЬНОЕ УЧРЕЖДЕНИЕ "СРЕДНЯЯ ОБЩЕОБРАЗОВАТЕЛЬНАЯ ШКОЛА № 19" ЭНГЕЛЬССКОГО МУНИЦИПАЛЬНОГО РАЙОНА САРАТОВСКОЙ ОБЛАСТИ</t>
  </si>
  <si>
    <t>МОУ "СОШ № 19"</t>
  </si>
  <si>
    <t>МУНИЦИПАЛЬНОЕ ОБЩЕОБРАЗОВАТЕЛЬНОЕ УЧРЕЖДЕНИЕ "СРЕДНЯЯ ОБЩЕОБРАЗОВАТЕЛЬНАЯ ШКОЛА № 42" ЭНГЕЛЬССКОГО МУНИЦИПАЛЬНОГО РАЙОНА САРАТОВСКОЙ ОБЛАСТИ</t>
  </si>
  <si>
    <t>МОУ "СОШ № 42"</t>
  </si>
  <si>
    <t>МУНИЦИПАЛЬНОЕ АВТОНОМНОЕ ДОШКОЛЬНОЕ ОБРАЗОВАТЕЛЬНОЕ УЧРЕЖДЕНИЕ "ДЕТСКИЙ САД КОМБИНИРОВАННОГО ВИДА № 3" ЭНГЕЛЬССКОГО МУНИЦИПАЛЬНОГО РАЙОНА САРАТОВСКОЙ ОБЛАСТИ</t>
  </si>
  <si>
    <t>МАДОУ "ДЕТСКИЙ САД № 3"</t>
  </si>
  <si>
    <t>МУНИЦИПАЛЬНОЕ АВТОНОМНОЕ ДОШКОЛЬНОЕ ОБРАЗОВАТЕЛЬНОЕ УЧРЕЖДЕНИЕ "ДЕТСКИЙ САД № 74" ЭНГЕЛЬССКОГО МУНИЦИПАЛЬНОГО РАЙОНА САРАТОВСКОЙ ОБЛАСТИ</t>
  </si>
  <si>
    <t>МАДОУ "ДЕТСКИЙ САД № 74"</t>
  </si>
  <si>
    <t>МУНИЦИПАЛЬНОЕ ОБЩЕОБРАЗОВАТЕЛЬНОЕ УЧРЕЖДЕНИЕ "ОСНОВНАЯ ОБЩЕОБРАЗОВАТЕЛЬНАЯ ШКОЛА С. ЛЕНИНСКОЕ" ЭНГЕЛЬССКОГО МУНИЦИПАЛЬНОГО РАЙОНА САРАТОВСКОЙ ОБЛАСТИ</t>
  </si>
  <si>
    <t>МОУ "ООШ С. ЛЕНИНСКОЕ"</t>
  </si>
  <si>
    <t>МУНИЦИПАЛЬНОЕ ДОШКОЛЬНОЕ ОБРАЗОВАТЕЛЬНОЕ УЧРЕЖДЕНИЕ "ДЕТСКИЙ САД № 71" ЭНГЕЛЬССКОГО МУНИЦИПАЛЬНОГО РАЙОНА САРАТОВСКОЙ ОБЛАСТИ</t>
  </si>
  <si>
    <t>МДОУ "ДЕТСКИЙ САД № 71"</t>
  </si>
  <si>
    <t>МУНИЦИПАЛЬНОЕ ДОШКОЛЬНОЕ ОБРАЗОВАТЕЛЬНОЕ УЧРЕЖДЕНИЕ "ДЕТСКИЙ САД № 22" ЭНГЕЛЬССКОГО МУНИЦИПАЛЬНОГО РАЙОНА САРАТОВСКОЙ ОБЛАСТИ</t>
  </si>
  <si>
    <t>МУНИЦИПАЛЬНОЕ ОБЩЕОБРАЗОВАТЕЛЬНОЕ УЧРЕЖДЕНИЕ "СРЕДНЯЯ ОБЩЕОБРАЗОВАТЕЛЬНАЯ ШКОЛА "ПАТРИОТ" С КАДЕТСКИМИ КЛАССАМИ ИМ. ГЕРОЯ РОССИЙСКОЙ ФЕДЕРАЦИИ Ю.М. ДЕЙНЕКО" ЭНГЕЛЬССКОГО МУНИЦИПАЛЬНОГО РАЙОНА САРАТОВСКОЙ ОБЛАСТИ</t>
  </si>
  <si>
    <t>МОУ "СОШ "ПАТРИОТ" С КАДЕТСКИМИ КЛАССАМИ ИМ. ГЕРОЯ РФ Ю.М. ДЕЙНЕКО"</t>
  </si>
  <si>
    <t>МУНИЦИПАЛЬНОЕ ОБЩЕОБРАЗОВАТЕЛЬНОЕ УЧРЕЖДЕНИЕ "СРЕДНЯЯ ОБЩЕОБРАЗОВАТЕЛЬНАЯ ШКОЛА С. ЗАВЕТНОЕ" ЭНГЕЛЬССКОГО МУНИЦИПАЛЬНОГО РАЙОНА САРАТОВСКОЙ ОБЛАСТИ</t>
  </si>
  <si>
    <t>МОУ "СОШ С. ЗАВЕТНОЕ"</t>
  </si>
  <si>
    <t>МУНИЦИПАЛЬНОЕ ДОШКОЛЬНОЕ ОБРАЗОВАТЕЛЬНОЕ УЧРЕЖДЕНИЕ "ДЕТСКИЙ САД № 77" ЭНГЕЛЬССКОГО МУНИЦИПАЛЬНОГО РАЙОНА САРАТОВСКОЙ ОБЛАСТИ</t>
  </si>
  <si>
    <t>МДОУ "ДЕТСКИЙ САД № 77"</t>
  </si>
  <si>
    <t>МУНИЦИПАЛЬНОЕ АВТОНОМНОЕ ДОШКОЛЬНОЕ ОБРАЗОВАТЕЛЬНОЕ УЧРЕЖДЕНИЕ "ДЕТСКИЙ САД ПОС. ИМ.К.МАРКСА" ЭНГЕЛЬССКОГО МУНИЦИПАЛЬНОГО РАЙОНА САРАТОВСКОЙ ОБЛАСТИ</t>
  </si>
  <si>
    <t>МАДОУ "ДЕТСКИЙ САД ПОС.ИМ.К.МАРКСА"</t>
  </si>
  <si>
    <t>МУНИЦИПАЛЬНОЕ АВТОНОМНОЕ ДОШКОЛЬНОЕ ОБРАЗОВАТЕЛЬНОЕ УЧРЕЖДЕНИЕ "ДЕТСКИЙ САД КОМБИНИРОВАННОГО ВИДА № 35" ЭНГЕЛЬССКОГО МУНИЦИПАЛЬНОГО РАЙОНА САРАТОВСКОЙ ОБЛАСТИ</t>
  </si>
  <si>
    <t>МАДОУ "ДЕТСКИЙ САД № 35"</t>
  </si>
  <si>
    <t>МУНИЦИПАЛЬНОЕ ДОШКОЛЬНОЕ ОБРАЗОВАТЕЛЬНОЕ УЧРЕЖДЕНИЕ "ДЕТСКИЙ САД № 17" ЭНГЕЛЬССКОГО МУНИЦИПАЛЬНОГО РАЙОНА САРАТОВСКОЙ ОБЛАСТИ</t>
  </si>
  <si>
    <t>МДОУ "ДЕТСКИЙ САД № 17"</t>
  </si>
  <si>
    <t>МУНИЦИПАЛЬНОЕ ДОШКОЛЬНОЕ ОБРАЗОВАТЕЛЬНОЕ УЧРЕЖДЕНИЕ "ДЕТСКИЙ САД № 66" ЭНГЕЛЬССКОГО МУНИЦИПАЛЬНОГО РАЙОНА САРАТОВСКОЙ ОБЛАСТИ</t>
  </si>
  <si>
    <t>МДОУ "ДЕТСКИЙ САД № 66"</t>
  </si>
  <si>
    <t>МУНИЦИПАЛЬНОЕ ДОШКОЛЬНОЕ ОБРАЗОВАТЕЛЬНОЕ УЧРЕЖДЕНИЕ "ДЕТСКИЙ САД № 47" ЭНГЕЛЬССКОГО МУНИЦИПАЛЬНОГО РАЙОНА САРАТОВСКОЙ ОБЛАСТИ</t>
  </si>
  <si>
    <t>МДОУ "ДЕТСКИЙ САД № 47"</t>
  </si>
  <si>
    <t>МУНИЦИПАЛЬНОЕ АВТОНОМНОЕ ДОШКОЛЬНОЕ ОБРАЗОВАТЕЛЬНОЕ УЧРЕЖДЕНИЕ "ДЕТСКИЙ САД №65" ЭНГЕЛЬССКОГО МУНИЦИПАЛЬНОГО РАЙОНА САРАТОВСКОЙ ОБЛАСТИ</t>
  </si>
  <si>
    <t>МАДОУ "ДЕТСКИЙ САД № 65"</t>
  </si>
  <si>
    <t>МУНИЦИПАЛЬНОЕ АВТОНОМНОЕ ДОШКОЛЬНОЕ ОБРАЗОВАТЕЛЬНОЕ УЧРЕЖДЕНИЕ "ДЕТСКИЙ САД № 57" ЭНГЕЛЬССКОГО МУНИЦИПАЛЬНОГО РАЙОНА САРАТОВСКОЙ ОБЛАСТИ</t>
  </si>
  <si>
    <t>МАДОУ "ДЕТСКИЙ САД № 57"</t>
  </si>
  <si>
    <t>МУНИЦИПАЛЬНОЕ ОБЩЕОБРАЗОВАТЕЛЬНОЕ УЧРЕЖДЕНИЕ "СРЕДНЯЯ ОБЩЕОБРАЗОВАТЕЛЬНАЯ ШКОЛА С. ЗЕЛЕНЫЙ ДОЛ" ЭНГЕЛЬССКОГО МУНИЦИПАЛЬНОГО РАЙОНА САРАТОВСКОЙ ОБЛАСТИ</t>
  </si>
  <si>
    <t>МОУ "СОШ С. ЗЕЛЕНЫЙ ДОЛ"</t>
  </si>
  <si>
    <t>МОУ "СОШ П. ПРОБУЖДЕНИЕ"</t>
  </si>
  <si>
    <t>МУНИЦИПАЛЬНОЕ ОБЩЕОБРАЗОВАТЕЛЬНОЕ УЧРЕЖДЕНИЕ "СРЕДНЯЯ ОБЩЕОБРАЗОВАТЕЛЬНАЯ ШКОЛА № 20" ЭНГЕЛЬССКОГО МУНИЦИПАЛЬНОГО РАЙОНА САРАТОВСКОЙ ОБЛАСТИ</t>
  </si>
  <si>
    <t>МОУ "СОШ № 20"</t>
  </si>
  <si>
    <t>МУНИЦИПАЛЬНОЕ ОБЩЕОБРАЗОВАТЕЛЬНОЕ УЧРЕЖДЕНИЕ "СРЕДНЯЯ ОБЩЕОБРАЗОВАТЕЛЬНАЯ ШКОЛА № 24 ИМ. ГЕРОЯ СОВЕТСКОГО СОЮЗА ПОНОМАРЕНКО В.И." ЭНГЕЛЬССКОГО МУНИЦИПАЛЬНОГО РАЙОНА САРАТОВСКОЙ ОБЛАСТИ</t>
  </si>
  <si>
    <t>МУНИЦИПАЛЬНОЕ ОБЩЕОБРАЗОВАТЕЛЬНОЕ УЧРЕЖДЕНИЕ "СРЕДНЯЯ ОБЩЕОБРАЗОВАТЕЛЬНАЯ ШКОЛА П. ПРИДОРОЖНЫЙ" ЭНГЕЛЬССКОГО МУНИЦИПАЛЬНОГО РАЙОНА САРАТОВСКОЙ ОБЛАСТИ</t>
  </si>
  <si>
    <t>МОУ "СОШ П. ПРИДОРОЖНЫЙ"</t>
  </si>
  <si>
    <t>МУНИЦИПАЛЬНОЕ ОБЩЕОБРАЗОВАТЕЛЬНОЕ УЧРЕЖДЕНИЕ "СРЕДНЯЯ ОБЩЕОБРАЗОВАТЕЛЬНАЯ ШКОЛА № 16" ЭНГЕЛЬССКОГО МУНИЦИПАЛЬНОГО РАЙОНА САРАТОВСКОЙ ОБЛАСТИ</t>
  </si>
  <si>
    <t>МОУ "СОШ № 16"</t>
  </si>
  <si>
    <t>МУНИЦИПАЛЬНОЕ ОБЩЕОБРАЗОВАТЕЛЬНОЕ УЧРЕЖДЕНИЕ "СРЕДНЯЯ ОБЩЕОБРАЗОВАТЕЛЬНАЯ ШКОЛА С. ШИРОКОПОЛЬЕ" ЭНГЕЛЬССКОГО МУНИЦИПАЛЬНОГО РАЙОНА САРАТОВСКОЙ ОБЛАСТИ</t>
  </si>
  <si>
    <t>МОУ "СОШ С. ШИРОКОПОЛЬЕ"</t>
  </si>
  <si>
    <t>МУНИЦИПАЛЬНОЕ ОБЩЕОБРАЗОВАТЕЛЬНОЕ УЧРЕЖДЕНИЕ "ГИМНАЗИЯ № 8" ЭНГЕЛЬССКОГО МУНИЦИПАЛЬНОГО РАЙОНА САРАТОВСКОЙ ОБЛАСТИ</t>
  </si>
  <si>
    <t>МОУ "ГИМНАЗИЯ № 8"</t>
  </si>
  <si>
    <t>МУНИЦИПАЛЬНОЕ ДОШКОЛЬНОЕ ОБРАЗОВАТЕЛЬНОЕ УЧРЕЖДЕНИЕ "ДЕТСКИЙ САД № 9" ЭНГЕЛЬССКОГО МУНИЦИПАЛЬНОГО РАЙОНА САРАТОВСКОЙ ОБЛАСТИ</t>
  </si>
  <si>
    <t>МДОУ "ДЕТСКИЙ САД № 9"</t>
  </si>
  <si>
    <t>МУНИЦИПАЛЬНОЕ ДОШКОЛЬНОЕ ОБРАЗОВАТЕЛЬНОЕ УЧРЕЖДЕНИЕ "ДЕТСКИЙ САД № 61" ЭНГЕЛЬССКОГО МУНИЦИПАЛЬНОГО РАЙОНА САРАТОВСКОЙ ОБЛАСТИ</t>
  </si>
  <si>
    <t>МДОУ "ДЕТСКИЙ САД № 61"</t>
  </si>
  <si>
    <t>МУНИЦИПАЛЬНОЕ ДОШКОЛЬНОЕ ОБРАЗОВАТЕЛЬНОЕ УЧРЕЖДЕНИЕ "ЦЕНТР РАЗВИТИЯ РЕБЕНКА - ДЕТСКИЙ САД № 6" ЭНГЕЛЬССКОГО МУНИЦИПАЛЬНОГО РАЙОНА САРАТОВСКОЙ ОБЛАСТИ</t>
  </si>
  <si>
    <t>МДОУ "ЦРР - ДЕТСКИЙ САД № 6"</t>
  </si>
  <si>
    <t>МУНИЦИПАЛЬНОЕ ДОШКОЛЬНОЕ ОБРАЗОВАТЕЛЬНОЕ УЧРЕЖДЕНИЕ "ДЕТСКИЙ САД № 62" ЭНГЕЛЬССКОГО МУНИЦИПАЛЬНОГО РАЙОНА САРАТОВСКОЙ ОБЛАСТИ</t>
  </si>
  <si>
    <t>МДОУ "ДЕТСКИЙ САД № 62"</t>
  </si>
  <si>
    <t>МУНИЦИПАЛЬНОЕ ДОШКОЛЬНОЕ ОБРАЗОВАТЕЛЬНОЕ УЧРЕЖДЕНИЕ "ДЕТСКИЙ САД № 45" ЭНГЕЛЬССКОГО МУНИЦИПАЛЬНОГО РАОНА САРАТОВСКОЙ ОБЛАСТИ</t>
  </si>
  <si>
    <t>МДОУ "ДЕТСКИЙ САД № 45"</t>
  </si>
  <si>
    <t>МУНИЦИПАЛЬНОЕ ДОШКОЛЬНОЕ ОБРАЗОВАТЕЛЬНОЕ УЧРЕЖДЕНИЕ "ДЕТСКИЙ САД № 19" ЭНГЕЛЬССКОГО МУНИЦИПАЛЬНОГО РАЙОНА САРАТОВСКОЙ ОБЛАСТИ</t>
  </si>
  <si>
    <t>МДОУ "ДЕТСКИЙ САД № 19"</t>
  </si>
  <si>
    <t>МУНИЦИПАЛЬНОЕ АВТОНОМНОЕ ДОШКОЛЬНОЕ ОБРАЗОВАТЕЛЬНОЕ УЧРЕЖДЕНИЕ "ДЕТСКИЙ САД № 33" ЭНГЕЛЬССКОГО МУНИЦИПАЛЬНОГО РАЙОНА САРАТОВСКОЙ ОБЛАСТИ</t>
  </si>
  <si>
    <t>МАДОУ "ДЕТСКИЙ САД № 33"</t>
  </si>
  <si>
    <t>МУНИЦИПАЛЬНОЕ ДОШКОЛЬНОЕ ОБРАЗОВАТЕЛЬНОЕ УЧРЕЖДЕНИЕ "ДЕТСКИЙ САД  № 76" ЭНГЕЛЬССКОГО МУНИЦИПАЛЬНОГО РАЙОНА САРАТОВСКОЙ ОБЛАСТИ</t>
  </si>
  <si>
    <t>МДОУ "ДЕТСКИЙ САД № 76"</t>
  </si>
  <si>
    <t>МУНИЦИПАЛЬНОЕ ДОШКОЛЬНОЕ ОБРАЗОВАТЕЛЬНОЕ УЧРЕЖДЕНИЕ "ДЕТСКИЙ САД С. КРАСНЫЙ ЯР" ЭНГЕЛЬССКОГО МУНИЦИПАЛЬНОГО РАЙОНА САРАТОВСКОЙ ОБЛАСТИ</t>
  </si>
  <si>
    <t>МДОУ "ДЕТСКИЙ САД С. КРАСНЫЙ ЯР"</t>
  </si>
  <si>
    <t>МУНИЦИПАЛЬНОЕ АВТОНОМНОЕ ОБЩЕОБРАЗОВАТЕЛЬНОЕ УЧРЕЖДЕНИЕ "СРЕДНЯЯ ОБЩЕОБРАЗОВАТЕЛЬНАЯ ШКОЛА № 7" ЭНГЕЛЬССКОГО МУНИЦИПАЛЬНОГО РАЙОНА САРАТОВСКОЙ ОБЛАСТИ</t>
  </si>
  <si>
    <t>МАОУ "СОШ № 7"</t>
  </si>
  <si>
    <t>МУНИЦИПАЛЬНОЕ АВТОНОМНОЕ ОБЩЕОБРАЗОВАТЕЛЬНОЕ УЧРЕЖДЕНИЕ "ОБРАЗОВАТЕЛЬНЫЙ ЦЕНТР ИМЕНИ ГЕРОЯ СОВЕТСКОГО СОЮЗА РАСКОВОЙ МАРИНЫ МИХАЙЛОВНЫ" ЭНГЕЛЬССКОГО МУНИЦИПАЛЬНОГО РАЙОНА САРАТОВСКОЙ ОБЛАСТИ</t>
  </si>
  <si>
    <t>МАОУ "ОБРАЗОВАТЕЛЬНЫЙ ЦЕНТР ИМ. М.М. РАСКОВОЙ"</t>
  </si>
  <si>
    <t>МУНИЦИПАЛЬНОЕ ДОШКОЛЬНОЕ ОБРАЗОВАТЕЛЬНОЕ УЧРЕЖДЕНИЕ "ДЕТСКИЙ САД № 41" ЭНГЕЛЬССКОГО МУНИЦИПАЛЬНОГО РАЙОНА САРАТОВСКОЙ ОБЛАСТИ</t>
  </si>
  <si>
    <t>МДОУ "ДЕТСКИЙ САД № 41"</t>
  </si>
  <si>
    <t>МУНИЦИПАЛЬНОЕ ДОШКОЛЬНОЕ ОБРАЗОВАТЕЛЬНОЕ УЧРЕЖДЕНИЕ "ДЕТСКИЙ САД № 55" ЭНГЕЛЬССКОГО МУНИЦИПАЛЬНОГО РАЙОНА САРАТОВСКОЙ ОБЛАСТИ</t>
  </si>
  <si>
    <t>МДОУ "ДЕТСКИЙ САД № 55"</t>
  </si>
  <si>
    <t>МУНИЦИПАЛЬНОЕ ДОШКОЛЬНОЕ ОБРАЗОВАТЕЛЬНОЕ УЧРЕЖДЕНИЕ "ДЕТСКИЙ САД № 63" ЭНГЕЛЬССКОГО МУНИЦИПАЛЬНОГО РАЙОНА САРАТОВСКОЙ ОБЛАСТИ</t>
  </si>
  <si>
    <t>МДОУ "ДЕТСКИЙ САД № 63"</t>
  </si>
  <si>
    <t>МУНИЦИПАЛЬНОЕ ДОШКОЛЬНОЕ ОБРАЗОВАТЕЛЬНОЕ УЧРЕЖДЕНИЕ "ДЕТСКИЙ САД № 5" ЭНГЕЛЬССКОГО МУНИЦИПАЛЬНОГО РАЙОНА САРАТОВСКОЙ ОБЛАСТИ</t>
  </si>
  <si>
    <t>МДОУ "ДЕТСКИЙ САД № 5"</t>
  </si>
  <si>
    <t>МУНИЦИПАЛЬНОЕ АВТОНОМНОЕ УЧРЕЖДЕНИЕ ДОПОЛНИТЕЛЬНОГО ОБРАЗОВАНИЯ "ДВОРЕЦ ТВОРЧЕСТВА ДЕТЕЙ И МОЛОДЁЖИ" ЭНГЕЛЬССКОГО МУНИЦИПАЛЬНОГО РАЙОНА САРАТОВСКОЙ ОБЛАСТИ</t>
  </si>
  <si>
    <t>МАУ ДО "ДТДИМ"</t>
  </si>
  <si>
    <t>МУНИЦИПАЛЬНОЕ АВТОНОМНОЕ ДОШКОЛЬНОЕ ОБРАЗОВАТЕЛЬНОЕ УЧРЕЖДЕНИЕ "ДЕТСКИЙ САД № 8" ЭНГЕЛЬССКОГО МУНИЦИПАЛЬНОГО РАЙОНА САРАТОВСКОЙ ОБЛАСТИ</t>
  </si>
  <si>
    <t>МАДОУ "ДЕТСКИЙ САД № 8"</t>
  </si>
  <si>
    <t>МУНИЦИПАЛЬНОЕ АВТОНОМНОЕ ДОШКОЛЬНОЕ ОБРАЗОВАТЕЛЬНОЕ УЧРЕЖДЕНИЕ "ДЕТСКИЙ САД № 75" ЭНГЕЛЬССКОГО МУНИЦИПАЛЬНОГО РАЙОНА САРАТОВСКОЙ ОБЛАСТИ</t>
  </si>
  <si>
    <t>МАДОУ "ДЕТСКИЙ САД № 75"</t>
  </si>
  <si>
    <t>МУНИЦИПАЛЬНОЕ АВТОНОМНОЕ ДОШКОЛЬНОЕ ОБРАЗОВАТЕЛЬНОЕ УЧРЕЖДЕНИЕ "ДЕТСКИЙ САД № 7" ЭНГЕЛЬССКОГО МУНИЦИПАЛЬНОГО РАЙОНА САРАТОВСКОЙ ОБЛАСТИ</t>
  </si>
  <si>
    <t>МАДОУ "ДЕТСКИЙ САД № 7"</t>
  </si>
  <si>
    <t>МУНИЦИПАЛЬНОЕ ОБЩЕОБРАЗОВАТЕЛЬНОЕ УЧРЕЖДЕНИЕ "СРЕДНЯЯ ОБЩЕОБРАЗОВАТЕЛЬНАЯ ШКОЛА С. ТЕРНОВКА" ЭНГЕЛЬССКОГО МУНИЦИПАЛЬНОГО РАЙОНА САРАТОВСКОЙ ОБЛАСТИ</t>
  </si>
  <si>
    <t>МОУ "СОШ С. ТЕРНОВКА"</t>
  </si>
  <si>
    <t>МУНИЦИПАЛЬНОЕ ОБЩЕОБРАЗОВАТЕЛЬНОЕ УЧРЕЖДЕНИЕ "СРЕДНЯЯ ОБЩЕОБРАЗОВАТЕЛЬНАЯ ШКОЛА П. КОМИНТЕРН" ЭНГЕЛЬССКОГО МУНИЦИПАЛЬНОГО РАЙОНА САРАТОВСКОЙ ОБЛАСТИ</t>
  </si>
  <si>
    <t>МОУ "СОШ П. КОМИНТЕРН"</t>
  </si>
  <si>
    <t>МОУ "СОШ № 12"</t>
  </si>
  <si>
    <t>МУНИЦИПАЛЬНОЕ ОБЩЕОБРАЗОВАТЕЛЬНОЕ УЧРЕЖДЕНИЕ "СРЕДНЯЯ ОБЩЕОБРАЗОВАТЕЛЬНАЯ ШКОЛА № 5 ИМЕНИ В. ХОМЯКОВОЙ" ЭНГЕЛЬССКОГО МУНИЦИПАЛЬНОГО РАЙОНА САРАТОВСКОЙ ОБЛАСТИ</t>
  </si>
  <si>
    <t>МУНИЦИПАЛЬНОЕ ОБЩЕОБРАЗОВАТЕЛЬНОЕ УЧРЕЖДЕНИЕ "СРЕДНЯЯ ОБЩЕОБРАЗОВАТЕЛЬНАЯ ШКОЛА С. ВОСКРЕСЕНКА"  ЭНГЕЛЬССКОГО МУНИЦИПАЛЬНОГО РАЙОНА САРАТОВСКОЙ ОБЛАСТИ</t>
  </si>
  <si>
    <t>МОУ "СОШ С. ВОСКРЕСЕНКА"</t>
  </si>
  <si>
    <t>МУНИЦИПАЛЬНОЕ ОБЩЕОБРАЗОВАТЕЛЬНОЕ УЧРЕЖДЕНИЕ "СРЕДНЯЯ ОБЩЕОБРАЗОВАТЕЛЬНАЯ ШКОЛА П. БУРНЫЙ" ЭНГЕЛЬССКОГО МУНИЦИПАЛЬНОГО РАЙОНА САРАТОВСКОЙ ОБЛАСТИ</t>
  </si>
  <si>
    <t>МОУ "СОШ П. БУРНЫЙ"</t>
  </si>
  <si>
    <t>МУНИЦИПАЛЬНОЕ ОБЩЕОБРАЗОВАТЕЛЬНОЕ УЧРЕЖДЕНИЕ "ОСНОВНАЯ ОБЩЕОБРАЗОВАТЕЛЬНАЯ ШКОЛА С. БЕЗЫМЯННОЕ" ЭНГЕЛЬССКОГО МУНИЦИПАЛЬНОГО РАЙОНА САРАТОВСКОЙ ОБЛАСТИ</t>
  </si>
  <si>
    <t>МОУ "ООШ С. БЕЗЫМЯННОЕ"</t>
  </si>
  <si>
    <t>МУНИЦИПАЛЬНОЕ ОБЩЕОБРАЗОВАТЕЛЬНОЕ УЧРЕЖДЕНИЕ "СРЕДНЯЯ ОБЩЕОБРАЗОВАТЕЛЬНАЯ ШКОЛА П. НОВОПУШКИНСКОЕ" ЭНГЕЛЬССКОГО МУНИЦИПАЛЬНОГО РАЙОНА САРАТОВСКОЙ ОБЛАСТИ</t>
  </si>
  <si>
    <t>МОУ "СОШ П. НОВОПУШКИНСКОЕ"</t>
  </si>
  <si>
    <t>МУНИЦИПАЛЬНОЕ ОБЩЕОБРАЗОВАТЕЛЬНОЕ УЧРЕЖДЕНИЕ "СРЕДНЯЯ ОБЩЕОБРАЗОВАТЕЛЬНАЯ ШКОЛА П. ИМЕНИ К. МАРКСА" ЭНГЕЛЬССКОГО МУНИЦИПАЛЬНОГО РАЙОНА САРАТОВСКОЙ ОБЛАСТИ</t>
  </si>
  <si>
    <t>МОУ "СОШ П. ИМЕНИ К. МАРКСА"</t>
  </si>
  <si>
    <t>МУНИЦИПАЛЬНОЕ ОБЩЕОБРАЗОВАТЕЛЬНОЕ УЧРЕЖДЕНИЕ "ОСНОВНАЯ ОБЩЕОБРАЗОВАТЕЛЬНАЯ ШКОЛА № 10" ЭНГЕЛЬССКОГО МУНИЦИПАЛЬНОГО РАЙОНА САРАТОВСКОЙ ОБЛАСТИ</t>
  </si>
  <si>
    <t>МОУ "ООШ № 10"</t>
  </si>
  <si>
    <t>МУНИЦИПАЛЬНОЕ ОБЩЕОБРАЗОВАТЕЛЬНОЕ УЧРЕЖДЕНИЕ "СРЕДНЯЯ ОБЩЕОБРАЗОВАТЕЛЬНАЯ ШКОЛА № 31" ЭНГЕЛЬССКОГО МУНИЦИПАЛЬНОГО РАЙОНА САРАТОВСКОЙ ОБЛАСТИ</t>
  </si>
  <si>
    <t>МОУ "СОШ № 31"</t>
  </si>
  <si>
    <t>МУНИЦИПАЛЬНОЕ ДОШКОЛЬНОЕ ОБРАЗОВАТЕЛЬНОЕ УЧРЕЖДЕНИЕ "ДЕТСКИЙ САД С. ЗАВЕТНОЕ" ЭНГЕЛЬССКОГО МУНИЦИПАЛЬНОГО РАЙОНА САРАТОВСКОЙ ОБЛАСТИ</t>
  </si>
  <si>
    <t>МДОУ "ДЕТСКИЙ САД С. ЗАВЕТНОЕ"</t>
  </si>
  <si>
    <t>МУНИЦИПАЛЬНОЕ ОБЩЕОБРАЗОВАТЕЛЬНОЕ УЧРЕЖДЕНИЕ "ОСНОВНАЯ ОБЩЕОБРАЗОВАТЕЛЬНАЯ ШКОЛА П. ЛОЩИННЫЙ" ЭНГЕЛЬССКОГО МУНИЦИПАЛЬНОГО РАЙОНА САРАТОВСКОЙ ОБЛАСТИ</t>
  </si>
  <si>
    <t>МОУ "ООШ П. ЛОЩИННЫЙ"</t>
  </si>
  <si>
    <t>МУНИЦИПАЛЬНОЕ АВТОНОМНОЕ УЧРЕЖДЕНИЕ "ДЕТСКИЙ ОЗДОРОВИТЕЛЬНО-ДОСУГОВЫЙ ЦЕНТР "БУРЕВЕСТНИК" ЭНГЕЛЬСCКОГО МУНИЦИПАЛЬНОГО РАЙОНА САРАТОВСКОЙ ОБЛАСТИ</t>
  </si>
  <si>
    <t>МАУ "БУРЕВЕСТНИК"</t>
  </si>
  <si>
    <t>МУНИЦИПАЛЬНОЕ АВТОНОМНОЕ ДОШКОЛЬНОЕ ОБРАЗОВАТЕЛЬНОЕ УЧРЕЖДЕНИЕ "ДЕТСКИЙ САД № 58" ЭНГЕЛЬССКОГО МУНИЦИПАЛЬНОГО РАЙОНА САРАТОВСКОЙ ОБЛАСТИ</t>
  </si>
  <si>
    <t>МАДОУ "ДЕТСКИЙ САД № 58"</t>
  </si>
  <si>
    <t>МУНИЦИПАЛЬНОЕ АВТОНОМНОЕ ДОШКОЛЬНОЕ ОБРАЗОВАТЕЛЬНОЕ УЧРЕЖДЕНИЕ "ДЕТСКИЙ САД С.ЛИПОВКА" ЭНГЕЛЬССКОГО МУНИЦИПАЛЬНОГО РАЙОНА САРАТОВСКОЙ ОБЛАСТИ</t>
  </si>
  <si>
    <t>МАДОУ "ДЕТСКИЙ САД С.ЛИПОВКА"</t>
  </si>
  <si>
    <t>МУНИЦИПАЛЬНОЕ АВТОНОМНОЕ ОБЩЕОБРАЗОВАТЕЛЬНОЕ УЧРЕЖДЕНИЕ "ОСНОВНАЯ ОБЩЕОБРАЗОВАТЕЛЬНАЯ ШКОЛА С. СТЕПНОЕ" ЭНГЕЛЬССКОГО МУНИЦИПАЛЬНОГО РАЙОНА САРАТОВСКОЙ ОБЛАСТИ</t>
  </si>
  <si>
    <t>МАОУ "ООШ С. СТЕПНОЕ"</t>
  </si>
  <si>
    <t>МУНИЦИПАЛЬНОЕ АВТОНОМНОЕ ДОШКОЛЬНОЕ ОБРАЗОВАТЕЛЬНОЕ УЧРЕЖДЕНИЕ "ДЕТСКИЙ САД № 27" ЭНГЕЛЬССКОГО МУНИЦИПАЛЬНОГО РАЙОНА САРАТОВСКОЙ ОБЛАСТИ</t>
  </si>
  <si>
    <t>МАДОУ "ДЕТСКИЙ САД № 27"</t>
  </si>
  <si>
    <t>МУНИЦИПАЛЬНОЕ ДОШКОЛЬНОЕ ОБРАЗОВАТЕЛЬНОЕ УЧРЕЖДЕНИЕ "ДЕТСКИЙ САД КОМБИНИРОВАННОГО ВИДА № 53" ЭНГЕЛЬССКОГО МУНИЦИПАЛЬНОГО РАЙОНА САРАТОВСКОЙ ОБЛАСТИ</t>
  </si>
  <si>
    <t>МДОУ "ДЕТСКИЙ САД № 53"</t>
  </si>
  <si>
    <t>МУНИЦИПАЛЬНОЕ АВТОНОМНОЕ ДОШКОЛЬНОЕ ОБРАЗОВАТЕЛЬНОЕ УЧРЕЖДЕНИЕ "ДЕТСКИЙ САД № 25" ЭНГЕЛЬССКОГО МУНИЦИПАЛЬНОГО РАЙОНА САРАТОВСКОЙ ОБЛАСТИ</t>
  </si>
  <si>
    <t>МАДОУ "ДЕТСКИЙ САД № 25"</t>
  </si>
  <si>
    <t>МУНИЦИПАЛЬНОЕ АВТОНОМНОЕ ДОШКОЛЬНОЕ ОБРАЗОВАТЕЛЬНОЕ УЧРЕЖДЕНИЕ "ДЕТСКИЙ САД № 14" ЭНГЕЛЬССКОГО МУНИЦИПАЛЬНОГО РАЙОНА САРАТОВСКОЙ ОБЛАСТИ</t>
  </si>
  <si>
    <t>МАДОУ "ДЕТСКИЙ САД № 14"</t>
  </si>
  <si>
    <t>МУНИЦИПАЛЬНОЕ АВТОНОМНОЕ ДОШКОЛЬНОЕ ОБРАЗОВАТЕЛЬНОЕ УЧРЕЖДЕНИЕ "ДЕТСКИЙ САД № 26" ЭНГЕЛЬССКОГО МУНИЦИПАЛЬНОГО РАЙОНА САРАТОВСКОЙ ОБЛАСТИ</t>
  </si>
  <si>
    <t>МАДОУ "ДЕТСКИЙ САД № 26"</t>
  </si>
  <si>
    <t>МУНИЦИПАЛЬНОЕ АВТОНОМНОЕ ДОШКОЛЬНОЕ ОБРАЗОВАТЕЛЬНОЕ УЧРЕЖДЕНИЕ "ДЕТСКИЙ САД № 112" ЭНГЕЛЬССКОГО МУНИЦИПАЛЬНОГО РАЙОНА САРАТОВСКОЙ ОБЛАСТИ</t>
  </si>
  <si>
    <t>МАДОУ "ДЕТСКИЙ САД № 112"</t>
  </si>
  <si>
    <t>МУНИЦИПАЛЬНОЕ АВТОНОМНОЕ ДОШКОЛЬНОЕ ОБРАЗОВАТЕЛЬНОЕ УЧРЕЖДЕНИЕ "ДЕТСКИЙ САД № 18" ЭНГЕЛЬССКОГО МУНИЦИПАЛЬНОГО РАЙОНА САРАТОВСКОЙ ОБЛАСТИ</t>
  </si>
  <si>
    <t>МАДОУ "ДЕТСКИЙ САД № 18"</t>
  </si>
  <si>
    <t>МУНИЦИПАЛЬНОЕ АВТОНОМНОЕ ДОШКОЛЬНОЕ ОБРАЗОВАТЕЛЬНОЕ УЧРЕЖДЕНИЕ "ДЕТСКИЙ САД № 21" ЭНГЕЛЬССКОГО МУНИЦИПАЛЬНОГО РАЙОНА САРАТОВСКОЙ ОБЛАСТИ</t>
  </si>
  <si>
    <t>МАДОУ "ДЕТСКИЙ САД № 21"</t>
  </si>
  <si>
    <t>МУНИЦИПАЛЬНОЕ ДОШКОЛЬНОЕ ОБРАЗОВАТЕЛЬНОЕ УЧРЕЖДЕНИЕ "ДЕТСКИЙ САД № 11" ЭНГЕЛЬССКОГО МУНИЦИПАЛЬНОГО РАЙОНА САРАТОВСКОЙ ОБЛАСТИ</t>
  </si>
  <si>
    <t>МДОУ "ДЕТСКИЙ САД № 11"</t>
  </si>
  <si>
    <t>МУНИЦИПАЛЬНОЕ АВТОНОМНОЕ ДОШКОЛЬНОЕ ОБРАЗОВАТЕЛЬНОЕ УЧРЕЖДЕНИЕ "ДЕТСКИЙ САД № 20" ЭНГЕЛЬССКОГО МУНИЦИПАЛЬНОГО РАЙОНА САРАТОВСКОЙ ОБЛАСТИ</t>
  </si>
  <si>
    <t>МАДОУ "ДЕТСКИЙ САД №20"</t>
  </si>
  <si>
    <t>МУНИЦИПАЛЬНОЕ АВТОНОМНОЕ ДОШКОЛЬНОЕ ОБРАЗОВАТЕЛЬНОЕ УЧРЕЖДЕНИЕ "ДЕТСКИЙ САД С. ПОДСТЕПНОЕ" ЭНГЕЛЬССКОГО МУНИЦИПАЛЬНОГО РАЙОНА САРАТОВСКОЙ ОБЛАСТИ</t>
  </si>
  <si>
    <t>МАДОУ "ДЕТСКИЙ САД С. ПОДСТЕПНОЕ"</t>
  </si>
  <si>
    <t>МУНИЦИПАЛЬНОЕ ОБЩЕОБРАЗОВАТЕЛЬНОЕ УЧРЕЖДЕНИЕ "ОСНОВНАЯ ОБЩЕОБРАЗОВАТЕЛЬНАЯ ШКОЛА С. СТАРИЦКОЕ" ЭНГЕЛЬССКОГО МУНИЦИПАЛЬНОГО РАЙОНА САРАТОВСКОЙ ОБЛАСТИ</t>
  </si>
  <si>
    <t>МОУ "ООШ С. СТАРИЦКОЕ"</t>
  </si>
  <si>
    <t>МУНИЦИПАЛЬНОЕ ДОШКОЛЬНОЕ ОБРАЗОВАТЕЛЬНОЕ УЧРЕЖДЕНИЕ "ДЕТСКИЙ САД №42" ЭНГЕЛЬССКОГО МУНИЦИПАЛЬНОГО РАЙОНА САРАТОВСКОЙ ОБЛАСТИ</t>
  </si>
  <si>
    <t>МДОУ "ДЕТСКИЙ САД № 42"</t>
  </si>
  <si>
    <t>МУНИЦИПАЛЬНОЕ ОБЩЕОБРАЗОВАТЕЛЬНОЕ УЧРЕЖДЕНИЕ "ОСНОВНАЯ ОБЩЕОБРАЗОВАТЕЛЬНАЯ ШКОЛА П. КАЛИНИНО" ЭНГЕЛЬССКОГО МУНИЦИПАЛЬНОГО РАЙОНА САРАТОВСКОЙ ОБЛАСТИ</t>
  </si>
  <si>
    <t>МОУ "ООШ П. КАЛИНИНО"</t>
  </si>
  <si>
    <t>МУНИЦИПАЛЬНОЕ ДОШКОЛЬНОЕ ОБРАЗОВАТЕЛЬНОЕ УЧРЕЖДЕНИЕ "ДЕТСКИЙ САД № 52" ЭНГЕЛЬССКОГО МУНИЦИПАЛЬНОГО РАЙОНА САРАТОВСКОЙ ОБЛАСТИ</t>
  </si>
  <si>
    <t>МДОУ "ДЕТСКИЙ САД № 52"</t>
  </si>
  <si>
    <t>МУНИЦИПАЛЬНОЕ УЧРЕЖДЕНИЕ "МУНИЦИПАЛЬНЫЙ ЦЕНТР ОЦЕНКИ КАЧЕСТВА ОБРАЗОВАНИЯ" ЭНГЕЛЬССКОГО МУНИЦИПАЛЬНОГО РАЙОНА САРАТОВСКОЙ ОБЛАСТИ</t>
  </si>
  <si>
    <t>МУ "МЦОКО"</t>
  </si>
  <si>
    <t>МУНИЦИПАЛЬНОЕ ОБЩЕОБРАЗОВАТЕЛЬНОЕ УЧРЕЖДЕНИЕ "ОСНОВНАЯ ОБЩЕОБРАЗОВАТЕЛЬНАЯ ШКОЛА С. КВАСНИКОВКА" ЭНГЕЛЬССКОГО МУНИЦИПАЛЬНОГО РАЙОНА САРАТОВСКОЙ ОБЛАСТИ</t>
  </si>
  <si>
    <t>МОУ "ООШ С. КВАСНИКОВКА"</t>
  </si>
  <si>
    <t>МОУ "СОШ № 4"</t>
  </si>
  <si>
    <t>МУНИЦИПАЛЬНОЕ  ДОШКОЛЬНОЕ ОБРАЗОВАТЕЛЬНОЕ УЧРЕЖДЕНИЕ "ДЕТСКИЙ САД № 109" ЭНГЕЛЬССКОГО МУНИЦИПАЛЬНОГО РАЙОНА САРАТОВСКОЙ ОБЛАСТИ</t>
  </si>
  <si>
    <t>МДОУ "ДЕТСКИЙ САД № 109"</t>
  </si>
  <si>
    <t>МУНИЦИПАЛЬНОЕ ДОШКОЛЬНОЕ ОБРАЗОВАТЕЛЬНОЕ УЧРЕЖДЕНИЕ "ДЕТСКИЙ САД № 24" ЭНГЕЛЬССКОГО МУНИЦИПАЛЬНОГО РАЙОНА САРАТОВСКОЙ ОБЛАСТИ</t>
  </si>
  <si>
    <t>МДОУ "ДЕТСКИЙ САД № 24"</t>
  </si>
  <si>
    <t>МУНИЦИПАЛЬНОЕ ДОШКОЛЬНОЕ ОБРАЗОВАТЕЛЬНОЕ УЧРЕЖДЕНИЕ "ДЕТСКИЙ САД ПОС. ПРИДОРОЖНЫЙ" ЭНГЕЛЬССКОГО МУНИЦИПАЛЬНОГО РАЙОНА САРАТОВСКОЙ ОБЛАСТИ</t>
  </si>
  <si>
    <t>МДОУ "ДЕТСКИЙ САД ПОС. ПРИДОРОЖНЫЙ"</t>
  </si>
  <si>
    <t>МУНИЦИПАЛЬНОЕ ДОШКОЛЬНОЕ ОБРАЗОВАТЕЛЬНОЕ УЧРЕЖДЕНИЕ "ДЕТСКИЙ САД КОМБИНИРОВАННОГО ВИДА №1" ЭНГЕЛЬССКОГО МУНИЦИПАЛЬНОГО РАЙОНА  САРАТОВСКОЙ ОБЛАСТИ</t>
  </si>
  <si>
    <t>МДОУ "ДЕТСКИЙ САД №1"</t>
  </si>
  <si>
    <t>МУНИЦИПАЛЬНОЕ ДОШКОЛЬНОЕ ОБРАЗОВАТЕЛЬНОЕ УЧРЕЖДЕНИЕ "ДЕТСКИЙ САД № 67" ЭНГЕЛЬССКОГО МУНИЦИПАЛЬНОГО РАЙОНА САРАТОВСКОЙ ОБЛАСТИ</t>
  </si>
  <si>
    <t>МДОУ "ДЕТСКИЙ САД № 67"</t>
  </si>
  <si>
    <t>МУНИЦИПАЛЬНОЕ ДОШКОЛЬНОЕ ОБРАЗОВАТЕЛЬНОЕ УЧРЕЖДЕНИЕ "ДЕТСКИЙ САД ПОС.ЛОЩИННЫЙ" ЭНГЕЛЬССКОГО МУНИЦИПАЛЬНОГО РАЙОНА САРАТОВСКОЙ ОБЛАСТИ</t>
  </si>
  <si>
    <t>МДОУ "ДЕТСКИЙ САД ПОС.ЛОЩИННЫЙ"</t>
  </si>
  <si>
    <t>МУНИЦИПАЛЬНОЕ ОБЩЕОБРАЗОВАТЕЛЬНОЕ УЧРЕЖДЕНИЕ "МУЗЫКАЛЬНО-ЭСТЕТИЧЕСКИЙ ЛИЦЕЙ ИМЕНИ АЛЬФРЕДА ГАРРИЕВИЧА ШНИТКЕ" ЭНГЕЛЬССКОГО МУНИЦИПАЛЬНОГО РАЙОНА САРАТОВСКОЙ ОБЛАСТИ</t>
  </si>
  <si>
    <t>МОУ "МЭЛ ИМ. А.Г. ШНИТКЕ"</t>
  </si>
  <si>
    <t>МУНИЦИПАЛЬНОЕ ДОШКОЛЬНОЕ ОБРАЗОВАТЕЛЬНОЕ УЧРЕЖДЕНИЕ "ДЕТСКИЙ САД С. УЗМОРЬЕ" ЭНГЕЛЬССКОГО МУНИЦИПАЛЬНОГО РАЙОНА САРАТОВСКОЙ ОБЛАСТИ</t>
  </si>
  <si>
    <t>МДОУ "ДЕТСКИЙ САД С. УЗМОРЬЕ"</t>
  </si>
  <si>
    <t>МУНИЦИПАЛЬНОЕ ДОШКОЛЬНОЕ ОБРАЗОВАТЕЛЬНОЕ УЧРЕЖДЕНИЕ "ДЕТСКИЙ САД П. НОВОПУШКИНСКОЕ" ЭНГЕЛЬССКОГО МУНИЦИПАЛЬНОГО РАЙОНА САРАТОВСКОЙ ОБЛАСТИ</t>
  </si>
  <si>
    <t>МДОУ "ДЕТСКИЙ САД П. НОВОПУШКИНСКОЕ"</t>
  </si>
  <si>
    <t>МУНИЦИПАЛЬНОЕ ОБРАЗОВАТЕЛЬНОЕ УЧРЕЖДЕНИЕ "ДЕТСКИЙ САД П. КОМИНТЕРН" ЭНГЕЛЬССКОГО МУНИЦИПАЛЬНОГО РАЙОНА САРАТОВСКОЙ ОБЛАСТИ</t>
  </si>
  <si>
    <t>МДОУ "ДЕТСКИЙ САД П. КОМИНТЕРН"</t>
  </si>
  <si>
    <t>МУНИЦИПАЛЬНОЕ ОБЩЕОБРАЗОВАТЕЛЬНОЕ УЧРЕЖДЕНИЕ "НАЧАЛЬНАЯ ШКОЛА" ЭНГЕЛЬССКОГО МУНИЦИПАЛЬНОГО РАЙОНА САРАТОВСКОЙ ОБЛАСТИ</t>
  </si>
  <si>
    <t>МОУ "НАЧАЛЬНАЯ ШКОЛА"</t>
  </si>
  <si>
    <t>МУНИЦИПАЛЬНОЕ  ДОШКОЛЬНОЕ ОБРАЗОВАТЕЛЬНОЕ УЧРЕЖДЕНИЕ "ДЕТСКИЙ САД № 15" ЭНГЕЛЬССКОГО МУНИЦИПАЛЬНОГО РАЙОНА САРАТОВСКОЙ ОБЛАСТИ</t>
  </si>
  <si>
    <t>МДОУ "ДЕТСКИЙ САД № 15"</t>
  </si>
  <si>
    <t>МУНИЦИПАЛЬНОЕ  ДОШКОЛЬНОЕ ОБРАЗОВАТЕЛЬНОЕ УЧРЕЖДЕНИЕ "ДЕТСКИЙ САД № 72" ЭНГЕЛЬССКОГО МУНИЦИПАЛЬНОГО РАЙОНА САРАТОВСКОЙ ОБЛАСТИ</t>
  </si>
  <si>
    <t>МДОУ "ДЕТСКИЙ САД № 72"</t>
  </si>
  <si>
    <t>МУНИЦИПАЛЬНОЕ  ДОШКОЛЬНОЕ ОБРАЗОВАТЕЛЬНОЕ УЧРЕЖДЕНИЕ "ДЕТСКИЙ САД № 23" ЭНГЕЛЬССКОГО МУНИЦИПАЛЬНОГО РАЙОНА САРАТОВСКОЙ ОБЛАСТИ</t>
  </si>
  <si>
    <t>МДОУ "ДЕТСКИЙ САД № 23"</t>
  </si>
  <si>
    <t>МУНИЦИПАЛЬНОЕ  ДОШКОЛЬНОЕ ОБРАЗОВАТЕЛЬНОЕ УЧРЕЖДЕНИЕ "ДЕТСКИЙ САД С. КВАСНИКОВКА" ЭНГЕЛЬССКОГО МУНИЦИПАЛЬНОГО РАЙОНА САРАТОВСКОЙ ОБЛАСТИ</t>
  </si>
  <si>
    <t>МДОУ "ДЕТСКИЙ САД С. КВАСНИКОВКА"</t>
  </si>
  <si>
    <t>МУНИЦИПАЛЬНОЕ  ДОШКОЛЬНОЕ ОБРАЗОВАТЕЛЬНОЕ УЧРЕЖДЕНИЕ "ДЕТСКИЙ САД № 10" ЭНГЕЛЬССКОГО МУНИЦИПАЛЬНОГО РАЙОНА САРАТОВСКОЙ ОБЛАСТИ</t>
  </si>
  <si>
    <t>МДОУ "ДЕТСКИЙ САД № 10"</t>
  </si>
  <si>
    <t>МУНИЦИПАЛЬНОЕ  ДОШКОЛЬНОЕ ОБРАЗОВАТЕЛЬНОЕ УЧРЕЖДЕНИЕ "ДЕТСКИЙ САД С.БЕЗЫМЯННОЕ" ЭНГЕЛЬССКОГО МУНИЦИПАЛЬНОГО РАЙОНА САРАТОВСКОЙ ОБЛАСТИ</t>
  </si>
  <si>
    <t>МДОУ "ДЕТСКИЙ САД С. БЕЗЫМЯННОЕ"</t>
  </si>
  <si>
    <t>МОУ "СОШ № 30 "</t>
  </si>
  <si>
    <t>МУНИЦИПАЛЬНОЕ УЧРЕЖДЕНИЕ ДОПОЛНИТЕЛЬНОГО ОБРАЗОВАНИЯ "ЦЕНТР ПСИХОЛОГО-ПЕДАГОГИЧЕСКОГО СОПРОВОЖДЕНИЯ "ПОЗИТИВ" ЭНГЕЛЬССКОГО МУНИЦИПАЛЬНОГО РАЙОНА САРАТОВСКОЙ ОБЛАСТИ</t>
  </si>
  <si>
    <t>МУ ДО "ЦЕНТР "ПОЗИТИВ"</t>
  </si>
  <si>
    <t>МУНИЦИПАЛЬНОЕ ОБЩЕОБРАЗОВАТЕЛЬНОЕ УЧРЕЖДЕНИЕ "ОСНОВНАЯ ОБЩЕОБРАЗОВАТЕЛЬНАЯ ШКОЛА ПОС. ПРИБРЕЖНЫЙ" ЭНГЕЛЬССКОГО МУНИЦИПАЛЬНОГО РАЙОНА САРАТОВСКОЙ ОБЛАСТИ</t>
  </si>
  <si>
    <t>МОУ "ООШ ПОС. ПРИБРЕЖНЫЙ"</t>
  </si>
  <si>
    <t>МУНИЦИПАЛЬНОЕ ОБЩЕОБРАЗОВАТЕЛЬНОЕ УЧРЕЖДЕНИЕ "СРЕДНЯЯ ОБЩЕОБРАЗОВАТЕЛЬНАЯ ШКОЛА № 32 С УГЛУБЛЕННЫМ ИЗУЧЕНИЕМ ОТДЕЛЬНЫХ ПРЕДМЕТОВ" ЭНГЕЛЬССКОГО МУНИЦИПАЛЬНОГО РАЙОНА САРАТОВСКОЙ ОБЛАСТИ</t>
  </si>
  <si>
    <t>МОУ "СОШ № 32"</t>
  </si>
  <si>
    <t>МУНИЦИПАЛЬНОЕ ДОШКОЛЬНОЕ ОБРАЗОВАТЕЛЬНОЕ УЧРЕЖДЕНИЕ " ДЕТСКИЙ САД С. ЗЕЛЕНЫЙ ДОЛ" ЭНГЕЛЬССКОГО МУНИЦИПАЛЬНОГО РАЙОНА САРАТОВСКОЙ ОБЛАСТИ</t>
  </si>
  <si>
    <t>МДОУ "ДЕТСКИЙ САД С. ЗЕЛЕНЫЙ ДОЛ"</t>
  </si>
  <si>
    <t>МУНИЦИПАЛЬНОЕ ОБЩЕОБРАЗОВАТЕЛЬНОЕ УЧРЕЖДЕНИЕ "СРЕДНЯЯ ОБЩЕОБРАЗОВАТЕЛЬНАЯ ШКОЛА С. КРАСНЫЙ ЯР" ЭНГЕЛЬССКОГО МУНИЦИПАЛЬНОГО РАЙОНА САРАТОВСКОЙ ОБЛАСТИ</t>
  </si>
  <si>
    <t>МОУ "СОШ С. КРАСНЫЙ ЯР"</t>
  </si>
  <si>
    <t>МУНИЦИПАЛЬНОЕ ОБЩЕОБРАЗОВАТЕЛЬНОЕ УЧРЕЖДЕНИЕ "СРЕДНЯЯ ОБЩЕОБРАЗОВАТЕЛЬНАЯ ШКОЛА № 33 ИМЕНИ П.А.СТОЛЫПИНА" ЭНГЕЛЬССКОГО МУНИЦИПАЛЬНОГО РАЙОНА САРАТОВСКОЙ ОБЛАСТИ</t>
  </si>
  <si>
    <t>МОУ "СОШ № 33"</t>
  </si>
  <si>
    <t>МУНИЦИПАЛЬНОЕ ОБЩЕОБРАЗОВАТЕЛЬНОЕ УЧРЕЖДЕНИЕ "СРЕДНЯЯ ОБЩЕОБРАЗОВАТЕЛЬНАЯ ШКОЛА № 1" ЭНГЕЛЬССКОГО МУНИЦИПАЛЬНОГО РАЙОНА САРАТОВСКОЙ ОБЛАСТИ</t>
  </si>
  <si>
    <t>МОУ "СОШ № 1"</t>
  </si>
  <si>
    <t>МУНИЦИПАЛЬНОЕ ОБЩЕОБРАЗОВАТЕЛЬНОЕ УЧРЕЖДЕНИЕ "ОСНОВНАЯ ОБЩЕОБРАЗОВАТЕЛЬНАЯ ШКОЛА С. ТИТОРЕНКО" ЭНГЕЛЬССКОГО МУНИЦИПАЛЬНОГО РАЙОНА САРАТОВСКОЙ ОБЛАСТИ</t>
  </si>
  <si>
    <t>МОУ "ООШ С. ТИТОРЕНКО"</t>
  </si>
  <si>
    <t>МУНИЦИПАЛЬНОЕ ОБЩЕОБРАЗОВАТЕЛЬНОЕ УЧРЕЖДЕНИЕ "ОСНОВНАЯ ОБЩЕОБРАЗОВАТЕЛЬНАЯ ШКОЛА П. АНИСОВСКИЙ" ЭНГЕЛЬССКОГО МУНИЦИПАЛЬНОГО РАЙОНА САРАТОВСКОЙ ОБЛАСТИ</t>
  </si>
  <si>
    <t>МОУ "ООШ П. АНИСОВСКИЙ</t>
  </si>
  <si>
    <t>МУНИЦИПАЛЬНОЕ ДОШКОЛЬНОЕ ОБРАЗОВАТЕЛЬНОЕ УЧРЕЖДЕНИЕ "ДЕТСКИЙ САД С. ЛЕНИНСКОЕ" ЭНГЕЛЬССКОГО МУНИЦИПАЛЬНОГО РАЙОНА САРАТОВСКОЙ ОБЛАСТИ</t>
  </si>
  <si>
    <t>МДОУ "ДЕТСКИЙ САД С. ЛЕНИНСКОЕ"</t>
  </si>
  <si>
    <t>МУНИЦИПАЛЬНОЕ ОБЩЕОБРАЗОВАТЕЛЬНОЕ УЧРЕЖДЕНИЕ "СРЕДНЯЯ ОБЩЕОБРАЗОВАТЕЛЬНАЯ ШКОЛА № 9" ЭНГЕЛЬССКОГО МУНИЦИПАЛЬНОГО РАЙОНА САРАТОВСКОЙ ОБЛАСТИ</t>
  </si>
  <si>
    <t>МОУ "СОШ № 9"</t>
  </si>
  <si>
    <t>МУНИЦИПАЛЬНОЕ ОБЩЕОБРАЗОВАТЕЛЬНОЕ УЧРЕЖДЕНИЕ "ОСНОВНАЯ ОБЩЕОБРАЗОВАТЕЛЬНАЯ ШКОЛА С.ПОДСТЕПНОЕ" ЭНГЕЛЬССКОГО МУНИЦИПАЛЬНОГО РАЙОНА САРАТОВСКОЙ ОБЛАСТИ</t>
  </si>
  <si>
    <t>МОУ "ООШ С.ПОДСТЕПНОЕ"</t>
  </si>
  <si>
    <t>МУНИЦИПАЛЬНОЕ ОБЩЕОБРАЗОВАТЕЛЬНОЕ УЧРЕЖДЕНИЕ "СРЕДНЯЯ ОБЩЕОБРАЗОВАТЕЛЬНАЯ ШКОЛА С. ЛИПОВКА" ЭНГЕЛЬССКОГО МУНИЦИПАЛЬНОГО РАЙОНА САРАТОВСКОЙ ОБЛАСТИ</t>
  </si>
  <si>
    <t>МОУ "СОШ С. ЛИПОВКА"</t>
  </si>
  <si>
    <t>МОУ "СОШ № 18"</t>
  </si>
  <si>
    <t>МУНИЦИПАЛЬНОЕ ОБЩЕОБРАЗОВАТЕЛЬНОЕ УЧРЕЖДЕНИЕ "ОСНОВНАЯ ОБЩЕОБРАЗОВАТЕЛЬНАЯ ШКОЛА П.ВЗЛЕТНЫЙ"ЭНГЕЛЬССКОГО МУНИЦИПАЛЬНОГО РАЙОНА САРАТОВСКОЙ ОБЛАСТИ</t>
  </si>
  <si>
    <t>МОУ "ООШ П.ВЗЛЕТНЫЙ"</t>
  </si>
  <si>
    <t>МУНИЦИПАЛЬНОЕ АВТОНОМНОЕ УЧРЕЖДЕНИЕ "ОБЩЕСТВЕННЫЙ ЦЕНТР"</t>
  </si>
  <si>
    <t>МАУ "ОБЩЕСТВЕННЫЙ ЦЕНТР"</t>
  </si>
  <si>
    <t>МУНИЦИПАЛЬНОЕ ОБЩЕОБРАЗОВАТЕЛЬНОЕ УЧРЕЖДЕНИЕ "СРЕДНЯЯ ОБЩЕОБРАЗОВАТЕЛЬНАЯ ШКОЛА С. КИРОВО" ЭНГЕЛЬССКОГО МУНИЦИПАЛЬНОГО РАЙОНА САРАТОВСКОЙ ОБЛАСТИ</t>
  </si>
  <si>
    <t>МОУ "СОШ С. КИРОВО"</t>
  </si>
  <si>
    <t>МОУ «Татищевский лицей»</t>
  </si>
  <si>
    <t>МОУ «СОШ ст.Курдюм имени Героя Советского Союза П.Т. Пономарева»</t>
  </si>
  <si>
    <t>Муниципальное общеобразовательное учреждение «Средняя общеобразовательная школа с.Вязовка имени Героя Советского Союза Е.А.Мясникова»</t>
  </si>
  <si>
    <t>Муниципальное общеобразовательное учреждение «Средняя общеобразовательная школа с.Сокур»</t>
  </si>
  <si>
    <t>Муниципальное общеобразовательное учреждение «Средняя общеобразовательная школа п.Садовый»</t>
  </si>
  <si>
    <t>МОУ «СОШ п.Садовый»</t>
  </si>
  <si>
    <t>Муниципальное общеобразовательное учреждение «Средняя общеобразовательная школа с.Сторожевка»</t>
  </si>
  <si>
    <t>МОУ «Средняя общеобразовательная школа с.Сторожевка»</t>
  </si>
  <si>
    <t>Муниципальное общеобразовательное учреждение «Средняя общеобразовательная школа с.Широкое»</t>
  </si>
  <si>
    <t>МОУ «СОШ с.Широкое»</t>
  </si>
  <si>
    <t>Муниципальное общеобразовательное учреждение «Средняя общеобразовательная школа с.Ягодная Поляна»</t>
  </si>
  <si>
    <t>МОУ «СОШ с.Ягодная Поляна»</t>
  </si>
  <si>
    <t>Муниципальное общеобразовательное учреждение «Основная общеобразовательная школа с.Кувыка имени Героя Советского Союза Г.Ф.Шигаева»</t>
  </si>
  <si>
    <t>МОУ «ООШ с.Кувыка имени Героя Советского Союза Г.Ф.Шигаева»</t>
  </si>
  <si>
    <t>Муниципальное общеобразовательное учреждение «Средняя общеобразовательная школа с.Идолга имени Героя Советского Союза А.А.Лапшова»</t>
  </si>
  <si>
    <t>МОУ «СОШ с. Октябрьский Городок»</t>
  </si>
  <si>
    <t>Муниципальное общеобразовательное учреждение «Основная общеобразовательная школа с.Большая Фёдоровка»</t>
  </si>
  <si>
    <t>МОУ «Основная общеобразовательная школа с.Большая Фёдоровка»</t>
  </si>
  <si>
    <t>Муниципальное общеобразовательное учреждение «Средняя общеобразовательная школа с.Большая Ивановка»</t>
  </si>
  <si>
    <t>МОУ «СОШ с.Большая Ивановка»</t>
  </si>
  <si>
    <t>МДОУ «Детский сад с. Вязовка»</t>
  </si>
  <si>
    <t>МДОУ «Детский сад с. Сторожевка Татищевского района Саратовской области»</t>
  </si>
  <si>
    <t>МДОУ «Детский сад «Пирамидка» р.п.Татищево Татищевского муниципального района Саратовской области»</t>
  </si>
  <si>
    <t>Муниципальное автономное учреждение культуры «Межпоселенческая централизованная клубная система Татищевского муниципального района Саратовской области»</t>
  </si>
  <si>
    <t>МАУК «Межпоселенческая ЦКС»</t>
  </si>
  <si>
    <t>Муниципальное учреждение культуры «Межпоселенческая районная библиотека Татищевского муниципального района Саратовской области»</t>
  </si>
  <si>
    <t>МУК «Межпоселенческая РБ»</t>
  </si>
  <si>
    <t>МАУ «ДОЛ «Дубрава»</t>
  </si>
  <si>
    <t>Муниципальное казенное учреждение «Ресурсный центр развития образования Татищевского муниципального района Саратовской области»</t>
  </si>
  <si>
    <t>Муниципальное казенное учреждение "Центр по обслуживанию учреждений культуры"</t>
  </si>
  <si>
    <t>Муниципальное автономное учреждение «Татищевский физкультурно-оздоровительный спортивный центр «Новый импульс»</t>
  </si>
  <si>
    <t>МАУ «Татищевский физкультурно-оздоровительный спортивный центр «Новый импульс»</t>
  </si>
  <si>
    <t xml:space="preserve"> 2022 год</t>
  </si>
  <si>
    <t>на 2022 год</t>
  </si>
  <si>
    <t>МБУДО "ДШИ № 15 им. Л.Л. Христиансена"</t>
  </si>
  <si>
    <t>МБУДО "ДШИ № 17 им. М.Н. Симанского"</t>
  </si>
  <si>
    <t>МАУ ДО "ДШИ им. В.В. Ковалева" МО "Город Саратов"</t>
  </si>
  <si>
    <t>МБУДО "ДМШ ДУИ им. А.Д. Селянина"</t>
  </si>
  <si>
    <t>муниципальное учреждение культуры "Музей-усадьба Н.Г. Чернышевского"</t>
  </si>
  <si>
    <t>МУК "Музей-усадьба Н.Г. Чернышевского"</t>
  </si>
  <si>
    <t>муниципальное автономное учреждение культуры муниципального образования "Город Саратов" "Театр драмы для детей и молодежи "Версия"</t>
  </si>
  <si>
    <t>МАУК МО "Город Саратов" "Театр драмы "Версия"</t>
  </si>
  <si>
    <t>муниципальное учреждение культуры "Дом культуры п. Сергиевский"</t>
  </si>
  <si>
    <t xml:space="preserve">МУК "ДК п. Сергиевский" </t>
  </si>
  <si>
    <t>Муниципальное учреждение культуры "Дом культуры с. Рыбушка" муниципального образования "Город Саратов"</t>
  </si>
  <si>
    <t xml:space="preserve">МУК "ДК с. Рыбушка" </t>
  </si>
  <si>
    <t>Муниципальное автономное учреждение культуры "Дирекция парков и скверов города Саратова"</t>
  </si>
  <si>
    <t>МАУК "Дирекция парков и скверов города Саратова"</t>
  </si>
  <si>
    <t>муниципальное автономное учреждение "Межпоселенчесская центральная библиотека"</t>
  </si>
  <si>
    <t>МАУК "МЦБ"</t>
  </si>
  <si>
    <t>муниципальное автономное учреждение дополительного образования " Детская межпоселенчесская школа искусств № 1"</t>
  </si>
  <si>
    <t>МАУДО "ДМШИ № 1"</t>
  </si>
  <si>
    <t>муниципальное бюджетное дошкольное образовательное учреждение "Детский сад комбинированного вида № 3" г. Саратова</t>
  </si>
  <si>
    <t>муниципальное автономное дошкольное образовательное учреждение "Центр развития ребёнка - детский сад № 13" г. Саратова</t>
  </si>
  <si>
    <t>МДОУ "Детский сад компенсирующего вида № 36" г. Саратова</t>
  </si>
  <si>
    <t>МАДОУ " Центр развития ребенка - детский сад № 79" г. Саратова</t>
  </si>
  <si>
    <t>Муниципальное бюджетное дошкольное образовательное учреждение "Детский сад компенсирующего вида № 82" г. Саратова</t>
  </si>
  <si>
    <t>Муниципальное бюджетное дошкольное образовательное учреждение "Детский сад присмотра и оздоровления № 108" г. Саратова</t>
  </si>
  <si>
    <t>муниципальное автономное дошкольное образовательное учреждение "Детский сад компенсирующего вида № 146" г. Саратова</t>
  </si>
  <si>
    <t>Муниципальное бюджетное дошкольное образовательное учреждение "Детский сад присмотра и оздоровления № 151" г. Саратова</t>
  </si>
  <si>
    <t>МБДОУ "Детский сад присмотра и оздоровления № 151" г. Саратова</t>
  </si>
  <si>
    <t>Муниципальное бюджетное дошкольное образовательное учреждение "Детский сад компенсирующего вида № 159" г. Саратова</t>
  </si>
  <si>
    <t>Муниципальное бюджетное дошкольное образовательное учреждение "Детский сад компенсирующего вида № 163" г. Саратова</t>
  </si>
  <si>
    <t>МБДОУ "Детский сад присмотра и оздоровления № 190" г. Саратова</t>
  </si>
  <si>
    <t>МБДОУ - детский сад № 196 компенсирующего вида г. Саратова</t>
  </si>
  <si>
    <t>муниципальное бюджетное дошкольное образовательное учреждение "Детский сад присмотра и оздоровления № 203" города Саратова</t>
  </si>
  <si>
    <t>МБДОУ "Детский сад присмотра и оздоровления № 203" г. Саратова</t>
  </si>
  <si>
    <t>Муниципальное бюджетное дошкольное образовательное учреждение "Детский сад компенсирующего вида № 223" г. Саратова</t>
  </si>
  <si>
    <t>МБДОУ "Детский сад компенсирующего вида № 223" г. Саратова</t>
  </si>
  <si>
    <t>Муниципальное бюджетное дошкольное образовательное учреждение "Детский сад компенсирующего вида № 225" г. Саратова</t>
  </si>
  <si>
    <t>муниципальное автономное общеобразовательное учреждение "Прогимназия № 237 "Семицветик" города Саратова</t>
  </si>
  <si>
    <t>МАОУ "Прогимназия № 237 "Семицветик"г. Саратова</t>
  </si>
  <si>
    <t>МАОУ "Физико-технический лицей № 1", МАОУ "ФТЛ№ 1"</t>
  </si>
  <si>
    <t>муниципальное автономное общеобразовательное учреждение "Гимназия № 2" г. Саратова</t>
  </si>
  <si>
    <t>МАОУ "Гимназия № 2" г. Саратова</t>
  </si>
  <si>
    <t>Муниципальное бюджетное дошкольное образовательное учреждение "Детский сад компенсирующего вида № 126" г. Саратова</t>
  </si>
  <si>
    <t>МБДОУ "Детский сад компенсирующего вида № 126" г. Саратова</t>
  </si>
  <si>
    <t>муниципальное учреждение дополнительного образования "Центр туризма, краеведения и спортивной подготовки"</t>
  </si>
  <si>
    <t>МУДО "ЦТКСП"</t>
  </si>
  <si>
    <t>МДОУ "Детский сад № 119"г. Саратова</t>
  </si>
  <si>
    <t>Муниципальное дошкольное образовательное учреждение "Детский сад № 14 "Ёжик" Фрунзенского района г. Саратова</t>
  </si>
  <si>
    <t>Муниципальное дошкольное образовательное учреждение "Детский сад № 25 "Маячок" Фрунзенского района г. Саратова</t>
  </si>
  <si>
    <t>Муниципальное дошкольное образовательное учреждение "Детский сад № 166 "Ласточка" Фрунзенского района г. Саратова</t>
  </si>
  <si>
    <t>Муниципальное дошкольное образовательное учреждение "Детский сад № 180 "Солнышко" Фрунзенского района г. Саратова</t>
  </si>
  <si>
    <t>Муниципальное дошкольное образовательное учреждение "Детский сад № 219 "Колокольчик" Фрунзенского района г. Саратова</t>
  </si>
  <si>
    <t>муниципальное учреждение дополнительного образования "Детско-юношеский центр Фрунзенского района г. Саратова"</t>
  </si>
  <si>
    <t>Муниципальное дошкольное образовательное учреждение "Детский сад № 118" Ленинского района г.Саратова</t>
  </si>
  <si>
    <t>Муниципальное дошкольное образовательное учреждение "Центр развития ребенка - детский сад № 177" Ленинского района г. Саратова</t>
  </si>
  <si>
    <t>МДОУ "ЦРР - детский сад № 177"</t>
  </si>
  <si>
    <t>Муниципальное дошкольное образовательное учреждение "Детский сад комбинированного вида № 230" Ленинского района г. Саратова</t>
  </si>
  <si>
    <t>МУНИЦИПАЛЬНОЕ ДОШКОЛЬНОЕ ОБРАЗОВАТЕЛЬНОЕ УЧРЕЖДЕНИЕ "ДЕТСКИЙ САД КОМБИНИРОВАННОГО ВИДА № 242" ЛЕНИНСКОГО РАЙОНА Г.САРАТОВА</t>
  </si>
  <si>
    <t>муниципальное общеобразовательное учреждение "Средняя общеобразовательная школа № 44 имени Героя России Н.В. Исаева" Ленинского района г. Саратова</t>
  </si>
  <si>
    <t>МОУ "СОШ № 44 имени Героя России Н.В. Исаева"</t>
  </si>
  <si>
    <t>муниципальное общеобразовательное учреждение "Средняя общеобразовательная школа № 64 имени Героя Советского Союза И.В. Панфилова" Ленинского района города Саратова</t>
  </si>
  <si>
    <t>Муниципальное общеобразовательное учреждение "Средняя общеобразовательная школа № 69 имени дважды Героя Советского Союза Скоморохова Н.М." Ленинского района г. Саратова</t>
  </si>
  <si>
    <t>муниципальное общеобразовательное учреждение "Средняя общеобразовательная школа № 100" Ленинского района г. Саратова</t>
  </si>
  <si>
    <t>Муниципальное дошкольное образовательное учреждение "Детский сад комбинированного вида № 176" Заводского района г .Саратова</t>
  </si>
  <si>
    <t xml:space="preserve">муниципальное автономное общеобразовательное учреждение  "Лицей № 15" </t>
  </si>
  <si>
    <t>МАОУ "Лицей № 15"</t>
  </si>
  <si>
    <t>Муниципальное автономное общеобразовательное учреждение "Средняя общеобразовательная школа № 16"</t>
  </si>
  <si>
    <t>Муниципальное атономное общеобразовательное учреждение "Средняя общеобразовательная школа № 23 имени Героя Советского Союза С.В. Астраханцева"</t>
  </si>
  <si>
    <t>МАОУ "СОШ № 23 им. С.В. Астраханцева"</t>
  </si>
  <si>
    <t>Муниципальное общеообразовательное учреждение "Средняя общеобразовательная школа № 43 имени Героя Советского Союза генерала армии В.Ф. Маргелова"</t>
  </si>
  <si>
    <t>МОУ "СОШ № 43 имени В.Ф. Маргелова"</t>
  </si>
  <si>
    <t>Муниципальное общеобразовательное учреждение "Средняя общеобразовательная школа № 59 с углубленным изучением предметов"</t>
  </si>
  <si>
    <t>Муниципальное автономное общеобразовательное учреждение "Средняя общеобразовательная школа № 90"</t>
  </si>
  <si>
    <t>МБАОУ "СОШ № 90"</t>
  </si>
  <si>
    <t>муниципальное автономное общеобразовательное учреждение "Основная общеобразовательная школа № 91"</t>
  </si>
  <si>
    <t>МАОУ "ООШ № 91"</t>
  </si>
  <si>
    <t>муниципальное автономное общеобразовательное учреждение "Основная общеобразовательная школа № 104"</t>
  </si>
  <si>
    <t>МАОУ "ООШ № 104"</t>
  </si>
  <si>
    <t>муниципальное автономное дошкольное образовательное учреждение "Детский сад № 1 поселка Красный Текстильщик" муниципального образования "Город Саратов"</t>
  </si>
  <si>
    <t xml:space="preserve">МАДОУ "Детский сад № 1  поселка Красный Текстильщик" </t>
  </si>
  <si>
    <t>муниципальное автономное дошкольное образовательное учреждение "Детский сад  "Солнышко" села Багаевка" муниципального образования "Город Саратов"</t>
  </si>
  <si>
    <t xml:space="preserve">МАДОУ "Детский сад  "Солнышко" с. Багаевка" </t>
  </si>
  <si>
    <t>муниципальное автономное общеобразовательное учреждение "Средняя общеобразовательная школа села Багаевка муниципального образования "Город Саратов" имени Героя Советского Союза Н.В. Котлова"</t>
  </si>
  <si>
    <t xml:space="preserve">МАОУ "СОШ с. Багаевка им. Н.В. Котлова" </t>
  </si>
  <si>
    <t xml:space="preserve">муниципальное автономное общеобразовательное учреждение "Средняя общеобразовательная школа п. Красный текстильщик" муниципального образования "Город Саратов" </t>
  </si>
  <si>
    <t xml:space="preserve">МАОУ "СОШ п. Красный Текстильщик" </t>
  </si>
  <si>
    <t xml:space="preserve">муниципальное автономное общеобразовательное учреждение "Основная общеобразовательная школа п.ц.у. совхоза "15 лет Октября" муниципального образования "Город Саратов" </t>
  </si>
  <si>
    <t xml:space="preserve">МАОУ "OОШ п.ц.у. совхоза "15 лет Октября" </t>
  </si>
  <si>
    <t xml:space="preserve">муниципальное автономное общеобразовательное учреждение "Средняя общеобразовательная школа села Поповка" муниципального образования "Город Саратов" </t>
  </si>
  <si>
    <t xml:space="preserve">МАОУ "СОШ села Поповка" </t>
  </si>
  <si>
    <t xml:space="preserve">муниципальное автономное общеобразовательное учреждение "Средняя общеобразовательная школа с. Синенькие" муниципального образования "Город Саратов" </t>
  </si>
  <si>
    <t xml:space="preserve">МАОУ "СОШ с. Синенькие" </t>
  </si>
  <si>
    <t xml:space="preserve">муниципальное автономное общеобразовательное учреждение "Средняя общеобразовательная школа села Рыбушка" муниципального образования "Город Саратов" </t>
  </si>
  <si>
    <t xml:space="preserve">МАОУ "СОШ села Рыбушка" </t>
  </si>
  <si>
    <t xml:space="preserve">муниципальное автономное общеобразовательное учреждение "Средняя общеобразовательная школа п. Сергиевский" муниципального образования "Город Саратов" </t>
  </si>
  <si>
    <t xml:space="preserve">МАОУ "СОШ п. Сергиевский" </t>
  </si>
  <si>
    <t>муниципальное автономное дошкольное образовательное учреждение "Детский сад "Светлячок" с. Рыбушка" муниципального образования "Город Саратов"</t>
  </si>
  <si>
    <t xml:space="preserve">МАДОУ "Светлячок" с. Рыбушка </t>
  </si>
  <si>
    <t>муниципальное автономное дошкольное образовательное учреждение "Детский сад  села Поповка" муниципального образования "Город Саратов"</t>
  </si>
  <si>
    <t xml:space="preserve">МАДОУ "Детский сад села Поповка" </t>
  </si>
  <si>
    <t>муниципальное автономное дошкольное образовательное учреждение "Детский сад "Колосок" поселка Сергиевский муниципального образования "Город Саратов"</t>
  </si>
  <si>
    <t xml:space="preserve">МАДОУ "Детский сад "Колосок" п.Сергиевский </t>
  </si>
  <si>
    <t>Муниципальное общеобразовательное учреждение "Гимназия "Авиатор"</t>
  </si>
  <si>
    <t>МОУ "Гимназия "Авиатор"</t>
  </si>
  <si>
    <t>Муниципальное дошкольное образовательное учреждение "Детский сад №231" Заводского района г. Саратова</t>
  </si>
  <si>
    <t>МДОУ "Детский сад №231"</t>
  </si>
  <si>
    <t>Муниципальное дошкольное образовательное учреждение "Детский сад компенсирующего вида № 81" Октябрьского района г. Саратова</t>
  </si>
  <si>
    <t xml:space="preserve">МДОУ "Детский сад № 104" </t>
  </si>
  <si>
    <t>Муниципальное дошкольное образовательное учреждение "Детский сад №121" Октябрьского района г.Саратова</t>
  </si>
  <si>
    <t>МОУ - Лицей №2</t>
  </si>
  <si>
    <t>муниципальное общеобразовательное учреждение "Средняя общеобразовательная школа №7"</t>
  </si>
  <si>
    <t>Муниципальное общеобразовательное учреждение "Средняя общеобразовательная школа № 45" Октябрьского района г. Саратова</t>
  </si>
  <si>
    <t>муниципальное общеобразовательное учреждение "Средняя общеобразовательная школа №82" Октябрьского района г. Саратова</t>
  </si>
  <si>
    <t>МОУ «СОШ № 97 ИМ. ГЕРОЯ СОВЕТСКОГО СОЮЗА В.Г. КЛОЧКОВА»</t>
  </si>
  <si>
    <t>муниципальное общеобразовательное учреждение "Основная общеобразовательная школа № 14"</t>
  </si>
  <si>
    <t>МАОУ "СОШ № 21 им. П.А. Столыпина"</t>
  </si>
  <si>
    <t>муниципальное общеобразовательное учреждение "Средняя общеобразовательная школа № 24"</t>
  </si>
  <si>
    <t>Муниципальное общеобразовательное учреждение "Средняя общеобразовательная школа № 54 имени И.А. Евтеева"</t>
  </si>
  <si>
    <t>МОУ "СОШ № 54 имени И.А. Евтеева"</t>
  </si>
  <si>
    <t>муниципальное общеобразовательное учреждение "Средняя общеобразовательная школа № 67 имени О.И.Янковского"</t>
  </si>
  <si>
    <t>МОУ "СОШ № 67 им. О.И.Янковского"</t>
  </si>
  <si>
    <t>муниципальное общеобразовательное учреждение "Средняя общеобразовательная школа № 70"</t>
  </si>
  <si>
    <t>Муниципальное общеобразовательное учреждение "Средняя общеобразовательная школа № 71"</t>
  </si>
  <si>
    <t>МОУ "СОШ № 71"</t>
  </si>
  <si>
    <t>муниципальное общеобразовательное учреждение "Средняя общеобразовательная школа № 73 им. К.Д. Шукшина"</t>
  </si>
  <si>
    <t>МОУ "СОШ № 73 им. К.Д. Шукшина"</t>
  </si>
  <si>
    <t>муниципальное общеобразовательное учреждение "Средняя общеобразовательная школа № 93 имени М.М. Расковой"</t>
  </si>
  <si>
    <t>МОУ "СОШ № 93 им. М.М. Расковой"</t>
  </si>
  <si>
    <t>МАДОУ "ЦРР - детский сад № 215 "Капельки солнца"</t>
  </si>
  <si>
    <t>муниципальное дошкольное образовательное учреждение "Детский сад № 7 "Звездочка"</t>
  </si>
  <si>
    <t>МДОУ "Детский сад № 7 "Звездочка"</t>
  </si>
  <si>
    <t>Муниципальное автономное общеобразовательное учреждение "Гимназия № 4 имени Героя Советского Союза В.М. Безбокова"</t>
  </si>
  <si>
    <t>Муниципальное общеобразовательное учреждение "Средняя общеобразовательная школа №66 им. Н.И. Вавилова" Волжского района г. Саратова</t>
  </si>
  <si>
    <t>МОУ "СОШ №66 им. Н.И. Вавилова"</t>
  </si>
  <si>
    <t>Муниципальное общеобразовательное учреждение "Национальная (татарская) гимназия имени Героя Советского Союза Г.Г. Рамаева"</t>
  </si>
  <si>
    <t>Муниципальное общеобразовательное учреждение "Лицей прикладных наук имени Д.И. Трубецкова"</t>
  </si>
  <si>
    <t>Муниципальное дошкольное образовательное учреждение "Детский сад № 91 "Одуванчик"</t>
  </si>
  <si>
    <t>МДОУ "Детский сад № 91 "Одуванчик"</t>
  </si>
  <si>
    <t>муниципальное казенное учреждение "Дирекция транспорта и дорожной деятельности"</t>
  </si>
  <si>
    <t xml:space="preserve">МКУ "Дирекция транспорта и дорожной деятельности" </t>
  </si>
  <si>
    <t>Находится в стадии ликвидации, муниципальное задание и план ФХД на 2022 год не утверждались</t>
  </si>
  <si>
    <t>Муниципальное бюджетное дошкольное образовательное учреждение детский сад "Карусель" с.Александров-Гай Александрово-Гайского муниципального района Саратовской области</t>
  </si>
  <si>
    <t>МБДОУ детский сад «Карусель»</t>
  </si>
  <si>
    <t>Муниципальное общеобразовательное учреждение «Средняя общеобразовательная школа № 2 
им. В.А. Коновалова городского округа закрытого административно-территориального образования Светлый Саратовской области»</t>
  </si>
  <si>
    <t>МОУ «СОШ №2 им. В.А. Коновалова»</t>
  </si>
  <si>
    <t>МУНИЦИПАЛЬНОЕ УЧРЕЖДЕНИЕ ДОПОЛНИТЕЛЬНОГО ОБРАЗОВАНИЯ "ДЕТСКО-ЮНОШЕСКАЯ СПОРТИВНАЯ ШКОЛА МУНИЦИПАЛЬНОГО ОБРАЗОВАНИЯ П. МИХАЙЛОВСКИЙ САРАТОВСКОЙ ОБЛАСТИ"</t>
  </si>
  <si>
    <t>МУ ДО "ДЮСШ МО П. МИХАЙЛОВСКИЙ"</t>
  </si>
  <si>
    <t>МУНИЦИПАЛЬНОЕ БЮДЖЕТНОЕ УЧРЕЖДЕНИЕ "БЛАГОУСТРОЙСТВО АРКАДАК"</t>
  </si>
  <si>
    <t>МБУ "БЛАГОУСТРОЙСТВО АРКАДАК"</t>
  </si>
  <si>
    <t>МКУ «ЦБУО БМР»</t>
  </si>
  <si>
    <t>МКУ БМР «Служба субсидий»</t>
  </si>
  <si>
    <t>МКУ «ОМЦ»</t>
  </si>
  <si>
    <t>МБСПУ «КОМБИНАТ БЛАГОУСТРОЙСТВА»</t>
  </si>
  <si>
    <t>Муниципальное автономное учреждение культуры Натальинского муниципального образования Балаковского муниципального района Саратовской области "Натальинский центр культуры"</t>
  </si>
  <si>
    <t>МАУК «НАТАЛЬИНСКИЙ ЦК»</t>
  </si>
  <si>
    <t>МБУ НМО «НСБиВ»</t>
  </si>
  <si>
    <t>Муниципальное автономное учреждение "Спортивная школа "Юность"</t>
  </si>
  <si>
    <t>Муниципальное автономное учреждение "Спортивная школа "Олимпик"</t>
  </si>
  <si>
    <t>Муниципальное автономное учреждение  "Спортивная школа "Турбина"</t>
  </si>
  <si>
    <t>Муниципальное автономное учреждение  "Спортивная школа олимпийского резерва "Балаково"</t>
  </si>
  <si>
    <t xml:space="preserve">Муниципальное  автономное учреждение "Спортивная школа "Альбатрос" </t>
  </si>
  <si>
    <t>МАУ «СШ «АЛЬБАТРОС»</t>
  </si>
  <si>
    <t>МАОУ  ГИМНАЗИЯ № 1</t>
  </si>
  <si>
    <t>не доводится муниципальное задание</t>
  </si>
  <si>
    <t>Муниципальное автономное дошкольное образовательное учреждение "Детский сад комбинированного вида "Спутник" города Балашова Саратовской области"</t>
  </si>
  <si>
    <t>МДОУ д/с "Спутник"г. Балашов</t>
  </si>
  <si>
    <t>МУНИЦИПАЛЬНОЕ ДОШКОЛЬНОЕ ОБРАЗОВАТЕЛЬНОЕ УЧРЕЖДЕНИЕ ВОЛЬСКОГО МУНИЦИПАЛЬНОГО РАЙОНА "ДЕТСКИЙ САД КОМБИНИРОВАННОГО ВИДА № 1 "ЛАСТОЧКА" Г. ВОЛЬСКА САРАТОВСКОЙ ОБЛАСТИ"</t>
  </si>
  <si>
    <t>МУНИЦИПАЛЬНОЕ ДОШКОЛЬНОЕ ОБРАЗОВАТЕЛЬНОЕ УЧРЕЖДЕНИЕ "ДЕТСКИЙ САД № 2 "РОСИНКА" Г. ВОЛЬСКА САРАТОВСКОЙ ОБЛАСТИ"</t>
  </si>
  <si>
    <t>МУНИЦИПАЛЬНОЕ ДОШКОЛЬНОЕ ОБРАЗОВАТЕЛЬНОЕ УЧРЕЖДЕНИЕ "ДЕТСКИЙ САД № 3 "КАПЕЛЬКА" Г. ВОЛЬСКА САРАТОВСКОЙ ОБЛАСТИ"</t>
  </si>
  <si>
    <t>МУНИЦИПАЛЬНОЕ ДОШКОЛЬНОЕ ОБРАЗОВАТЕЛЬНОЕ УЧРЕЖДЕНИЕ ВОЛЬСКОГО МУНИЦИПАЛЬНОГО РАЙОНА "ДЕТСКИЙ САД №4 "КОЛОКОЛЬЧИК" КОМБИНИРОВАННОГО ВИДА Г.ВОЛЬСКА САРАТОВСКОЙ ОБЛАСТИ"</t>
  </si>
  <si>
    <t>МУНИЦИПАЛЬНОЕ ДОШКОЛЬНОЕ ОБРАЗОВАТЕЛЬНОЕ УЧРЕЖДЕНИЕ "ДЕТСКИЙ САД № 5 Г.ВОЛЬСКА САРАТОВСКОЙ ОБЛАСТИ"</t>
  </si>
  <si>
    <t>МУНИЦИПАЛЬНОЕ ДОШКОЛЬНОЕ ОБРАЗОВАТЕЛЬНОЕ УЧРЕЖДЕНИЕ ВОЛЬСКОГО МУНИЦИПАЛЬНОГО РАЙОНА "ДЕТСКИЙ САД № 6 "КОЛОБОК" Г. ВОЛЬСКА САРАТОВСКОЙ ОБЛАСТИ"</t>
  </si>
  <si>
    <t>МУНИЦИПАЛЬНОЕ ДОШКОЛЬНОЕ ОБРАЗОВАТЕЛЬНОЕ УЧРЕЖДЕНИЕ "ДЕТСКИЙ САД № 7 Г. ВОЛЬСКА САРАТОВСКОЙ ОБЛАСТИ"</t>
  </si>
  <si>
    <t>МУНИЦИПАЛЬНОЕ ДОШКОЛЬНОЕ ОБРАЗОВАТЕЛЬНОЕ УЧРЕЖДЕНИЕ ВОЛЬСКОГО МУНИЦИПАЛЬНОГО РАЙОНА "ДЕТСКИЙ САД № 9 "МАЛЫШОК" Г. ВОЛЬСКА САРАТОВСКОЙ ОБЛАСТИ"</t>
  </si>
  <si>
    <t>МУНИЦИПАЛЬНОЕ ДОШКОЛЬНОЕ ОБРАЗОВАТЕЛЬНОЕ УЧРЕЖДЕНИЕ "ДЕТСКИЙ САД № 10 "ЗВЕЗДОЧКА" Г.ВОЛЬСКА САРАТОВСКОЙ ОБЛАСТИ"</t>
  </si>
  <si>
    <t>МУНИЦИПАЛЬНОЕ ДОШКОЛЬНОЕ ОБРАЗОВАТЕЛЬНОЕ УЧРЕЖДЕНИЕ "ДЕТСКИЙ САД № 11 "ВИШЕНКА" Г.ВОЛЬСКА САРАТОВСКОЙ ОБЛАСТИ"</t>
  </si>
  <si>
    <t>МУНИЦИПАЛЬНОЕ ДОШКОЛЬНОЕ ОБРАЗОВАТЕЛЬНОЕ УЧРЕЖДЕНИЕ "ДЕТСКИЙ САД № 12 "МЕДВЕЖОНОК" Г. ВОЛЬСКА САРАТОВСКОЙ ОБЛАСТИ"</t>
  </si>
  <si>
    <t>МУНИЦИПАЛЬНОЕ ДОШКОЛЬНОЕ ОБРАЗОВАТЕЛЬНОЕ УЧРЕЖДЕНИЕ ВОЛЬСКОГО МУНИЦИПАЛЬНОГО РАЙОНА "ДЕТСКИЙ САД № 15 "ЛУЖОК" Г.ВОЛЬСКА САРАТОВСКОЙ ОБЛАСТИ"</t>
  </si>
  <si>
    <t>МУНИЦИПАЛЬНОЕ ДОШКОЛЬНОЕ ОБРАЗОВАТЕЛЬНОЕ УЧРЕЖДЕНИЕ ВОЛЬСКОГО МУНИЦИПАЛЬНОГО РАЙОНА "ЦЕНТР РАЗВИТИЯ РЕБЕНКА-ДЕТСКИЙ САД № 17 "ЛАДУШКИ" Г. ВОЛЬСКА САРАТОВСКОЙ ОБЛАСТИ"</t>
  </si>
  <si>
    <t>МУНИЦИПАЛЬНОЕ ДОШКОЛЬНОЕ ОБРАЗОВАТЕЛЬНОЕ УЧРЕЖДЕНИЕ "ДЕТСКИЙ САД № 18 "РЯБИНКА" Г. ВОЛЬСКА САРАТОВСКОЙ ОБЛАСТИ"</t>
  </si>
  <si>
    <t>МУНИЦИПАЛЬНОЕ ДОШКОЛЬНОЕ ОБРАЗОВАТЕЛЬНОЕ УЧРЕЖДЕНИЕ ВОЛЬСКОГО МУНИЦИПАЛЬНОГО РАЙОНА "ДЕТСКИЙ САД № 20 "ОСТРОВОК" Г. ВОЛЬСКА САРАТОВСКОЙ ОБЛАСТИ"</t>
  </si>
  <si>
    <t>МУНИЦИПАЛЬНОЕ ДОШКОЛЬНОЕ ОБРАЗОВАТЕЛЬНОЕ УЧРЕЖДЕНИЕ "ДЕТСКИЙ САД № 22" Г. ВОЛЬСКА САРАТОВСКОЙ ОБЛАСТИ"</t>
  </si>
  <si>
    <t>МУНИЦИПАЛЬНОЕ ДОШКОЛЬНОЕ ОБРАЗОВАТЕЛЬНОЕ УЧРЕЖДЕНИЕ "ДЕТСКИЙ САД № 24 "РОДНИЧОК" Г.ВОЛЬСКА САРАТОВСКОЙ ОБЛАСТИ"</t>
  </si>
  <si>
    <t>МДОУ "ДЕТСКИЙ САД № 24 "РОДНИЧОК" Г.ВОЛЬСКА</t>
  </si>
  <si>
    <t>МУНИЦИПАЛЬНОЕ ДОШКОЛЬНОЕ ОБРАЗОВАТЕЛЬНОЕ УЧРЕЖДЕНИЕ ВОЛЬСКОГО МУНИЦИПАЛЬНОГО РАЙОНА "ДЕТСКИЙ САД КОМБИНИРОВАННОГО ВИДА № 25 "ТЕРЕМОК" Г. ВОЛЬСКА САРАТОВСКОЙ ОБЛАСТИ"</t>
  </si>
  <si>
    <t>МУНИЦИПАЛЬНОЕ ДОШКОЛЬНОЕ ОБРАЗОВАТЕЛЬНОЕ УЧРЕЖДЕНИЕ ВОЛЬСКОГО МУНИЦИПАЛЬНОГО РАЙОНА "ДЕТСКИЙ САД № 30 "СКАЗКА" КОМБИНИРОВАННОГО ВИДА Г. ВОЛЬСКА САРАТОВСКОЙ ОБЛАСТИ"</t>
  </si>
  <si>
    <t>МУНИЦИПАЛЬНОЕ ДОШКОЛЬНОЕ ОБРАЗОВАТЕЛЬНОЕ УЧРЕЖДЕНИЕ "ДЕТСКИЙ САД "СОЛНЫШКО" С. БЕЛОГОРНОЕ ВОЛЬСКОГО РАЙОНА САРАТОВСКОЙ ОБЛАСТИ"</t>
  </si>
  <si>
    <t>МУНИЦИПАЛЬНОЕ ДОШКОЛЬНОЕ ОБРАЗОВАТЕЛЬНОЕ УЧРЕЖДЕНИЕ "ДЕТСКИЙ САД С.ВЕРХНЯЯ ЧЕРНАВКА ВОЛЬСКОГО РАЙОНА САРАТОВСКОЙ ОБЛАСТИ"</t>
  </si>
  <si>
    <t>МУНИЦИПАЛЬНОЕ ДОШКОЛЬНОЕ ОБРАЗОВАТЕЛЬНОЕ УЧРЕЖДЕНИЕ "ДЕТСКИЙ САД С. КУРИЛОВКА ВОЛЬСКОГО РАЙОНА САРАТОВСКОЙ ОБЛАСТИ"</t>
  </si>
  <si>
    <t>МУНИЦИПАЛЬНОЕ ДОШКОЛЬНОЕ ОБРАЗОВАТЕЛЬНОЕ УЧРЕЖДЕНИЕ "ДЕТСКИЙ САД № 29 "ЯГОДКА" Р. П. СЕННОЙ ВОЛЬСКОГО РАЙОНА САРАТОВСКОЙ ОБЛАСТИ"</t>
  </si>
  <si>
    <t>МУНИЦИПАЛЬНОЕ ДОШКОЛЬНОЕ ОБРАЗОВАТЕЛЬНОЕ УЧРЕЖДЕНИЕ "ДЕТСКИЙ САД № 50 Р. П. СЕННОЙ ВОЛЬСКОГО РАЙОНА САРАТОВСКОЙ ОБЛАСТИ"</t>
  </si>
  <si>
    <t>МУНИЦИПАЛЬНОЕ ДОШКОЛЬНОЕ ОБРАЗОВАТЕЛЬНОЕ УЧРЕЖДЕНИЕ "ДЕТСКИЙ САД № 51 Р. П. СЕННОЙ ВОЛЬСКОГО РАЙОНА САРАТОВСКОЙ ОБЛАСТИ"</t>
  </si>
  <si>
    <t>МУНИЦИПАЛЬНОЕ ДОШКОЛЬНОЕ ОБРАЗОВАТЕЛЬНОЕ УЧРЕЖДЕНИЕ ВОЛЬСКОГО МУНИЦИПАЛЬНОГО РАЙОНА "ДЕТСКИЙ САД №1 С. ТЕРСА ВОЛЬСКОГО РАЙОНА САРАТОВСКОЙ ОБЛАСТИ"</t>
  </si>
  <si>
    <t>МДОУ ВМР "ДЕТСКИЙ САД №1 С. ТЕРСА"</t>
  </si>
  <si>
    <t>МУНИЦИПАЛЬНОЕ ДОШКОЛЬНОЕ ОБРАЗОВАТЕЛЬНОЕ УЧРЕЖДЕНИЕ "ДЕТСКИЙ САД № 2 С. ТЕРСА ВОЛЬСКОГО РАЙОНА САРАТОВСКОЙ ОБЛАСТИ"</t>
  </si>
  <si>
    <t>МУНИЦИПАЛЬНОЕ ДОШКОЛЬНОЕ ОБРАЗОВАТЕЛЬНОЕ УЧРЕЖДЕНИЕ "ДЕТСКИЙ САД "СВЕТЛЯЧОК" С.ЧЕРКАССКОЕ ВОЛЬСКОГО РАЙОНА САРАТОВСКОЙ ОБЛАСТИ"</t>
  </si>
  <si>
    <t>МУНИЦИПАЛЬНОЕ ДОШКОЛЬНОЕ ОБРАЗОВАТЕЛЬНОЕ УЧРЕЖДЕНИЕ "ДЕТСКИЙ САД С. ШИРОКИЙ БУЕРАК ВОЛЬСКОГО РАЙОНА САРАТОВСКОЙ ОБЛАСТИ"</t>
  </si>
  <si>
    <t>МУНИЦИПАЛЬНОЕ ДОШКОЛЬНОЕ ОБРАЗОВАТЕЛЬНОЕ УЧРЕЖДЕНИЕ "ДЕТСКИЙ САД С. ЕЛХОВКА ВОЛЬСКОГО РАЙОНА САРАТОВСКОЙ ОБЛАСТИ"</t>
  </si>
  <si>
    <t>МУНИЦИПАЛЬНОЕ ОБЩЕОБРАЗОВАТЕЛЬНОЕ УЧРЕЖДЕНИЕ ВОЛЬСКОГО МУНИЦИПАЛЬНОГО РАЙОНА "ГИМНАЗИЯ ИМЕНИ ГЕРОЯ СОВЕТСКОГО СОЮЗА В.В. ТАЛАЛИХИНА Г. ВОЛЬСКА САРАТОВСКОЙ ОБЛАСТИ"</t>
  </si>
  <si>
    <t>МУНИЦИПАЛЬНОЕ ОБЩЕОБРАЗОВАТЕЛЬНОЕ УЧРЕЖДЕНИЕ ВОЛЬСКОГО МУНИЦИПАЛЬНОГО РАЙОНА "ЛИЦЕЙ Г. ВОЛЬСКА САРАТОВСКОЙ ОБЛАСТИ"</t>
  </si>
  <si>
    <t>МОУ ВМР ЛИЦЕЙ Г. ВОЛЬСКА</t>
  </si>
  <si>
    <t>МУНИЦИПАЛЬНОЕ ОБЩЕОБРАЗОВАТЕЛЬНОЕ УЧРЕЖДЕНИЕ ВОЛЬСКОГО МУНИЦИПАЛЬНОГО РАЙОНА "СРЕДНЯЯ ОБЩЕОБРАЗОВАТЕЛЬНАЯ ШКОЛА № 3 Г. ВОЛЬСКА САРАТОВСКОЙ ОБЛАСТИ"</t>
  </si>
  <si>
    <t>МОУ ВМР "СОШ № 3 Г. ВОЛЬСКА"</t>
  </si>
  <si>
    <t>МУНИЦИПАЛЬНОЕ ОБЩЕОБРАЗОВАТЕЛЬНОЕ УЧРЕЖДЕНИЕ ВОЛЬСКОГО МУНИЦИПАЛЬНОГО РАЙОНА "СРЕДНЯЯ ОБЩЕОБРАЗОВАТЕЛЬНАЯ ШКОЛА № 4 ИМЕНИ ГЕРОЯ СОВЕТСКОГО СОЮЗА В.П.ТРУБАЧЕНКО Г. ВОЛЬСКА САРАТОВСКОЙ ОБЛАСТИ"</t>
  </si>
  <si>
    <t>МОУ ВМР СОШ № 4 Г. ВОЛЬСКА</t>
  </si>
  <si>
    <t>МУНИЦИПАЛЬНОЕ ОБЩЕОБРАЗОВАТЕЛЬНОЕ УЧРЕЖДЕНИЕ ВОЛЬСКОГО МУНИЦИПАЛЬНОГО РАЙОНА "СРЕДНЯЯ ОБЩЕОБРАЗОВАТЕЛЬНАЯ ШКОЛА № 5 Г. ВОЛЬСКА САРАТОВСКОЙ ОБЛАСТИ"</t>
  </si>
  <si>
    <t>МОУ ВМР "СОШ № 5 Г. ВОЛЬСКА"</t>
  </si>
  <si>
    <t>МУНИЦИПАЛЬНОЕ ОБЩЕОБРАЗОВАТЕЛЬНОЕ УЧРЕЖДЕНИЕ ВОЛЬСКОГО МУНИЦИПАЛЬНОГО РАЙОНА "СРЕДНЯЯ ОБЩЕОБРАЗОВАТЕЛЬНАЯ ШКОЛА № 6 Г. ВОЛЬСКА САРАТОВСКОЙ ОБЛАСТИ"</t>
  </si>
  <si>
    <t>МОУ ВМР "СОШ № 6"</t>
  </si>
  <si>
    <t>МУНИЦИПАЛЬНОЕ ОБЩЕОБРАЗОВАТЕЛЬНОЕ УЧРЕЖДЕНИЕ ВОЛЬСКОГО МУНИЦИПАЛЬНОГО РАЙОНА "ОСНОВНАЯ ОБЩЕОБРАЗОВАТЕЛЬНАЯ ШКОЛА № 10 ИМЕНИ ГЕРОЯ СОВЕТСКОГО СОЮЗА В.Г.КЛОЧКОВА Г. ВОЛЬСКА САРАТОВСКОЙ ОБЛАСТИ"</t>
  </si>
  <si>
    <t>МОУ ВМР "ООШ № 10 Г.ВОЛЬСКА"</t>
  </si>
  <si>
    <t>МУНИЦИПАЛЬНОЕ ОБЩЕОБРАЗОВАТЕЛЬНОЕ УЧРЕЖДЕНИЕ ВОЛЬСКОГО МУНИЦИПАЛЬНОГО РАЙОНА "СРЕДНЯЯ ОБЩЕОБРАЗОВАТЕЛЬНАЯ ШКОЛА № 11 Г. ВОЛЬСКА САРАТОВСКОЙ ОБЛАСТИ"</t>
  </si>
  <si>
    <t>МОУ ВМР "СОШ № 11 Г. ВОЛЬСКА"</t>
  </si>
  <si>
    <t>МУНИЦИПАЛЬНОЕ ОБЩЕОБРАЗОВАТЕЛЬНОЕ УЧРЕЖДЕНИЕ ВОЛЬСКОГО МУНИЦИПАЛЬНОГО РАЙОНА "СРЕДНЯЯ ОБЩЕОБРАЗОВАТЕЛЬНАЯ ШКОЛА № 16 ИМЕНИ ГЕРОЯ СОВЕТСКОГО СОЮЗА К.А.РЯБОВА Г. ВОЛЬСКА САРАТОВСКОЙ ОБЛАСТИ"</t>
  </si>
  <si>
    <t>МОУ ВМР "СОШ № 16 Г. ВОЛЬСКА"</t>
  </si>
  <si>
    <t>МУНИЦИПАЛЬНОЕ ОБЩЕОБРАЗОВАТЕЛЬНОЕ УЧРЕЖДЕНИЕ ВОЛЬСКОГО МУНИЦИПАЛЬНОГО РАЙОНА "СРЕДНЯЯ ОБЩЕОБРАЗОВАТЕЛЬНАЯ ШКОЛА № 17 Г. ВОЛЬСКА САРАТОВСКОЙ ОБЛАСТИ"</t>
  </si>
  <si>
    <t>МОУ ВМР "СОШ № 17 Г. ВОЛЬСКА"</t>
  </si>
  <si>
    <t>МУНИЦИПАЛЬНОЕ ОБЩЕОБРАЗОВАТЕЛЬНОЕ УЧРЕЖДЕНИЕ ВОЛЬСКОГО МУНИЦИПАЛЬНОГО РАЙОНА "СРЕДНЯЯ ОБЩЕОБРАЗОВАТЕЛЬНАЯ ШКОЛА № 19 Г. ВОЛЬСКА САРАТОВСКОЙ ОБЛАСТИ"</t>
  </si>
  <si>
    <t>МОУ ВМР "СОШ № 19 Г. ВОЛЬСКА"</t>
  </si>
  <si>
    <t>МУНИЦИПАЛЬНОЕ ОБЩЕОБРАЗОВАТЕЛЬНОЕ УЧРЕЖДЕНИЕ ВОЛЬСКОГО МУНИЦИПАЛЬНОГО РАЙОНА "ОСНОВНАЯ ОБЩЕОБРАЗОВАТЕЛЬНАЯ ШКОЛА С. БАРАНОВКА ВОЛЬСКОГО РАЙОНА САРАТОВСКОЙ ОБЛАСТИ"</t>
  </si>
  <si>
    <t>МОУ ВМР  "ООШ С. БАРАНОВКА"</t>
  </si>
  <si>
    <t>МУНИЦИПАЛЬНОЕ ОБЩЕОБРАЗОВАТЕЛЬНОЕ УЧРЕЖДЕНИЕ ВОЛЬСКОГО МУНИЦИПАЛЬНОГО РАЙОНА "ОСНОВНАЯ ОБЩЕОБРАЗОВАТЕЛЬНАЯ ШКОЛА С. БОГАТОЕ ВОЛЬСКОГО РАЙОНА САРАТОВСКОЙ ОБЛАСТИ"</t>
  </si>
  <si>
    <t>МОУ ВМР "ООШ С. БОГАТОЕ"</t>
  </si>
  <si>
    <t>МУНИЦИПАЛЬНОЕ ОБЩЕОБРАЗОВАТЕЛЬНОЕ УЧРЕЖДЕНИЕ ВОЛЬСКОГО МУНИЦИПАЛЬНОГО РАЙОНА "СРЕДНЯЯ ОБЩЕОБРАЗОВАТЕЛЬНАЯ ШКОЛА С. ВЕРХНЯЯ ЧЕРНАВКА ВОЛЬСКОГО РАЙОНА САРАТОВСКОЙ ОБЛАСТИ"</t>
  </si>
  <si>
    <t>МОУ ВМР "СОШ С. В. ЧЕРНАВКА"</t>
  </si>
  <si>
    <t>МУНИЦИПАЛЬНОЕ ОБЩЕОБРАЗОВАТЕЛЬНОЕ УЧРЕЖДЕНИЕ ВОЛЬСКОГО МУНИЦИПАЛЬНОГО РАЙОНА "ОСНОВНАЯ ОБЩЕОБРАЗОВАТЕЛЬНАЯ ШКОЛА С. КУЛИКОВКА ВОЛЬСКОГО РАЙОНА САРАТОВСКОЙ ОБЛАСТИ"</t>
  </si>
  <si>
    <t>МОУ ВМР "ООШ С.КУЛИКОВКА"</t>
  </si>
  <si>
    <t>МУНИЦИПАЛЬНОЕ ОБЩЕОБРАЗОВАТЕЛЬНОЕ УЧРЕЖДЕНИЕ "ОСНОВНАЯ ОБЩЕОБРАЗОВАТЕЛЬНАЯ ШКОЛА С. КЛЮЧИ ВОЛЬСКОГО РАЙОНА САРАТОВСКОЙ ОБЛАСТИ"</t>
  </si>
  <si>
    <t>МУНИЦИПАЛЬНОЕ ОБЩЕОБРАЗОВАТЕЛЬНОЕ УЧРЕЖДЕНИЕ ВОЛЬСКОГО МУНИЦИПАЛЬНОГО РАЙОНА "ОСНОВНАЯ ОБЩЕОБРАЗОВАТЕЛЬНАЯ ШКОЛА С.КРЯЖИМ ВОЛЬСКОГО РАЙОНА САРАТОВСКОЙ ОБЛАСТИ"</t>
  </si>
  <si>
    <t>МОУ ВМР "ООШ С.КРЯЖИМ"</t>
  </si>
  <si>
    <t>МУНИЦИПАЛЬНОЕ ОБЩЕОБРАЗОВАТЕЛЬНОЕ УЧРЕЖДЕНИЕ "СРЕДНЯЯ ОБЩЕОБРАЗОВАТЕЛЬНАЯ ШКОЛА С.  КУРИЛОВКА ВОЛЬСКОГО РАЙОНА САРАТОВСКОЙ ОБЛАСТИ"</t>
  </si>
  <si>
    <t>МУНИЦИПАЛЬНОЕ ОБЩЕОБРАЗОВАТЕЛЬНОЕ УЧРЕЖДЕНИЕ ВОЛЬСКОГО МУНИЦИПАЛЬНОГО РАЙОНА "ОСНОВНАЯ ОБЩЕОБРАЗОВАТЕЛЬНАЯ ШКОЛА С. МЕЖДУРЕЧЬЕ ВОЛЬСКОГО РАЙОНА САРАТОВСКОЙ ОБЛАСТИ"</t>
  </si>
  <si>
    <t>МОУ ВМР "ООШ С. МЕЖДУРЕЧЬЕ"</t>
  </si>
  <si>
    <t>МУНИЦИПАЛЬНОЕ ОБЩЕОБРАЗОВАТЕЛЬНОЕ УЧРЕЖДЕНИЕ ВОЛЬСКОГО МУНИЦИПАЛЬНОГО РАЙОНА "СРЕДНЯЯ ОБЩЕОБРАЗОВАТЕЛЬНАЯ ШКОЛА С. НИЖНЯЯ ЧЕРНАВКА ВОЛЬСКОГО РАЙОНА САРАТОВСКОЙ ОБЛАСТИ"</t>
  </si>
  <si>
    <t>МОУ ВМР "СОШ С. НИЖНЯЯ ЧЕРНАВКА"</t>
  </si>
  <si>
    <t>МУНИЦИПАЛЬНОЕ ОБЩЕОБРАЗОВАТЕЛЬНОЕ УЧРЕЖДЕНИЕ ВОЛЬСКОГО МУНИЦИПАЛЬНОГО РАЙОНА "ОСНОВНАЯ ОБЩЕОБРАЗОВАТЕЛЬНАЯ ШКОЛА С.НИКОЛАЕВКА ВОЛЬСКОГО РАЙОНА САРАТОВСКОЙ ОБЛАСТИ"</t>
  </si>
  <si>
    <t>МОУ ВМР "ООШ С.НИКОЛАЕВКА"</t>
  </si>
  <si>
    <t>МУНИЦИПАЛЬНОЕ ОБЩЕОБРАЗОВАТЕЛЬНОЕ УЧРЕЖДЕНИЕ ВОЛЬСКОГО МУНИЦИПАЛЬНОГО РАЙОНА "ОСНОВНАЯ ОБЩЕОБРАЗОВАТЕЛЬНАЯ ШКОЛА С. ПОКУРЛЕЙ ВОЛЬСКОГО РАЙОНА САРАТОВСКОЙ ОБЛАСТИ"</t>
  </si>
  <si>
    <t>МОУ ВМР "ООШ С. ПОКУРЛЕЙ"</t>
  </si>
  <si>
    <t>МУНИЦИПАЛЬНОЕ ОБЩЕОБРАЗОВАТЕЛЬНОЕ УЧРЕЖДЕНИЕ ВОЛЬСКОГО МУНИЦИПАЛЬНОГО РАЙОНА "ОСНОВНАЯ ОБЩЕОБРАЗОВАТЕЛЬНАЯ ШКОЛА С.ПОКРОВКА ВОЛЬСКОГО РАЙОНА САРАТОВСКОЙ ОБЛАСТИ"</t>
  </si>
  <si>
    <t>МОУ ВМР "ООШ С.ПОКРОВКА"</t>
  </si>
  <si>
    <t>МУНИЦИПАЛЬНОЕ ОБЩЕОБРАЗОВАТЕЛЬНОЕ УЧРЕЖДЕНИЕ ВОЛЬСКОГО МУНИЦИПАЛЬНОГО РАЙОНА "СРЕДНЯЯ ОБЩЕОБРАЗОВАТЕЛЬНАЯ ШКОЛА № 2 Р.П. СЕННОЙ ВОЛЬСКОГО РАЙОНА САРАТОВСКОЙ ОБЛАСТИ"</t>
  </si>
  <si>
    <t>МОУ ВМР "СОШ № 2 Р.П. СЕННОЙ"</t>
  </si>
  <si>
    <t>МУНИЦИПАЛЬНОЕ ОБЩЕОБРАЗОВАТЕЛЬНОЕ УЧРЕЖДЕНИЕ ВОЛЬСКОГО МУНИЦИПАЛЬНОГО РАЙОНА "СРЕДНЯЯ ОБЩЕОБРАЗОВАТЕЛЬНАЯ ШКОЛА № 47 Р. П. СЕННОЙ ВОЛЬСКОГО РАЙОНА САРАТОВСКОЙ ОБЛАСТИ"</t>
  </si>
  <si>
    <t>МОУ ВМР "СОШ № 47 Р. П. СЕННОЙ"</t>
  </si>
  <si>
    <t>МУНИЦИПАЛЬНОЕ ОБЩЕОБРАЗОВАТЕЛЬНОЕ УЧРЕЖДЕНИЕ ВОЛЬСКОГО МУНИЦИПАЛЬНОГО РАЙОНА "ОСНОВНАЯ ОБЩЕОБРАЗОВАТЕЛЬНАЯ ШКОЛА  С. ТАЛАЛИХИНО ВОЛЬСКОГО РАЙОНА САРАТОВСКОЙ ОБЛАСТИ"</t>
  </si>
  <si>
    <t>МОУ ВМР "ООШ С.  ТАЛАЛИХИНО"</t>
  </si>
  <si>
    <t>МУНИЦИПАЛЬНОЕ ОБЩЕОБРАЗОВАТЕЛЬНОЕ УЧРЕЖДЕНИЕ ВОЛЬСКОГО МУНИЦИПАЛЬНОГО РАЙОНА "СРЕДНЯЯ ОБЩЕОБРАЗОВАТЕЛЬНАЯ ШКОЛА С. ТЕРСА ВОЛЬСКОГО РАЙОНА САРАТОВСКОЙ ОБЛАСТИ"</t>
  </si>
  <si>
    <t>МОУ ВМР "СОШ С. ТЕРСА"</t>
  </si>
  <si>
    <t>МУНИЦИПАЛЬНОЕ ОБЩЕОБРАЗОВАТЕЛЬНОЕ УЧРЕЖДЕНИЕ ВОЛЬСКОГО МУНИЦИПАЛЬНОГО РАЙОНА "СРЕДНЯЯ ОБЩЕОБРАЗОВАТЕЛЬНАЯ ШКОЛА ИМЕНИ ГЕРОЯ СОВЕТСКОГО СОЮЗА З.И.МАРЕСЕВОЙ С. ЧЕРКАССКОЕ ВОЛЬСКОГО РАЙОНА САРАТОВСКОЙ ОБЛАСТИ"</t>
  </si>
  <si>
    <t>МОУ ВМР "СОШ С. ЧЕРКАССКОЕ"</t>
  </si>
  <si>
    <t>МУНИЦИПАЛЬНОЕ ОБЩЕОБРАЗОВАТЕЛЬНОЕ УЧРЕЖДЕНИЕ ВОЛЬСКОГО МУНИЦИПАЛЬНОГО РАЙОНА "СРЕДНЯЯ ОБЩЕОБРАЗОВАТЕЛЬНАЯ ШКОЛА С. ШИРОКИЙ БУЕРАК ВОЛЬСКОГО РАЙОНА САРАТОВСКОЙ ОБЛАСТИ"</t>
  </si>
  <si>
    <t>МОУ ВМР "СОШ С. ШИРОКИЙ БУЕРАК"</t>
  </si>
  <si>
    <t>МУНИЦИПАЛЬНОЕ ДОШКОЛЬНОЕ ОБРАЗОВАТЕЛЬНОЕ УЧРЕЖДЕНИЕ ВОЛЬСКОГО МУНИЦИПАЛЬНОГО РАЙОНА "ДЕТСКИЙ САД № 16 "КОРАБЛИК" Г.ВОЛЬСКА САРАТОВСКОЙ ОБЛАСТИ"</t>
  </si>
  <si>
    <t>МДОУ ВМР "ДЕТСКИЙ САД № 16 "КОРАБЛИК"</t>
  </si>
  <si>
    <t>МУНИЦИПАЛЬНОЕ УЧРЕЖДЕНИЕ ДОПОЛНИТЕЛЬНОГО ОБРАЗОВАНИЯ ВОЛЬСКОГО МУНИЦИПАЛЬНОГО РАЙОНА "ЦЕНТР ДОПОЛНИТЕЛЬНОГО ОБРАЗОВАНИЯ "РАДУГА" Г.ВОЛЬСКА САРАТОВСКОЙ ОБЛАСТИ"</t>
  </si>
  <si>
    <t>МУНИЦИПАЛЬНОЕ ОБЩЕОБРАЗОВАТЕЛЬНОЕ УЧРЕЖДЕНИЕ ВОЛЬСКОГО МУНИЦИПАЛЬНОГО РАЙОНА "СРЕДНЯЯ ОБЩЕОБРАЗОВАТЕЛЬНАЯ ШКОЛА С. КОЛОЯР ВОЛЬСКОГО РАЙОНА САРАТОВСКОЙ ОБЛАСТИ"</t>
  </si>
  <si>
    <t>МОУ ВМР "СОШ С. КОЛОЯР"</t>
  </si>
  <si>
    <t>МУНИЦИПАЛЬНОЕ УЧРЕЖДЕНИЕ ДОПОЛНИТЕЛЬНОГО ОБРАЗОВАНИЯ "ДЕТСКИЙ ОЗДОРОВИТЕЛЬНО-ОБРАЗОВАТЕЛЬНЫЙ (ПРОФИЛЬНЫЙ) ЦЕНТР "ЦЕМЕНТНИК" Г. ВОЛЬСКА САРАТОВСКОЙ ОБЛАСТИ"</t>
  </si>
  <si>
    <t>МУНИЦИПАЛЬНОЕ УЧРЕЖДЕНИЕ " ЦЕНТРАЛИЗОВАННАЯ БУХГАЛТЕРИЯ УЧРЕЖДЕНИЙ ОБРАЗОВАНИЯ ВОЛЬСКОГО МУНИЦИПАЛЬНОГО РАЙОНА САРАТОВСКОЙ ОБЛАСТИ"</t>
  </si>
  <si>
    <t>МУНИЦИПАЛЬНОЕ УЧРЕЖДЕНИЕ "ОРГАНИЗАЦИОННЫЙ ЦЕНТР ПО ОБСЛУЖИВАНИЮ ОБРАЗОВАТЕЛЬНЫХ УЧРЕЖДЕНИЙ ВОЛЬСКОГО МУНИЦИПАЛЬНОГО РАЙОНА САРАТОВСКОЙ ОБЛАСТИ"</t>
  </si>
  <si>
    <t>МУНИЦИПАЛЬНОЕ УЧРЕЖДЕНИЕ "ЦЕНТРАЛИЗОВАННАЯ БУХГАЛТЕРИЯ УЧРЕЖДЕНИЙ КУЛЬТУРЫ И КИНО ВОЛЬСКОГО МУНИЦИПАЛЬНОГО РАЙОНА"</t>
  </si>
  <si>
    <t>МУ "ЦБУК И К"</t>
  </si>
  <si>
    <t>МУНИЦИПАЛЬНОЕ УЧРЕЖДЕНИЕ "ОТДЕЛ ПО МАТЕРИАЛЬНО-ТЕХНИЧЕСКОМУ ОБСЛУЖИВАНИЮ УЧРЕЖДЕНИЙ КУЛЬТУРЫ И КИНО ВОЛЬСКОГО МУНИЦИПАЛЬНОГО РАЙОНА"</t>
  </si>
  <si>
    <t>МУ "ОМТОУКИК"</t>
  </si>
  <si>
    <t>МУНИЦИПАЛЬНОЕ УЧРЕЖДЕНИЕ КУЛЬТУРЫ "ЦЕНТРАЛИЗОВАННАЯ БИБЛИОТЕЧНАЯ СИСТЕМА"</t>
  </si>
  <si>
    <t>МУНИЦИПАЛЬНОЕ УЧРЕЖДЕНИЕ ВОЛЬСКИЙ КРАЕВЕДЧЕСКИЙ МУЗЕЙ</t>
  </si>
  <si>
    <t>МУНИЦИПАЛЬНОЕ УЧРЕЖДЕНИЕ КУЛЬТУРЫ "ЦЕНТРАЛИЗОВАННАЯ КЛУБНАЯ СИСТЕМА"</t>
  </si>
  <si>
    <t>МУНИЦИПАЛЬНОЕ УЧРЕЖДЕНИЕ "СПОРТИВНАЯ ШКОЛА" ВОЛЬСКОГО МУНИЦИПАЛЬНОГО РАЙОНА</t>
  </si>
  <si>
    <t>МУНИЦИПАЛЬНОЕ КАЗЕННОЕ УЧРЕЖДЕНИЕ "ВОЛЬСКТЕПЛОЭНЕРГО"</t>
  </si>
  <si>
    <t>МКУ  "ВОЛЬСКТЕПЛОЭНЕРГО"</t>
  </si>
  <si>
    <t>Муниципальное общеобразовательное учреждение «Средняя общеобразовательная школа им. А.Я. Калягина                              с. Липовка Духовницкого района Саратовской области»</t>
  </si>
  <si>
    <t>МОУ «СОШ им. А.Я. Калягина                     с. Липовка Духовницкого района Саратовской области»</t>
  </si>
  <si>
    <t>Муниципальное казенное учреждение "Благоустройство муниципального образования город Ершов Ершовского муниципального района Саратовской области"</t>
  </si>
  <si>
    <t>МКУ "Благоустройство"</t>
  </si>
  <si>
    <t>МБДОУ «Детский сад №2 г. Калининска Саратовской области»</t>
  </si>
  <si>
    <t>Муниципальное бюджетное учреждение культуры муниципального образования город Калининск «Кинотеатр Победа»</t>
  </si>
  <si>
    <t>МКУ « КАЛИНИНСКТЕПЛО»</t>
  </si>
  <si>
    <t>МКУ КМР «САХО»</t>
  </si>
  <si>
    <t>МБОУ «ООШ  с. Мордово»</t>
  </si>
  <si>
    <t xml:space="preserve"> МБОУ «СОШ №23  с. Первомайское»</t>
  </si>
  <si>
    <t>МБОУ «ООШ  с. Высокое»</t>
  </si>
  <si>
    <t>МБОУ ДОД « ДДТ</t>
  </si>
  <si>
    <t>МУНИЦИПАЛЬНОЕ КАЗЕННОЕ УЧРЕЖДЕНИЕ "ЦЕНТР ХОЗЯЙСТВЕННОГО ОБСЛУЖИВАНИЯ МУНИЦИПАЛЬНЫХ УЧРЕЖДЕНИЙ " КРАСНОКУТСКОГО МУНИЦИПАЛЬНОГО РАЙОНА САРАТОВСКОЙ ОБЛАСТИ</t>
  </si>
  <si>
    <t>МУНИЦИПАЛЬНОЕ БЮДЖЕТНОЕ УЧРЕЖДЕНИЕ МУНИЦИПАЛЬНОГО ОБРАЗОВАНИЯ ГОРОД КРАСНЫЙ КУТ «УЮТНЫЙ ГОРОД»</t>
  </si>
  <si>
    <t>МБУ МО Г. КРАСНЫЙ КУТ «УЮТНЫЙ ГОРОД»</t>
  </si>
  <si>
    <t>Учреждение в  статусе ликвидации с 27.05.2021 года</t>
  </si>
  <si>
    <t>Муниципальное учреждение "Централизованная бухгалтерия отдела культуры Перелюбского муниципального района Саратовской области"</t>
  </si>
  <si>
    <t>Муниципальное бюджетное учреждение культуры "Централизованная клубная система-Районный Дом культуры"  Перелюбского муниципального района</t>
  </si>
  <si>
    <t>МБУК  "ЦКС-РДК" Перелюбского муниципального района</t>
  </si>
  <si>
    <t>Муниципальное казенное учреждение "Ровенское хозяйство "Благоустройство"</t>
  </si>
  <si>
    <t>МКУ  "Ровенское хозяйство "Благоустройство"</t>
  </si>
  <si>
    <t>МОУ «Усть-Щербединская СОШ с.Усть-Щербедино Романовского района Саратовской области»</t>
  </si>
  <si>
    <t>МУ "ДОЛ "ЯСНЫЙ" РТИЩЕВСКОГО РАЙОНА САРАТОВСКОЙ ОБЛАСТИ</t>
  </si>
  <si>
    <t>МУНИЦИПАЛЬНОЕ ОБЩЕОБРАЗОВАТЕЛЬНОЕ УЧРЕЖДЕНИЕ "СРЕДНЯЯ ОБЩЕОБРАЗОВАТЕЛЬНАЯ ШКОЛА № 7 ИМ.ГЕРОЯ СОВЕТСКОГО СОЮЗА ТРЫНИНА А.С. Г. РТИЩЕВО САРАТОВСКОЙ ОБЛАСТИ" </t>
  </si>
  <si>
    <t>МОУ "СОШ № 7 ИМ.ГЕРОЯ СОВЕТСКОГО СОЮЗА ТРЫНИНА А.С. Г.РТИЩЕВО САРАТОВСКОЙ ОБЛАСТИ"</t>
  </si>
  <si>
    <t>МУНИЦИПАЛЬНОЕ УЧРЕЖДЕНИЕ КУЛЬТУРЫ "ЦЕНТРАЛИЗОВАННАЯ КЛУБНАЯ СИСТЕМА РТИЩЕВСКОГО РАЙОНА ВЫДВИЖЕНСКИЙ СЕЛЬСКИЙ ДОМ КУЛЬТУРЫ" </t>
  </si>
  <si>
    <t>МУК "ЦКС РТИЩЕВСКОГО РАЙОНА ВЫДВИЖЕНСКИЙ СДК"</t>
  </si>
  <si>
    <t>Муниципальное общеобразовательное учреждение «Татищевский лицей» Татищевского муниципального района Саратовской области</t>
  </si>
  <si>
    <t>Муниципальное общеобразовательное учреждение «Средняя общеобразовательная школа ст.Курдюм имени Героя Советского Союза П.Т. Пономарева»</t>
  </si>
  <si>
    <t>МОУ «Средняя общеобразовательная школа с.Вязовка имени Героя Советского Союза Е.А.Мясникова»»</t>
  </si>
  <si>
    <t>МОУ «СОШ с.Сокур»</t>
  </si>
  <si>
    <t>МОУ «СОШ с..Идолга имени Героя Советского Союза А.А.Лапшова»</t>
  </si>
  <si>
    <t>Муниципальное общеобразовательное учреждение «Средняя общеобразовательная школа с. Октябрьский Городок»</t>
  </si>
  <si>
    <t>Муниципальное общеобразовательное учреждение «Средняя общеобразовательная школа с.Мизино-Лапшиновка»</t>
  </si>
  <si>
    <t>Муниципальное дошкольное  образовательное учреждение «Детский сад с. Вязовка Татищевского муниципального района Саратовской области»</t>
  </si>
  <si>
    <t>Муниципальное дошкольное образовательное учреждение «Детский сад с. Сторожевка Татищевского района Саратовской области»</t>
  </si>
  <si>
    <t>Муниципальное дошкольное  образовательное учреждение «Детский сад «Пирамидка» р.п.Татищево Татищевского муниципального района Саратовской области»</t>
  </si>
  <si>
    <t>Муниципальное учреждение дополнительного образования «Детская школа искусств Татищевского муниципального района Саратовской области»</t>
  </si>
  <si>
    <t>МУ ДО «ДШИ Татищевского муниципального района Саратовской области»</t>
  </si>
  <si>
    <t>Муниципальное автономное учреждение «Детский оздоровительный лагерь «Дубрава»</t>
  </si>
  <si>
    <t>МКУ «Ресурсный центр развития образования»</t>
  </si>
  <si>
    <t>Муниципальное казенное учреждение-редакция газеты «Вестник Татищевского муниципального района Саратовской области»</t>
  </si>
  <si>
    <t>МКУ редакция газеты «Вестник Татищевского муниципального района»</t>
  </si>
  <si>
    <t xml:space="preserve"> Отдел по делам ГО и ЧС администрации Татищевского муниципального района</t>
  </si>
  <si>
    <t>МУНИЦИПАЛЬНОЕ УЧРЕЖДЕНИЕ КУЛЬТУРЫ «ТУРКОВСКИЙ РАЙОННЫЙ ДОМ КУЛЬТУРЫ»</t>
  </si>
  <si>
    <t>МУК «ТРДК»</t>
  </si>
  <si>
    <t>РАЙОННОЕ МУНИЦИПАЛЬНОЕ УЧРЕЖДЕНИЕ КУЛЬТУРЫ «ТУРКОВСКАЯ МЕЖПОСЕЛЕНЧЕСКАЯ ЦЕНТРАЛЬНАЯ БИБЛИОТЕКА»</t>
  </si>
  <si>
    <t>РМУК «ТМЦБ»</t>
  </si>
  <si>
    <t>МУНИЦИПАЛЬНОЕ УЧРЕЖДЕНИЕ "РЕДАКЦИЯ ГАЗЕТЫ “ПУЛЬС" ТУРКОВСКОГО МУНИЦИПАЛЬНОГО РАЙОНА САРАТОВСКОЙ ОБЛАСТИ</t>
  </si>
  <si>
    <t>МУ "РЕДАКЦИЯ ГАЗЕТЫ "ПУЛЬС"</t>
  </si>
  <si>
    <t>Муниципальное общеобразовательное учреждение основная общеобразовательная школа с. Калуга Федоровского района Саратовской области</t>
  </si>
  <si>
    <t>МОУ ООШ с.Калуга Федоровского района саратовской области</t>
  </si>
  <si>
    <t>Муниципальное дошкольное образовательное учреждение детский сад "Солнышко" с.Федоровка Федоровского района Саратовской области</t>
  </si>
  <si>
    <t>Муниципальное  учреждение "Централизованная бухгалтерия Федоровского муниципального района Саратовской области"</t>
  </si>
  <si>
    <t>МУНИЦИПАЛЬНОЕ УЧРЕЖДЕНИЕ ДОПОЛНИТЕЛЬНОГО ОБРАЗОВАНИЯ "ЦЕНТР ДОПОЛНИТЕЛЬНОГО ОБРАЗОВАНИЯ "СТАРТУМ" ГОРОДА ХВАЛЫНСКА САРАТОВСКОЙ ОБЛАСТИ"</t>
  </si>
  <si>
    <t>МУДО "ЦДО "СТАРТУМ"</t>
  </si>
  <si>
    <t xml:space="preserve">не доводится </t>
  </si>
  <si>
    <t>МУНИЦИПАЛЬНОЕ ОБЩЕОБРАЗОВАТЕЛЬНОЕ УЧРЕЖДЕНИЕ "СРЕДНЯЯ ОБЩЕОБРАЗОВАТЕЛЬНАЯ ШКОЛА С. УЗМОРЬЕ ИМЕНИ ЮРИЯ АЛЕКСЕЕВИЧА ГАГАРИНА" ЭНГЕЛЬССКОГО МУНИЦИПАЛЬНОГО РАЙОНА САРАТОВСКОЙ ОБЛАСТИ</t>
  </si>
  <si>
    <t>МОУ "СОШ С. УЗМОРЬЕ ИМ. Ю.А. ГАГАРИНА"</t>
  </si>
  <si>
    <t>МУНИЦИПАЛЬНОЕ ОБЩЕОБРАЗОВАТЕЛЬНОЕ УЧРЕЖДЕНИЕ "СРЕДНЯЯ ОБЩЕОБРАЗОВАТЕЛЬНАЯ ШКОЛА П. ПРОБУЖДЕНИЕ ИМЕНИ ЛЬВА АБРАМОВИЧА КАССИЛЯ" ЭНГЕЛЬССКОГО МУНИЦИПАЛЬНОГО РАЙОНА САРАТОВСКОЙ ОБЛАСТИ</t>
  </si>
  <si>
    <t>МАДОУ "ЦРДО "ЖУРАВУШКА"</t>
  </si>
  <si>
    <t>МУНИЦИПАЛЬНОЕ АВТОНОМНОЕ ДОШКОЛЬНОЕ ОБРАЗОВАТЕЛЬНОЕ УЧРЕЖДЕНИЕ "ЦЕНТР РАЗВИТИЯ ДОШКОЛЬНОГО ОБРАЗОВАНИЯ "ЖУРАВУШКА" ЭНГЕЛЬССКОГО МУНИЦИПАЛЬНОГО РАЙОНА САРАТОВСКОЙ ОБЛАСТИ</t>
  </si>
  <si>
    <t>МУНИЦИПАЛЬНОЕ ОБЩЕОБРАЗОВАТЕЛЬНОЕ УЧРЕЖДЕНИЕ "СРЕДНЯЯ ОБЩЕОБРАЗОВАТЕЛЬНАЯ ШКОЛА № 3" ЭНГЕЛЬССКОГО МУНИЦИПАЛЬНОГО РАЙОНА САРАТОВСКОЙ ОБЛАСТИ</t>
  </si>
  <si>
    <t>МОУ "СОШ № 3"</t>
  </si>
  <si>
    <t>МУНИЦИПАЛЬНОЕ ОБЩЕОБРАЗОВАТЕЛЬНОЕ УЧРЕЖДЕНИЕ "СРЕДНЯЯ ОБЩЕОБРАЗОВАТЕЛЬНАЯ ПРАВОСЛАВНАЯ ШКОЛА № 2 ИМЕНИ БЛАГОВЕРНОГО КНЯЗЯ ДИМИТРИЯ ДОНСКОГО" ЭНГЕЛЬССКОГО МУНИЦИПАЛЬНОГО РАЙОНА САРАТОВСКОЙ ОБЛАСТИ</t>
  </si>
  <si>
    <t>МОУ "СОШ № 2"</t>
  </si>
  <si>
    <t>МУНИЦИПАЛЬНОЕ ОБЩЕОБРАЗОВАТЕЛЬНОЕ УЧРЕЖДЕНИЕ "СРЕДНЯЯ ОБЩЕОБРАЗОВАТЕЛЬНАЯ ШКОЛА № 12 ИМЕНИ ГЕРОЯ СОВЕТСКОГО СОЮЗА СУХАНОВА ВИТАЛИЯ ФЕДОРОВИЧА" ЭНГЕЛЬССКОГО МУНИЦИПАЛЬНОГО РАЙОНА САРАТОВСКОЙ ОБЛАСТИ</t>
  </si>
  <si>
    <t>МУНИЦИПАЛЬНОЕ АВТОНОМНОЕ ОБЩЕОБРАЗОВАТЕЛЬНОЕ УЧРЕЖДЕНИЕ "СРЕДНЯЯ ОБЩЕОБРАЗОВАТЕЛЬНАЯ ШКОЛА № 29" ЭНГЕЛЬССКОГО МУНИЦИПАЛЬНОГО РАЙОНА САРАТОВСКОЙ ОБЛАСТИ</t>
  </si>
  <si>
    <t>МАОУ "СОШ № 29"</t>
  </si>
  <si>
    <t>МУНИЦИПАЛЬНОЕ ОБЩЕОБРАЗОВАТЕЛЬНОЕ УЧРЕЖДЕНИЕ "СРЕДНЯЯ ОБЩЕОБРАЗОВАТЕЛЬНАЯ ШКОЛА № 21 ИМЕНИ ГЕРОЯ СОВЕТСКОГО СОЮЗА ИЛЬИ МАКАРОВИЧА КАПЛУНОВА" ЭНГЕЛЬССКОГО МУНИЦИПАЛЬНОГО РАЙОНА САРАТОВСКОЙ ОБЛАСТИ</t>
  </si>
  <si>
    <t>МОУ "СОШ № 21 ИМ. И.М. КАПЛУНОВА"</t>
  </si>
  <si>
    <t>МУНИЦИПАЛЬНОЕ ОБЩЕОБРАЗОВАТЕЛЬНОЕ УЧРЕЖДЕНИЕ "СРЕДНЯЯ ОБЩЕОБРАЗОВАТЕЛЬНАЯ ШКОЛА С. ШУМЕЙКА ИМЕНИ МИХАИЛА ПЕТРОВИЧА ДЕРГИЛЁВА" ЭНГЕЛЬССКОГО МУНИЦИПАЛЬНОГО РАЙОНА САРАТОВСКОЙ ОБЛАСТИ</t>
  </si>
  <si>
    <t>МОУ "СОШ С. ШУМЕЙКА ИМ. М.П. ДЕРГИЛЁВА"</t>
  </si>
  <si>
    <t>МУНИЦИПАЛЬНОЕ ОБЩЕОБРАЗОВАТЕЛЬНОЕ УЧРЕЖДЕНИЕ "СРЕДНЯЯ ОБЩЕОБРАЗОВАТЕЛЬНАЯ ШКОЛА ИМЕНИ ГЕРОЯ СОВЕТСКОГО СОЮЗА ЮРИЯ АЛЕКСЕЕВИЧА ГАГАРИНА" ЭНГЕЛЬССКОГО МУНИЦИПАЛЬНОГО РАЙОНА САРАТОВСКОЙ ОБЛАСТИ</t>
  </si>
  <si>
    <t>МОУ "СОШ ИМ. Ю.А. ГАГАРИНА"</t>
  </si>
  <si>
    <t>не доводится, на ремонте</t>
  </si>
  <si>
    <t>МУНИЦИПАЛЬНОЕ ОБЩЕОБРАЗОВАТЕЛЬНОЕ УЧРЕЖДЕНИЕ "СРЕДНЯЯ ОБЩЕОБРАЗОВАТЕЛЬНАЯ ШКОЛА № 4 ИМЕНИ АКАДЕМИКА СЕРГЕЯ ПАВЛОВИЧА КОРОЛЕВА" ЭНГЕЛЬССКОГО МУНИЦИПАЛЬНОГО РАЙОНА САРАТОВСКОЙ ОБЛАСТИ</t>
  </si>
  <si>
    <t>МУНИЦИПАЛЬНОЕ ОБЩЕОБРАЗОВАТЕЛЬНОЕ УЧРЕЖДЕНИЕ "СРЕДНЯЯ ОБЩЕОБРАЗОВАТЕЛЬНАЯ ШКОЛА № 30 С УГЛУБЛЕННЫМ ИЗУЧЕНИЕМ ОТДЕЛЬНЫХ ПРЕДМЕТОВ ИМЕНИ ГЕРОЯ СОВЕТСКОГО СОЮЗА КОВАЛЕНКО ПЕТРА МИХАЙЛОВИЧА" ЭНГЕЛЬССКОГО МУНИЦИПАЛЬНОГО РАЙОНА САРАТОВСКОЙ ОБЛАСТИ</t>
  </si>
  <si>
    <t>МУНИЦИПАЛЬНОЕ ОБЩЕОБРАЗОВАТЕЛЬНОЕ УЧРЕЖДЕНИЕ "СРЕДНЯЯ ОБЩЕОБРАЗОВАТЕЛЬНАЯ ШКОЛА С. ГЕНЕРАЛЬСКОЕ ИМЕНИ ГЕРОЯ СОВЕТСКОГО СОЮЗА АРОНОВОЙ РАИСЫ ЕРМОЛАЕВНЫ" ЭНГЕЛЬССКОГО МУНИЦИПАЛЬНОГО РАЙОНА САРАТОВСКОЙ ОБЛАСТИ</t>
  </si>
  <si>
    <t>МОУ "СОШ С. ГЕНЕРАЛЬСКОЕ ИМ. Р.Е. АРОНОВОЙ"</t>
  </si>
  <si>
    <t>МУНИЦИПАЛЬНОЕ ОБЩЕОБРАЗОВАТЕЛЬНОЕ УЧРЕЖДЕНИЕ "СРЕДНЯЯ ОБЩЕОБРАЗОВАТЕЛЬНАЯ ШКОЛА № 18 ИМЕНИ АНДРЕЯ АНДРЕЕВИЧА МЫЛЬНИКОВА" ЭНГЕЛЬССКОГО МУНИЦИПАЛЬНОГО РАЙОНА САРАТОВСКОЙ ОБЛАСТИ</t>
  </si>
  <si>
    <t>не доводится, финансируется за счет собственных средств</t>
  </si>
  <si>
    <t>Муниципальное казенное учреждение "Централизованная бухгалтерия учреждений образования департамента Саратовского района муниципального образования "город Саратов"</t>
  </si>
  <si>
    <t>МКУ "ЦБ УО Д Саратовского муниципального района"</t>
  </si>
  <si>
    <t>Муниципальное автономное учреждение культуры "Централизованная клубная система" муниципального образования "город Саратов"</t>
  </si>
  <si>
    <t>МАУК "Централизованная клубная система" МО "город Саратов"</t>
  </si>
  <si>
    <t>Муниципальное бюджетное общеобразовательное учреждение средняя общеобразовательная школа  с. Канавка Александрово-Гайского муниципального района Саратовской области</t>
  </si>
  <si>
    <t>Муниципальное бюджетное учреждение культуры "Музей краеведения" Александрово - Гайского муниципального района Саратовской области</t>
  </si>
  <si>
    <t>МБУ «Музей краеведения»</t>
  </si>
  <si>
    <t>18-19.04.2022</t>
  </si>
  <si>
    <t>Обратите внимание, в предоставленном перечне учреждений указано старое наименование "Районное муниципальное учреждение культуры "Екатериновское  межпоселенческое социально-культурное объединение".</t>
  </si>
  <si>
    <t>МУНИЦИПАЛЬНОЕ УЧРЕЖДЕНИЕ "ЕКАТЕРИНОВСКИЙ МЕЖПОСЕЛЕНЧЕСКИЙ ЦЕНТРАЛЬНЫЙ ДОМ КУЛЬТУРЫ"</t>
  </si>
  <si>
    <t>МУ "ЕМЦДК"</t>
  </si>
  <si>
    <t xml:space="preserve">С декабря 2021 года учреждение передано на областной уровень, необходимо закрыть страницу, поскольку у нового учреждения создана своя страница. </t>
  </si>
  <si>
    <t>Муниципальное бюджетное общеобразовательное учреждение «Основная общеобразовательная школа с. Атаевка Лысогорского района Саратовской области»</t>
  </si>
  <si>
    <t>МБОУ «ООШ с. Атаевка Лысогорского района Саратовской области»</t>
  </si>
  <si>
    <t>В предоставленном перечне наименование учреждения отличается от наименования  учреждения на сайте bus.gov.ru.</t>
  </si>
  <si>
    <t>Муниципальное бюджетное общеобразовательное учреждение «Оcновная общеобразовательная школа с. Чадаевка  Лысогорского района Саратовской области»</t>
  </si>
  <si>
    <t>Учреждение на сайте bus.gov.ru числится в категории
"Реорганизованы/Ликвидированы"</t>
  </si>
  <si>
    <t xml:space="preserve">Муниципальное учреждение культуры "Бессоновский сельский Дом культуры" администрации Бессоновского муниципального образования Новоузенского муниципального района Саратовской области </t>
  </si>
  <si>
    <t xml:space="preserve">Муниципальное учреждение культуры "Пограниченский сельский Дом культуры" Пограниченского муниципального образования Новоузенского муниципального района Саратовской области </t>
  </si>
  <si>
    <t>Муниципальное общеобразовательное учреждение основная  общеобразовательная школа с.Романовка  Федоровского района Саратовской области</t>
  </si>
  <si>
    <t>МОУ ООШ с.Романовка Федоровского района Саратовской области</t>
  </si>
  <si>
    <t>24-25.04.2022</t>
  </si>
  <si>
    <t>на сайте статус учреждения 
«Реорганизованы/Ликвидированы»</t>
  </si>
  <si>
    <t>Муниципальное учреждение культуры "Дом культуры с. Рыбушка" Саратовского муниципального района Саратовской области</t>
  </si>
  <si>
    <t>МУК "ДК с. Рыбушка"</t>
  </si>
  <si>
    <t>15 -26.04.2022</t>
  </si>
  <si>
    <t>МУНИЦИПАЛЬНОЕ ОБЩЕОБРАЗОВАТЕЛЬНОЕ УЧРЕЖДЕНИЕ "РЕДНЯЯ ОБЩЕОБРАЗОВАТЕЛЬНАЯ ШКОЛА № 26" ЭНГЕЛЬССКОГО МУНИЦИПАЛЬНОГО РАЙОНА САРАТОВСКОЙ ОБЛАСТИ</t>
  </si>
  <si>
    <t>МОУ "СОШ № 26"</t>
  </si>
  <si>
    <t>Word</t>
  </si>
  <si>
    <t>Word, Excel</t>
  </si>
  <si>
    <t>Web, Word</t>
  </si>
  <si>
    <t>http://algay.sarmo.ru/byudzhet-ekonomika-finansy/resheniya-mun-sobraniya.php</t>
  </si>
  <si>
    <t>Word, PDF</t>
  </si>
  <si>
    <t>Не указаны полные или краткие наименования приложений в архиве.</t>
  </si>
  <si>
    <t>Web, Word, Excel</t>
  </si>
  <si>
    <t>http://balkomfin.ru/</t>
  </si>
  <si>
    <t>http://volsk-ms.ru/resheniya-vms/resheniya/</t>
  </si>
  <si>
    <t>http://voskresensk64.ru/meeting/mun-sobranie/documents/index.php</t>
  </si>
  <si>
    <t>Лишняя папка в архиве</t>
  </si>
  <si>
    <t>http://dergachi.sarmo.ru/sobranie-dergachevskogo-munitsipalnogo-rayona/resheniya-sobraniya-dergachevskogo-munitsipalnogo-rayona/</t>
  </si>
  <si>
    <t>Не указаны полные или краткие наименования приложений на странице.</t>
  </si>
  <si>
    <t>Лишняя папка в архиве, лишнии файлы</t>
  </si>
  <si>
    <t>https://krasnoarmeysk64.ru/krasnoarmeyskiy-rayon/byudzhet/reshenie-o-byudzhete-krasnoarmeyskogo-munitsipalnogo-rayona/</t>
  </si>
  <si>
    <t>https://krasny-kut.ru/finansy/byudzhet-rayona/</t>
  </si>
  <si>
    <t>https://marksadm.ru/r-o-b.html</t>
  </si>
  <si>
    <t>http://romanovka.sarmo.ru/byudzhet-dlya-grazhdan/byudzhet-romanovskogo-munitsipalnogo-rayona/resheniya-byudzheta/</t>
  </si>
  <si>
    <t>https://sam64.ru/ekonomika-i-byudzhet/byudzhet/resheniya-o-byudzhete/</t>
  </si>
  <si>
    <t>https://stepnoe-adm.ru/administration/use-budget-funds/mestnyy-byudzhet/</t>
  </si>
  <si>
    <t>http://tatishevo.saratov.gov.ru/index.php?option=com_content&amp;view=article&amp;id=2666:2016-02-02-08-52-24&amp;catid=64:2009-12-20-17-44-19&amp;Itemid=91</t>
  </si>
  <si>
    <t>http://turki.sarmo.ru/otkrytyy-byudzhet/resheniya-o-byudzhete/</t>
  </si>
  <si>
    <t>http://hvalynsk.sarmo.ru/administratsiya-khvalynskogo-munitsipalnogo-rayona/byudzhet/resheniya/index.php</t>
  </si>
  <si>
    <t>https://www.engels-city.ru/mestnyj-byudzhet</t>
  </si>
  <si>
    <t>http://www.saratovmer.ru/budget/rubrics/6/1313.html</t>
  </si>
  <si>
    <t>http://zatoshihany.ru/budget/byudzhet-dlya-grazhdan/</t>
  </si>
  <si>
    <t>http://algay.sarmo.ru/byudzhet-ekonomika-finansy/byudzhet-dlya-grazhdan.php</t>
  </si>
  <si>
    <t>https://admbk.ru/administration/finansovoe-upravlenie/byudzhet/byudzhet-dlya-grazhdan-rayona/</t>
  </si>
  <si>
    <t>http://baladmin.ru/administration/divisions-structure/finance/otkritiy-byudzhet.php</t>
  </si>
  <si>
    <t>http://adm-baltay.ru/finansovoe-upravlenie/byudzhet-dlya-grazhdan/</t>
  </si>
  <si>
    <t xml:space="preserve">http://вольск.рф/administratsiya/struktura-administratsii/byudzhet-dlya-grazhdan.php </t>
  </si>
  <si>
    <t>http://duhovnitskoe.sarmo.ru/byudzhet-dlya-grazhdan/byudzhet-dlya-grazhdan/</t>
  </si>
  <si>
    <t>http://ekaterinovka.sarmo.ru/byudzhet-dlya-grazhdan/</t>
  </si>
  <si>
    <t>https://adminemr.ru/byudzhet-i-finansy/byudzhet-dlya-grazhdan/</t>
  </si>
  <si>
    <t>https://krasnoarmeysk64.ru/krasnoarmeyskiy-rayon/byudzhet/byudzhet-dlya-grazhdan/</t>
  </si>
  <si>
    <t>https://krasny-kut.ru/finansy/novosti/</t>
  </si>
  <si>
    <t>https://adminkmr.ru/byudzhet/byudzhet-dlya-grazhdan/</t>
  </si>
  <si>
    <t>https://marksadm.ru/bdg-kf.html</t>
  </si>
  <si>
    <t>https://petrovsk64.ru/sub-org/fin-upr/otkrytyy-byudzhet/byudzhet-dlya-grazhdan/</t>
  </si>
  <si>
    <t>http://rovnoe.sarmo.ru/byudzhet/byudzhet-dlyagrazhdan/</t>
  </si>
  <si>
    <t>http://romanovka.sarmo.ru/byudzhet-dlya-grazhdan/byudzhet-romanovskogo-munitsipalnogo-rayona/byudzhet-dlya-grazhdan.php</t>
  </si>
  <si>
    <t>Отсутствует пункт 6.</t>
  </si>
  <si>
    <t>https://sam64.ru/ekonomika-i-byudzhet/byudzhet/byudzhet-dlya-grazhdan/</t>
  </si>
  <si>
    <t>https://stepnoe-adm.ru/administration/use-budget-funds/byudzhet-dlya-grazhdan/</t>
  </si>
  <si>
    <t>http://tatishevo.saratov.gov.ru/index.php?option=com_content&amp;view=article&amp;id=Itemid=1827</t>
  </si>
  <si>
    <t>http://turki.sarmo.ru/otkrytyy-byudzhet/byudzhet-dlya-grazhdan/</t>
  </si>
  <si>
    <t>http://hvalynsk.sarmo.ru/administratsiya-khvalynskogo-munitsipalnogo-rayona/byudzhet/byudzhet-dlya-grazhdan.php</t>
  </si>
  <si>
    <t>https://www.engels-city.ru/byudzhet-dlya-grazhdan</t>
  </si>
  <si>
    <t>http://www.saratovmer.ru/budget/rubrics/1/1321.html</t>
  </si>
  <si>
    <t>http://mihailovski.ru/byudzhet-mo-na-2022-2024-gody/resheniya-o-byudzhete-/reshenie-sobraniya-deputatov-munitsipalnogo-obrazo/</t>
  </si>
  <si>
    <t>http://mihailovski.ru/byudzhet-dlya-grazhdan/byudzhet-dlya-grazhdan-na-osnove-pervonachalno-pri5162/</t>
  </si>
  <si>
    <t>Пункт  4 не  соответствует (отсутствуют фактические значения за 2020 год,оценка за 2021 год и не по всем МП целевые показатели представлены в динамике 2020-2024 годов),</t>
  </si>
  <si>
    <t>https://zatosvetly.ru/city/economics_amp_finance/byudzhet-gorodskogo-okruga/byudzhet-gorodskogo-okruga-zato-svetlyy/2022-g/index.php?ELEMENT_ID=18894</t>
  </si>
  <si>
    <t>https://zatosvetly.ru/city/economics_amp_finance/byudzhet-gorodskogo-okruga/byudzhet-dlya-grazhdan/index.php?ELEMENT_ID=18340</t>
  </si>
  <si>
    <t>В целях оценки показателя учитывается публикация бюджета для граждан, разработанного на основе первоначально принятого решения о бюджете муниципального образования на текущий финансовый год (текущий финансовый год и плановый период). По предоставленной ссылки под заголовком «Бюджет для граждан» к решению о бюджете на 2022 год и плановый период 2023 и 2024 годов» размещен бюджет для граждан, разработанный на основе проекта решения о бюджете муниципального образования на текущий финансовый год и плановый период</t>
  </si>
  <si>
    <t>http://zatoshihany.ru/budget/reshenie-o-byudzhete/2022/</t>
  </si>
  <si>
    <t>Пункт 1 не соответствует (отсутствуют показатели, характеризующие общую численность населения), пункт 3 не соответствует (сведения о расходах бюджета муниципального образования представлены по разделам без деления на подразделы классификации расходов бюджета). В п.6 рекомендуется указывать кроме общей суммы еще и структуру муниципального долга.</t>
  </si>
  <si>
    <r>
      <rPr>
        <sz val="10"/>
        <rFont val="Times New Roman"/>
        <family val="1"/>
        <charset val="204"/>
      </rPr>
      <t>Отсутствует пункт  5,  пункт 1  не соответствует (отсутствуют показатели, характеризующие объем производства и состав населения),  пункт 4 не соотвествует (финансирование и целевые показатели представлены не в динамике 2020-2024 годов), пункт 6 не соответствует (представлена динамика 2020-2023 годов, а не 2020-2024).</t>
    </r>
    <r>
      <rPr>
        <sz val="10"/>
        <color rgb="FFFF0000"/>
        <rFont val="Times New Roman"/>
        <family val="1"/>
        <charset val="204"/>
      </rPr>
      <t xml:space="preserve"> </t>
    </r>
  </si>
  <si>
    <t>http://arkadak.sarmo.ru/byudzhet-munitsipalnogo-rayona/reshenie-o-byudzhete/byudzhet2022.php</t>
  </si>
  <si>
    <t xml:space="preserve">Пункт 4 не соответствует (целевые показатели по программе «Развитие образования...» не представлены в динамике). </t>
  </si>
  <si>
    <t>https://atkarsk.moyaokruga.ru/CityArticles.aspx?articleid=15506</t>
  </si>
  <si>
    <t>https://atkarsk.moyaokruga.ru/CityArticles.aspx?articleid=15504</t>
  </si>
  <si>
    <t>По предоставленной ссылке размещен бюджет для граждан по проекту решения на 2022-2024 гг. Бюджет для граждан, разработанный на основе первоначально принятого решения о бюджете на 2022-2024 гг,  на сайте не найден.</t>
  </si>
  <si>
    <t>https://admbk.ru/administration/finansovoe-upravlenie/byudzhet/2022-god/reshenie-sobraniya-rayona-235-ot-24-12-2021-g/</t>
  </si>
  <si>
    <t>Обратите внимание, что на странице https://admbk.ru/administration/finansovoe-upravlenie/byudzhet/2022-god/ отсутствуют наименования решений, что затрудняет поиск.</t>
  </si>
  <si>
    <t>По п.5 рекомендуется конкретизировать объемы средств бюджета  на реализацию каждого проекта по годам</t>
  </si>
  <si>
    <t>http://baladmin.ru/byudzhet-na-2022-god-i-planovyy-period-2023-i-2024-godov.php?clear_cache=Y</t>
  </si>
  <si>
    <t>http://adm-baltay.ru/finansovoe-upravlenie/resheniya-o-mestnom-byudzhete-na-2022-god-i-planovyj-period-2023-2024-gg/</t>
  </si>
  <si>
    <t>Сыылка не предоставлена. На сайте бюджет для граждан, разработанный на основе первоначально принятого решения о бюджете на 2022-2024 гг, не найден.</t>
  </si>
  <si>
    <t>Решение о бюджете должно быть опубликовано в течение 15 рабочих дней после принятия и сохраняться не менее трех лет (дата решения - 20.12.2021, дата последнего изменения файла - 20.01.2022)</t>
  </si>
  <si>
    <t>http://voskresensk64.ru/administration/statistics/Budget%20for%20citizens/2022-god/</t>
  </si>
  <si>
    <t>Отсутствует пункт 1,5,6, пункт 3 не соответствует (сведения о расходах бюджета муниципального образования представлены по разделам без деления на подразделы классификации расходов бюджета), пункт 4 не  соответствует (финансирование представлено не в динамике 2020-2024 гг, отсутствует информация о целевых показателях за период 200-2024 годов).</t>
  </si>
  <si>
    <t>http://dergachi.sarmo.ru/byudzhet-dlya-grazhdan</t>
  </si>
  <si>
    <t>Пункт  1 не  соответствует (показатели представлены не в дигнамике 2020-2024 гг), пункт 3 не соответствует (сведения о расходах бюджета муниципального образования представлены по разделам без деления на подразделы классификации расходов бюджета),  пункт 6 не соответствует (информация представлена не в динамике 2020-2024 гг). По п.5 рекомендуется конкретизировать объемы средств бюджета  на реализацию каждого проекта по годам</t>
  </si>
  <si>
    <t>http://duhovnitskoe.sarmo.ru/ispolnenie-byudzheta/byudzhet-2022/byudzhet-ot-23-12-2021.php</t>
  </si>
  <si>
    <r>
      <rPr>
        <sz val="10"/>
        <rFont val="Times New Roman"/>
        <family val="1"/>
        <charset val="204"/>
      </rPr>
      <t>Отсутствуют п.5, пункт  1 не  соответствует (отсутствуют показатели, характеризующие общую численность населения), пункт 2 не соответствует (отсутствует структура налоговых и неналоговых доходов бюджета в динамике за 2020-2024 годы), пункт 3 не соответствует (отсутствуют фактические значения за 2020 год и оценка за 2021 год), пункт 4 не соответствует (отсутствуют целевые показатели в динамике 2020-2024 гг).</t>
    </r>
    <r>
      <rPr>
        <sz val="10"/>
        <color rgb="FFFF0000"/>
        <rFont val="Times New Roman"/>
        <family val="1"/>
        <charset val="204"/>
      </rPr>
      <t xml:space="preserve"> </t>
    </r>
    <r>
      <rPr>
        <sz val="10"/>
        <rFont val="Times New Roman"/>
        <family val="1"/>
        <charset val="204"/>
      </rPr>
      <t>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и сохраняться не менее трех лет.  (дата последнего изменения в брошюре - 04.04.2021,  а решением от 23.12.2021 г № 119/651 утвержден бюджет Духовницкого муниципального района на 2022 год и на плановый период 2023 и 2024 годов )</t>
    </r>
    <r>
      <rPr>
        <sz val="10"/>
        <color rgb="FFFF0000"/>
        <rFont val="Times New Roman"/>
        <family val="1"/>
        <charset val="204"/>
      </rPr>
      <t xml:space="preserve">. </t>
    </r>
  </si>
  <si>
    <t>http://ekaterinovka.sarmo.ru/rayonnoe-sobranie/2021-god.php</t>
  </si>
  <si>
    <t>Отсутствуют пункты 6,7, пункт 4 не соответствует  ( сведения о целевых показателях по муниципальным программам  в динамике 2020-2024 гг отсутствуют )</t>
  </si>
  <si>
    <t>https://adminemr.ru/byudzhet-i-finansy/byudzhet/byudzhet-emr-na-2022-24-god/</t>
  </si>
  <si>
    <t>Ссылку необходимо указывать не на архив документа, а на страницу сайта, где он размещен в открытом доступе</t>
  </si>
  <si>
    <t>http://ivanteevka.sarmo.ru/byudzhet-dlya-grazhdan/npa/2022.php</t>
  </si>
  <si>
    <t>http://ivanteevka.sarmo.ru/byudzhet-dlya-grazhdan/byudzhet-dlya-grazhdan/2022.php</t>
  </si>
  <si>
    <t>http://kalininsk.sarmo.ru/otkrytyybyudzhet/resheniya-o-byudzhete/resheniya-2022-god.php</t>
  </si>
  <si>
    <t>http://kalininsk.sarmo.ru/otkrytyybyudzhet/byudzhet-dlya-grazhdan/byudzhet-dlya-grazhdan-2022.php</t>
  </si>
  <si>
    <t>Пункт 4 не  соответствует (не по всем МП представлена информация о целевых показателях)</t>
  </si>
  <si>
    <t xml:space="preserve">Ссылку необходимо указывать не на архив документа, а на страницу сайта, где он размещен в открытом доступе. </t>
  </si>
  <si>
    <t xml:space="preserve">Пункт 4 не соотвествует (отсутствуют целевые показатели по 2020 году),  пункт 5 не соответствует (информация представлена не в динамике 2020-2024 гг), пункт 6 не  соответствует (данные не представлены в динамике 2020-2024 годов). </t>
  </si>
  <si>
    <t>https://adminkmr.ru/byudzhet/byudzhet-munitsipalnogo-rayona/byudzhet-rayona-2022/</t>
  </si>
  <si>
    <t>http://adm.lysyegory.ru/base/10447-reshenie-ot-17-12-2021-goda-1492-o-byudzhete-lysogorskogo-municipalnogo-raiona-na-2022-god-i-n.html</t>
  </si>
  <si>
    <t>Опубликована только постановляющая часть решения, приложения отсутствуют.</t>
  </si>
  <si>
    <t>http://adm.lysyegory.ru/base/10736-byudzhet-dlja-grazhdan-lysogorskogo-mr-k-resheniyu-sobranija-lysogorskogo-mr-ot-17-12-2021-g-1.html</t>
  </si>
  <si>
    <t xml:space="preserve">Отсутствует пункт 5, пункт 4 не соответствует (отсутствуют целевые показатели в динамике 2020-2024 гг), пункт 6 не  соответствует  (данные не представлены в динамике 2020-2024 годов).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и сохраняться не менее трех лет (дата последнего изменения в брошюре - 01.02.2022,  а решением от 24.12.2021 г № 106 утвержден бюджет  Красноармейского муниципального района на 2022 год и на плановый период 2023 и 2024 годов ). </t>
  </si>
  <si>
    <t xml:space="preserve">Отсутствуют пункты 5,6, пункт  1 не  соответствует (отсутствуют показатели, характеризующие состав населения в динамике 2020-2024 гг).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и сохраняться не менее трех лет (дата последнего изменения в брошюре - 28.02.2022,  а решением от 17.12.2021 года № 14/92  утвержден бюджет  Лысогорского муниципального района на 2022 год и на плановый период 2023 и 2024 годов ). </t>
  </si>
  <si>
    <t xml:space="preserve">http://www.nbfin.ru/resheniya_o_byudzhetah/novoburasskogo_municipal_nogo_rajona/resheniya_o_vnesenii_izmenenij_v_byudzhet/na_2022_god/  </t>
  </si>
  <si>
    <t>http://www.nbfin.ru/byudzhet_dlya_grazhdan1/novoburasskij_municipal_nyj_rajon/2022_god/</t>
  </si>
  <si>
    <t>Пункт 4 не соотвествует  (целевые показатели представлены не в динамике 2020-2024 гг).</t>
  </si>
  <si>
    <t>http://www.novouzensk.ru/budget%20for%20people/2022-224/prinyatoe-reshenie/index.php</t>
  </si>
  <si>
    <t xml:space="preserve">Пункт  4 не  соответствует (не по всем МП представлены целевые показатели), пункт 5 не соответствует (информация представлена не  в динамике 2020-2024 гг). </t>
  </si>
  <si>
    <t>http://ozinki.sarmo.ru/byudzhet/byudzhet-munitsipalnogo-rayona.php?ELEMENT_ID=7219</t>
  </si>
  <si>
    <t>http://ozinki.sarmo.ru/byudzhet/byudzhet-dlya-grazhdan.php?ELEMENT_ID=7206</t>
  </si>
  <si>
    <t xml:space="preserve">Пункт 4 не соответствует ( целевые показатели  представлены не по всем муниципальным программам), пункт 5 не соответствует (информация представлена только по финансированию, без описания сути проектов). </t>
  </si>
  <si>
    <t>https://www.перелюбский.рф/dokumenty/byudzhet-rayona/</t>
  </si>
  <si>
    <t>https://www.перелюбский.рф/dokumenty/byudzhet-dlya-grazhdan/</t>
  </si>
  <si>
    <t>Пункт 4 не соответствует ( целевые показатели  представлены не по всем муниципальным программам)</t>
  </si>
  <si>
    <t>https://petrovsk64.ru/sub-org/fin-upr/otkrytyy-byudzhet/byudzhet/reshenie-o-byudzhete/на%202022%20год%20и%20плановый%20период/</t>
  </si>
  <si>
    <t>Пункт 3 не соответствует (сведения о расходах бюджета муниципального образования представлены по разделам без деления на подразделы классификации расходов бюджета), пункт 4 не  соответствует (отсутствуют данные о финансировании за 2020 и 2021 года, не по всем МП информация о целевых показателях представлена за период 2020-2024 годов),  пункт 5 не соответствует (информация  не представлена в динамике 2020-2024 гг)., пункт 6 не соответствует (информация не представлена в динамике 2020-2024 гг). Обратите внимание, в большинстве таблиц отсутствуют единицы измерения.</t>
  </si>
  <si>
    <t>Пункт 5 не соответствует (информация  не представлена в динамике 2020-2024 гг).. Обратить внимание:  по многим показателям социально-экономического развития на графиках не отражаются значения показателей, а отражается слово "значение"</t>
  </si>
  <si>
    <t>https://питерка.рф/ekonomika-i-byudzhet/byudzhet-piterskogo-mr/resheniya-o-byudzhete/reshenie-o-byudzhete-na-2022-god-i-planovyy-period-2023-i-2024-godov/</t>
  </si>
  <si>
    <t>https://питерка.рф/ekonomika-i-byudzhet/byudzhet-piterskogo-mr/byudzhet-dlya-grazhdan/byudzhet-dlya-grazhdan-2022-god-i-planovyy-period-2023-2024-godov/</t>
  </si>
  <si>
    <t>Отсутствует пункт 5, пункт  1 не  соответствует (отсутствуют показатели, характеризующие общую численность и состав населения), пункт 4 не соответствует (отсуствуют целевые показатели).</t>
  </si>
  <si>
    <t>http://pugachev-adm.ru/2022-2</t>
  </si>
  <si>
    <t>На странице к заголовку «Решение Собрания Пугачевского муниципального района Саратовской области от 23 декабря 2021 года № 41 «О бюджете Пугачевского муниципального района на 2022 год и на плановый период 2023 и 2024 годов» прикреплен документ  «Решение от 23 декабря 2021 года № 42
«О внесении изменений и дополнений в решение Собрания Пугачевского муниципального района Саратовской области от 25 декабря 2020 года № 272
«О бюджете Пугачевского муниципального района на 2021 год и на плановый период 2022 и 2023 годов». На сайте превоначально принятый бюджет на 2022-2024 гг не обнаружен.</t>
  </si>
  <si>
    <t>http://pugachev-adm.ru/byudzhet-rayona-2/byudzhet-dlya-grazhdan/2022-2</t>
  </si>
  <si>
    <t>http://rovnoe.sarmo.ru/byudzhet/resheniya-o-byudzhete/2022.php?clear_cache=Y</t>
  </si>
  <si>
    <t>Пункт 4 не  соответствует (не по всем МП информация о целевых показателях представлена за период 2020-2024 годов).</t>
  </si>
  <si>
    <t>http://rtishevo.sarmo.ru/finansovyy-organ/rtishchevskiy-munitsipalnyy-rayon/2022-god/resheniya-o-byudzhete-i-vnesenii-izmeneniy-v-byudzhet-munitsipalnogo-rayona.php</t>
  </si>
  <si>
    <t>http://rtishevo.sarmo.ru/finansovyy-organ/rtishchevskiy-munitsipalnyy-rayon/2022-god/byudzhet-dlya-grazhdan/</t>
  </si>
  <si>
    <t>Пункт 4 не соответствует  ( сведения о целевых показателях по муниципальным программам представлены не в динамике 2020-2024 гг ), пункт 5 не соответствует (информация представлена только по 2020-2021 годам, а не в динамике 2020-2024 гг).</t>
  </si>
  <si>
    <t>Отсутствует пункт 5, пункт 3 не соответствует (сведения о расходах бюджета муниципального образования представлены по разделам без деления на подразделы классификации расходов бюджета, отсутствуют данные за 2020 г), пункт 4 не соответствует ( целевые показатели представлены не в динамике 2020-2024 гг).</t>
  </si>
  <si>
    <t>Пункт 4 не соответствует ( не по всем муниципальным программамм указаны  целевые показатели в динамике 2020-2024 г), пункт 5 не соответствует (информация о социально-значимых проектах, предусмотренных к финансированию за счет бюджета муниципального образования, не представлена в динамике 2020-2024 гг).</t>
  </si>
  <si>
    <t xml:space="preserve">Отсутствуют п.5, пункт 2 не соответствует (отсутствует структура  доходов бюджета в динамике за 2020-2024 годы), пункт 3 не соответствует (отсутствуют фактические значения за 2020 год и оценка за 2021 год), пункт 4 не соответствует (целевые показатели представлены не в динамике 2020-2024 гг), пункт 6 не саоответствует (информация представлена не в динамике 2020-2024 г).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и сохраняться не менее трех лет (дата последнего изменения в брошюре - 10.01.2022,  а решением от 15.12.2021 г № 49/196  утвержден бюджет Татищевского муниципального района на 2022 год и на плановый период 2023 и 2024 годов ). </t>
  </si>
  <si>
    <t>Пункт 4 не соответствует  (не по всем МП целевые показатели представлены в динамике 2020-2024 годов), пункт 5 не соответствует (информация не представлена в динамике 2020-2024 гг).</t>
  </si>
  <si>
    <t>http://fedormr.ru/byudzhet/byudzhet-2022/index.php</t>
  </si>
  <si>
    <t>Пункт 5 не соответствует (информация о социально-значимых проектах, предусмотренных к финансированию за счет бюджета муниципального образования, не представлена в динамике 2020-2024гг).</t>
  </si>
  <si>
    <t>Пункт 5 не соответствует (информация не представлена в динамике 2020-2024 гг).</t>
  </si>
  <si>
    <t>Ссылка «Бюджет для граждан Хвалынского муниципального района на 2022 год и на плановый период 2023-2024 годов»  не работает - БдГ не открывается</t>
  </si>
  <si>
    <t>п. Михайловский</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</si>
</sst>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_-* #,##0.00_р_._-;\-* #,##0.00_р_._-;_-* &quot;-&quot;??_р_._-;_-@_-"/>
  </numFmts>
  <fonts count="50" x14ac:knownFonts="1">
    <font>
      <sz val="11"/>
      <color theme="1"/>
      <name val="Calibri"/>
      <family val="2"/>
      <charset val="204"/>
      <scheme val="minor"/>
    </font>
    <font>
      <sz val="11"/>
      <color theme="1"/>
      <name val="Calibri"/>
      <family val="2"/>
      <charset val="204"/>
      <scheme val="minor"/>
    </font>
    <font>
      <sz val="10"/>
      <color theme="1"/>
      <name val="Calibri"/>
      <family val="2"/>
      <charset val="204"/>
      <scheme val="minor"/>
    </font>
    <font>
      <b/>
      <sz val="12"/>
      <color rgb="FF000000"/>
      <name val="Times New Roman"/>
      <family val="1"/>
      <charset val="204"/>
    </font>
    <font>
      <b/>
      <sz val="12"/>
      <color rgb="FF000000"/>
      <name val="Calibri"/>
      <family val="2"/>
      <charset val="204"/>
    </font>
    <font>
      <sz val="10"/>
      <color theme="1"/>
      <name val="Times New Roman"/>
      <family val="1"/>
      <charset val="204"/>
    </font>
    <font>
      <b/>
      <sz val="10"/>
      <color theme="1"/>
      <name val="Times New Roman"/>
      <family val="1"/>
      <charset val="204"/>
    </font>
    <font>
      <b/>
      <sz val="10"/>
      <name val="Times New Roman"/>
      <family val="1"/>
      <charset val="204"/>
    </font>
    <font>
      <b/>
      <sz val="10"/>
      <name val="Calibri"/>
      <family val="2"/>
      <charset val="204"/>
      <scheme val="minor"/>
    </font>
    <font>
      <sz val="10"/>
      <name val="Calibri"/>
      <family val="2"/>
      <charset val="204"/>
      <scheme val="minor"/>
    </font>
    <font>
      <b/>
      <i/>
      <sz val="10"/>
      <name val="Times New Roman"/>
      <family val="1"/>
      <charset val="204"/>
    </font>
    <font>
      <sz val="10"/>
      <name val="Times New Roman"/>
      <family val="1"/>
      <charset val="204"/>
    </font>
    <font>
      <i/>
      <sz val="10"/>
      <name val="Times New Roman"/>
      <family val="1"/>
      <charset val="204"/>
    </font>
    <font>
      <sz val="10"/>
      <color rgb="FFFF0000"/>
      <name val="Calibri"/>
      <family val="2"/>
      <charset val="204"/>
      <scheme val="minor"/>
    </font>
    <font>
      <b/>
      <sz val="10"/>
      <color theme="1"/>
      <name val="Calibri"/>
      <family val="2"/>
      <charset val="204"/>
      <scheme val="minor"/>
    </font>
    <font>
      <b/>
      <i/>
      <sz val="10"/>
      <color theme="1"/>
      <name val="Times New Roman"/>
      <family val="1"/>
      <charset val="204"/>
    </font>
    <font>
      <sz val="11"/>
      <color indexed="8"/>
      <name val="Calibri"/>
      <family val="2"/>
    </font>
    <font>
      <b/>
      <sz val="10"/>
      <color rgb="FFFF0000"/>
      <name val="Times New Roman"/>
      <family val="1"/>
      <charset val="204"/>
    </font>
    <font>
      <sz val="10"/>
      <color rgb="FFFF0000"/>
      <name val="Times New Roman"/>
      <family val="1"/>
      <charset val="204"/>
    </font>
    <font>
      <b/>
      <sz val="12"/>
      <color theme="1"/>
      <name val="Times New Roman"/>
      <family val="1"/>
      <charset val="204"/>
    </font>
    <font>
      <sz val="10"/>
      <color rgb="FF000000"/>
      <name val="Times New Roman"/>
      <family val="1"/>
      <charset val="204"/>
    </font>
    <font>
      <b/>
      <sz val="10"/>
      <color rgb="FF000000"/>
      <name val="Times New Roman"/>
      <family val="1"/>
      <charset val="204"/>
    </font>
    <font>
      <i/>
      <sz val="10"/>
      <color theme="1"/>
      <name val="Times New Roman"/>
      <family val="1"/>
      <charset val="204"/>
    </font>
    <font>
      <sz val="10"/>
      <color rgb="FFC00000"/>
      <name val="Times New Roman"/>
      <family val="1"/>
      <charset val="204"/>
    </font>
    <font>
      <sz val="10"/>
      <color rgb="FFC00000"/>
      <name val="Calibri"/>
      <family val="2"/>
      <charset val="204"/>
      <scheme val="minor"/>
    </font>
    <font>
      <b/>
      <sz val="10"/>
      <color rgb="FFC00000"/>
      <name val="Times New Roman"/>
      <family val="1"/>
      <charset val="204"/>
    </font>
    <font>
      <i/>
      <sz val="10"/>
      <color rgb="FFC00000"/>
      <name val="Times New Roman"/>
      <family val="1"/>
      <charset val="204"/>
    </font>
    <font>
      <i/>
      <sz val="10"/>
      <color theme="1"/>
      <name val="Calibri"/>
      <family val="2"/>
      <charset val="204"/>
      <scheme val="minor"/>
    </font>
    <font>
      <u/>
      <sz val="11"/>
      <color theme="10"/>
      <name val="Calibri"/>
      <family val="2"/>
      <charset val="204"/>
      <scheme val="minor"/>
    </font>
    <font>
      <u/>
      <sz val="10"/>
      <color theme="10"/>
      <name val="Times New Roman"/>
      <family val="1"/>
      <charset val="204"/>
    </font>
    <font>
      <u/>
      <sz val="10"/>
      <name val="Times New Roman"/>
      <family val="1"/>
      <charset val="204"/>
    </font>
    <font>
      <b/>
      <sz val="12"/>
      <name val="Times New Roman"/>
      <family val="1"/>
      <charset val="204"/>
    </font>
    <font>
      <sz val="10"/>
      <name val="Wingdings"/>
      <charset val="2"/>
    </font>
    <font>
      <sz val="10"/>
      <color rgb="FF111111"/>
      <name val="Times New Roman"/>
      <family val="1"/>
      <charset val="204"/>
    </font>
    <font>
      <sz val="10"/>
      <color rgb="FF2F2B23"/>
      <name val="Times New Roman"/>
      <family val="1"/>
      <charset val="204"/>
    </font>
    <font>
      <sz val="10"/>
      <color rgb="FF003300"/>
      <name val="Times New Roman"/>
      <family val="1"/>
      <charset val="204"/>
    </font>
    <font>
      <sz val="10"/>
      <color indexed="8"/>
      <name val="Times New Roman"/>
      <family val="1"/>
      <charset val="204"/>
    </font>
    <font>
      <sz val="11"/>
      <color indexed="8"/>
      <name val="Calibri"/>
      <family val="2"/>
      <charset val="204"/>
    </font>
    <font>
      <b/>
      <sz val="14"/>
      <name val="Times New Roman"/>
      <family val="1"/>
      <charset val="204"/>
    </font>
    <font>
      <sz val="14"/>
      <name val="Times New Roman"/>
      <family val="1"/>
      <charset val="204"/>
    </font>
    <font>
      <i/>
      <sz val="10"/>
      <color rgb="FF000000"/>
      <name val="Times New Roman"/>
      <family val="1"/>
      <charset val="204"/>
    </font>
    <font>
      <sz val="8"/>
      <color theme="1"/>
      <name val="Times New Roman"/>
      <family val="1"/>
      <charset val="204"/>
    </font>
    <font>
      <sz val="8"/>
      <name val="Times New Roman"/>
      <family val="1"/>
      <charset val="204"/>
    </font>
    <font>
      <b/>
      <sz val="10"/>
      <color rgb="FF000000"/>
      <name val="Arial Cyr"/>
    </font>
    <font>
      <u/>
      <sz val="11"/>
      <color theme="10"/>
      <name val="Calibri"/>
      <family val="2"/>
      <charset val="204"/>
    </font>
    <font>
      <sz val="10"/>
      <name val="Arial"/>
      <family val="2"/>
      <charset val="204"/>
    </font>
    <font>
      <sz val="10"/>
      <color indexed="8"/>
      <name val="Arial"/>
      <family val="2"/>
      <charset val="204"/>
    </font>
    <font>
      <sz val="10"/>
      <name val="Arial Cyr"/>
      <charset val="204"/>
    </font>
    <font>
      <sz val="12"/>
      <color theme="1"/>
      <name val="Times New Roman"/>
      <family val="1"/>
      <charset val="204"/>
    </font>
    <font>
      <sz val="12"/>
      <color rgb="FFFF0000"/>
      <name val="Calibri"/>
      <family val="2"/>
      <charset val="204"/>
      <scheme val="minor"/>
    </font>
  </fonts>
  <fills count="11">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8" tint="0.39997558519241921"/>
        <bgColor indexed="64"/>
      </patternFill>
    </fill>
    <fill>
      <patternFill patternType="solid">
        <fgColor theme="4" tint="0.59999389629810485"/>
        <bgColor indexed="64"/>
      </patternFill>
    </fill>
    <fill>
      <patternFill patternType="solid">
        <fgColor rgb="FFFFFF00"/>
        <bgColor indexed="64"/>
      </patternFill>
    </fill>
    <fill>
      <patternFill patternType="solid">
        <fgColor theme="0" tint="-0.14999847407452621"/>
        <bgColor indexed="64"/>
      </patternFill>
    </fill>
    <fill>
      <patternFill patternType="solid">
        <fgColor rgb="FFFFFF99"/>
        <bgColor indexed="64"/>
      </patternFill>
    </fill>
    <fill>
      <patternFill patternType="solid">
        <fgColor theme="5" tint="0.59999389629810485"/>
        <bgColor indexed="64"/>
      </patternFill>
    </fill>
    <fill>
      <patternFill patternType="solid">
        <fgColor theme="0" tint="-0.249977111117893"/>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theme="0" tint="-0.34998626667073579"/>
      </right>
      <top style="thin">
        <color theme="0" tint="-0.34998626667073579"/>
      </top>
      <bottom style="thin">
        <color theme="0" tint="-0.34998626667073579"/>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s>
  <cellStyleXfs count="13">
    <xf numFmtId="0" fontId="0" fillId="0" borderId="0"/>
    <xf numFmtId="0" fontId="16" fillId="0" borderId="0"/>
    <xf numFmtId="0" fontId="28" fillId="0" borderId="0" applyNumberFormat="0" applyFill="0" applyBorder="0" applyAlignment="0" applyProtection="0"/>
    <xf numFmtId="0" fontId="37" fillId="0" borderId="0"/>
    <xf numFmtId="165" fontId="43" fillId="8" borderId="12">
      <alignment horizontal="right" vertical="top" shrinkToFit="1"/>
    </xf>
    <xf numFmtId="0" fontId="44" fillId="0" borderId="0" applyNumberFormat="0" applyFill="0" applyBorder="0" applyAlignment="0" applyProtection="0">
      <alignment vertical="top"/>
      <protection locked="0"/>
    </xf>
    <xf numFmtId="0" fontId="45" fillId="0" borderId="0"/>
    <xf numFmtId="0" fontId="46" fillId="0" borderId="0"/>
    <xf numFmtId="0" fontId="47" fillId="0" borderId="0"/>
    <xf numFmtId="166" fontId="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 fillId="0" borderId="0" applyFont="0" applyFill="0" applyBorder="0" applyAlignment="0" applyProtection="0"/>
  </cellStyleXfs>
  <cellXfs count="341">
    <xf numFmtId="0" fontId="0" fillId="0" borderId="0" xfId="0"/>
    <xf numFmtId="0" fontId="2" fillId="0" borderId="0" xfId="0" applyFont="1"/>
    <xf numFmtId="0" fontId="5" fillId="0" borderId="0" xfId="0" applyFont="1" applyAlignment="1">
      <alignment horizontal="left" vertical="center"/>
    </xf>
    <xf numFmtId="0" fontId="6" fillId="0" borderId="0" xfId="0" applyFont="1" applyAlignment="1">
      <alignment horizontal="center" vertical="center"/>
    </xf>
    <xf numFmtId="0" fontId="7"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164" fontId="10" fillId="2" borderId="1" xfId="0" applyNumberFormat="1" applyFont="1" applyFill="1" applyBorder="1" applyAlignment="1">
      <alignment horizontal="center" vertical="center" wrapText="1"/>
    </xf>
    <xf numFmtId="0" fontId="11" fillId="3" borderId="1" xfId="0" applyFont="1" applyFill="1" applyBorder="1" applyAlignment="1">
      <alignment vertical="center"/>
    </xf>
    <xf numFmtId="0" fontId="11" fillId="3" borderId="1" xfId="0" applyFont="1" applyFill="1" applyBorder="1" applyAlignment="1">
      <alignment horizontal="center" vertical="center"/>
    </xf>
    <xf numFmtId="164" fontId="7" fillId="3" borderId="1" xfId="0" applyNumberFormat="1" applyFont="1" applyFill="1" applyBorder="1" applyAlignment="1">
      <alignment horizontal="center" vertical="center" wrapText="1"/>
    </xf>
    <xf numFmtId="164" fontId="11" fillId="3" borderId="1" xfId="0" applyNumberFormat="1" applyFont="1" applyFill="1" applyBorder="1" applyAlignment="1">
      <alignment horizontal="center" vertical="center" wrapText="1"/>
    </xf>
    <xf numFmtId="0" fontId="9" fillId="0" borderId="0" xfId="0" applyFont="1"/>
    <xf numFmtId="0" fontId="13" fillId="0" borderId="0" xfId="0" applyFont="1"/>
    <xf numFmtId="0" fontId="14" fillId="0" borderId="0" xfId="0" applyFont="1" applyAlignment="1">
      <alignment horizontal="left" vertical="center"/>
    </xf>
    <xf numFmtId="0" fontId="2" fillId="0" borderId="0" xfId="0" applyFont="1" applyAlignment="1">
      <alignment horizontal="left" vertical="center"/>
    </xf>
    <xf numFmtId="0" fontId="11" fillId="3" borderId="2" xfId="0" applyFont="1" applyFill="1" applyBorder="1" applyAlignment="1">
      <alignment horizontal="center" vertical="center" wrapText="1"/>
    </xf>
    <xf numFmtId="0" fontId="15" fillId="2" borderId="1" xfId="0" applyFont="1" applyFill="1" applyBorder="1" applyAlignment="1">
      <alignment horizontal="center" vertical="center"/>
    </xf>
    <xf numFmtId="0" fontId="7" fillId="4" borderId="1" xfId="0" applyFont="1" applyFill="1" applyBorder="1" applyAlignment="1">
      <alignment vertical="center"/>
    </xf>
    <xf numFmtId="0" fontId="7" fillId="4" borderId="1" xfId="0" applyFont="1" applyFill="1" applyBorder="1" applyAlignment="1">
      <alignment vertical="center" wrapText="1"/>
    </xf>
    <xf numFmtId="164" fontId="7" fillId="4" borderId="1" xfId="0" applyNumberFormat="1" applyFont="1" applyFill="1" applyBorder="1" applyAlignment="1">
      <alignment horizontal="center" vertical="center" wrapText="1"/>
    </xf>
    <xf numFmtId="165" fontId="6" fillId="4" borderId="1" xfId="0" applyNumberFormat="1" applyFont="1" applyFill="1" applyBorder="1" applyAlignment="1">
      <alignment horizontal="center" vertical="center"/>
    </xf>
    <xf numFmtId="165" fontId="7" fillId="4" borderId="1" xfId="0" applyNumberFormat="1" applyFont="1" applyFill="1" applyBorder="1" applyAlignment="1">
      <alignment horizontal="center" vertical="center"/>
    </xf>
    <xf numFmtId="0" fontId="2" fillId="5" borderId="0" xfId="0" applyFont="1" applyFill="1"/>
    <xf numFmtId="0" fontId="7" fillId="3" borderId="1" xfId="0" applyFont="1" applyFill="1" applyBorder="1" applyAlignment="1">
      <alignment horizontal="center" vertical="center" wrapText="1"/>
    </xf>
    <xf numFmtId="164" fontId="11" fillId="0" borderId="1" xfId="1" applyNumberFormat="1" applyFont="1" applyFill="1" applyBorder="1" applyAlignment="1">
      <alignment horizontal="center" vertical="center"/>
    </xf>
    <xf numFmtId="0" fontId="11" fillId="3" borderId="1" xfId="0" applyFont="1" applyFill="1" applyBorder="1" applyAlignment="1">
      <alignment vertical="center" wrapText="1"/>
    </xf>
    <xf numFmtId="164" fontId="11" fillId="4" borderId="1" xfId="1" applyNumberFormat="1" applyFont="1" applyFill="1" applyBorder="1" applyAlignment="1">
      <alignment horizontal="center" vertical="center"/>
    </xf>
    <xf numFmtId="0" fontId="19" fillId="3" borderId="0" xfId="0" applyFont="1" applyFill="1" applyBorder="1" applyAlignment="1">
      <alignment horizontal="center" vertical="center"/>
    </xf>
    <xf numFmtId="0" fontId="5" fillId="0" borderId="0" xfId="0" applyFont="1" applyBorder="1"/>
    <xf numFmtId="0" fontId="5" fillId="0" borderId="0" xfId="0" applyFont="1" applyBorder="1" applyAlignment="1">
      <alignment horizontal="center"/>
    </xf>
    <xf numFmtId="49" fontId="21" fillId="4" borderId="1" xfId="0" applyNumberFormat="1" applyFont="1" applyFill="1" applyBorder="1" applyAlignment="1">
      <alignment horizontal="center" vertical="center" wrapText="1"/>
    </xf>
    <xf numFmtId="49" fontId="21" fillId="4" borderId="1" xfId="0" applyNumberFormat="1" applyFont="1" applyFill="1" applyBorder="1" applyAlignment="1">
      <alignment vertical="center" wrapText="1"/>
    </xf>
    <xf numFmtId="0" fontId="21" fillId="4" borderId="1" xfId="0" applyNumberFormat="1" applyFont="1" applyFill="1" applyBorder="1" applyAlignment="1">
      <alignment horizontal="center" vertical="center" wrapText="1"/>
    </xf>
    <xf numFmtId="0" fontId="5" fillId="2" borderId="4" xfId="0" applyFont="1" applyFill="1" applyBorder="1" applyAlignment="1">
      <alignment vertical="center" wrapText="1"/>
    </xf>
    <xf numFmtId="0" fontId="22" fillId="2" borderId="6" xfId="0" applyFont="1" applyFill="1" applyBorder="1" applyAlignment="1">
      <alignment vertical="center" wrapText="1"/>
    </xf>
    <xf numFmtId="49" fontId="20" fillId="0" borderId="1" xfId="0" applyNumberFormat="1" applyFont="1" applyBorder="1" applyAlignment="1">
      <alignment horizontal="center" vertical="center" wrapText="1"/>
    </xf>
    <xf numFmtId="0" fontId="5" fillId="0" borderId="6" xfId="0" applyFont="1" applyBorder="1" applyAlignment="1">
      <alignment horizontal="left" vertical="center" wrapText="1" indent="1"/>
    </xf>
    <xf numFmtId="0" fontId="20" fillId="0" borderId="1" xfId="0" applyFont="1" applyBorder="1" applyAlignment="1">
      <alignment horizontal="center" vertical="center" wrapText="1"/>
    </xf>
    <xf numFmtId="0" fontId="5" fillId="0" borderId="1" xfId="0" applyFont="1" applyBorder="1" applyAlignment="1">
      <alignment horizontal="left" vertical="center" wrapText="1" indent="1"/>
    </xf>
    <xf numFmtId="0" fontId="5" fillId="0" borderId="4" xfId="0" applyFont="1" applyBorder="1" applyAlignment="1">
      <alignment horizontal="left" vertical="center" wrapText="1" indent="1"/>
    </xf>
    <xf numFmtId="0" fontId="22" fillId="2" borderId="6" xfId="0" applyFont="1" applyFill="1" applyBorder="1" applyAlignment="1">
      <alignment vertical="top" wrapText="1"/>
    </xf>
    <xf numFmtId="49" fontId="20" fillId="3" borderId="1" xfId="0" applyNumberFormat="1" applyFont="1" applyFill="1" applyBorder="1" applyAlignment="1">
      <alignment horizontal="center" vertical="center" wrapText="1"/>
    </xf>
    <xf numFmtId="49" fontId="21" fillId="4" borderId="4" xfId="0" applyNumberFormat="1" applyFont="1" applyFill="1" applyBorder="1" applyAlignment="1">
      <alignment horizontal="center" vertical="center" wrapText="1"/>
    </xf>
    <xf numFmtId="49" fontId="20" fillId="0" borderId="1" xfId="0" applyNumberFormat="1" applyFont="1" applyBorder="1" applyAlignment="1">
      <alignment vertical="center" wrapText="1"/>
    </xf>
    <xf numFmtId="0" fontId="5" fillId="4" borderId="1" xfId="0" applyFont="1" applyFill="1" applyBorder="1"/>
    <xf numFmtId="0" fontId="6" fillId="4" borderId="1" xfId="0" applyFont="1" applyFill="1" applyBorder="1"/>
    <xf numFmtId="1" fontId="6" fillId="4" borderId="1" xfId="0" applyNumberFormat="1" applyFont="1" applyFill="1" applyBorder="1" applyAlignment="1">
      <alignment horizontal="center"/>
    </xf>
    <xf numFmtId="0" fontId="19" fillId="0" borderId="0" xfId="0" applyFont="1" applyAlignment="1">
      <alignment vertical="center"/>
    </xf>
    <xf numFmtId="0" fontId="6" fillId="0" borderId="0" xfId="0" applyFont="1" applyAlignment="1">
      <alignment vertical="center"/>
    </xf>
    <xf numFmtId="0" fontId="23" fillId="0" borderId="0" xfId="0" applyFont="1"/>
    <xf numFmtId="0" fontId="5" fillId="0" borderId="0" xfId="0" applyFont="1"/>
    <xf numFmtId="0" fontId="22" fillId="0" borderId="0" xfId="0" applyFont="1" applyAlignment="1">
      <alignment horizontal="left" vertical="center"/>
    </xf>
    <xf numFmtId="0" fontId="6" fillId="0" borderId="0" xfId="0" applyFont="1" applyAlignment="1">
      <alignment horizontal="left" vertical="center"/>
    </xf>
    <xf numFmtId="0" fontId="24" fillId="0" borderId="0" xfId="0" applyFont="1"/>
    <xf numFmtId="0" fontId="25" fillId="0" borderId="0" xfId="0" applyFont="1" applyAlignment="1">
      <alignment horizontal="center" vertical="center"/>
    </xf>
    <xf numFmtId="0" fontId="22" fillId="0" borderId="0" xfId="0" applyFont="1" applyAlignment="1">
      <alignment horizontal="center"/>
    </xf>
    <xf numFmtId="0" fontId="26" fillId="0" borderId="0" xfId="0" applyFont="1" applyAlignment="1">
      <alignment horizontal="center"/>
    </xf>
    <xf numFmtId="0" fontId="27" fillId="0" borderId="0" xfId="0" applyFont="1" applyAlignment="1">
      <alignment horizontal="center"/>
    </xf>
    <xf numFmtId="1" fontId="7" fillId="4" borderId="1" xfId="0" applyNumberFormat="1" applyFont="1" applyFill="1" applyBorder="1" applyAlignment="1">
      <alignment horizontal="right" vertical="center"/>
    </xf>
    <xf numFmtId="0" fontId="25" fillId="4" borderId="1" xfId="0" applyFont="1" applyFill="1" applyBorder="1" applyAlignment="1">
      <alignment horizontal="center" vertical="center"/>
    </xf>
    <xf numFmtId="0" fontId="7" fillId="4" borderId="1" xfId="0" applyFont="1" applyFill="1" applyBorder="1" applyAlignment="1">
      <alignment horizontal="center" vertical="center"/>
    </xf>
    <xf numFmtId="1" fontId="11" fillId="4" borderId="1" xfId="0" applyNumberFormat="1" applyFont="1" applyFill="1" applyBorder="1" applyAlignment="1">
      <alignment horizontal="center" vertical="center"/>
    </xf>
    <xf numFmtId="1" fontId="7" fillId="4" borderId="1" xfId="0" applyNumberFormat="1" applyFont="1" applyFill="1" applyBorder="1" applyAlignment="1">
      <alignment horizontal="center" vertical="center" wrapText="1"/>
    </xf>
    <xf numFmtId="0" fontId="5" fillId="0" borderId="0" xfId="0" applyFont="1" applyFill="1"/>
    <xf numFmtId="0" fontId="23" fillId="0" borderId="0" xfId="0" applyFont="1" applyFill="1"/>
    <xf numFmtId="0" fontId="2" fillId="0" borderId="0" xfId="0" applyFont="1" applyFill="1"/>
    <xf numFmtId="1" fontId="11" fillId="0" borderId="1" xfId="0" applyNumberFormat="1" applyFont="1" applyBorder="1" applyAlignment="1">
      <alignment horizontal="center" vertical="center"/>
    </xf>
    <xf numFmtId="0" fontId="11" fillId="3" borderId="1" xfId="0" applyFont="1" applyFill="1" applyBorder="1" applyAlignment="1">
      <alignment horizontal="left" vertical="center" wrapText="1"/>
    </xf>
    <xf numFmtId="0" fontId="11" fillId="3" borderId="1" xfId="0" applyFont="1" applyFill="1" applyBorder="1" applyAlignment="1">
      <alignment horizontal="center" vertical="center" wrapText="1"/>
    </xf>
    <xf numFmtId="164" fontId="11" fillId="3" borderId="1" xfId="0" applyNumberFormat="1" applyFont="1" applyFill="1" applyBorder="1" applyAlignment="1">
      <alignment horizontal="center" vertical="center"/>
    </xf>
    <xf numFmtId="0" fontId="29" fillId="0" borderId="1" xfId="2" applyFont="1" applyBorder="1" applyAlignment="1">
      <alignment vertical="center" wrapText="1"/>
    </xf>
    <xf numFmtId="1" fontId="18" fillId="3" borderId="1" xfId="0" applyNumberFormat="1" applyFont="1" applyFill="1" applyBorder="1" applyAlignment="1">
      <alignment horizontal="left" vertical="center" wrapText="1"/>
    </xf>
    <xf numFmtId="0" fontId="11" fillId="0" borderId="0" xfId="0" applyFont="1"/>
    <xf numFmtId="1" fontId="11" fillId="3" borderId="1" xfId="0" applyNumberFormat="1" applyFont="1" applyFill="1" applyBorder="1" applyAlignment="1">
      <alignment horizontal="left" vertical="center" wrapText="1"/>
    </xf>
    <xf numFmtId="0" fontId="11" fillId="0" borderId="1" xfId="0" applyFont="1" applyBorder="1" applyAlignment="1">
      <alignment horizontal="center" vertical="center" wrapText="1"/>
    </xf>
    <xf numFmtId="2" fontId="11" fillId="0" borderId="1" xfId="0" applyNumberFormat="1" applyFont="1" applyBorder="1" applyAlignment="1">
      <alignment horizontal="center" vertical="center" wrapText="1"/>
    </xf>
    <xf numFmtId="1" fontId="7" fillId="4"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164" fontId="11" fillId="4" borderId="1" xfId="0" applyNumberFormat="1" applyFont="1" applyFill="1" applyBorder="1" applyAlignment="1">
      <alignment horizontal="center" vertical="center"/>
    </xf>
    <xf numFmtId="1" fontId="17" fillId="4" borderId="1" xfId="0" applyNumberFormat="1" applyFont="1" applyFill="1" applyBorder="1" applyAlignment="1">
      <alignment horizontal="center" vertical="center" wrapText="1"/>
    </xf>
    <xf numFmtId="0" fontId="11" fillId="3" borderId="0" xfId="0" applyFont="1" applyFill="1"/>
    <xf numFmtId="0" fontId="9" fillId="3" borderId="0" xfId="0" applyFont="1" applyFill="1"/>
    <xf numFmtId="1" fontId="11" fillId="0" borderId="1" xfId="0" applyNumberFormat="1" applyFont="1" applyFill="1" applyBorder="1" applyAlignment="1">
      <alignment horizontal="center" vertical="center"/>
    </xf>
    <xf numFmtId="0" fontId="11" fillId="0" borderId="1" xfId="0" applyFont="1" applyFill="1" applyBorder="1" applyAlignment="1">
      <alignment horizontal="left" vertical="center" wrapText="1"/>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1" fillId="0" borderId="0" xfId="0" applyFont="1" applyFill="1"/>
    <xf numFmtId="0" fontId="9" fillId="0" borderId="0" xfId="0" applyFont="1" applyFill="1"/>
    <xf numFmtId="1" fontId="18" fillId="0" borderId="1" xfId="0" applyNumberFormat="1" applyFont="1" applyFill="1" applyBorder="1" applyAlignment="1">
      <alignment horizontal="left" vertical="center" wrapText="1"/>
    </xf>
    <xf numFmtId="4" fontId="14" fillId="0" borderId="0" xfId="0" applyNumberFormat="1" applyFont="1" applyAlignment="1">
      <alignment horizontal="right"/>
    </xf>
    <xf numFmtId="4" fontId="2" fillId="0" borderId="0" xfId="0" applyNumberFormat="1" applyFont="1"/>
    <xf numFmtId="4" fontId="14" fillId="0" borderId="0" xfId="0" applyNumberFormat="1" applyFont="1"/>
    <xf numFmtId="0" fontId="14" fillId="0" borderId="0" xfId="0" applyFont="1" applyAlignment="1">
      <alignment horizontal="right"/>
    </xf>
    <xf numFmtId="0" fontId="14" fillId="0" borderId="0" xfId="0" applyFont="1"/>
    <xf numFmtId="0" fontId="6" fillId="0" borderId="0" xfId="0" applyFont="1" applyAlignment="1">
      <alignment horizontal="left" wrapText="1"/>
    </xf>
    <xf numFmtId="0" fontId="6" fillId="0" borderId="0" xfId="0" applyFont="1" applyAlignment="1">
      <alignment horizontal="left" vertical="center" wrapText="1"/>
    </xf>
    <xf numFmtId="0" fontId="15" fillId="2" borderId="1" xfId="0" applyFont="1" applyFill="1" applyBorder="1" applyAlignment="1">
      <alignment horizontal="center" vertical="center" wrapText="1"/>
    </xf>
    <xf numFmtId="0" fontId="25" fillId="4" borderId="1" xfId="0" applyFont="1" applyFill="1" applyBorder="1" applyAlignment="1">
      <alignment horizontal="left" vertical="center"/>
    </xf>
    <xf numFmtId="0" fontId="11" fillId="4" borderId="1" xfId="0" applyFont="1" applyFill="1" applyBorder="1" applyAlignment="1">
      <alignment horizontal="left" vertical="center"/>
    </xf>
    <xf numFmtId="2" fontId="30" fillId="4" borderId="1" xfId="2" applyNumberFormat="1" applyFont="1" applyFill="1" applyBorder="1" applyAlignment="1">
      <alignment horizontal="left" vertical="center"/>
    </xf>
    <xf numFmtId="165" fontId="11" fillId="3" borderId="1" xfId="0" applyNumberFormat="1" applyFont="1" applyFill="1" applyBorder="1" applyAlignment="1">
      <alignment horizontal="left" vertical="center" wrapText="1"/>
    </xf>
    <xf numFmtId="0" fontId="18" fillId="3" borderId="1" xfId="0" applyFont="1" applyFill="1" applyBorder="1" applyAlignment="1">
      <alignment horizontal="left" vertical="center" wrapText="1"/>
    </xf>
    <xf numFmtId="2" fontId="11" fillId="3" borderId="1" xfId="0" applyNumberFormat="1" applyFont="1" applyFill="1" applyBorder="1" applyAlignment="1">
      <alignment horizontal="center" vertical="center" wrapText="1"/>
    </xf>
    <xf numFmtId="165" fontId="11" fillId="4" borderId="1" xfId="0" applyNumberFormat="1" applyFont="1" applyFill="1" applyBorder="1" applyAlignment="1">
      <alignment horizontal="left" vertical="center" wrapText="1"/>
    </xf>
    <xf numFmtId="0" fontId="18" fillId="4" borderId="1" xfId="0" applyFont="1" applyFill="1" applyBorder="1"/>
    <xf numFmtId="0" fontId="13" fillId="5" borderId="0" xfId="0" applyFont="1" applyFill="1"/>
    <xf numFmtId="0" fontId="14" fillId="3" borderId="0" xfId="0" applyFont="1" applyFill="1"/>
    <xf numFmtId="0" fontId="11" fillId="3" borderId="0" xfId="0" applyFont="1" applyFill="1" applyBorder="1" applyAlignment="1">
      <alignment vertical="center" wrapText="1"/>
    </xf>
    <xf numFmtId="0" fontId="11" fillId="0" borderId="0" xfId="0" applyFont="1" applyAlignment="1">
      <alignment vertical="center"/>
    </xf>
    <xf numFmtId="14" fontId="7" fillId="0" borderId="0" xfId="0" applyNumberFormat="1" applyFont="1" applyAlignment="1">
      <alignment horizontal="left" vertical="center"/>
    </xf>
    <xf numFmtId="0" fontId="11" fillId="0" borderId="0" xfId="0" applyFont="1" applyAlignment="1">
      <alignment horizontal="left" vertical="center"/>
    </xf>
    <xf numFmtId="0" fontId="2" fillId="4" borderId="1" xfId="0" applyFont="1" applyFill="1" applyBorder="1"/>
    <xf numFmtId="0" fontId="5" fillId="5" borderId="0" xfId="0" applyFont="1" applyFill="1"/>
    <xf numFmtId="164" fontId="7" fillId="4" borderId="1" xfId="0" applyNumberFormat="1" applyFont="1" applyFill="1" applyBorder="1" applyAlignment="1">
      <alignment horizontal="center" vertical="center"/>
    </xf>
    <xf numFmtId="4" fontId="8" fillId="0" borderId="0" xfId="0" applyNumberFormat="1" applyFont="1"/>
    <xf numFmtId="0" fontId="8" fillId="0" borderId="0" xfId="0" applyFont="1"/>
    <xf numFmtId="14" fontId="17" fillId="0" borderId="0" xfId="0" applyNumberFormat="1" applyFont="1" applyAlignment="1">
      <alignment horizontal="left" vertical="center"/>
    </xf>
    <xf numFmtId="0" fontId="12" fillId="0" borderId="0" xfId="0" applyFont="1" applyAlignment="1">
      <alignment vertical="center"/>
    </xf>
    <xf numFmtId="0" fontId="7" fillId="2" borderId="5" xfId="0" applyFont="1" applyFill="1" applyBorder="1" applyAlignment="1">
      <alignment horizontal="center" vertical="center" wrapText="1"/>
    </xf>
    <xf numFmtId="0" fontId="11" fillId="3" borderId="1" xfId="0" applyFont="1" applyFill="1" applyBorder="1" applyAlignment="1">
      <alignment horizontal="justify" vertical="center" wrapText="1"/>
    </xf>
    <xf numFmtId="0" fontId="11" fillId="0" borderId="1" xfId="0" applyFont="1" applyBorder="1" applyAlignment="1">
      <alignment horizontal="center" vertical="center"/>
    </xf>
    <xf numFmtId="0" fontId="18" fillId="0" borderId="0" xfId="0" applyFont="1"/>
    <xf numFmtId="0" fontId="11" fillId="3" borderId="1" xfId="0" applyFont="1" applyFill="1" applyBorder="1" applyAlignment="1">
      <alignment horizontal="center" vertical="top" wrapText="1"/>
    </xf>
    <xf numFmtId="0" fontId="7" fillId="3" borderId="1" xfId="0" applyFont="1" applyFill="1" applyBorder="1" applyAlignment="1">
      <alignment horizontal="center" vertical="top" wrapText="1"/>
    </xf>
    <xf numFmtId="0" fontId="7" fillId="3" borderId="1" xfId="0" applyFont="1" applyFill="1" applyBorder="1" applyAlignment="1">
      <alignment horizontal="center" wrapText="1"/>
    </xf>
    <xf numFmtId="49" fontId="11" fillId="3" borderId="1" xfId="0" applyNumberFormat="1" applyFont="1" applyFill="1" applyBorder="1" applyAlignment="1">
      <alignment horizontal="center" vertical="center" wrapText="1"/>
    </xf>
    <xf numFmtId="0" fontId="7" fillId="3" borderId="6" xfId="0" applyFont="1" applyFill="1" applyBorder="1" applyAlignment="1">
      <alignment horizontal="center" vertical="center" wrapText="1"/>
    </xf>
    <xf numFmtId="0" fontId="11" fillId="3" borderId="1" xfId="0" applyNumberFormat="1" applyFont="1" applyFill="1" applyBorder="1" applyAlignment="1">
      <alignment horizontal="center" vertical="center" wrapText="1"/>
    </xf>
    <xf numFmtId="1" fontId="11" fillId="3" borderId="1" xfId="0" applyNumberFormat="1" applyFont="1" applyFill="1" applyBorder="1" applyAlignment="1">
      <alignment horizontal="center" vertical="center"/>
    </xf>
    <xf numFmtId="0" fontId="11" fillId="0" borderId="1" xfId="0" applyFont="1" applyFill="1" applyBorder="1" applyAlignment="1">
      <alignment horizontal="justify" vertical="center" wrapText="1"/>
    </xf>
    <xf numFmtId="0" fontId="11" fillId="0" borderId="1" xfId="0" applyFont="1" applyBorder="1" applyAlignment="1">
      <alignment horizontal="justify" vertical="center" wrapText="1"/>
    </xf>
    <xf numFmtId="0" fontId="11" fillId="3" borderId="4" xfId="0" applyFont="1" applyFill="1" applyBorder="1" applyAlignment="1">
      <alignment horizontal="center" vertical="center" wrapText="1"/>
    </xf>
    <xf numFmtId="1" fontId="11" fillId="7" borderId="1" xfId="0" applyNumberFormat="1" applyFont="1" applyFill="1" applyBorder="1" applyAlignment="1">
      <alignment horizontal="center" vertical="center"/>
    </xf>
    <xf numFmtId="0" fontId="11" fillId="7" borderId="1" xfId="0" applyFont="1" applyFill="1" applyBorder="1" applyAlignment="1">
      <alignment horizontal="justify" vertical="center" wrapText="1"/>
    </xf>
    <xf numFmtId="0" fontId="11" fillId="7" borderId="1" xfId="0" applyFont="1" applyFill="1" applyBorder="1" applyAlignment="1">
      <alignment horizontal="center" vertical="center" wrapText="1"/>
    </xf>
    <xf numFmtId="0" fontId="11" fillId="7" borderId="1" xfId="0" applyFont="1" applyFill="1" applyBorder="1" applyAlignment="1">
      <alignment horizontal="center" vertical="center"/>
    </xf>
    <xf numFmtId="0" fontId="11" fillId="7" borderId="1" xfId="0" applyFont="1" applyFill="1" applyBorder="1" applyAlignment="1">
      <alignment horizontal="left" vertical="center" wrapText="1"/>
    </xf>
    <xf numFmtId="2" fontId="7" fillId="2" borderId="1" xfId="0" applyNumberFormat="1" applyFont="1" applyFill="1" applyBorder="1" applyAlignment="1">
      <alignment horizontal="center" vertical="center"/>
    </xf>
    <xf numFmtId="0" fontId="5" fillId="0" borderId="1" xfId="0" applyFont="1" applyBorder="1" applyAlignment="1">
      <alignment vertical="center" wrapText="1"/>
    </xf>
    <xf numFmtId="0" fontId="11" fillId="0" borderId="1" xfId="0" applyFont="1" applyBorder="1" applyAlignment="1">
      <alignment vertical="center" wrapText="1"/>
    </xf>
    <xf numFmtId="0" fontId="5" fillId="0" borderId="1" xfId="0" applyFont="1" applyBorder="1" applyAlignment="1">
      <alignment horizontal="justify" vertical="center" wrapText="1"/>
    </xf>
    <xf numFmtId="0" fontId="5" fillId="0" borderId="1" xfId="0" applyFont="1" applyBorder="1"/>
    <xf numFmtId="0" fontId="5" fillId="0" borderId="1" xfId="0" applyFont="1" applyBorder="1" applyAlignment="1">
      <alignment wrapText="1"/>
    </xf>
    <xf numFmtId="0" fontId="11" fillId="0" borderId="1" xfId="0" applyFont="1" applyFill="1" applyBorder="1" applyAlignment="1">
      <alignment vertical="center" wrapText="1"/>
    </xf>
    <xf numFmtId="0" fontId="33" fillId="0" borderId="1" xfId="0" applyFont="1" applyFill="1" applyBorder="1" applyAlignment="1">
      <alignment horizontal="justify" vertical="center" wrapText="1"/>
    </xf>
    <xf numFmtId="0" fontId="34" fillId="0" borderId="1" xfId="0" applyFont="1" applyFill="1" applyBorder="1" applyAlignment="1">
      <alignment horizontal="justify" vertical="center" wrapText="1"/>
    </xf>
    <xf numFmtId="0" fontId="35" fillId="0" borderId="1" xfId="0" applyFont="1" applyFill="1" applyBorder="1" applyAlignment="1">
      <alignment horizontal="justify" vertical="center" wrapText="1"/>
    </xf>
    <xf numFmtId="0" fontId="7" fillId="2" borderId="9" xfId="0" applyFont="1" applyFill="1" applyBorder="1" applyAlignment="1">
      <alignment horizontal="center" vertical="center" wrapText="1"/>
    </xf>
    <xf numFmtId="0" fontId="7" fillId="2" borderId="4" xfId="0" applyFont="1" applyFill="1" applyBorder="1" applyAlignment="1">
      <alignment horizontal="center" vertical="center" wrapText="1"/>
    </xf>
    <xf numFmtId="1" fontId="11" fillId="0" borderId="3" xfId="0" applyNumberFormat="1" applyFont="1" applyBorder="1" applyAlignment="1">
      <alignment horizontal="center" vertical="center"/>
    </xf>
    <xf numFmtId="0" fontId="5" fillId="0" borderId="1" xfId="0" applyFont="1" applyFill="1" applyBorder="1" applyAlignment="1">
      <alignment horizontal="justify" vertical="center" wrapText="1"/>
    </xf>
    <xf numFmtId="0" fontId="20" fillId="0" borderId="1" xfId="0" applyFont="1" applyFill="1" applyBorder="1" applyAlignment="1">
      <alignment horizontal="justify" vertical="center" wrapText="1"/>
    </xf>
    <xf numFmtId="0" fontId="11" fillId="0" borderId="3" xfId="0" applyFont="1" applyFill="1" applyBorder="1" applyAlignment="1">
      <alignment horizontal="center" vertical="center"/>
    </xf>
    <xf numFmtId="1" fontId="11" fillId="7" borderId="3" xfId="0" applyNumberFormat="1" applyFont="1" applyFill="1" applyBorder="1" applyAlignment="1">
      <alignment horizontal="center" vertical="center"/>
    </xf>
    <xf numFmtId="0" fontId="20" fillId="7" borderId="1" xfId="0" applyFont="1" applyFill="1" applyBorder="1" applyAlignment="1">
      <alignment horizontal="justify" vertical="center" wrapText="1"/>
    </xf>
    <xf numFmtId="0" fontId="5" fillId="7" borderId="1" xfId="0" applyFont="1" applyFill="1" applyBorder="1" applyAlignment="1">
      <alignment vertical="center" wrapText="1"/>
    </xf>
    <xf numFmtId="0" fontId="20" fillId="7" borderId="1" xfId="0" applyFont="1" applyFill="1" applyBorder="1" applyAlignment="1">
      <alignment vertical="center" wrapText="1"/>
    </xf>
    <xf numFmtId="0" fontId="11" fillId="7" borderId="1" xfId="0" applyFont="1" applyFill="1" applyBorder="1" applyAlignment="1">
      <alignment vertical="center" wrapText="1"/>
    </xf>
    <xf numFmtId="0" fontId="5" fillId="7" borderId="1" xfId="0" applyFont="1" applyFill="1" applyBorder="1" applyAlignment="1">
      <alignment horizontal="left" vertical="center" wrapText="1"/>
    </xf>
    <xf numFmtId="0" fontId="11" fillId="3" borderId="0" xfId="0" applyFont="1" applyFill="1" applyAlignment="1">
      <alignment vertical="center"/>
    </xf>
    <xf numFmtId="14" fontId="17" fillId="3" borderId="0" xfId="0" applyNumberFormat="1" applyFont="1" applyFill="1" applyAlignment="1">
      <alignment horizontal="left" vertical="center"/>
    </xf>
    <xf numFmtId="0" fontId="5" fillId="3" borderId="1" xfId="0" applyFont="1" applyFill="1" applyBorder="1" applyAlignment="1">
      <alignment horizontal="justify" vertical="center" wrapText="1"/>
    </xf>
    <xf numFmtId="0" fontId="5" fillId="3" borderId="1" xfId="0" applyFont="1" applyFill="1" applyBorder="1" applyAlignment="1">
      <alignment horizontal="center" vertical="center" wrapText="1"/>
    </xf>
    <xf numFmtId="0" fontId="5" fillId="0" borderId="1" xfId="0" applyFont="1" applyBorder="1" applyAlignment="1">
      <alignment vertical="center"/>
    </xf>
    <xf numFmtId="4" fontId="2" fillId="3" borderId="0" xfId="0" applyNumberFormat="1" applyFont="1" applyFill="1"/>
    <xf numFmtId="4" fontId="14" fillId="3" borderId="0" xfId="0" applyNumberFormat="1" applyFont="1" applyFill="1"/>
    <xf numFmtId="0" fontId="2" fillId="3" borderId="0" xfId="0" applyFont="1" applyFill="1"/>
    <xf numFmtId="0" fontId="36" fillId="0" borderId="1" xfId="0" applyFont="1" applyFill="1" applyBorder="1" applyAlignment="1">
      <alignment horizontal="justify" vertical="center" wrapText="1"/>
    </xf>
    <xf numFmtId="0" fontId="36" fillId="0" borderId="1" xfId="0" applyFont="1" applyFill="1" applyBorder="1" applyAlignment="1">
      <alignment horizontal="center" vertical="center" wrapText="1"/>
    </xf>
    <xf numFmtId="0" fontId="11" fillId="0" borderId="1" xfId="0" applyFont="1" applyBorder="1" applyAlignment="1">
      <alignment wrapText="1"/>
    </xf>
    <xf numFmtId="0" fontId="36" fillId="0" borderId="0" xfId="0" applyFont="1" applyFill="1" applyAlignment="1">
      <alignment horizontal="justify" vertical="center" wrapText="1"/>
    </xf>
    <xf numFmtId="4" fontId="11" fillId="0" borderId="0" xfId="0" applyNumberFormat="1" applyFont="1"/>
    <xf numFmtId="4" fontId="7" fillId="0" borderId="0" xfId="0" applyNumberFormat="1" applyFont="1"/>
    <xf numFmtId="0" fontId="7" fillId="0" borderId="0" xfId="0" applyFont="1"/>
    <xf numFmtId="0" fontId="5" fillId="3" borderId="1" xfId="0" applyFont="1" applyFill="1" applyBorder="1" applyAlignment="1">
      <alignment horizontal="justify" vertical="center" wrapText="1" shrinkToFit="1"/>
    </xf>
    <xf numFmtId="0" fontId="5" fillId="3" borderId="1" xfId="0" applyFont="1" applyFill="1" applyBorder="1" applyAlignment="1">
      <alignment vertical="center" wrapText="1"/>
    </xf>
    <xf numFmtId="0" fontId="5" fillId="3" borderId="0" xfId="0" applyFont="1" applyFill="1"/>
    <xf numFmtId="0" fontId="11" fillId="3" borderId="1" xfId="0" applyFont="1" applyFill="1" applyBorder="1" applyAlignment="1">
      <alignment horizontal="justify" vertical="center" wrapText="1" shrinkToFit="1"/>
    </xf>
    <xf numFmtId="0" fontId="11" fillId="3" borderId="1" xfId="0" applyFont="1" applyFill="1" applyBorder="1" applyAlignment="1">
      <alignment horizontal="center" vertical="center" wrapText="1" shrinkToFit="1"/>
    </xf>
    <xf numFmtId="0" fontId="5" fillId="0" borderId="1" xfId="0" applyFont="1" applyBorder="1" applyAlignment="1">
      <alignment horizontal="center" vertical="center" wrapText="1"/>
    </xf>
    <xf numFmtId="0" fontId="11" fillId="0" borderId="5" xfId="0" applyFont="1" applyBorder="1" applyAlignment="1">
      <alignment horizontal="center" vertical="center"/>
    </xf>
    <xf numFmtId="2" fontId="7" fillId="2" borderId="6" xfId="0" applyNumberFormat="1" applyFont="1" applyFill="1" applyBorder="1" applyAlignment="1">
      <alignment horizontal="center" vertical="center"/>
    </xf>
    <xf numFmtId="0" fontId="5" fillId="0" borderId="6" xfId="0" applyFont="1" applyBorder="1" applyAlignment="1">
      <alignment vertical="center" wrapText="1"/>
    </xf>
    <xf numFmtId="4" fontId="5" fillId="0" borderId="0" xfId="0" applyNumberFormat="1" applyFont="1"/>
    <xf numFmtId="4" fontId="6" fillId="0" borderId="0" xfId="0" applyNumberFormat="1" applyFont="1"/>
    <xf numFmtId="0" fontId="6" fillId="0" borderId="0" xfId="0" applyFont="1"/>
    <xf numFmtId="0" fontId="20" fillId="3" borderId="1" xfId="0" applyFont="1" applyFill="1" applyBorder="1" applyAlignment="1">
      <alignment horizontal="justify" vertical="center" wrapText="1"/>
    </xf>
    <xf numFmtId="0" fontId="11" fillId="0" borderId="1" xfId="0" applyFont="1" applyBorder="1" applyAlignment="1">
      <alignment horizontal="left" vertical="center" wrapText="1"/>
    </xf>
    <xf numFmtId="4" fontId="9" fillId="0" borderId="0" xfId="0" applyNumberFormat="1" applyFont="1"/>
    <xf numFmtId="0" fontId="5" fillId="0" borderId="1" xfId="0" applyFont="1" applyFill="1" applyBorder="1" applyAlignment="1">
      <alignment horizontal="justify" vertical="center"/>
    </xf>
    <xf numFmtId="0" fontId="5" fillId="7" borderId="1" xfId="0" applyFont="1" applyFill="1" applyBorder="1" applyAlignment="1">
      <alignment horizontal="justify" vertical="center" wrapText="1"/>
    </xf>
    <xf numFmtId="0" fontId="36" fillId="3" borderId="1" xfId="1" applyFont="1" applyFill="1" applyBorder="1" applyAlignment="1">
      <alignment horizontal="justify" vertical="center" wrapText="1"/>
    </xf>
    <xf numFmtId="0" fontId="36" fillId="0" borderId="1" xfId="1" applyFont="1" applyBorder="1" applyAlignment="1">
      <alignment horizontal="center" vertical="center" wrapText="1"/>
    </xf>
    <xf numFmtId="49" fontId="36" fillId="0" borderId="1" xfId="1" applyNumberFormat="1" applyFont="1" applyBorder="1"/>
    <xf numFmtId="0" fontId="5" fillId="0" borderId="1" xfId="0" applyFont="1" applyBorder="1" applyAlignment="1">
      <alignment horizontal="center" vertical="center"/>
    </xf>
    <xf numFmtId="0" fontId="5" fillId="3" borderId="1" xfId="0" applyFont="1" applyFill="1" applyBorder="1" applyAlignment="1">
      <alignment horizontal="center" vertical="center"/>
    </xf>
    <xf numFmtId="0" fontId="20" fillId="0" borderId="1" xfId="0" applyFont="1" applyBorder="1" applyAlignment="1">
      <alignment horizontal="center" vertical="center"/>
    </xf>
    <xf numFmtId="0" fontId="20" fillId="3" borderId="1" xfId="0" applyFont="1" applyFill="1" applyBorder="1" applyAlignment="1">
      <alignment horizontal="center" vertical="center" wrapText="1"/>
    </xf>
    <xf numFmtId="0" fontId="20" fillId="3" borderId="1" xfId="0" applyFont="1" applyFill="1" applyBorder="1" applyAlignment="1">
      <alignment horizontal="center" vertical="center"/>
    </xf>
    <xf numFmtId="0" fontId="20" fillId="0" borderId="4" xfId="0" applyFont="1" applyBorder="1" applyAlignment="1">
      <alignment horizontal="center" vertical="center" wrapText="1"/>
    </xf>
    <xf numFmtId="0" fontId="5" fillId="0" borderId="4" xfId="0" applyFont="1" applyBorder="1" applyAlignment="1">
      <alignment horizontal="center" vertical="center" wrapText="1"/>
    </xf>
    <xf numFmtId="0" fontId="22" fillId="7" borderId="1" xfId="0" applyFont="1" applyFill="1" applyBorder="1" applyAlignment="1">
      <alignment vertical="center" wrapText="1"/>
    </xf>
    <xf numFmtId="0" fontId="5" fillId="0" borderId="1" xfId="0" applyFont="1" applyFill="1" applyBorder="1" applyAlignment="1">
      <alignment vertical="center" wrapText="1"/>
    </xf>
    <xf numFmtId="0" fontId="40" fillId="7" borderId="1" xfId="0" applyFont="1" applyFill="1" applyBorder="1" applyAlignment="1">
      <alignment horizontal="center" vertical="center" wrapText="1"/>
    </xf>
    <xf numFmtId="0" fontId="22" fillId="7" borderId="1" xfId="0" applyFont="1" applyFill="1" applyBorder="1" applyAlignment="1">
      <alignment horizontal="center" vertical="center" wrapText="1"/>
    </xf>
    <xf numFmtId="0" fontId="11" fillId="7" borderId="5" xfId="0" applyFont="1" applyFill="1" applyBorder="1" applyAlignment="1">
      <alignment horizontal="center" vertical="center"/>
    </xf>
    <xf numFmtId="0" fontId="6" fillId="3" borderId="1" xfId="0" applyFont="1" applyFill="1" applyBorder="1" applyAlignment="1">
      <alignment vertical="center" wrapText="1"/>
    </xf>
    <xf numFmtId="0" fontId="41" fillId="7" borderId="1" xfId="0" applyFont="1" applyFill="1" applyBorder="1" applyAlignment="1">
      <alignment horizontal="justify" vertical="center" wrapText="1"/>
    </xf>
    <xf numFmtId="0" fontId="2" fillId="0" borderId="1" xfId="0" applyFont="1" applyBorder="1" applyAlignment="1">
      <alignment vertical="top"/>
    </xf>
    <xf numFmtId="0" fontId="7" fillId="0" borderId="1" xfId="0" applyFont="1" applyBorder="1" applyAlignment="1">
      <alignment horizontal="center" vertical="center" wrapText="1"/>
    </xf>
    <xf numFmtId="0" fontId="11" fillId="0" borderId="1" xfId="0" applyFont="1" applyBorder="1"/>
    <xf numFmtId="0" fontId="20" fillId="0" borderId="1" xfId="0" applyFont="1" applyBorder="1" applyAlignment="1">
      <alignment horizontal="center" vertical="center" wrapText="1"/>
    </xf>
    <xf numFmtId="0" fontId="11" fillId="0" borderId="1" xfId="0" applyFont="1" applyFill="1" applyBorder="1" applyAlignment="1">
      <alignment wrapText="1"/>
    </xf>
    <xf numFmtId="0" fontId="12" fillId="7" borderId="1" xfId="0" applyFont="1" applyFill="1" applyBorder="1" applyAlignment="1">
      <alignmen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1" fillId="0" borderId="5" xfId="0" applyFont="1" applyFill="1" applyBorder="1" applyAlignment="1">
      <alignment horizontal="center" vertical="center"/>
    </xf>
    <xf numFmtId="0" fontId="9" fillId="0" borderId="1" xfId="0" applyFont="1" applyFill="1" applyBorder="1" applyAlignment="1">
      <alignment horizontal="center" vertical="center" wrapText="1"/>
    </xf>
    <xf numFmtId="0" fontId="5" fillId="0" borderId="1" xfId="0" applyFont="1" applyFill="1" applyBorder="1" applyAlignment="1">
      <alignment wrapText="1"/>
    </xf>
    <xf numFmtId="0" fontId="20" fillId="0" borderId="1" xfId="0" applyFont="1" applyFill="1" applyBorder="1" applyAlignment="1">
      <alignment horizontal="center" vertical="center" wrapText="1"/>
    </xf>
    <xf numFmtId="49" fontId="36" fillId="0" borderId="1" xfId="0" applyNumberFormat="1" applyFont="1" applyFill="1" applyBorder="1"/>
    <xf numFmtId="49" fontId="36" fillId="0" borderId="1" xfId="0" applyNumberFormat="1" applyFont="1" applyFill="1" applyBorder="1" applyAlignment="1">
      <alignment vertical="center"/>
    </xf>
    <xf numFmtId="0" fontId="6"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20" fillId="0" borderId="1" xfId="0" applyFont="1" applyFill="1" applyBorder="1" applyAlignment="1">
      <alignment horizontal="justify" vertical="top" wrapText="1"/>
    </xf>
    <xf numFmtId="0" fontId="6" fillId="0" borderId="5" xfId="0" applyFont="1" applyFill="1" applyBorder="1" applyAlignment="1">
      <alignment horizontal="center" vertical="center" wrapText="1"/>
    </xf>
    <xf numFmtId="0" fontId="20" fillId="0" borderId="4" xfId="0" applyFont="1" applyFill="1" applyBorder="1" applyAlignment="1">
      <alignment horizontal="justify" vertical="center" wrapText="1"/>
    </xf>
    <xf numFmtId="0" fontId="20" fillId="0" borderId="4" xfId="0" applyFont="1" applyFill="1" applyBorder="1" applyAlignment="1">
      <alignment horizontal="center" vertical="center" wrapText="1"/>
    </xf>
    <xf numFmtId="0" fontId="20" fillId="0" borderId="6" xfId="0" applyFont="1" applyFill="1" applyBorder="1" applyAlignment="1">
      <alignment horizontal="justify" vertical="center" wrapText="1"/>
    </xf>
    <xf numFmtId="0" fontId="20" fillId="0" borderId="6" xfId="0" applyFont="1" applyFill="1" applyBorder="1" applyAlignment="1">
      <alignment horizontal="center" vertical="center" wrapText="1"/>
    </xf>
    <xf numFmtId="0" fontId="20" fillId="0" borderId="1" xfId="0" applyFont="1" applyBorder="1" applyAlignment="1">
      <alignment horizontal="center" vertical="top" wrapText="1"/>
    </xf>
    <xf numFmtId="0" fontId="5" fillId="3" borderId="1" xfId="0" applyFont="1" applyFill="1" applyBorder="1" applyAlignment="1">
      <alignment horizontal="left" vertical="center" wrapText="1"/>
    </xf>
    <xf numFmtId="0" fontId="5" fillId="3" borderId="1" xfId="0" applyFont="1" applyFill="1" applyBorder="1" applyAlignment="1">
      <alignment wrapText="1"/>
    </xf>
    <xf numFmtId="0" fontId="20" fillId="3" borderId="1" xfId="0" applyFont="1" applyFill="1" applyBorder="1" applyAlignment="1">
      <alignment vertical="center" wrapText="1"/>
    </xf>
    <xf numFmtId="0" fontId="11" fillId="3" borderId="1" xfId="0" applyFont="1" applyFill="1" applyBorder="1" applyAlignment="1">
      <alignment horizontal="justify"/>
    </xf>
    <xf numFmtId="0" fontId="11" fillId="3" borderId="0" xfId="0" applyFont="1" applyFill="1" applyAlignment="1">
      <alignment horizontal="justify" vertical="center" wrapText="1"/>
    </xf>
    <xf numFmtId="0" fontId="11" fillId="3" borderId="1" xfId="0" applyFont="1" applyFill="1" applyBorder="1" applyAlignment="1">
      <alignment wrapText="1"/>
    </xf>
    <xf numFmtId="0" fontId="18" fillId="3" borderId="1" xfId="0" applyFont="1" applyFill="1" applyBorder="1" applyAlignment="1">
      <alignment horizontal="center" vertical="center"/>
    </xf>
    <xf numFmtId="0" fontId="32" fillId="3" borderId="1" xfId="0" applyFont="1" applyFill="1" applyBorder="1" applyAlignment="1">
      <alignment horizontal="center" vertical="center" wrapText="1"/>
    </xf>
    <xf numFmtId="49" fontId="36" fillId="0" borderId="1" xfId="0" applyNumberFormat="1" applyFont="1" applyFill="1" applyBorder="1" applyAlignment="1">
      <alignment horizontal="center" vertical="center" wrapText="1"/>
    </xf>
    <xf numFmtId="49" fontId="36" fillId="0" borderId="1" xfId="0" applyNumberFormat="1" applyFont="1" applyFill="1" applyBorder="1" applyAlignment="1">
      <alignment horizontal="center" vertical="center"/>
    </xf>
    <xf numFmtId="0" fontId="38" fillId="0" borderId="1" xfId="0" applyFont="1" applyFill="1" applyBorder="1" applyAlignment="1">
      <alignment horizontal="center" vertical="center" wrapText="1"/>
    </xf>
    <xf numFmtId="0" fontId="39" fillId="0" borderId="1" xfId="0" applyFont="1" applyFill="1" applyBorder="1" applyAlignment="1">
      <alignment horizontal="center" vertical="center" wrapText="1"/>
    </xf>
    <xf numFmtId="49" fontId="36" fillId="0" borderId="1" xfId="0" applyNumberFormat="1" applyFont="1" applyFill="1" applyBorder="1" applyAlignment="1">
      <alignment vertical="center" wrapText="1"/>
    </xf>
    <xf numFmtId="2" fontId="36" fillId="0" borderId="1" xfId="0" applyNumberFormat="1" applyFont="1" applyFill="1" applyBorder="1" applyAlignment="1">
      <alignment horizontal="center" vertical="center" wrapText="1"/>
    </xf>
    <xf numFmtId="0" fontId="20" fillId="3" borderId="4" xfId="0" applyFont="1" applyFill="1" applyBorder="1" applyAlignment="1">
      <alignment horizontal="justify" vertical="center" wrapText="1"/>
    </xf>
    <xf numFmtId="0" fontId="20" fillId="3" borderId="4" xfId="0" applyFont="1" applyFill="1" applyBorder="1" applyAlignment="1">
      <alignment horizontal="center" vertical="center" wrapText="1"/>
    </xf>
    <xf numFmtId="0" fontId="48" fillId="7" borderId="1" xfId="0" applyFont="1" applyFill="1" applyBorder="1" applyAlignment="1">
      <alignment vertical="center" wrapText="1"/>
    </xf>
    <xf numFmtId="0" fontId="7" fillId="3" borderId="1" xfId="0" applyFont="1" applyFill="1" applyBorder="1" applyAlignment="1">
      <alignment horizontal="left" vertical="top" wrapText="1"/>
    </xf>
    <xf numFmtId="0" fontId="11" fillId="3" borderId="4" xfId="0" applyFont="1" applyFill="1" applyBorder="1" applyAlignment="1">
      <alignment horizontal="center" vertical="top" wrapText="1"/>
    </xf>
    <xf numFmtId="0" fontId="20" fillId="3" borderId="1" xfId="0" applyFont="1" applyFill="1" applyBorder="1" applyAlignment="1">
      <alignment horizontal="left" wrapText="1"/>
    </xf>
    <xf numFmtId="0" fontId="11" fillId="3" borderId="1" xfId="0" applyFont="1" applyFill="1" applyBorder="1" applyAlignment="1">
      <alignment horizontal="left" wrapText="1"/>
    </xf>
    <xf numFmtId="0" fontId="20" fillId="3" borderId="1" xfId="0" applyFont="1" applyFill="1" applyBorder="1" applyAlignment="1">
      <alignment horizontal="left" vertical="top" wrapText="1"/>
    </xf>
    <xf numFmtId="0" fontId="5" fillId="3" borderId="1" xfId="0" applyFont="1" applyFill="1" applyBorder="1" applyAlignment="1">
      <alignment horizontal="left" vertical="top" wrapText="1"/>
    </xf>
    <xf numFmtId="0" fontId="5" fillId="3" borderId="1" xfId="0" applyFont="1" applyFill="1" applyBorder="1" applyAlignment="1">
      <alignment horizontal="left"/>
    </xf>
    <xf numFmtId="0" fontId="11" fillId="3" borderId="1" xfId="0" applyFont="1" applyFill="1" applyBorder="1"/>
    <xf numFmtId="0" fontId="11" fillId="3" borderId="5" xfId="0" applyFont="1" applyFill="1" applyBorder="1" applyAlignment="1">
      <alignment horizontal="center" vertical="center"/>
    </xf>
    <xf numFmtId="0" fontId="12" fillId="3" borderId="1" xfId="0" applyFont="1" applyFill="1" applyBorder="1" applyAlignment="1">
      <alignment horizontal="center" vertical="center" wrapText="1"/>
    </xf>
    <xf numFmtId="0" fontId="36" fillId="3" borderId="1" xfId="0" applyFont="1" applyFill="1" applyBorder="1" applyAlignment="1">
      <alignment horizontal="center" vertical="center" wrapText="1"/>
    </xf>
    <xf numFmtId="0" fontId="11" fillId="3" borderId="1" xfId="0" applyNumberFormat="1" applyFont="1" applyFill="1" applyBorder="1" applyAlignment="1">
      <alignment horizontal="left" vertical="center" wrapText="1"/>
    </xf>
    <xf numFmtId="0" fontId="36" fillId="3" borderId="1" xfId="0" applyFont="1" applyFill="1" applyBorder="1" applyAlignment="1">
      <alignment horizontal="left" vertical="center" wrapText="1"/>
    </xf>
    <xf numFmtId="0" fontId="5" fillId="7" borderId="1" xfId="0" applyFont="1" applyFill="1" applyBorder="1" applyAlignment="1">
      <alignment horizontal="center" vertical="center" wrapText="1"/>
    </xf>
    <xf numFmtId="0" fontId="36" fillId="0" borderId="0" xfId="0" applyFont="1" applyFill="1" applyAlignment="1">
      <alignment horizontal="center" vertical="center"/>
    </xf>
    <xf numFmtId="0" fontId="9" fillId="0" borderId="1" xfId="0" applyFont="1" applyBorder="1" applyAlignment="1">
      <alignment horizontal="center" vertical="top" wrapText="1"/>
    </xf>
    <xf numFmtId="0" fontId="20" fillId="0" borderId="1" xfId="0" applyFont="1" applyBorder="1" applyAlignment="1">
      <alignment horizontal="center" vertical="center" wrapText="1"/>
    </xf>
    <xf numFmtId="0" fontId="20" fillId="0" borderId="4" xfId="0" applyFont="1" applyFill="1" applyBorder="1" applyAlignment="1">
      <alignment horizontal="justify" vertical="top" wrapText="1"/>
    </xf>
    <xf numFmtId="0" fontId="5" fillId="0" borderId="1" xfId="0" applyFont="1" applyFill="1" applyBorder="1"/>
    <xf numFmtId="0" fontId="41" fillId="7" borderId="1" xfId="0" applyFont="1" applyFill="1" applyBorder="1" applyAlignment="1">
      <alignment horizontal="center" vertical="center" wrapText="1"/>
    </xf>
    <xf numFmtId="0" fontId="42" fillId="7" borderId="1" xfId="0" applyFont="1" applyFill="1" applyBorder="1" applyAlignment="1">
      <alignment vertical="center" wrapText="1"/>
    </xf>
    <xf numFmtId="0" fontId="11" fillId="9" borderId="1" xfId="0" applyFont="1" applyFill="1" applyBorder="1" applyAlignment="1">
      <alignment horizontal="center" vertical="center"/>
    </xf>
    <xf numFmtId="0" fontId="11" fillId="9" borderId="1" xfId="0" applyFont="1" applyFill="1" applyBorder="1" applyAlignment="1">
      <alignment horizontal="center" vertical="center" wrapText="1"/>
    </xf>
    <xf numFmtId="0" fontId="11" fillId="9" borderId="1" xfId="0" applyFont="1" applyFill="1" applyBorder="1" applyAlignment="1">
      <alignment horizontal="justify" vertical="center" wrapText="1" shrinkToFit="1"/>
    </xf>
    <xf numFmtId="0" fontId="11" fillId="9" borderId="1" xfId="0" applyFont="1" applyFill="1" applyBorder="1" applyAlignment="1">
      <alignment horizontal="justify" vertical="center" wrapText="1"/>
    </xf>
    <xf numFmtId="0" fontId="7" fillId="2" borderId="1" xfId="0" applyFont="1" applyFill="1" applyBorder="1" applyAlignment="1">
      <alignment horizontal="center" vertical="center" wrapText="1"/>
    </xf>
    <xf numFmtId="1" fontId="11" fillId="10" borderId="3" xfId="0" applyNumberFormat="1" applyFont="1" applyFill="1" applyBorder="1" applyAlignment="1">
      <alignment horizontal="center" vertical="center"/>
    </xf>
    <xf numFmtId="0" fontId="5" fillId="10" borderId="1" xfId="0" applyFont="1" applyFill="1" applyBorder="1" applyAlignment="1">
      <alignment horizontal="justify" vertical="center"/>
    </xf>
    <xf numFmtId="0" fontId="5" fillId="10" borderId="1" xfId="0" applyFont="1" applyFill="1" applyBorder="1" applyAlignment="1">
      <alignment horizontal="center" vertical="center" wrapText="1"/>
    </xf>
    <xf numFmtId="0" fontId="5" fillId="10" borderId="1" xfId="0" applyFont="1" applyFill="1" applyBorder="1" applyAlignment="1">
      <alignment vertical="center" wrapText="1"/>
    </xf>
    <xf numFmtId="0" fontId="5" fillId="9" borderId="1" xfId="0" applyFont="1" applyFill="1" applyBorder="1" applyAlignment="1">
      <alignment horizontal="justify" vertical="center" wrapText="1"/>
    </xf>
    <xf numFmtId="0" fontId="5" fillId="9" borderId="1" xfId="0" applyFont="1" applyFill="1" applyBorder="1" applyAlignment="1">
      <alignment horizontal="center" vertical="center" wrapText="1"/>
    </xf>
    <xf numFmtId="0" fontId="36" fillId="7" borderId="1" xfId="0" applyFont="1" applyFill="1" applyBorder="1" applyAlignment="1">
      <alignment horizontal="justify" vertical="center" wrapText="1"/>
    </xf>
    <xf numFmtId="0" fontId="36" fillId="7" borderId="1" xfId="0" applyFont="1" applyFill="1" applyBorder="1" applyAlignment="1">
      <alignment horizontal="center" vertical="center" wrapText="1"/>
    </xf>
    <xf numFmtId="49" fontId="36" fillId="7" borderId="1" xfId="0" applyNumberFormat="1" applyFont="1" applyFill="1" applyBorder="1" applyAlignment="1">
      <alignment horizontal="center" vertical="center" wrapText="1"/>
    </xf>
    <xf numFmtId="49" fontId="36" fillId="7" borderId="1" xfId="0" applyNumberFormat="1" applyFont="1" applyFill="1" applyBorder="1" applyAlignment="1">
      <alignment vertical="center" wrapText="1"/>
    </xf>
    <xf numFmtId="0" fontId="11" fillId="9" borderId="1" xfId="0" applyFont="1" applyFill="1" applyBorder="1" applyAlignment="1">
      <alignment horizontal="left" vertical="center" wrapText="1"/>
    </xf>
    <xf numFmtId="2" fontId="11" fillId="0" borderId="1" xfId="0" applyNumberFormat="1" applyFont="1" applyBorder="1" applyAlignment="1">
      <alignment horizontal="center" vertical="center"/>
    </xf>
    <xf numFmtId="1" fontId="11" fillId="0" borderId="1" xfId="1" applyNumberFormat="1" applyFont="1" applyFill="1" applyBorder="1" applyAlignment="1">
      <alignment horizontal="center" vertical="center"/>
    </xf>
    <xf numFmtId="164" fontId="11" fillId="4" borderId="1" xfId="0" applyNumberFormat="1" applyFont="1" applyFill="1" applyBorder="1" applyAlignment="1">
      <alignment horizontal="center" vertical="center" wrapText="1"/>
    </xf>
    <xf numFmtId="1" fontId="17" fillId="4" borderId="1" xfId="0" applyNumberFormat="1" applyFont="1" applyFill="1" applyBorder="1" applyAlignment="1">
      <alignment horizontal="left" vertical="center" wrapText="1"/>
    </xf>
    <xf numFmtId="0" fontId="18" fillId="0" borderId="1" xfId="0" applyFont="1" applyFill="1" applyBorder="1" applyAlignment="1">
      <alignment horizontal="left" vertical="center" wrapText="1"/>
    </xf>
    <xf numFmtId="0" fontId="49" fillId="0" borderId="0" xfId="0" applyFont="1" applyAlignment="1">
      <alignment vertical="center" wrapText="1"/>
    </xf>
    <xf numFmtId="0" fontId="13" fillId="0" borderId="0" xfId="0" applyFont="1" applyFill="1"/>
    <xf numFmtId="0" fontId="18" fillId="0" borderId="1" xfId="2" applyFont="1" applyBorder="1" applyAlignment="1">
      <alignment horizontal="left" vertical="center" wrapText="1"/>
    </xf>
    <xf numFmtId="0" fontId="13" fillId="6" borderId="0" xfId="0" applyFont="1" applyFill="1"/>
    <xf numFmtId="0" fontId="12" fillId="0" borderId="0" xfId="0" applyFont="1" applyAlignment="1">
      <alignment horizontal="left" vertical="center"/>
    </xf>
    <xf numFmtId="0" fontId="8" fillId="0" borderId="0" xfId="0" applyFont="1" applyAlignment="1">
      <alignment horizontal="right"/>
    </xf>
    <xf numFmtId="4" fontId="8" fillId="0" borderId="0" xfId="0" applyNumberFormat="1" applyFont="1" applyAlignment="1">
      <alignment horizontal="right"/>
    </xf>
    <xf numFmtId="0" fontId="9" fillId="5" borderId="0" xfId="0" applyFont="1" applyFill="1"/>
    <xf numFmtId="0" fontId="7" fillId="3" borderId="1" xfId="0" applyFont="1" applyFill="1" applyBorder="1" applyAlignment="1">
      <alignment horizontal="center" vertical="center"/>
    </xf>
    <xf numFmtId="0" fontId="11" fillId="0" borderId="1" xfId="0" applyFont="1" applyFill="1" applyBorder="1" applyAlignment="1">
      <alignment vertical="center"/>
    </xf>
    <xf numFmtId="164" fontId="11" fillId="0" borderId="1" xfId="0" applyNumberFormat="1" applyFont="1" applyFill="1" applyBorder="1" applyAlignment="1">
      <alignment horizontal="center" vertical="center"/>
    </xf>
    <xf numFmtId="1" fontId="11" fillId="0" borderId="1" xfId="0" applyNumberFormat="1" applyFont="1" applyFill="1" applyBorder="1" applyAlignment="1">
      <alignment horizontal="left" vertical="center" wrapText="1"/>
    </xf>
    <xf numFmtId="2" fontId="11" fillId="0" borderId="1" xfId="2" applyNumberFormat="1" applyFont="1" applyBorder="1" applyAlignment="1">
      <alignment horizontal="left" vertical="center" wrapText="1"/>
    </xf>
    <xf numFmtId="4" fontId="11" fillId="0" borderId="1" xfId="0" applyNumberFormat="1" applyFont="1" applyBorder="1" applyAlignment="1">
      <alignment horizontal="center" vertical="center"/>
    </xf>
    <xf numFmtId="165" fontId="11" fillId="3" borderId="1" xfId="0" applyNumberFormat="1" applyFont="1" applyFill="1" applyBorder="1" applyAlignment="1">
      <alignment horizontal="center" vertical="center"/>
    </xf>
    <xf numFmtId="0" fontId="3" fillId="0" borderId="0" xfId="0" applyFont="1" applyAlignment="1">
      <alignment horizontal="center" vertical="center" wrapText="1"/>
    </xf>
    <xf numFmtId="49" fontId="20" fillId="2" borderId="1" xfId="0" applyNumberFormat="1" applyFont="1" applyFill="1" applyBorder="1" applyAlignment="1">
      <alignment horizontal="center" vertical="center" wrapText="1"/>
    </xf>
    <xf numFmtId="0" fontId="20" fillId="2" borderId="1" xfId="0" applyFont="1" applyFill="1" applyBorder="1" applyAlignment="1">
      <alignment horizontal="center" vertical="center" wrapText="1"/>
    </xf>
    <xf numFmtId="49" fontId="20" fillId="2" borderId="4" xfId="0" applyNumberFormat="1" applyFont="1" applyFill="1" applyBorder="1" applyAlignment="1">
      <alignment horizontal="center" vertical="center" wrapText="1"/>
    </xf>
    <xf numFmtId="49" fontId="20" fillId="2" borderId="6" xfId="0" applyNumberFormat="1" applyFont="1" applyFill="1" applyBorder="1" applyAlignment="1">
      <alignment horizontal="center" vertical="center" wrapText="1"/>
    </xf>
    <xf numFmtId="0" fontId="20" fillId="2" borderId="4" xfId="0" applyFont="1" applyFill="1" applyBorder="1" applyAlignment="1">
      <alignment horizontal="center" vertical="center" wrapText="1"/>
    </xf>
    <xf numFmtId="0" fontId="20" fillId="2" borderId="6" xfId="0" applyFont="1" applyFill="1" applyBorder="1" applyAlignment="1">
      <alignment horizontal="center" vertical="center" wrapText="1"/>
    </xf>
    <xf numFmtId="0" fontId="19" fillId="3" borderId="0" xfId="0" applyFont="1" applyFill="1" applyBorder="1" applyAlignment="1">
      <alignment horizontal="center" vertical="center"/>
    </xf>
    <xf numFmtId="49" fontId="20" fillId="0" borderId="1" xfId="0" applyNumberFormat="1" applyFont="1" applyBorder="1" applyAlignment="1">
      <alignment horizontal="center" vertical="center" wrapText="1"/>
    </xf>
    <xf numFmtId="0" fontId="20" fillId="0" borderId="1" xfId="0" applyFont="1" applyBorder="1" applyAlignment="1">
      <alignment horizontal="center" vertical="center" wrapText="1"/>
    </xf>
    <xf numFmtId="49" fontId="20" fillId="2" borderId="3" xfId="0" applyNumberFormat="1" applyFont="1" applyFill="1" applyBorder="1" applyAlignment="1">
      <alignment horizontal="center" vertical="center" wrapText="1"/>
    </xf>
    <xf numFmtId="0" fontId="20" fillId="2" borderId="5" xfId="0" applyFont="1" applyFill="1" applyBorder="1" applyAlignment="1">
      <alignment horizontal="center" vertical="center" wrapText="1"/>
    </xf>
    <xf numFmtId="0" fontId="15"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5" fillId="0" borderId="0" xfId="0" applyFont="1" applyBorder="1" applyAlignment="1">
      <alignment horizontal="left" vertical="center" wrapText="1"/>
    </xf>
    <xf numFmtId="0" fontId="7" fillId="2" borderId="1" xfId="0" applyFont="1" applyFill="1" applyBorder="1" applyAlignment="1">
      <alignment horizontal="center" vertical="center" wrapText="1"/>
    </xf>
    <xf numFmtId="0" fontId="19" fillId="0" borderId="0" xfId="0" applyFont="1" applyAlignment="1">
      <alignment vertical="center" wrapText="1"/>
    </xf>
    <xf numFmtId="0" fontId="5" fillId="0" borderId="7" xfId="0" applyFont="1" applyBorder="1" applyAlignment="1">
      <alignment horizontal="left" vertical="top" wrapText="1"/>
    </xf>
    <xf numFmtId="0" fontId="31" fillId="0" borderId="0" xfId="0" applyFont="1" applyAlignment="1">
      <alignment horizontal="left" vertical="center" wrapText="1"/>
    </xf>
    <xf numFmtId="0" fontId="7" fillId="0" borderId="0" xfId="0" applyFont="1" applyAlignment="1">
      <alignment horizontal="left" vertical="center" wrapText="1"/>
    </xf>
    <xf numFmtId="0" fontId="7" fillId="2" borderId="4" xfId="0" applyFont="1" applyFill="1" applyBorder="1" applyAlignment="1">
      <alignment horizontal="center" vertical="center" wrapText="1"/>
    </xf>
    <xf numFmtId="1" fontId="7" fillId="2" borderId="3" xfId="0" applyNumberFormat="1" applyFont="1" applyFill="1" applyBorder="1" applyAlignment="1">
      <alignment horizontal="center" vertical="center"/>
    </xf>
    <xf numFmtId="1" fontId="7" fillId="2" borderId="8" xfId="0" applyNumberFormat="1" applyFont="1" applyFill="1" applyBorder="1" applyAlignment="1">
      <alignment horizontal="center" vertical="center"/>
    </xf>
    <xf numFmtId="1" fontId="7" fillId="2" borderId="5" xfId="0" applyNumberFormat="1" applyFont="1" applyFill="1" applyBorder="1" applyAlignment="1">
      <alignment horizontal="center" vertical="center"/>
    </xf>
    <xf numFmtId="0" fontId="11" fillId="0" borderId="0" xfId="0" applyFont="1" applyBorder="1" applyAlignment="1">
      <alignment horizontal="left" vertical="center" wrapText="1"/>
    </xf>
    <xf numFmtId="14" fontId="7" fillId="2" borderId="1" xfId="0" applyNumberFormat="1" applyFont="1" applyFill="1" applyBorder="1" applyAlignment="1">
      <alignment horizontal="center" vertical="center"/>
    </xf>
    <xf numFmtId="0" fontId="7" fillId="0" borderId="0" xfId="0" applyFont="1" applyAlignment="1">
      <alignment horizontal="left" vertical="center"/>
    </xf>
    <xf numFmtId="0" fontId="11" fillId="0" borderId="7" xfId="0" applyFont="1" applyBorder="1" applyAlignment="1">
      <alignment horizontal="left" vertical="center" wrapText="1"/>
    </xf>
    <xf numFmtId="1" fontId="7" fillId="2" borderId="7" xfId="0" applyNumberFormat="1" applyFont="1" applyFill="1" applyBorder="1" applyAlignment="1">
      <alignment horizontal="center" vertical="center"/>
    </xf>
    <xf numFmtId="1" fontId="7" fillId="2" borderId="10" xfId="0" applyNumberFormat="1" applyFont="1" applyFill="1" applyBorder="1" applyAlignment="1">
      <alignment horizontal="center" vertical="center"/>
    </xf>
    <xf numFmtId="1" fontId="7" fillId="2" borderId="11" xfId="0" applyNumberFormat="1" applyFont="1" applyFill="1" applyBorder="1" applyAlignment="1">
      <alignment horizontal="center" vertical="center"/>
    </xf>
    <xf numFmtId="0" fontId="22" fillId="10" borderId="3" xfId="0" applyFont="1" applyFill="1" applyBorder="1" applyAlignment="1">
      <alignment horizontal="center" vertical="center" wrapText="1"/>
    </xf>
    <xf numFmtId="0" fontId="22" fillId="10" borderId="8" xfId="0" applyFont="1" applyFill="1" applyBorder="1" applyAlignment="1">
      <alignment horizontal="center" vertical="center" wrapText="1"/>
    </xf>
    <xf numFmtId="0" fontId="22" fillId="10" borderId="5" xfId="0" applyFont="1" applyFill="1" applyBorder="1" applyAlignment="1">
      <alignment horizontal="center" vertical="center" wrapText="1"/>
    </xf>
    <xf numFmtId="1" fontId="7" fillId="2" borderId="1" xfId="0" applyNumberFormat="1" applyFont="1" applyFill="1" applyBorder="1" applyAlignment="1">
      <alignment horizontal="center" vertical="center"/>
    </xf>
  </cellXfs>
  <cellStyles count="13">
    <cellStyle name="xl35" xfId="4"/>
    <cellStyle name="Гиперссылка" xfId="2" builtinId="8"/>
    <cellStyle name="Гиперссылка 2" xfId="5"/>
    <cellStyle name="Обычный" xfId="0" builtinId="0"/>
    <cellStyle name="Обычный 2" xfId="1"/>
    <cellStyle name="Обычный 2 2" xfId="6"/>
    <cellStyle name="Обычный 2 3" xfId="7"/>
    <cellStyle name="Обычный 3" xfId="8"/>
    <cellStyle name="Обычный 5" xfId="3"/>
    <cellStyle name="Финансовый 2" xfId="9"/>
    <cellStyle name="Финансовый 3" xfId="10"/>
    <cellStyle name="Финансовый 3 2" xfId="11"/>
    <cellStyle name="Финансовый 4" xfId="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externalLink" Target="externalLinks/externalLink1.xml"/><Relationship Id="rId50"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2.xml"/><Relationship Id="rId8" Type="http://schemas.openxmlformats.org/officeDocument/2006/relationships/worksheet" Target="worksheets/sheet8.xml"/><Relationship Id="rId51"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v11-sp.nifi.ru/nd/centre_mezshbudjet/Shared%20Documents/02.%20&#1088;&#1077;&#1081;&#1090;&#1080;&#1085;&#1075;%20&#1089;&#1091;&#1073;&#1098;&#1077;&#1082;&#1090;&#1086;&#1074;%20&#1056;&#1060;/&#1056;&#1072;&#1073;&#1086;&#1090;&#1072;/2015/I%20&#1101;&#1090;&#1072;&#1087;/&#1054;&#1082;&#1086;&#1085;&#1095;&#1072;&#1090;&#1077;&#1083;&#1100;&#1085;&#1099;&#1081;%20&#1074;&#1072;&#1088;&#1080;&#1072;&#1085;&#1090;/&#1053;&#1072;%20&#1089;&#1072;&#1081;&#1090;/&#1056;&#1072;&#1079;&#1076;&#1077;&#1083;%201%202015%20-%201.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PotapovaAY\AppData\Local\Microsoft\Windows\Temporary%20Internet%20Files\Content.Outlook\IG8J8XC8\&#1080;&#1090;&#1086;&#1075;&#1080;%202015%20&#1075;&#1086;&#1076;\&#1056;&#1072;&#1079;&#1076;&#1077;&#1083;%204(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AU/&#1054;&#1058;&#1050;&#1056;&#1067;&#1058;&#1067;&#1049;%20&#1041;&#1070;&#1044;&#1046;&#1045;&#1058;/&#1052;&#1086;&#1085;&#1080;&#1090;&#1086;&#1088;&#1080;&#1085;&#1075;%20&#1084;&#1091;&#1085;&#1080;&#1094;&#1080;&#1087;&#1072;&#1083;&#1086;&#1074;/&#1052;&#1086;&#1085;&#1080;&#1090;&#1086;&#1088;&#1080;&#1085;&#1075;%202021%20&#1075;&#1086;&#1076;&#1072;/&#1052;&#1086;&#1085;&#1080;&#1090;&#1086;&#1088;&#1080;&#1085;&#1075;%20&#1087;&#1086;%20I%20%20&#1101;&#1090;&#1072;&#1087;&#10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здел 1"/>
      <sheetName val="Методика"/>
      <sheetName val="1.1"/>
      <sheetName val="1.2"/>
      <sheetName val="1.3"/>
      <sheetName val="1.4"/>
      <sheetName val="1.5"/>
      <sheetName val="1.6"/>
      <sheetName val="Лист1"/>
      <sheetName val="Параметры"/>
    </sheetNames>
    <sheetDataSet>
      <sheetData sheetId="0"/>
      <sheetData sheetId="1"/>
      <sheetData sheetId="2">
        <row r="5">
          <cell r="C5" t="str">
            <v>Да, опубликован в структурированном виде, с указанием полных или кратких наименований всех составляющих</v>
          </cell>
        </row>
        <row r="6">
          <cell r="C6" t="str">
            <v>Да, опубликован, но не в структурированном виде и (или) без указания полных или кратких наименований всех составляющих</v>
          </cell>
        </row>
        <row r="7">
          <cell r="C7" t="str">
            <v xml:space="preserve">Нет, не опубликован </v>
          </cell>
        </row>
        <row r="8">
          <cell r="C8">
            <v>0</v>
          </cell>
        </row>
      </sheetData>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йтинг (Раздел 4)"/>
      <sheetName val="Оценка (Раздел 4)"/>
      <sheetName val="Методика (Раздел 4)"/>
      <sheetName val="Показатель 4.1"/>
      <sheetName val="Показатель 4.2"/>
      <sheetName val="Показатель 4.3"/>
      <sheetName val="Показатель 4.4"/>
      <sheetName val="Параметры"/>
    </sheetNames>
    <sheetDataSet>
      <sheetData sheetId="0"/>
      <sheetData sheetId="1"/>
      <sheetData sheetId="2">
        <row r="22">
          <cell r="B22" t="str">
            <v xml:space="preserve">Общественные советы при исполнительных органах государственной власти субъектов РФ в качестве субъектов общественного контроля предусмотрены Федеральным законом от 21 июля 2014 г. №212-ФЗ «Об основах общественного контроля в Российской Федерации». 
В целях оценки показателя оценивается публикация итоговых документов (протоколов), принятых по результатам заседаний общественного совета, на портале (сайте) субъекта РФ, предназначенном для публикации бюджетных данных. Достаточным для оценки показателя является проведение хотя бы одного заседания в течение квартала. Под итоговым документом (протоколом) понимается документ, подписанный председателем общественного совета или иным уполномоченным лицом. В составе итогового документа (протокола) в обязательном порядке должны быть указаны сведения о дате и месте проведения заседания, составе участников, обсуждаемых вопросах и принятых решениях. При наличии приложений к итоговому документу (протоколу) они также должны быть опубликованы. Рекомендуется публикация итогового документа (протокола) в графическом формате. 
Показатель оценивается при обязательном соблюдении следующих условий:
1) Открытость сведений о работе общественного совета, созданного при финансовом органе субъекта РФ. То есть, на портале (сайте), предназначенном для публикации бюджетных данных, должны быть опубликованы: 
   а) сведения о составе участников Общественного Совета, созданного при финансовом органе субъекта РФ; 
   б) регламент его работы; 
   в) годовой план его работы на 2015 год.
2) Соблюдение ограничений, установленных Федеральным законом от 21 июля 2014 г. №212-ФЗ «Об основах общественного контроля в Российской Федерации», в отношении лиц, входящих в состав общественного совета при исполнительных органах государственной власти. То есть, в состав общественного совета, созданного при финансовом органе субъекта РФ, не должны входить лица, замещающие государственные должности РФ и субъектов РФ, должности государственной службы РФ и субъектов РФ, и лица, замещающие муниципальные должности и должности муниципальной службы, а также другие лица, которые в соответствии с Федеральным законом от 4 апреля 2005 года N 32-ФЗ «Об Общественной палате Российской Федерации» не могут быть членами Общественной палаты РФ.
В случае несоблюдения указанных условий оценка показателя принимает значение 0 баллов. </v>
          </cell>
        </row>
      </sheetData>
      <sheetData sheetId="3">
        <row r="5">
          <cell r="C5" t="str">
            <v>Да, в опросе приняли участие более 400 человек</v>
          </cell>
        </row>
      </sheetData>
      <sheetData sheetId="4">
        <row r="5">
          <cell r="C5" t="str">
            <v>Предоставленной возможностью воспользовались не менее 30 человек</v>
          </cell>
        </row>
        <row r="6">
          <cell r="C6" t="str">
            <v>Предоставленной возможностью воспользовались не менее 10 человек</v>
          </cell>
        </row>
        <row r="7">
          <cell r="C7" t="str">
            <v>Такая возможность не предоставлена или ей воспользовалось менее 10 человек</v>
          </cell>
        </row>
      </sheetData>
      <sheetData sheetId="5">
        <row r="5">
          <cell r="C5" t="str">
            <v>Да, использовались</v>
          </cell>
        </row>
        <row r="6">
          <cell r="C6" t="str">
            <v>Нет, не использовались</v>
          </cell>
        </row>
      </sheetData>
      <sheetData sheetId="6">
        <row r="6">
          <cell r="C6" t="str">
            <v xml:space="preserve">Да, заседания проводились и опубликованы принятые итоговые документы (протоколы) </v>
          </cell>
        </row>
        <row r="7">
          <cell r="C7" t="str">
            <v>Нет, заседания не проводились или принятые итоговые документы (протоколы) не опубликованы, либо не соблюдены требования к открытости данных о работе общественного совета и (или) составу его участников</v>
          </cell>
        </row>
      </sheetData>
      <sheetData sheetId="7">
        <row r="4">
          <cell r="C4">
            <v>0.5</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йтинг (Этап I)"/>
      <sheetName val="Оценка (Этап I)"/>
      <sheetName val="Методика I этап"/>
      <sheetName val="Показатель 1.1"/>
      <sheetName val="Показатель 1.2"/>
      <sheetName val="Раздел 2"/>
      <sheetName val="Раздел 2. г. Саратов"/>
      <sheetName val="Раздел 2. п. Михайловское"/>
      <sheetName val="Раздел 2. ЗАТО Светлый"/>
      <sheetName val="Раздел 2. г. Шиханы"/>
      <sheetName val="Раздел 2.Александрово-Гайский "/>
      <sheetName val="Раздел 2. Аркадский "/>
      <sheetName val="Раздел 2. Аткарский"/>
      <sheetName val="Раздел 2. Базарно-Карабулакский"/>
      <sheetName val="Раздел 2. Балаковский"/>
      <sheetName val="Раздел 2. Балашовский"/>
      <sheetName val="Раздел 2. Балтайский"/>
      <sheetName val="Раздел 2. Вольский "/>
      <sheetName val="Раздел 2. Воскресенский"/>
      <sheetName val="Раздел 2. Дергачевский"/>
      <sheetName val="Раздел 2. Духовницкий"/>
      <sheetName val="Раздел 2. Екатериновский"/>
      <sheetName val="Раздел 2. Ершовский"/>
      <sheetName val="Раздел 2. Ивантеевский"/>
      <sheetName val="Раздел 2. Калининский"/>
      <sheetName val="Раздел 2. Красноармейский"/>
      <sheetName val="Раздел 2. Краснокутский"/>
      <sheetName val="Раздел 2. Краснопартизанский"/>
      <sheetName val="Раздел 2. Лысогорский"/>
      <sheetName val="Раздел 2. Марксовский"/>
      <sheetName val="Раздел 2. Новобурасский"/>
      <sheetName val="Раздел 2. Новоузенский"/>
      <sheetName val="Раздел 2. Озинский"/>
      <sheetName val="Раздел 2. Перелюбский"/>
      <sheetName val="Раздел 2. Петровский"/>
      <sheetName val="Раздел 2. Питерский"/>
      <sheetName val="Раздел 2. Пугачевский"/>
      <sheetName val="Раздел 2. Ровенский"/>
      <sheetName val="Раздел 2. Романовский"/>
      <sheetName val="Раздел 2. Ртищевский"/>
      <sheetName val="Раздел 2. Самойловский"/>
      <sheetName val="Раздел 2. Саратовский"/>
      <sheetName val="Раздел 2. Советский"/>
      <sheetName val="Раздел 2. Татищевский"/>
      <sheetName val="Раздел 2. Турковский"/>
      <sheetName val="Раздел 2. Федоровский"/>
      <sheetName val="Раздел 2. Хвалынский"/>
      <sheetName val="Раздел 2. Энгельсский"/>
    </sheetNames>
    <sheetDataSet>
      <sheetData sheetId="0" refreshError="1"/>
      <sheetData sheetId="1" refreshError="1"/>
      <sheetData sheetId="2" refreshError="1"/>
      <sheetData sheetId="3">
        <row r="5">
          <cell r="C5" t="str">
            <v>Опубликовано в структурированном виде с указанием полных или кратких наименований всех составляющих</v>
          </cell>
        </row>
        <row r="6">
          <cell r="C6" t="str">
            <v>Опубликовано, но не в структурированном виде и (или) без указания полных или кратких наименований всех составляющих</v>
          </cell>
        </row>
        <row r="7">
          <cell r="C7" t="str">
            <v>Не опубликовано</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www.nbfin.ru/resheniya_o_byudzhetah/novoburasskogo_municipal_nogo_rajona/resheniya_o_vnesenii_izmenenij_v_byudzhet/na_2022_god/" TargetMode="External"/><Relationship Id="rId13" Type="http://schemas.openxmlformats.org/officeDocument/2006/relationships/hyperlink" Target="http://pugachev-adm.ru/2022-2" TargetMode="External"/><Relationship Id="rId3" Type="http://schemas.openxmlformats.org/officeDocument/2006/relationships/hyperlink" Target="http://volsk-ms.ru/resheniya-vms/resheniya/" TargetMode="External"/><Relationship Id="rId7" Type="http://schemas.openxmlformats.org/officeDocument/2006/relationships/hyperlink" Target="http://adm.lysyegory.ru/base/10447-reshenie-ot-17-12-2021-goda-1492-o-byudzhete-lysogorskogo-municipalnogo-raiona-na-2022-god-i-n.html" TargetMode="External"/><Relationship Id="rId12" Type="http://schemas.openxmlformats.org/officeDocument/2006/relationships/hyperlink" Target="https://&#1087;&#1080;&#1090;&#1077;&#1088;&#1082;&#1072;.&#1088;&#1092;/ekonomika-i-byudzhet/byudzhet-piterskogo-mr/resheniya-o-byudzhete/reshenie-o-byudzhete-na-2022-god-i-planovyy-period-2023-i-2024-godov/" TargetMode="External"/><Relationship Id="rId17" Type="http://schemas.openxmlformats.org/officeDocument/2006/relationships/printerSettings" Target="../printerSettings/printerSettings3.bin"/><Relationship Id="rId2" Type="http://schemas.openxmlformats.org/officeDocument/2006/relationships/hyperlink" Target="http://arkadak.sarmo.ru/byudzhet-munitsipalnogo-rayona/reshenie-o-byudzhete/byudzhet2022.php" TargetMode="External"/><Relationship Id="rId16" Type="http://schemas.openxmlformats.org/officeDocument/2006/relationships/hyperlink" Target="http://fedormr.ru/byudzhet/byudzhet-2022/index.php" TargetMode="External"/><Relationship Id="rId1" Type="http://schemas.openxmlformats.org/officeDocument/2006/relationships/hyperlink" Target="http://www.saratovmer.ru/budget/rubrics/1/1321.html" TargetMode="External"/><Relationship Id="rId6" Type="http://schemas.openxmlformats.org/officeDocument/2006/relationships/hyperlink" Target="https://adminkmr.ru/byudzhet/byudzhet-munitsipalnogo-rayona/byudzhet-rayona-2022/" TargetMode="External"/><Relationship Id="rId11" Type="http://schemas.openxmlformats.org/officeDocument/2006/relationships/hyperlink" Target="https://petrovsk64.ru/sub-org/fin-upr/otkrytyy-byudzhet/byudzhet/reshenie-o-byudzhete/&#1085;&#1072;%202022%20&#1075;&#1086;&#1076;%20&#1080;%20&#1087;&#1083;&#1072;&#1085;&#1086;&#1074;&#1099;&#1081;%20&#1087;&#1077;&#1088;&#1080;&#1086;&#1076;/" TargetMode="External"/><Relationship Id="rId5" Type="http://schemas.openxmlformats.org/officeDocument/2006/relationships/hyperlink" Target="https://krasny-kut.ru/finansy/byudzhet-rayona/" TargetMode="External"/><Relationship Id="rId15" Type="http://schemas.openxmlformats.org/officeDocument/2006/relationships/hyperlink" Target="http://tatishevo.saratov.gov.ru/index.php?option=com_content&amp;view=article&amp;id=2666:2016-02-02-08-52-24&amp;catid=64:2009-12-20-17-44-19&amp;Itemid=91" TargetMode="External"/><Relationship Id="rId10" Type="http://schemas.openxmlformats.org/officeDocument/2006/relationships/hyperlink" Target="http://ozinki.sarmo.ru/byudzhet/byudzhet-munitsipalnogo-rayona.php?ELEMENT_ID=7219" TargetMode="External"/><Relationship Id="rId4" Type="http://schemas.openxmlformats.org/officeDocument/2006/relationships/hyperlink" Target="https://krasnoarmeysk64.ru/krasnoarmeyskiy-rayon/byudzhet/reshenie-o-byudzhete-krasnoarmeyskogo-munitsipalnogo-rayona/" TargetMode="External"/><Relationship Id="rId9" Type="http://schemas.openxmlformats.org/officeDocument/2006/relationships/hyperlink" Target="http://www.novouzensk.ru/budget%20for%20people/2022-224/prinyatoe-reshenie/index.php" TargetMode="External"/><Relationship Id="rId14" Type="http://schemas.openxmlformats.org/officeDocument/2006/relationships/hyperlink" Target="https://sam64.ru/ekonomika-i-byudzhet/byudzhet/resheniya-o-byudzhete/"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duhovnitskoe.sarmo.ru/byudzhet-dlya-grazhdan/byudzhet-dlya-grazhdan/" TargetMode="External"/><Relationship Id="rId13" Type="http://schemas.openxmlformats.org/officeDocument/2006/relationships/hyperlink" Target="https://adminkmr.ru/byudzhet/byudzhet-dlya-grazhdan/" TargetMode="External"/><Relationship Id="rId18" Type="http://schemas.openxmlformats.org/officeDocument/2006/relationships/hyperlink" Target="https://&#1087;&#1080;&#1090;&#1077;&#1088;&#1082;&#1072;.&#1088;&#1092;/ekonomika-i-byudzhet/byudzhet-piterskogo-mr/byudzhet-dlya-grazhdan/byudzhet-dlya-grazhdan-2022-god-i-planovyy-period-2023-2024-godov/" TargetMode="External"/><Relationship Id="rId3" Type="http://schemas.openxmlformats.org/officeDocument/2006/relationships/hyperlink" Target="http://algay.sarmo.ru/byudzhet-ekonomika-finansy/byudzhet-dlya-grazhdan.php" TargetMode="External"/><Relationship Id="rId21" Type="http://schemas.openxmlformats.org/officeDocument/2006/relationships/hyperlink" Target="http://rtishevo.sarmo.ru/finansovyy-organ/rtishchevskiy-munitsipalnyy-rayon/2022-god/byudzhet-dlya-grazhdan/" TargetMode="External"/><Relationship Id="rId7" Type="http://schemas.openxmlformats.org/officeDocument/2006/relationships/hyperlink" Target="http://adm-baltay.ru/finansovoe-upravlenie/byudzhet-dlya-grazhdan/" TargetMode="External"/><Relationship Id="rId12" Type="http://schemas.openxmlformats.org/officeDocument/2006/relationships/hyperlink" Target="https://krasnoarmeysk64.ru/krasnoarmeyskiy-rayon/byudzhet/byudzhet-dlya-grazhdan/" TargetMode="External"/><Relationship Id="rId17" Type="http://schemas.openxmlformats.org/officeDocument/2006/relationships/hyperlink" Target="https://petrovsk64.ru/sub-org/fin-upr/otkrytyy-byudzhet/byudzhet-dlya-grazhdan/" TargetMode="External"/><Relationship Id="rId25" Type="http://schemas.openxmlformats.org/officeDocument/2006/relationships/printerSettings" Target="../printerSettings/printerSettings4.bin"/><Relationship Id="rId2" Type="http://schemas.openxmlformats.org/officeDocument/2006/relationships/hyperlink" Target="http://www.saratovmer.ru/budget/rubrics/6/1313.html" TargetMode="External"/><Relationship Id="rId16" Type="http://schemas.openxmlformats.org/officeDocument/2006/relationships/hyperlink" Target="http://ozinki.sarmo.ru/byudzhet/byudzhet-dlya-grazhdan.php?ELEMENT_ID=7206" TargetMode="External"/><Relationship Id="rId20" Type="http://schemas.openxmlformats.org/officeDocument/2006/relationships/hyperlink" Target="http://romanovka.sarmo.ru/byudzhet-dlya-grazhdan/byudzhet-romanovskogo-munitsipalnogo-rayona/byudzhet-dlya-grazhdan.php" TargetMode="External"/><Relationship Id="rId1" Type="http://schemas.openxmlformats.org/officeDocument/2006/relationships/hyperlink" Target="http://&#1074;&#1086;&#1083;&#1100;&#1089;&#1082;.&#1088;&#1092;/administratsiya/struktura-administratsii/byudzhet-dlya-grazhdan.php" TargetMode="External"/><Relationship Id="rId6" Type="http://schemas.openxmlformats.org/officeDocument/2006/relationships/hyperlink" Target="http://baladmin.ru/administration/divisions-structure/finance/otkritiy-byudzhet.php" TargetMode="External"/><Relationship Id="rId11" Type="http://schemas.openxmlformats.org/officeDocument/2006/relationships/hyperlink" Target="http://kalininsk.sarmo.ru/otkrytyybyudzhet/byudzhet-dlya-grazhdan/byudzhet-dlya-grazhdan-2022.php" TargetMode="External"/><Relationship Id="rId24" Type="http://schemas.openxmlformats.org/officeDocument/2006/relationships/hyperlink" Target="http://fedormr.ru/byudzhet/byudzhet-2022/index.php" TargetMode="External"/><Relationship Id="rId5" Type="http://schemas.openxmlformats.org/officeDocument/2006/relationships/hyperlink" Target="https://admbk.ru/administration/finansovoe-upravlenie/byudzhet/byudzhet-dlya-grazhdan-rayona/" TargetMode="External"/><Relationship Id="rId15" Type="http://schemas.openxmlformats.org/officeDocument/2006/relationships/hyperlink" Target="http://www.novouzensk.ru/budget%20for%20people/2022-224/prinyatoe-reshenie/index.php" TargetMode="External"/><Relationship Id="rId23" Type="http://schemas.openxmlformats.org/officeDocument/2006/relationships/hyperlink" Target="http://turki.sarmo.ru/otkrytyy-byudzhet/byudzhet-dlya-grazhdan/" TargetMode="External"/><Relationship Id="rId10" Type="http://schemas.openxmlformats.org/officeDocument/2006/relationships/hyperlink" Target="https://adminemr.ru/byudzhet-i-finansy/byudzhet-dlya-grazhdan/" TargetMode="External"/><Relationship Id="rId19" Type="http://schemas.openxmlformats.org/officeDocument/2006/relationships/hyperlink" Target="http://pugachev-adm.ru/byudzhet-rayona-2/byudzhet-dlya-grazhdan/2022-2" TargetMode="External"/><Relationship Id="rId4" Type="http://schemas.openxmlformats.org/officeDocument/2006/relationships/hyperlink" Target="http://arkadak.sarmo.ru/byudzhet-munitsipalnogo-rayona/reshenie-o-byudzhete/byudzhet2022.php" TargetMode="External"/><Relationship Id="rId9" Type="http://schemas.openxmlformats.org/officeDocument/2006/relationships/hyperlink" Target="http://ekaterinovka.sarmo.ru/byudzhet-dlya-grazhdan/" TargetMode="External"/><Relationship Id="rId14" Type="http://schemas.openxmlformats.org/officeDocument/2006/relationships/hyperlink" Target="http://adm.lysyegory.ru/base/10736-byudzhet-dlja-grazhdan-lysogorskogo-mr-k-resheniyu-sobranija-lysogorskogo-mr-ot-17-12-2021-g-1.html" TargetMode="External"/><Relationship Id="rId22" Type="http://schemas.openxmlformats.org/officeDocument/2006/relationships/hyperlink" Target="https://sam64.ru/ekonomika-i-byudzhet/byudzhet/byudzhet-dlya-grazhdan/"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9"/>
  <sheetViews>
    <sheetView tabSelected="1" view="pageBreakPreview" zoomScaleNormal="100" zoomScaleSheetLayoutView="100" zoomScalePageLayoutView="70" workbookViewId="0">
      <selection activeCell="H3" sqref="H3"/>
    </sheetView>
  </sheetViews>
  <sheetFormatPr defaultRowHeight="12.75" x14ac:dyDescent="0.2"/>
  <cols>
    <col min="1" max="1" width="27.7109375" style="1" customWidth="1"/>
    <col min="2" max="2" width="12.7109375" style="1" customWidth="1"/>
    <col min="3" max="3" width="20" style="1" customWidth="1"/>
    <col min="4" max="4" width="22.5703125" style="1" customWidth="1"/>
    <col min="5" max="5" width="28.28515625" style="12" customWidth="1"/>
    <col min="6" max="16384" width="9.140625" style="1"/>
  </cols>
  <sheetData>
    <row r="1" spans="1:6" ht="36.75" customHeight="1" x14ac:dyDescent="0.2">
      <c r="A1" s="306" t="s">
        <v>0</v>
      </c>
      <c r="B1" s="306"/>
      <c r="C1" s="306"/>
      <c r="D1" s="306"/>
      <c r="E1" s="306"/>
    </row>
    <row r="2" spans="1:6" ht="15" customHeight="1" x14ac:dyDescent="0.2">
      <c r="A2" s="2" t="s">
        <v>1</v>
      </c>
      <c r="B2" s="3" t="s">
        <v>4341</v>
      </c>
      <c r="C2" s="14"/>
      <c r="D2" s="15"/>
    </row>
    <row r="3" spans="1:6" ht="159" customHeight="1" x14ac:dyDescent="0.2">
      <c r="A3" s="4" t="s">
        <v>6</v>
      </c>
      <c r="B3" s="4" t="s">
        <v>2</v>
      </c>
      <c r="C3" s="4" t="str">
        <f>'Показатель 1.1'!A1</f>
        <v>1.1. Опубликование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v>
      </c>
      <c r="D3" s="4" t="str">
        <f>'Показатель 1.2'!A1</f>
        <v>1.2. Опубликование бюджета для граждан, разработанного на основе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v>
      </c>
      <c r="E3" s="4" t="str">
        <f>'Раздел 2'!A1</f>
        <v>2.1 Итоговое значение рейтинга открытости и прозрачности муниципальных учреждений муниципального образования, рассчитанного на основе данных раздела «Независимая система оценки качества» официального сайта Российской Федерации для размещения информации о государственных (муниципальных) учреждениях (www.bus.gov.ru)</v>
      </c>
      <c r="F3" s="16"/>
    </row>
    <row r="4" spans="1:6" ht="15.95" customHeight="1" x14ac:dyDescent="0.2">
      <c r="A4" s="5" t="s">
        <v>3</v>
      </c>
      <c r="B4" s="6" t="s">
        <v>4</v>
      </c>
      <c r="C4" s="6" t="s">
        <v>4</v>
      </c>
      <c r="D4" s="17" t="s">
        <v>4</v>
      </c>
      <c r="E4" s="5" t="s">
        <v>4</v>
      </c>
    </row>
    <row r="5" spans="1:6" ht="15.95" customHeight="1" x14ac:dyDescent="0.2">
      <c r="A5" s="5" t="s">
        <v>5</v>
      </c>
      <c r="B5" s="7">
        <f>SUM(C5:E5)</f>
        <v>10</v>
      </c>
      <c r="C5" s="7">
        <f>'Методика I этап'!C9</f>
        <v>4</v>
      </c>
      <c r="D5" s="7">
        <f>'Методика I этап'!C14</f>
        <v>3</v>
      </c>
      <c r="E5" s="7">
        <f>'Методика I этап'!C21</f>
        <v>3</v>
      </c>
    </row>
    <row r="6" spans="1:6" s="23" customFormat="1" ht="15.95" customHeight="1" x14ac:dyDescent="0.2">
      <c r="A6" s="18" t="s">
        <v>7</v>
      </c>
      <c r="B6" s="20"/>
      <c r="C6" s="19"/>
      <c r="D6" s="21"/>
      <c r="E6" s="22"/>
    </row>
    <row r="7" spans="1:6" s="12" customFormat="1" ht="23.25" customHeight="1" x14ac:dyDescent="0.2">
      <c r="A7" s="8" t="s">
        <v>8</v>
      </c>
      <c r="B7" s="10">
        <f>SUM(C7:E7)</f>
        <v>10</v>
      </c>
      <c r="C7" s="11">
        <f>'Показатель 1.1'!J9</f>
        <v>4</v>
      </c>
      <c r="D7" s="25">
        <f>'Показатель 1.2'!H10</f>
        <v>3</v>
      </c>
      <c r="E7" s="25">
        <f>'Раздел 2'!D10</f>
        <v>3</v>
      </c>
    </row>
    <row r="8" spans="1:6" s="12" customFormat="1" ht="15.95" customHeight="1" x14ac:dyDescent="0.2">
      <c r="A8" s="26" t="s">
        <v>4849</v>
      </c>
      <c r="B8" s="10">
        <f>SUM(C8:E8)</f>
        <v>9</v>
      </c>
      <c r="C8" s="11">
        <f>'Показатель 1.1'!J10</f>
        <v>4</v>
      </c>
      <c r="D8" s="25">
        <f>'Показатель 1.2'!H11</f>
        <v>2</v>
      </c>
      <c r="E8" s="25">
        <f>'Раздел 2'!D11</f>
        <v>3</v>
      </c>
    </row>
    <row r="9" spans="1:6" s="12" customFormat="1" ht="15.95" customHeight="1" x14ac:dyDescent="0.2">
      <c r="A9" s="26" t="s">
        <v>9</v>
      </c>
      <c r="B9" s="10">
        <f>SUM(C9:E9)</f>
        <v>7</v>
      </c>
      <c r="C9" s="11">
        <f>'Показатель 1.1'!J11</f>
        <v>4</v>
      </c>
      <c r="D9" s="25">
        <f>'Показатель 1.2'!H12</f>
        <v>0</v>
      </c>
      <c r="E9" s="25">
        <f>'Раздел 2'!D12</f>
        <v>3</v>
      </c>
    </row>
    <row r="10" spans="1:6" s="12" customFormat="1" ht="15.95" customHeight="1" x14ac:dyDescent="0.2">
      <c r="A10" s="26" t="s">
        <v>10</v>
      </c>
      <c r="B10" s="10">
        <f>SUM(C10:E10)</f>
        <v>9</v>
      </c>
      <c r="C10" s="11">
        <f>'Показатель 1.1'!J12</f>
        <v>4</v>
      </c>
      <c r="D10" s="25">
        <f>'Показатель 1.2'!H13</f>
        <v>2</v>
      </c>
      <c r="E10" s="25">
        <f>'Раздел 2'!D13</f>
        <v>3</v>
      </c>
    </row>
    <row r="11" spans="1:6" s="298" customFormat="1" ht="15.95" customHeight="1" x14ac:dyDescent="0.2">
      <c r="A11" s="18" t="s">
        <v>11</v>
      </c>
      <c r="B11" s="20"/>
      <c r="C11" s="288"/>
      <c r="D11" s="27"/>
      <c r="E11" s="27"/>
    </row>
    <row r="12" spans="1:6" s="12" customFormat="1" ht="15.95" customHeight="1" x14ac:dyDescent="0.2">
      <c r="A12" s="8" t="s">
        <v>12</v>
      </c>
      <c r="B12" s="10">
        <f t="shared" ref="B12:B48" si="0">SUM(C12:E12)</f>
        <v>6</v>
      </c>
      <c r="C12" s="11">
        <f>'Показатель 1.1'!J14</f>
        <v>2</v>
      </c>
      <c r="D12" s="25">
        <f>'Показатель 1.2'!H15</f>
        <v>1</v>
      </c>
      <c r="E12" s="25">
        <f>'Раздел 2'!D15</f>
        <v>3</v>
      </c>
    </row>
    <row r="13" spans="1:6" s="12" customFormat="1" ht="15.95" customHeight="1" x14ac:dyDescent="0.2">
      <c r="A13" s="8" t="s">
        <v>13</v>
      </c>
      <c r="B13" s="10">
        <f t="shared" si="0"/>
        <v>7</v>
      </c>
      <c r="C13" s="11">
        <f>'Показатель 1.1'!J15</f>
        <v>2</v>
      </c>
      <c r="D13" s="25">
        <f>'Показатель 1.2'!H16</f>
        <v>2</v>
      </c>
      <c r="E13" s="25">
        <f>'Раздел 2'!D16</f>
        <v>3</v>
      </c>
    </row>
    <row r="14" spans="1:6" s="12" customFormat="1" ht="15.95" customHeight="1" x14ac:dyDescent="0.2">
      <c r="A14" s="8" t="s">
        <v>14</v>
      </c>
      <c r="B14" s="10">
        <f t="shared" si="0"/>
        <v>7</v>
      </c>
      <c r="C14" s="11">
        <f>'Показатель 1.1'!J16</f>
        <v>4</v>
      </c>
      <c r="D14" s="25">
        <f>'Показатель 1.2'!H17</f>
        <v>0</v>
      </c>
      <c r="E14" s="25">
        <f>'Раздел 2'!D17</f>
        <v>3</v>
      </c>
    </row>
    <row r="15" spans="1:6" s="12" customFormat="1" ht="15.95" customHeight="1" x14ac:dyDescent="0.2">
      <c r="A15" s="8" t="s">
        <v>15</v>
      </c>
      <c r="B15" s="10">
        <f t="shared" si="0"/>
        <v>10</v>
      </c>
      <c r="C15" s="11">
        <f>'Показатель 1.1'!J17</f>
        <v>4</v>
      </c>
      <c r="D15" s="25">
        <f>'Показатель 1.2'!H18</f>
        <v>3</v>
      </c>
      <c r="E15" s="25">
        <f>'Раздел 2'!D18</f>
        <v>3</v>
      </c>
    </row>
    <row r="16" spans="1:6" s="12" customFormat="1" ht="15.95" customHeight="1" x14ac:dyDescent="0.2">
      <c r="A16" s="8" t="s">
        <v>16</v>
      </c>
      <c r="B16" s="10">
        <f t="shared" si="0"/>
        <v>10</v>
      </c>
      <c r="C16" s="11">
        <f>'Показатель 1.1'!J18</f>
        <v>4</v>
      </c>
      <c r="D16" s="25">
        <f>'Показатель 1.2'!H19</f>
        <v>3</v>
      </c>
      <c r="E16" s="25">
        <f>'Раздел 2'!D19</f>
        <v>3</v>
      </c>
    </row>
    <row r="17" spans="1:5" s="12" customFormat="1" ht="15.95" customHeight="1" x14ac:dyDescent="0.2">
      <c r="A17" s="8" t="s">
        <v>17</v>
      </c>
      <c r="B17" s="10">
        <f t="shared" si="0"/>
        <v>10</v>
      </c>
      <c r="C17" s="11">
        <f>'Показатель 1.1'!J19</f>
        <v>4</v>
      </c>
      <c r="D17" s="25">
        <f>'Показатель 1.2'!H20</f>
        <v>3</v>
      </c>
      <c r="E17" s="25">
        <f>'Раздел 2'!D20</f>
        <v>3</v>
      </c>
    </row>
    <row r="18" spans="1:5" s="12" customFormat="1" ht="15.95" customHeight="1" x14ac:dyDescent="0.2">
      <c r="A18" s="8" t="s">
        <v>18</v>
      </c>
      <c r="B18" s="10">
        <f t="shared" si="0"/>
        <v>9</v>
      </c>
      <c r="C18" s="11">
        <f>'Показатель 1.1'!J20</f>
        <v>4</v>
      </c>
      <c r="D18" s="25">
        <f>'Показатель 1.2'!H21</f>
        <v>2</v>
      </c>
      <c r="E18" s="25">
        <f>'Раздел 2'!D21</f>
        <v>3</v>
      </c>
    </row>
    <row r="19" spans="1:5" s="12" customFormat="1" ht="15.95" customHeight="1" x14ac:dyDescent="0.2">
      <c r="A19" s="8" t="s">
        <v>19</v>
      </c>
      <c r="B19" s="10">
        <f t="shared" si="0"/>
        <v>5</v>
      </c>
      <c r="C19" s="11">
        <f>'Показатель 1.1'!J21</f>
        <v>2</v>
      </c>
      <c r="D19" s="25">
        <f>'Показатель 1.2'!H22</f>
        <v>0</v>
      </c>
      <c r="E19" s="25">
        <f>'Раздел 2'!D22</f>
        <v>3</v>
      </c>
    </row>
    <row r="20" spans="1:5" s="12" customFormat="1" ht="15.95" customHeight="1" x14ac:dyDescent="0.2">
      <c r="A20" s="8" t="s">
        <v>20</v>
      </c>
      <c r="B20" s="10">
        <f t="shared" si="0"/>
        <v>4</v>
      </c>
      <c r="C20" s="11">
        <f>'Показатель 1.1'!J22</f>
        <v>1</v>
      </c>
      <c r="D20" s="25">
        <f>'Показатель 1.2'!H23</f>
        <v>0</v>
      </c>
      <c r="E20" s="25">
        <f>'Раздел 2'!D23</f>
        <v>3</v>
      </c>
    </row>
    <row r="21" spans="1:5" s="12" customFormat="1" ht="15.95" customHeight="1" x14ac:dyDescent="0.2">
      <c r="A21" s="26" t="s">
        <v>21</v>
      </c>
      <c r="B21" s="10">
        <f t="shared" si="0"/>
        <v>8</v>
      </c>
      <c r="C21" s="11">
        <f>'Показатель 1.1'!J23</f>
        <v>4</v>
      </c>
      <c r="D21" s="25">
        <f>'Показатель 1.2'!H24</f>
        <v>1</v>
      </c>
      <c r="E21" s="25">
        <f>'Раздел 2'!D24</f>
        <v>3</v>
      </c>
    </row>
    <row r="22" spans="1:5" s="12" customFormat="1" ht="15.95" customHeight="1" x14ac:dyDescent="0.2">
      <c r="A22" s="8" t="s">
        <v>22</v>
      </c>
      <c r="B22" s="10">
        <f t="shared" si="0"/>
        <v>5</v>
      </c>
      <c r="C22" s="11">
        <f>'Показатель 1.1'!J24</f>
        <v>2</v>
      </c>
      <c r="D22" s="25">
        <f>'Показатель 1.2'!H25</f>
        <v>0</v>
      </c>
      <c r="E22" s="25">
        <f>'Раздел 2'!D25</f>
        <v>3</v>
      </c>
    </row>
    <row r="23" spans="1:5" s="12" customFormat="1" ht="18" customHeight="1" x14ac:dyDescent="0.2">
      <c r="A23" s="8" t="s">
        <v>23</v>
      </c>
      <c r="B23" s="10">
        <f t="shared" si="0"/>
        <v>6</v>
      </c>
      <c r="C23" s="11">
        <f>'Показатель 1.1'!J25</f>
        <v>2</v>
      </c>
      <c r="D23" s="25">
        <f>'Показатель 1.2'!H26</f>
        <v>1</v>
      </c>
      <c r="E23" s="25">
        <f>'Раздел 2'!D26</f>
        <v>3</v>
      </c>
    </row>
    <row r="24" spans="1:5" s="12" customFormat="1" ht="15.95" customHeight="1" x14ac:dyDescent="0.2">
      <c r="A24" s="8" t="s">
        <v>24</v>
      </c>
      <c r="B24" s="10">
        <f t="shared" si="0"/>
        <v>8</v>
      </c>
      <c r="C24" s="11">
        <f>'Показатель 1.1'!J26</f>
        <v>4</v>
      </c>
      <c r="D24" s="25">
        <f>'Показатель 1.2'!H27</f>
        <v>1</v>
      </c>
      <c r="E24" s="25">
        <f>'Раздел 2'!D27</f>
        <v>3</v>
      </c>
    </row>
    <row r="25" spans="1:5" s="12" customFormat="1" ht="15.95" customHeight="1" x14ac:dyDescent="0.2">
      <c r="A25" s="8" t="s">
        <v>25</v>
      </c>
      <c r="B25" s="10">
        <f t="shared" si="0"/>
        <v>10</v>
      </c>
      <c r="C25" s="11">
        <f>'Показатель 1.1'!J27</f>
        <v>4</v>
      </c>
      <c r="D25" s="25">
        <f>'Показатель 1.2'!H28</f>
        <v>3</v>
      </c>
      <c r="E25" s="25">
        <f>'Раздел 2'!D28</f>
        <v>3</v>
      </c>
    </row>
    <row r="26" spans="1:5" s="12" customFormat="1" ht="15.95" customHeight="1" x14ac:dyDescent="0.2">
      <c r="A26" s="8" t="s">
        <v>26</v>
      </c>
      <c r="B26" s="10">
        <f t="shared" si="0"/>
        <v>9</v>
      </c>
      <c r="C26" s="11">
        <f>'Показатель 1.1'!J28</f>
        <v>4</v>
      </c>
      <c r="D26" s="25">
        <f>'Показатель 1.2'!H29</f>
        <v>2</v>
      </c>
      <c r="E26" s="25">
        <f>'Раздел 2'!D29</f>
        <v>3</v>
      </c>
    </row>
    <row r="27" spans="1:5" s="12" customFormat="1" ht="15.95" customHeight="1" x14ac:dyDescent="0.2">
      <c r="A27" s="8" t="s">
        <v>27</v>
      </c>
      <c r="B27" s="10">
        <f t="shared" si="0"/>
        <v>7.5</v>
      </c>
      <c r="C27" s="11">
        <f>'Показатель 1.1'!J29</f>
        <v>4</v>
      </c>
      <c r="D27" s="25">
        <f>'Показатель 1.2'!H30</f>
        <v>0.5</v>
      </c>
      <c r="E27" s="25">
        <f>'Раздел 2'!D30</f>
        <v>3</v>
      </c>
    </row>
    <row r="28" spans="1:5" s="12" customFormat="1" ht="15.95" customHeight="1" x14ac:dyDescent="0.2">
      <c r="A28" s="8" t="s">
        <v>28</v>
      </c>
      <c r="B28" s="10">
        <f t="shared" si="0"/>
        <v>8</v>
      </c>
      <c r="C28" s="11">
        <f>'Показатель 1.1'!J30</f>
        <v>4</v>
      </c>
      <c r="D28" s="25">
        <f>'Показатель 1.2'!H31</f>
        <v>1</v>
      </c>
      <c r="E28" s="25">
        <f>'Раздел 2'!D31</f>
        <v>3</v>
      </c>
    </row>
    <row r="29" spans="1:5" s="12" customFormat="1" ht="15.95" customHeight="1" x14ac:dyDescent="0.2">
      <c r="A29" s="8" t="s">
        <v>29</v>
      </c>
      <c r="B29" s="10">
        <f t="shared" si="0"/>
        <v>10</v>
      </c>
      <c r="C29" s="11">
        <f>'Показатель 1.1'!J31</f>
        <v>4</v>
      </c>
      <c r="D29" s="25">
        <f>'Показатель 1.2'!H32</f>
        <v>3</v>
      </c>
      <c r="E29" s="25">
        <f>'Раздел 2'!D32</f>
        <v>3</v>
      </c>
    </row>
    <row r="30" spans="1:5" s="12" customFormat="1" ht="15.95" customHeight="1" x14ac:dyDescent="0.2">
      <c r="A30" s="8" t="s">
        <v>30</v>
      </c>
      <c r="B30" s="10">
        <f t="shared" si="0"/>
        <v>3.5</v>
      </c>
      <c r="C30" s="11">
        <f>'Показатель 1.1'!J32</f>
        <v>0</v>
      </c>
      <c r="D30" s="25">
        <f>'Показатель 1.2'!H33</f>
        <v>0.5</v>
      </c>
      <c r="E30" s="25">
        <f>'Раздел 2'!D33</f>
        <v>3</v>
      </c>
    </row>
    <row r="31" spans="1:5" s="12" customFormat="1" ht="15.95" customHeight="1" x14ac:dyDescent="0.2">
      <c r="A31" s="8" t="s">
        <v>31</v>
      </c>
      <c r="B31" s="10">
        <f t="shared" si="0"/>
        <v>10</v>
      </c>
      <c r="C31" s="11">
        <f>'Показатель 1.1'!J33</f>
        <v>4</v>
      </c>
      <c r="D31" s="25">
        <f>'Показатель 1.2'!H34</f>
        <v>3</v>
      </c>
      <c r="E31" s="25">
        <f>'Раздел 2'!D34</f>
        <v>3</v>
      </c>
    </row>
    <row r="32" spans="1:5" s="12" customFormat="1" ht="15.95" customHeight="1" x14ac:dyDescent="0.2">
      <c r="A32" s="8" t="s">
        <v>32</v>
      </c>
      <c r="B32" s="10">
        <f t="shared" si="0"/>
        <v>9</v>
      </c>
      <c r="C32" s="11">
        <f>'Показатель 1.1'!J34</f>
        <v>4</v>
      </c>
      <c r="D32" s="25">
        <f>'Показатель 1.2'!H35</f>
        <v>2</v>
      </c>
      <c r="E32" s="25">
        <f>'Раздел 2'!D35</f>
        <v>3</v>
      </c>
    </row>
    <row r="33" spans="1:5" s="12" customFormat="1" ht="15.95" customHeight="1" x14ac:dyDescent="0.2">
      <c r="A33" s="8" t="s">
        <v>33</v>
      </c>
      <c r="B33" s="10">
        <f t="shared" si="0"/>
        <v>5</v>
      </c>
      <c r="C33" s="11">
        <f>'Показатель 1.1'!J35</f>
        <v>2</v>
      </c>
      <c r="D33" s="25">
        <f>'Показатель 1.2'!H36</f>
        <v>2</v>
      </c>
      <c r="E33" s="25">
        <f>'Раздел 2'!D36</f>
        <v>1</v>
      </c>
    </row>
    <row r="34" spans="1:5" s="12" customFormat="1" ht="15.95" customHeight="1" x14ac:dyDescent="0.2">
      <c r="A34" s="8" t="s">
        <v>34</v>
      </c>
      <c r="B34" s="10">
        <f t="shared" si="0"/>
        <v>9</v>
      </c>
      <c r="C34" s="11">
        <f>'Показатель 1.1'!J36</f>
        <v>4</v>
      </c>
      <c r="D34" s="25">
        <f>'Показатель 1.2'!H37</f>
        <v>2</v>
      </c>
      <c r="E34" s="25">
        <f>'Раздел 2'!D37</f>
        <v>3</v>
      </c>
    </row>
    <row r="35" spans="1:5" s="12" customFormat="1" ht="15.95" customHeight="1" x14ac:dyDescent="0.2">
      <c r="A35" s="8" t="s">
        <v>35</v>
      </c>
      <c r="B35" s="10">
        <f t="shared" si="0"/>
        <v>7</v>
      </c>
      <c r="C35" s="11">
        <f>'Показатель 1.1'!J37</f>
        <v>2</v>
      </c>
      <c r="D35" s="25">
        <f>'Показатель 1.2'!H38</f>
        <v>2</v>
      </c>
      <c r="E35" s="25">
        <f>'Раздел 2'!D38</f>
        <v>3</v>
      </c>
    </row>
    <row r="36" spans="1:5" s="12" customFormat="1" ht="15.95" customHeight="1" x14ac:dyDescent="0.2">
      <c r="A36" s="8" t="s">
        <v>36</v>
      </c>
      <c r="B36" s="10">
        <f t="shared" si="0"/>
        <v>9</v>
      </c>
      <c r="C36" s="11">
        <f>'Показатель 1.1'!J38</f>
        <v>4</v>
      </c>
      <c r="D36" s="25">
        <f>'Показатель 1.2'!H39</f>
        <v>2</v>
      </c>
      <c r="E36" s="25">
        <f>'Раздел 2'!D39</f>
        <v>3</v>
      </c>
    </row>
    <row r="37" spans="1:5" s="12" customFormat="1" ht="15.95" customHeight="1" x14ac:dyDescent="0.2">
      <c r="A37" s="8" t="s">
        <v>37</v>
      </c>
      <c r="B37" s="10">
        <f t="shared" si="0"/>
        <v>8</v>
      </c>
      <c r="C37" s="11">
        <f>'Показатель 1.1'!J39</f>
        <v>4</v>
      </c>
      <c r="D37" s="25">
        <f>'Показатель 1.2'!H40</f>
        <v>1</v>
      </c>
      <c r="E37" s="25">
        <f>'Раздел 2'!D40</f>
        <v>3</v>
      </c>
    </row>
    <row r="38" spans="1:5" s="12" customFormat="1" ht="15.95" customHeight="1" x14ac:dyDescent="0.2">
      <c r="A38" s="8" t="s">
        <v>38</v>
      </c>
      <c r="B38" s="10">
        <f t="shared" si="0"/>
        <v>6</v>
      </c>
      <c r="C38" s="11">
        <f>'Показатель 1.1'!J40</f>
        <v>0</v>
      </c>
      <c r="D38" s="25">
        <f>'Показатель 1.2'!H41</f>
        <v>3</v>
      </c>
      <c r="E38" s="25">
        <f>'Раздел 2'!D41</f>
        <v>3</v>
      </c>
    </row>
    <row r="39" spans="1:5" s="12" customFormat="1" ht="15.95" customHeight="1" x14ac:dyDescent="0.2">
      <c r="A39" s="8" t="s">
        <v>39</v>
      </c>
      <c r="B39" s="10">
        <f t="shared" si="0"/>
        <v>10</v>
      </c>
      <c r="C39" s="11">
        <f>'Показатель 1.1'!J41</f>
        <v>4</v>
      </c>
      <c r="D39" s="25">
        <f>'Показатель 1.2'!H42</f>
        <v>3</v>
      </c>
      <c r="E39" s="25">
        <f>'Раздел 2'!D42</f>
        <v>3</v>
      </c>
    </row>
    <row r="40" spans="1:5" s="12" customFormat="1" ht="15.95" customHeight="1" x14ac:dyDescent="0.2">
      <c r="A40" s="8" t="s">
        <v>40</v>
      </c>
      <c r="B40" s="10">
        <f t="shared" si="0"/>
        <v>9</v>
      </c>
      <c r="C40" s="11">
        <f>'Показатель 1.1'!J42</f>
        <v>4</v>
      </c>
      <c r="D40" s="25">
        <f>'Показатель 1.2'!H43</f>
        <v>2</v>
      </c>
      <c r="E40" s="25">
        <f>'Раздел 2'!D43</f>
        <v>3</v>
      </c>
    </row>
    <row r="41" spans="1:5" s="12" customFormat="1" ht="15.95" customHeight="1" x14ac:dyDescent="0.2">
      <c r="A41" s="8" t="s">
        <v>41</v>
      </c>
      <c r="B41" s="10">
        <f t="shared" si="0"/>
        <v>9</v>
      </c>
      <c r="C41" s="11">
        <f>'Показатель 1.1'!J43</f>
        <v>4</v>
      </c>
      <c r="D41" s="25">
        <f>'Показатель 1.2'!H44</f>
        <v>2</v>
      </c>
      <c r="E41" s="25">
        <f>'Раздел 2'!D44</f>
        <v>3</v>
      </c>
    </row>
    <row r="42" spans="1:5" s="12" customFormat="1" ht="15.95" customHeight="1" x14ac:dyDescent="0.2">
      <c r="A42" s="8" t="s">
        <v>42</v>
      </c>
      <c r="B42" s="10">
        <f t="shared" si="0"/>
        <v>6</v>
      </c>
      <c r="C42" s="11">
        <f>'Показатель 1.1'!J44</f>
        <v>2</v>
      </c>
      <c r="D42" s="25">
        <f>'Показатель 1.2'!H45</f>
        <v>1</v>
      </c>
      <c r="E42" s="25">
        <f>'Раздел 2'!D45</f>
        <v>3</v>
      </c>
    </row>
    <row r="43" spans="1:5" s="12" customFormat="1" ht="15.95" customHeight="1" x14ac:dyDescent="0.2">
      <c r="A43" s="8" t="s">
        <v>43</v>
      </c>
      <c r="B43" s="10">
        <f t="shared" si="0"/>
        <v>9</v>
      </c>
      <c r="C43" s="11">
        <f>'Показатель 1.1'!J45</f>
        <v>4</v>
      </c>
      <c r="D43" s="25">
        <f>'Показатель 1.2'!H46</f>
        <v>2</v>
      </c>
      <c r="E43" s="25">
        <f>'Раздел 2'!D46</f>
        <v>3</v>
      </c>
    </row>
    <row r="44" spans="1:5" s="12" customFormat="1" ht="15.95" customHeight="1" x14ac:dyDescent="0.2">
      <c r="A44" s="8" t="s">
        <v>44</v>
      </c>
      <c r="B44" s="10">
        <f t="shared" si="0"/>
        <v>5</v>
      </c>
      <c r="C44" s="11">
        <f>'Показатель 1.1'!J46</f>
        <v>2</v>
      </c>
      <c r="D44" s="25">
        <f>'Показатель 1.2'!H47</f>
        <v>0</v>
      </c>
      <c r="E44" s="25">
        <f>'Раздел 2'!D47</f>
        <v>3</v>
      </c>
    </row>
    <row r="45" spans="1:5" s="12" customFormat="1" ht="15.95" customHeight="1" x14ac:dyDescent="0.2">
      <c r="A45" s="8" t="s">
        <v>45</v>
      </c>
      <c r="B45" s="10">
        <f t="shared" si="0"/>
        <v>7</v>
      </c>
      <c r="C45" s="11">
        <f>'Показатель 1.1'!J47</f>
        <v>2</v>
      </c>
      <c r="D45" s="25">
        <f>'Показатель 1.2'!H48</f>
        <v>2</v>
      </c>
      <c r="E45" s="25">
        <f>'Раздел 2'!D48</f>
        <v>3</v>
      </c>
    </row>
    <row r="46" spans="1:5" s="12" customFormat="1" ht="15.95" customHeight="1" x14ac:dyDescent="0.2">
      <c r="A46" s="8" t="s">
        <v>46</v>
      </c>
      <c r="B46" s="10">
        <f t="shared" si="0"/>
        <v>9</v>
      </c>
      <c r="C46" s="11">
        <f>'Показатель 1.1'!J48</f>
        <v>4</v>
      </c>
      <c r="D46" s="25">
        <f>'Показатель 1.2'!H49</f>
        <v>2</v>
      </c>
      <c r="E46" s="25">
        <f>'Раздел 2'!D49</f>
        <v>3</v>
      </c>
    </row>
    <row r="47" spans="1:5" s="12" customFormat="1" ht="15.95" customHeight="1" x14ac:dyDescent="0.2">
      <c r="A47" s="8" t="s">
        <v>47</v>
      </c>
      <c r="B47" s="10">
        <f t="shared" si="0"/>
        <v>7</v>
      </c>
      <c r="C47" s="11">
        <f>'Показатель 1.1'!J49</f>
        <v>4</v>
      </c>
      <c r="D47" s="25">
        <f>'Показатель 1.2'!H50</f>
        <v>0</v>
      </c>
      <c r="E47" s="25">
        <f>'Раздел 2'!D50</f>
        <v>3</v>
      </c>
    </row>
    <row r="48" spans="1:5" s="12" customFormat="1" ht="15.95" customHeight="1" x14ac:dyDescent="0.2">
      <c r="A48" s="8" t="s">
        <v>48</v>
      </c>
      <c r="B48" s="10">
        <f t="shared" si="0"/>
        <v>9</v>
      </c>
      <c r="C48" s="11">
        <f>'Показатель 1.1'!J50</f>
        <v>4</v>
      </c>
      <c r="D48" s="25">
        <f>'Показатель 1.2'!H51</f>
        <v>2</v>
      </c>
      <c r="E48" s="25">
        <f>'Раздел 2'!D51</f>
        <v>3</v>
      </c>
    </row>
    <row r="49" spans="2:2" x14ac:dyDescent="0.2">
      <c r="B49" s="13"/>
    </row>
  </sheetData>
  <dataConsolidate/>
  <mergeCells count="1">
    <mergeCell ref="A1:E1"/>
  </mergeCells>
  <pageMargins left="0.31496062992125984" right="0.31496062992125984" top="0.15748031496062992" bottom="0.15748031496062992" header="0" footer="0"/>
  <pageSetup paperSize="9" scale="8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view="pageBreakPreview" zoomScale="98" zoomScaleNormal="100" zoomScaleSheetLayoutView="98" workbookViewId="0">
      <pane ySplit="5" topLeftCell="A6" activePane="bottomLeft" state="frozen"/>
      <selection activeCell="L3" sqref="L3"/>
      <selection pane="bottomLeft" activeCell="B13" sqref="B13"/>
    </sheetView>
  </sheetViews>
  <sheetFormatPr defaultRowHeight="15" x14ac:dyDescent="0.25"/>
  <cols>
    <col min="1" max="1" width="3.28515625" customWidth="1"/>
    <col min="2" max="2" width="99.28515625" customWidth="1"/>
    <col min="3" max="3" width="6.28515625" customWidth="1"/>
  </cols>
  <sheetData>
    <row r="1" spans="1:3" ht="15.75" x14ac:dyDescent="0.25">
      <c r="A1" s="313" t="s">
        <v>49</v>
      </c>
      <c r="B1" s="313"/>
      <c r="C1" s="313"/>
    </row>
    <row r="2" spans="1:3" ht="15.75" x14ac:dyDescent="0.25">
      <c r="A2" s="28"/>
      <c r="B2" s="28"/>
      <c r="C2" s="28"/>
    </row>
    <row r="3" spans="1:3" x14ac:dyDescent="0.25">
      <c r="A3" s="29"/>
      <c r="B3" s="29"/>
      <c r="C3" s="30"/>
    </row>
    <row r="4" spans="1:3" ht="15" customHeight="1" x14ac:dyDescent="0.25">
      <c r="A4" s="314" t="s">
        <v>50</v>
      </c>
      <c r="B4" s="315" t="s">
        <v>51</v>
      </c>
      <c r="C4" s="315" t="s">
        <v>52</v>
      </c>
    </row>
    <row r="5" spans="1:3" x14ac:dyDescent="0.25">
      <c r="A5" s="314"/>
      <c r="B5" s="315"/>
      <c r="C5" s="315"/>
    </row>
    <row r="6" spans="1:3" x14ac:dyDescent="0.25">
      <c r="A6" s="31" t="s">
        <v>53</v>
      </c>
      <c r="B6" s="32" t="s">
        <v>54</v>
      </c>
      <c r="C6" s="33">
        <f>C9+C14</f>
        <v>7</v>
      </c>
    </row>
    <row r="7" spans="1:3" ht="29.25" customHeight="1" x14ac:dyDescent="0.25">
      <c r="A7" s="316" t="s">
        <v>55</v>
      </c>
      <c r="B7" s="34" t="s">
        <v>56</v>
      </c>
      <c r="C7" s="317"/>
    </row>
    <row r="8" spans="1:3" ht="104.25" customHeight="1" x14ac:dyDescent="0.25">
      <c r="A8" s="316"/>
      <c r="B8" s="35" t="s">
        <v>57</v>
      </c>
      <c r="C8" s="317"/>
    </row>
    <row r="9" spans="1:3" x14ac:dyDescent="0.25">
      <c r="A9" s="36"/>
      <c r="B9" s="37" t="s">
        <v>58</v>
      </c>
      <c r="C9" s="38">
        <v>4</v>
      </c>
    </row>
    <row r="10" spans="1:3" ht="25.5" x14ac:dyDescent="0.25">
      <c r="A10" s="36"/>
      <c r="B10" s="39" t="s">
        <v>59</v>
      </c>
      <c r="C10" s="38">
        <v>2</v>
      </c>
    </row>
    <row r="11" spans="1:3" x14ac:dyDescent="0.25">
      <c r="A11" s="36"/>
      <c r="B11" s="40" t="s">
        <v>60</v>
      </c>
      <c r="C11" s="38">
        <v>0</v>
      </c>
    </row>
    <row r="12" spans="1:3" ht="42.75" customHeight="1" x14ac:dyDescent="0.25">
      <c r="A12" s="307" t="s">
        <v>61</v>
      </c>
      <c r="B12" s="34" t="s">
        <v>62</v>
      </c>
      <c r="C12" s="308"/>
    </row>
    <row r="13" spans="1:3" ht="279.75" customHeight="1" x14ac:dyDescent="0.25">
      <c r="A13" s="307"/>
      <c r="B13" s="41" t="s">
        <v>63</v>
      </c>
      <c r="C13" s="308"/>
    </row>
    <row r="14" spans="1:3" x14ac:dyDescent="0.25">
      <c r="A14" s="42"/>
      <c r="B14" s="37" t="s">
        <v>64</v>
      </c>
      <c r="C14" s="38">
        <v>3</v>
      </c>
    </row>
    <row r="15" spans="1:3" x14ac:dyDescent="0.25">
      <c r="A15" s="42"/>
      <c r="B15" s="37" t="s">
        <v>65</v>
      </c>
      <c r="C15" s="38">
        <v>2</v>
      </c>
    </row>
    <row r="16" spans="1:3" x14ac:dyDescent="0.25">
      <c r="A16" s="42"/>
      <c r="B16" s="39" t="s">
        <v>66</v>
      </c>
      <c r="C16" s="38">
        <v>1</v>
      </c>
    </row>
    <row r="17" spans="1:3" x14ac:dyDescent="0.25">
      <c r="A17" s="42"/>
      <c r="B17" s="39" t="s">
        <v>67</v>
      </c>
      <c r="C17" s="38">
        <v>0</v>
      </c>
    </row>
    <row r="18" spans="1:3" x14ac:dyDescent="0.25">
      <c r="A18" s="43" t="s">
        <v>68</v>
      </c>
      <c r="B18" s="32" t="s">
        <v>69</v>
      </c>
      <c r="C18" s="33">
        <f>C21</f>
        <v>3</v>
      </c>
    </row>
    <row r="19" spans="1:3" ht="54.75" customHeight="1" x14ac:dyDescent="0.25">
      <c r="A19" s="309" t="s">
        <v>70</v>
      </c>
      <c r="B19" s="34" t="s">
        <v>71</v>
      </c>
      <c r="C19" s="311"/>
    </row>
    <row r="20" spans="1:3" ht="409.5" customHeight="1" x14ac:dyDescent="0.25">
      <c r="A20" s="310"/>
      <c r="B20" s="35" t="s">
        <v>72</v>
      </c>
      <c r="C20" s="312"/>
    </row>
    <row r="21" spans="1:3" x14ac:dyDescent="0.25">
      <c r="A21" s="44"/>
      <c r="B21" s="37" t="s">
        <v>73</v>
      </c>
      <c r="C21" s="38">
        <v>3</v>
      </c>
    </row>
    <row r="22" spans="1:3" x14ac:dyDescent="0.25">
      <c r="A22" s="44"/>
      <c r="B22" s="37" t="s">
        <v>74</v>
      </c>
      <c r="C22" s="38">
        <v>2</v>
      </c>
    </row>
    <row r="23" spans="1:3" x14ac:dyDescent="0.25">
      <c r="A23" s="44"/>
      <c r="B23" s="37" t="s">
        <v>75</v>
      </c>
      <c r="C23" s="38">
        <v>1</v>
      </c>
    </row>
    <row r="24" spans="1:3" ht="14.25" customHeight="1" x14ac:dyDescent="0.25">
      <c r="A24" s="44"/>
      <c r="B24" s="39" t="s">
        <v>76</v>
      </c>
      <c r="C24" s="38">
        <v>0</v>
      </c>
    </row>
    <row r="25" spans="1:3" x14ac:dyDescent="0.25">
      <c r="A25" s="45"/>
      <c r="B25" s="46" t="s">
        <v>77</v>
      </c>
      <c r="C25" s="47">
        <f>C6+C18</f>
        <v>10</v>
      </c>
    </row>
  </sheetData>
  <mergeCells count="10">
    <mergeCell ref="A12:A13"/>
    <mergeCell ref="C12:C13"/>
    <mergeCell ref="A19:A20"/>
    <mergeCell ref="C19:C20"/>
    <mergeCell ref="A1:C1"/>
    <mergeCell ref="A4:A5"/>
    <mergeCell ref="B4:B5"/>
    <mergeCell ref="C4:C5"/>
    <mergeCell ref="A7:A8"/>
    <mergeCell ref="C7:C8"/>
  </mergeCells>
  <pageMargins left="1.1023622047244095" right="0.70866141732283472" top="0.74803149606299213" bottom="0.74803149606299213" header="0.31496062992125984" footer="0.31496062992125984"/>
  <pageSetup paperSize="9"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1"/>
  <sheetViews>
    <sheetView view="pageBreakPreview" zoomScale="85" zoomScaleNormal="100" zoomScaleSheetLayoutView="85" workbookViewId="0">
      <pane ySplit="8" topLeftCell="A9" activePane="bottomLeft" state="frozenSplit"/>
      <selection activeCell="L3" sqref="L3"/>
      <selection pane="bottomLeft" activeCell="N4" sqref="N4"/>
    </sheetView>
  </sheetViews>
  <sheetFormatPr defaultRowHeight="12.75" x14ac:dyDescent="0.2"/>
  <cols>
    <col min="1" max="1" width="4.28515625" style="93" customWidth="1"/>
    <col min="2" max="2" width="22.7109375" style="1" customWidth="1"/>
    <col min="3" max="3" width="40.28515625" style="1" customWidth="1"/>
    <col min="4" max="4" width="16.42578125" style="1" customWidth="1"/>
    <col min="5" max="5" width="20" style="1" customWidth="1"/>
    <col min="6" max="6" width="21.5703125" style="94" customWidth="1"/>
    <col min="7" max="7" width="12.85546875" style="94" customWidth="1"/>
    <col min="8" max="9" width="10.85546875" style="94" customWidth="1"/>
    <col min="10" max="10" width="9.85546875" style="94" customWidth="1"/>
    <col min="11" max="11" width="36.140625" style="94" customWidth="1"/>
    <col min="12" max="12" width="46" style="94" customWidth="1"/>
    <col min="13" max="13" width="9.140625" style="1"/>
    <col min="14" max="14" width="40" style="54" customWidth="1"/>
    <col min="15" max="16384" width="9.140625" style="1"/>
  </cols>
  <sheetData>
    <row r="1" spans="1:20" s="51" customFormat="1" ht="21" customHeight="1" x14ac:dyDescent="0.2">
      <c r="A1" s="48" t="s">
        <v>78</v>
      </c>
      <c r="B1" s="49"/>
      <c r="C1" s="49"/>
      <c r="D1" s="49"/>
      <c r="E1" s="49"/>
      <c r="F1" s="49"/>
      <c r="G1" s="49"/>
      <c r="H1" s="49"/>
      <c r="I1" s="49"/>
      <c r="J1" s="49"/>
      <c r="K1" s="49"/>
      <c r="L1" s="49"/>
      <c r="M1" s="50"/>
    </row>
    <row r="2" spans="1:20" ht="12" customHeight="1" x14ac:dyDescent="0.2">
      <c r="A2" s="52" t="s">
        <v>79</v>
      </c>
      <c r="B2" s="52"/>
      <c r="C2" s="53"/>
      <c r="D2" s="53"/>
      <c r="E2" s="53"/>
      <c r="F2" s="53"/>
      <c r="G2" s="53"/>
      <c r="H2" s="53"/>
      <c r="I2" s="53"/>
      <c r="J2" s="53"/>
      <c r="K2" s="53"/>
      <c r="L2" s="53"/>
      <c r="M2" s="54"/>
      <c r="N2" s="1"/>
    </row>
    <row r="3" spans="1:20" ht="42.75" customHeight="1" x14ac:dyDescent="0.2">
      <c r="A3" s="320" t="str">
        <f>'Методика I этап'!B8</f>
        <v>В целях оценки показателя учитывается публикация принятого решения о бюджете в полном объеме, включая текстовую часть и все приложения к нему. Публикация отдельных составляющих в целях оценки показателя не учитывается. Решение о бюджете должно быть опубликовано в течение 15 рабочих дней после принятия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для представления информации в министерство финансов области срок (далее - установленный срок) документ не размещен, оценка показателя принимает значение 0 баллов.</v>
      </c>
      <c r="B3" s="320"/>
      <c r="C3" s="320"/>
      <c r="D3" s="320"/>
      <c r="E3" s="320"/>
      <c r="F3" s="320"/>
      <c r="G3" s="320"/>
      <c r="H3" s="320"/>
      <c r="I3" s="320"/>
      <c r="J3" s="320"/>
      <c r="K3" s="320"/>
      <c r="L3" s="320"/>
      <c r="M3" s="54"/>
      <c r="N3" s="1"/>
    </row>
    <row r="4" spans="1:20" ht="69.75" customHeight="1" x14ac:dyDescent="0.2">
      <c r="A4" s="321" t="s">
        <v>50</v>
      </c>
      <c r="B4" s="4" t="s">
        <v>80</v>
      </c>
      <c r="C4" s="4" t="str">
        <f>'Методика I этап'!B7</f>
        <v>Опубликование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v>
      </c>
      <c r="D4" s="4" t="s">
        <v>81</v>
      </c>
      <c r="E4" s="321" t="s">
        <v>82</v>
      </c>
      <c r="F4" s="321" t="s">
        <v>83</v>
      </c>
      <c r="G4" s="321"/>
      <c r="H4" s="321"/>
      <c r="I4" s="321"/>
      <c r="J4" s="321"/>
      <c r="K4" s="321" t="s">
        <v>84</v>
      </c>
      <c r="L4" s="321" t="s">
        <v>85</v>
      </c>
      <c r="M4" s="51"/>
      <c r="N4" s="55"/>
      <c r="O4" s="51"/>
      <c r="P4" s="51"/>
      <c r="Q4" s="51"/>
      <c r="R4" s="51"/>
      <c r="S4" s="51"/>
      <c r="T4" s="51"/>
    </row>
    <row r="5" spans="1:20" s="58" customFormat="1" ht="40.5" x14ac:dyDescent="0.2">
      <c r="A5" s="321"/>
      <c r="B5" s="321" t="s">
        <v>86</v>
      </c>
      <c r="C5" s="6" t="str">
        <f>'Методика I этап'!B9</f>
        <v>Опубликовано в структурированном виде с указанием полных или кратких наименований всех составляющих</v>
      </c>
      <c r="D5" s="319" t="s">
        <v>87</v>
      </c>
      <c r="E5" s="321"/>
      <c r="F5" s="318" t="s">
        <v>88</v>
      </c>
      <c r="G5" s="319" t="s">
        <v>89</v>
      </c>
      <c r="H5" s="319"/>
      <c r="I5" s="319"/>
      <c r="J5" s="318" t="s">
        <v>90</v>
      </c>
      <c r="K5" s="321"/>
      <c r="L5" s="321"/>
      <c r="M5" s="56"/>
      <c r="N5" s="57"/>
      <c r="O5" s="56"/>
      <c r="P5" s="56"/>
      <c r="Q5" s="56"/>
      <c r="R5" s="56"/>
      <c r="S5" s="56"/>
      <c r="T5" s="56"/>
    </row>
    <row r="6" spans="1:20" s="58" customFormat="1" ht="40.5" x14ac:dyDescent="0.2">
      <c r="A6" s="321"/>
      <c r="B6" s="321"/>
      <c r="C6" s="6" t="str">
        <f>'Методика I этап'!B10</f>
        <v>Опубликовано, но не в структурированном виде и (или) без указания полных или кратких наименований всех составляющих</v>
      </c>
      <c r="D6" s="321"/>
      <c r="E6" s="321"/>
      <c r="F6" s="318"/>
      <c r="G6" s="319" t="s">
        <v>91</v>
      </c>
      <c r="H6" s="319" t="s">
        <v>92</v>
      </c>
      <c r="I6" s="319" t="s">
        <v>93</v>
      </c>
      <c r="J6" s="318"/>
      <c r="K6" s="321"/>
      <c r="L6" s="321"/>
      <c r="M6" s="56"/>
      <c r="N6" s="57"/>
      <c r="O6" s="56"/>
      <c r="P6" s="56"/>
      <c r="Q6" s="56"/>
      <c r="R6" s="56"/>
      <c r="S6" s="56"/>
      <c r="T6" s="56"/>
    </row>
    <row r="7" spans="1:20" s="58" customFormat="1" ht="13.5" x14ac:dyDescent="0.2">
      <c r="A7" s="321"/>
      <c r="B7" s="321"/>
      <c r="C7" s="6" t="str">
        <f>'Методика I этап'!B11</f>
        <v>Не опубликовано</v>
      </c>
      <c r="D7" s="321"/>
      <c r="E7" s="321"/>
      <c r="F7" s="318"/>
      <c r="G7" s="319"/>
      <c r="H7" s="319"/>
      <c r="I7" s="319"/>
      <c r="J7" s="318"/>
      <c r="K7" s="321"/>
      <c r="L7" s="321"/>
      <c r="M7" s="56"/>
      <c r="N7" s="57"/>
      <c r="O7" s="56"/>
      <c r="P7" s="56"/>
      <c r="Q7" s="56"/>
      <c r="R7" s="56"/>
      <c r="S7" s="56"/>
      <c r="T7" s="56"/>
    </row>
    <row r="8" spans="1:20" s="66" customFormat="1" x14ac:dyDescent="0.2">
      <c r="A8" s="59"/>
      <c r="B8" s="18" t="s">
        <v>7</v>
      </c>
      <c r="C8" s="60"/>
      <c r="D8" s="61"/>
      <c r="E8" s="61"/>
      <c r="F8" s="62"/>
      <c r="G8" s="62"/>
      <c r="H8" s="62"/>
      <c r="I8" s="62"/>
      <c r="J8" s="62"/>
      <c r="K8" s="63"/>
      <c r="L8" s="63"/>
      <c r="M8" s="64"/>
      <c r="N8" s="65"/>
      <c r="O8" s="64"/>
      <c r="P8" s="64"/>
      <c r="Q8" s="64"/>
      <c r="R8" s="64"/>
      <c r="S8" s="64"/>
      <c r="T8" s="64"/>
    </row>
    <row r="9" spans="1:20" s="12" customFormat="1" ht="27.75" customHeight="1" x14ac:dyDescent="0.2">
      <c r="A9" s="67">
        <v>1</v>
      </c>
      <c r="B9" s="8" t="s">
        <v>8</v>
      </c>
      <c r="C9" s="68" t="s">
        <v>58</v>
      </c>
      <c r="D9" s="9" t="s">
        <v>4723</v>
      </c>
      <c r="E9" s="69"/>
      <c r="F9" s="70">
        <f>IF(C9=C5,4,IF(C9=C6,2,0))</f>
        <v>4</v>
      </c>
      <c r="G9" s="70"/>
      <c r="H9" s="70"/>
      <c r="I9" s="70"/>
      <c r="J9" s="70">
        <f>F9*(1-G9)*(1-H9)*(1-I9)</f>
        <v>4</v>
      </c>
      <c r="K9" s="71" t="s">
        <v>4771</v>
      </c>
      <c r="L9" s="74"/>
      <c r="M9" s="73"/>
      <c r="N9" s="73"/>
      <c r="O9" s="73"/>
      <c r="P9" s="73"/>
      <c r="Q9" s="73"/>
      <c r="R9" s="73"/>
      <c r="S9" s="73"/>
      <c r="T9" s="73"/>
    </row>
    <row r="10" spans="1:20" s="12" customFormat="1" ht="39.75" customHeight="1" x14ac:dyDescent="0.2">
      <c r="A10" s="67">
        <v>2</v>
      </c>
      <c r="B10" s="26" t="s">
        <v>4849</v>
      </c>
      <c r="C10" s="68" t="s">
        <v>58</v>
      </c>
      <c r="D10" s="9" t="s">
        <v>4724</v>
      </c>
      <c r="E10" s="9"/>
      <c r="F10" s="70">
        <f>IF(C10=C5,4,IF(C10=C6,2,0))</f>
        <v>4</v>
      </c>
      <c r="G10" s="70"/>
      <c r="H10" s="70"/>
      <c r="I10" s="70"/>
      <c r="J10" s="70">
        <f t="shared" ref="J10:J50" si="0">F10*(1-G10)*(1-H10)*(1-I10)</f>
        <v>4</v>
      </c>
      <c r="K10" s="71" t="s">
        <v>4772</v>
      </c>
      <c r="L10" s="74"/>
      <c r="M10" s="73"/>
      <c r="N10" s="73"/>
      <c r="O10" s="73"/>
      <c r="P10" s="73"/>
      <c r="Q10" s="73"/>
      <c r="R10" s="73"/>
      <c r="S10" s="73"/>
      <c r="T10" s="73"/>
    </row>
    <row r="11" spans="1:20" s="12" customFormat="1" ht="54" customHeight="1" x14ac:dyDescent="0.2">
      <c r="A11" s="67">
        <v>3</v>
      </c>
      <c r="B11" s="26" t="s">
        <v>9</v>
      </c>
      <c r="C11" s="68" t="s">
        <v>58</v>
      </c>
      <c r="D11" s="69" t="s">
        <v>4725</v>
      </c>
      <c r="E11" s="75"/>
      <c r="F11" s="70">
        <f>IF(C11=C5,4,IF(C11=C6,2,0))</f>
        <v>4</v>
      </c>
      <c r="G11" s="70"/>
      <c r="H11" s="70"/>
      <c r="I11" s="70"/>
      <c r="J11" s="70">
        <f t="shared" si="0"/>
        <v>4</v>
      </c>
      <c r="K11" s="71" t="s">
        <v>4775</v>
      </c>
      <c r="L11" s="74"/>
      <c r="M11" s="73"/>
      <c r="N11" s="73"/>
      <c r="O11" s="73"/>
      <c r="P11" s="73"/>
      <c r="Q11" s="73"/>
      <c r="R11" s="73"/>
      <c r="S11" s="73"/>
      <c r="T11" s="73"/>
    </row>
    <row r="12" spans="1:20" s="12" customFormat="1" ht="38.25" x14ac:dyDescent="0.2">
      <c r="A12" s="67">
        <v>4</v>
      </c>
      <c r="B12" s="26" t="s">
        <v>10</v>
      </c>
      <c r="C12" s="68" t="s">
        <v>58</v>
      </c>
      <c r="D12" s="9" t="s">
        <v>4723</v>
      </c>
      <c r="E12" s="76"/>
      <c r="F12" s="70">
        <f>IF(C12=C5,4,IF(C12=C6,2,0))</f>
        <v>4</v>
      </c>
      <c r="G12" s="70"/>
      <c r="H12" s="70"/>
      <c r="I12" s="70"/>
      <c r="J12" s="70">
        <f t="shared" si="0"/>
        <v>4</v>
      </c>
      <c r="K12" s="71" t="s">
        <v>4778</v>
      </c>
      <c r="L12" s="74"/>
      <c r="M12" s="73"/>
      <c r="N12" s="73"/>
      <c r="O12" s="73"/>
      <c r="P12" s="73"/>
      <c r="Q12" s="73"/>
      <c r="R12" s="73"/>
      <c r="S12" s="73"/>
      <c r="T12" s="73"/>
    </row>
    <row r="13" spans="1:20" s="66" customFormat="1" x14ac:dyDescent="0.2">
      <c r="A13" s="77"/>
      <c r="B13" s="18" t="s">
        <v>11</v>
      </c>
      <c r="C13" s="78"/>
      <c r="D13" s="61"/>
      <c r="E13" s="61"/>
      <c r="F13" s="79"/>
      <c r="G13" s="62"/>
      <c r="H13" s="62"/>
      <c r="I13" s="62"/>
      <c r="J13" s="79"/>
      <c r="K13" s="289"/>
      <c r="L13" s="80"/>
      <c r="M13" s="64"/>
      <c r="N13" s="65"/>
      <c r="O13" s="64"/>
      <c r="P13" s="64"/>
      <c r="Q13" s="64"/>
      <c r="R13" s="64"/>
      <c r="S13" s="64"/>
      <c r="T13" s="64"/>
    </row>
    <row r="14" spans="1:20" s="82" customFormat="1" ht="38.25" x14ac:dyDescent="0.2">
      <c r="A14" s="67">
        <v>5</v>
      </c>
      <c r="B14" s="8" t="s">
        <v>12</v>
      </c>
      <c r="C14" s="68" t="s">
        <v>59</v>
      </c>
      <c r="D14" s="9" t="s">
        <v>4723</v>
      </c>
      <c r="E14" s="299"/>
      <c r="F14" s="70">
        <f>IF(C14=C5,4,IF(C14=C6,2,0))</f>
        <v>2</v>
      </c>
      <c r="G14" s="70"/>
      <c r="H14" s="70"/>
      <c r="I14" s="70"/>
      <c r="J14" s="70">
        <f t="shared" si="0"/>
        <v>2</v>
      </c>
      <c r="K14" s="71" t="s">
        <v>4726</v>
      </c>
      <c r="L14" s="74"/>
      <c r="M14" s="81"/>
      <c r="N14" s="81"/>
      <c r="O14" s="81"/>
      <c r="P14" s="81"/>
      <c r="Q14" s="81"/>
      <c r="R14" s="81"/>
      <c r="S14" s="81"/>
      <c r="T14" s="81"/>
    </row>
    <row r="15" spans="1:20" s="82" customFormat="1" ht="38.25" x14ac:dyDescent="0.2">
      <c r="A15" s="67">
        <v>6</v>
      </c>
      <c r="B15" s="8" t="s">
        <v>13</v>
      </c>
      <c r="C15" s="68" t="s">
        <v>59</v>
      </c>
      <c r="D15" s="9" t="s">
        <v>4727</v>
      </c>
      <c r="E15" s="69"/>
      <c r="F15" s="70">
        <f>IF(C15=C5,4,IF(C15=C6,2,0))</f>
        <v>2</v>
      </c>
      <c r="G15" s="70"/>
      <c r="H15" s="70"/>
      <c r="I15" s="70"/>
      <c r="J15" s="70">
        <f t="shared" si="0"/>
        <v>2</v>
      </c>
      <c r="K15" s="71" t="s">
        <v>4781</v>
      </c>
      <c r="L15" s="74" t="s">
        <v>4728</v>
      </c>
      <c r="M15" s="81"/>
      <c r="N15" s="81"/>
      <c r="O15" s="81"/>
      <c r="P15" s="81"/>
      <c r="Q15" s="81"/>
      <c r="R15" s="81"/>
      <c r="S15" s="81"/>
      <c r="T15" s="81"/>
    </row>
    <row r="16" spans="1:20" s="82" customFormat="1" ht="38.25" x14ac:dyDescent="0.2">
      <c r="A16" s="67">
        <v>7</v>
      </c>
      <c r="B16" s="8" t="s">
        <v>14</v>
      </c>
      <c r="C16" s="68" t="s">
        <v>58</v>
      </c>
      <c r="D16" s="9" t="s">
        <v>4724</v>
      </c>
      <c r="E16" s="69"/>
      <c r="F16" s="70">
        <f>IF(C16=C5,4,IF(C16=C6,2,0))</f>
        <v>4</v>
      </c>
      <c r="G16" s="70"/>
      <c r="H16" s="70"/>
      <c r="I16" s="70"/>
      <c r="J16" s="70">
        <f t="shared" si="0"/>
        <v>4</v>
      </c>
      <c r="K16" s="71" t="s">
        <v>4783</v>
      </c>
      <c r="L16" s="74"/>
      <c r="M16" s="81"/>
      <c r="N16" s="81"/>
      <c r="O16" s="81"/>
      <c r="P16" s="81"/>
      <c r="Q16" s="81"/>
      <c r="R16" s="81"/>
      <c r="S16" s="81"/>
      <c r="T16" s="81"/>
    </row>
    <row r="17" spans="1:20" s="82" customFormat="1" ht="51" x14ac:dyDescent="0.2">
      <c r="A17" s="67">
        <v>8</v>
      </c>
      <c r="B17" s="8" t="s">
        <v>15</v>
      </c>
      <c r="C17" s="68" t="s">
        <v>58</v>
      </c>
      <c r="D17" s="9" t="s">
        <v>4729</v>
      </c>
      <c r="E17" s="69"/>
      <c r="F17" s="70">
        <f>IF(C17=C5,4,IF(C17=C6,2,0))</f>
        <v>4</v>
      </c>
      <c r="G17" s="70"/>
      <c r="H17" s="70"/>
      <c r="I17" s="70"/>
      <c r="J17" s="70">
        <f t="shared" si="0"/>
        <v>4</v>
      </c>
      <c r="K17" s="71" t="s">
        <v>4786</v>
      </c>
      <c r="L17" s="74" t="s">
        <v>4787</v>
      </c>
      <c r="M17" s="81"/>
      <c r="N17" s="81"/>
      <c r="O17" s="81"/>
      <c r="P17" s="81"/>
      <c r="Q17" s="81"/>
      <c r="R17" s="81"/>
      <c r="S17" s="81"/>
      <c r="T17" s="81"/>
    </row>
    <row r="18" spans="1:20" s="82" customFormat="1" ht="38.25" x14ac:dyDescent="0.2">
      <c r="A18" s="67">
        <v>9</v>
      </c>
      <c r="B18" s="8" t="s">
        <v>16</v>
      </c>
      <c r="C18" s="68" t="s">
        <v>58</v>
      </c>
      <c r="D18" s="9" t="s">
        <v>4723</v>
      </c>
      <c r="E18" s="69"/>
      <c r="F18" s="70">
        <f>IF(C18=C5,4,IF(C18=C6,2,0))</f>
        <v>4</v>
      </c>
      <c r="G18" s="70"/>
      <c r="H18" s="70"/>
      <c r="I18" s="70"/>
      <c r="J18" s="70">
        <f t="shared" si="0"/>
        <v>4</v>
      </c>
      <c r="K18" s="71" t="s">
        <v>4730</v>
      </c>
      <c r="L18" s="74"/>
      <c r="M18" s="81"/>
      <c r="N18" s="81"/>
      <c r="O18" s="81"/>
      <c r="P18" s="81"/>
      <c r="Q18" s="81"/>
      <c r="R18" s="81"/>
      <c r="S18" s="81"/>
      <c r="T18" s="81"/>
    </row>
    <row r="19" spans="1:20" s="82" customFormat="1" ht="38.25" x14ac:dyDescent="0.2">
      <c r="A19" s="67">
        <v>10</v>
      </c>
      <c r="B19" s="8" t="s">
        <v>17</v>
      </c>
      <c r="C19" s="68" t="s">
        <v>58</v>
      </c>
      <c r="D19" s="9" t="s">
        <v>4723</v>
      </c>
      <c r="E19" s="69"/>
      <c r="F19" s="70">
        <f>IF(C19=C5,4,IF(C19=C6,2,0))</f>
        <v>4</v>
      </c>
      <c r="G19" s="70"/>
      <c r="H19" s="70"/>
      <c r="I19" s="70"/>
      <c r="J19" s="70">
        <f t="shared" si="0"/>
        <v>4</v>
      </c>
      <c r="K19" s="71" t="s">
        <v>4789</v>
      </c>
      <c r="L19" s="74"/>
      <c r="M19" s="81"/>
      <c r="N19" s="81"/>
      <c r="O19" s="81"/>
      <c r="P19" s="81"/>
      <c r="Q19" s="81"/>
      <c r="R19" s="81"/>
      <c r="S19" s="81"/>
      <c r="T19" s="81"/>
    </row>
    <row r="20" spans="1:20" s="82" customFormat="1" ht="38.25" x14ac:dyDescent="0.2">
      <c r="A20" s="67">
        <v>11</v>
      </c>
      <c r="B20" s="8" t="s">
        <v>18</v>
      </c>
      <c r="C20" s="68" t="s">
        <v>58</v>
      </c>
      <c r="D20" s="9" t="s">
        <v>4723</v>
      </c>
      <c r="E20" s="69"/>
      <c r="F20" s="70">
        <f>IF(C20=C5,4,IF(C20=C6,2,0))</f>
        <v>4</v>
      </c>
      <c r="G20" s="70"/>
      <c r="H20" s="70"/>
      <c r="I20" s="70"/>
      <c r="J20" s="70">
        <f t="shared" si="0"/>
        <v>4</v>
      </c>
      <c r="K20" s="71" t="s">
        <v>4790</v>
      </c>
      <c r="L20" s="74"/>
      <c r="M20" s="81"/>
      <c r="N20" s="81"/>
      <c r="O20" s="81"/>
      <c r="P20" s="81"/>
      <c r="Q20" s="81"/>
      <c r="R20" s="81"/>
      <c r="S20" s="81"/>
      <c r="T20" s="81"/>
    </row>
    <row r="21" spans="1:20" s="88" customFormat="1" ht="38.25" x14ac:dyDescent="0.2">
      <c r="A21" s="83">
        <v>12</v>
      </c>
      <c r="B21" s="300" t="s">
        <v>19</v>
      </c>
      <c r="C21" s="68" t="s">
        <v>59</v>
      </c>
      <c r="D21" s="9" t="s">
        <v>4723</v>
      </c>
      <c r="E21" s="86"/>
      <c r="F21" s="301">
        <f>IF(C21=C5,4,IF(C21=C6,2,0))</f>
        <v>2</v>
      </c>
      <c r="G21" s="301"/>
      <c r="H21" s="301"/>
      <c r="I21" s="301"/>
      <c r="J21" s="301">
        <f t="shared" si="0"/>
        <v>2</v>
      </c>
      <c r="K21" s="71" t="s">
        <v>4731</v>
      </c>
      <c r="L21" s="89"/>
      <c r="M21" s="87"/>
      <c r="N21" s="87"/>
      <c r="O21" s="87"/>
      <c r="P21" s="87"/>
      <c r="Q21" s="87"/>
      <c r="R21" s="87"/>
      <c r="S21" s="87"/>
      <c r="T21" s="87"/>
    </row>
    <row r="22" spans="1:20" s="82" customFormat="1" ht="62.25" customHeight="1" x14ac:dyDescent="0.2">
      <c r="A22" s="67">
        <v>13</v>
      </c>
      <c r="B22" s="8" t="s">
        <v>20</v>
      </c>
      <c r="C22" s="68" t="s">
        <v>59</v>
      </c>
      <c r="D22" s="9" t="s">
        <v>4723</v>
      </c>
      <c r="E22" s="299"/>
      <c r="F22" s="70">
        <f>IF(C22=C5,4,IF(C22=C6,2,0))</f>
        <v>2</v>
      </c>
      <c r="G22" s="70"/>
      <c r="H22" s="70"/>
      <c r="I22" s="70">
        <v>0.5</v>
      </c>
      <c r="J22" s="70">
        <f t="shared" si="0"/>
        <v>1</v>
      </c>
      <c r="K22" s="71" t="s">
        <v>4732</v>
      </c>
      <c r="L22" s="74" t="s">
        <v>4792</v>
      </c>
      <c r="M22" s="81"/>
      <c r="N22" s="81"/>
      <c r="O22" s="81"/>
      <c r="P22" s="81"/>
      <c r="Q22" s="81"/>
      <c r="R22" s="81"/>
      <c r="S22" s="81"/>
      <c r="T22" s="81"/>
    </row>
    <row r="23" spans="1:20" s="82" customFormat="1" ht="51" x14ac:dyDescent="0.2">
      <c r="A23" s="67">
        <v>14</v>
      </c>
      <c r="B23" s="26" t="s">
        <v>21</v>
      </c>
      <c r="C23" s="68" t="s">
        <v>58</v>
      </c>
      <c r="D23" s="9" t="s">
        <v>87</v>
      </c>
      <c r="E23" s="69" t="s">
        <v>4733</v>
      </c>
      <c r="F23" s="70">
        <f>IF(C23=C5,4,IF(C23=C6,2,0))</f>
        <v>4</v>
      </c>
      <c r="G23" s="70"/>
      <c r="H23" s="70"/>
      <c r="I23" s="70"/>
      <c r="J23" s="70">
        <f t="shared" si="0"/>
        <v>4</v>
      </c>
      <c r="K23" s="71" t="s">
        <v>4734</v>
      </c>
      <c r="L23" s="302"/>
      <c r="M23" s="81"/>
      <c r="N23" s="81"/>
      <c r="O23" s="81"/>
      <c r="P23" s="81"/>
      <c r="Q23" s="81"/>
      <c r="R23" s="81"/>
      <c r="S23" s="81"/>
      <c r="T23" s="81"/>
    </row>
    <row r="24" spans="1:20" s="82" customFormat="1" ht="38.25" x14ac:dyDescent="0.2">
      <c r="A24" s="67">
        <v>15</v>
      </c>
      <c r="B24" s="8" t="s">
        <v>22</v>
      </c>
      <c r="C24" s="68" t="s">
        <v>59</v>
      </c>
      <c r="D24" s="9" t="s">
        <v>4723</v>
      </c>
      <c r="E24" s="299"/>
      <c r="F24" s="70">
        <f>IF(C24=C5,4,IF(C24=C6,2,0))</f>
        <v>2</v>
      </c>
      <c r="G24" s="70"/>
      <c r="H24" s="70"/>
      <c r="I24" s="70"/>
      <c r="J24" s="70">
        <f t="shared" si="0"/>
        <v>2</v>
      </c>
      <c r="K24" s="71" t="s">
        <v>4797</v>
      </c>
      <c r="L24" s="74" t="s">
        <v>4735</v>
      </c>
      <c r="M24" s="81"/>
      <c r="N24" s="81"/>
      <c r="O24" s="81"/>
      <c r="P24" s="81"/>
      <c r="Q24" s="81"/>
      <c r="R24" s="81"/>
      <c r="S24" s="81"/>
      <c r="T24" s="81"/>
    </row>
    <row r="25" spans="1:20" s="82" customFormat="1" ht="38.25" x14ac:dyDescent="0.2">
      <c r="A25" s="67">
        <v>16</v>
      </c>
      <c r="B25" s="8" t="s">
        <v>23</v>
      </c>
      <c r="C25" s="68" t="s">
        <v>59</v>
      </c>
      <c r="D25" s="9" t="s">
        <v>4723</v>
      </c>
      <c r="E25" s="299"/>
      <c r="F25" s="70">
        <f>IF(C25=C5,4,IF(C25=C6,2,0))</f>
        <v>2</v>
      </c>
      <c r="G25" s="70"/>
      <c r="H25" s="70"/>
      <c r="I25" s="70"/>
      <c r="J25" s="70">
        <f t="shared" si="0"/>
        <v>2</v>
      </c>
      <c r="K25" s="71" t="s">
        <v>4799</v>
      </c>
      <c r="L25" s="74" t="s">
        <v>4735</v>
      </c>
      <c r="M25" s="81"/>
      <c r="N25" s="81"/>
      <c r="O25" s="81"/>
      <c r="P25" s="81"/>
      <c r="Q25" s="81"/>
      <c r="R25" s="81"/>
      <c r="S25" s="81"/>
      <c r="T25" s="81"/>
    </row>
    <row r="26" spans="1:20" s="82" customFormat="1" ht="38.25" x14ac:dyDescent="0.2">
      <c r="A26" s="67">
        <v>17</v>
      </c>
      <c r="B26" s="8" t="s">
        <v>24</v>
      </c>
      <c r="C26" s="68" t="s">
        <v>58</v>
      </c>
      <c r="D26" s="9" t="s">
        <v>4723</v>
      </c>
      <c r="E26" s="69" t="s">
        <v>4733</v>
      </c>
      <c r="F26" s="70">
        <f>IF(C26=C5,4,IF(C26=C6,2,0))</f>
        <v>4</v>
      </c>
      <c r="G26" s="70"/>
      <c r="H26" s="70"/>
      <c r="I26" s="70"/>
      <c r="J26" s="70">
        <f t="shared" si="0"/>
        <v>4</v>
      </c>
      <c r="K26" s="71" t="s">
        <v>4801</v>
      </c>
      <c r="L26" s="74" t="s">
        <v>4802</v>
      </c>
      <c r="M26" s="81"/>
      <c r="N26" s="81"/>
      <c r="O26" s="81"/>
      <c r="P26" s="81"/>
      <c r="Q26" s="81"/>
      <c r="R26" s="81"/>
      <c r="S26" s="81"/>
      <c r="T26" s="81"/>
    </row>
    <row r="27" spans="1:20" s="82" customFormat="1" ht="38.25" x14ac:dyDescent="0.2">
      <c r="A27" s="67">
        <v>18</v>
      </c>
      <c r="B27" s="8" t="s">
        <v>25</v>
      </c>
      <c r="C27" s="68" t="s">
        <v>58</v>
      </c>
      <c r="D27" s="9" t="s">
        <v>4723</v>
      </c>
      <c r="E27" s="69"/>
      <c r="F27" s="70">
        <f>IF(C27=C5,4,IF(C27=C6,2,0))</f>
        <v>4</v>
      </c>
      <c r="G27" s="70"/>
      <c r="H27" s="70"/>
      <c r="I27" s="70"/>
      <c r="J27" s="70">
        <f t="shared" si="0"/>
        <v>4</v>
      </c>
      <c r="K27" s="71" t="s">
        <v>4803</v>
      </c>
      <c r="L27" s="303"/>
      <c r="M27" s="81"/>
      <c r="N27" s="81"/>
      <c r="O27" s="81"/>
      <c r="P27" s="81"/>
      <c r="Q27" s="81"/>
      <c r="R27" s="81"/>
      <c r="S27" s="81"/>
      <c r="T27" s="81"/>
    </row>
    <row r="28" spans="1:20" s="12" customFormat="1" ht="38.25" x14ac:dyDescent="0.2">
      <c r="A28" s="67">
        <v>19</v>
      </c>
      <c r="B28" s="8" t="s">
        <v>26</v>
      </c>
      <c r="C28" s="68" t="s">
        <v>58</v>
      </c>
      <c r="D28" s="9" t="s">
        <v>4723</v>
      </c>
      <c r="E28" s="9"/>
      <c r="F28" s="70">
        <f>IF(C28=C5,4,IF(C28=C6,2,0))</f>
        <v>4</v>
      </c>
      <c r="G28" s="70"/>
      <c r="H28" s="70"/>
      <c r="I28" s="70"/>
      <c r="J28" s="70">
        <f t="shared" si="0"/>
        <v>4</v>
      </c>
      <c r="K28" s="71" t="s">
        <v>4805</v>
      </c>
      <c r="L28" s="72"/>
      <c r="M28" s="73"/>
      <c r="N28" s="73"/>
      <c r="O28" s="73"/>
      <c r="P28" s="73"/>
      <c r="Q28" s="73"/>
      <c r="R28" s="73"/>
      <c r="S28" s="73"/>
      <c r="T28" s="73"/>
    </row>
    <row r="29" spans="1:20" s="12" customFormat="1" ht="38.25" x14ac:dyDescent="0.2">
      <c r="A29" s="67">
        <v>20</v>
      </c>
      <c r="B29" s="8" t="s">
        <v>27</v>
      </c>
      <c r="C29" s="68" t="s">
        <v>58</v>
      </c>
      <c r="D29" s="9" t="s">
        <v>4724</v>
      </c>
      <c r="E29" s="69" t="s">
        <v>4736</v>
      </c>
      <c r="F29" s="70">
        <f>IF(C29=C5,4,IF(C29=C6,2,0))</f>
        <v>4</v>
      </c>
      <c r="G29" s="70"/>
      <c r="H29" s="70"/>
      <c r="I29" s="70"/>
      <c r="J29" s="70">
        <f t="shared" si="0"/>
        <v>4</v>
      </c>
      <c r="K29" s="71" t="s">
        <v>4737</v>
      </c>
      <c r="L29" s="74" t="s">
        <v>4808</v>
      </c>
      <c r="M29" s="73"/>
      <c r="N29" s="73"/>
      <c r="O29" s="73"/>
      <c r="P29" s="73"/>
      <c r="Q29" s="73"/>
      <c r="R29" s="73"/>
      <c r="S29" s="73"/>
      <c r="T29" s="73"/>
    </row>
    <row r="30" spans="1:20" s="12" customFormat="1" ht="38.25" x14ac:dyDescent="0.2">
      <c r="A30" s="67">
        <v>21</v>
      </c>
      <c r="B30" s="8" t="s">
        <v>28</v>
      </c>
      <c r="C30" s="68" t="s">
        <v>58</v>
      </c>
      <c r="D30" s="9" t="s">
        <v>4723</v>
      </c>
      <c r="E30" s="69"/>
      <c r="F30" s="70">
        <f>IF(C30=C5,4,IF(C30=C6,2,0))</f>
        <v>4</v>
      </c>
      <c r="G30" s="70"/>
      <c r="H30" s="70"/>
      <c r="I30" s="70"/>
      <c r="J30" s="70">
        <f t="shared" si="0"/>
        <v>4</v>
      </c>
      <c r="K30" s="71" t="s">
        <v>4738</v>
      </c>
      <c r="L30" s="72"/>
      <c r="M30" s="73"/>
      <c r="N30" s="73"/>
      <c r="O30" s="73"/>
      <c r="P30" s="73"/>
      <c r="Q30" s="73"/>
      <c r="R30" s="73"/>
      <c r="S30" s="73"/>
      <c r="T30" s="73"/>
    </row>
    <row r="31" spans="1:20" s="12" customFormat="1" ht="38.25" x14ac:dyDescent="0.2">
      <c r="A31" s="67">
        <v>22</v>
      </c>
      <c r="B31" s="8" t="s">
        <v>29</v>
      </c>
      <c r="C31" s="68" t="s">
        <v>58</v>
      </c>
      <c r="D31" s="9" t="s">
        <v>4724</v>
      </c>
      <c r="E31" s="69"/>
      <c r="F31" s="70">
        <f>IF(C31=C5,4,IF(C31=C6,2,0))</f>
        <v>4</v>
      </c>
      <c r="G31" s="70"/>
      <c r="H31" s="70"/>
      <c r="I31" s="70"/>
      <c r="J31" s="70">
        <f t="shared" si="0"/>
        <v>4</v>
      </c>
      <c r="K31" s="71" t="s">
        <v>4810</v>
      </c>
      <c r="L31" s="74"/>
      <c r="M31" s="73"/>
      <c r="N31" s="73"/>
      <c r="O31" s="73"/>
      <c r="P31" s="73"/>
      <c r="Q31" s="73"/>
      <c r="R31" s="73"/>
      <c r="S31" s="73"/>
      <c r="T31" s="73"/>
    </row>
    <row r="32" spans="1:20" s="12" customFormat="1" ht="51" x14ac:dyDescent="0.2">
      <c r="A32" s="67">
        <v>23</v>
      </c>
      <c r="B32" s="8" t="s">
        <v>30</v>
      </c>
      <c r="C32" s="68" t="s">
        <v>60</v>
      </c>
      <c r="D32" s="9" t="s">
        <v>4723</v>
      </c>
      <c r="E32" s="69"/>
      <c r="F32" s="70">
        <f>IF(C32=C5,4,IF(C32=C6,2,0))</f>
        <v>0</v>
      </c>
      <c r="G32" s="70"/>
      <c r="H32" s="70"/>
      <c r="I32" s="70"/>
      <c r="J32" s="70">
        <f t="shared" si="0"/>
        <v>0</v>
      </c>
      <c r="K32" s="71" t="s">
        <v>4811</v>
      </c>
      <c r="L32" s="74" t="s">
        <v>4812</v>
      </c>
      <c r="M32" s="73"/>
      <c r="N32" s="73"/>
      <c r="O32" s="73"/>
      <c r="P32" s="73"/>
      <c r="Q32" s="73"/>
      <c r="R32" s="73"/>
      <c r="S32" s="73"/>
      <c r="T32" s="73"/>
    </row>
    <row r="33" spans="1:20" s="12" customFormat="1" ht="38.25" x14ac:dyDescent="0.2">
      <c r="A33" s="67">
        <v>24</v>
      </c>
      <c r="B33" s="8" t="s">
        <v>31</v>
      </c>
      <c r="C33" s="68" t="s">
        <v>58</v>
      </c>
      <c r="D33" s="9" t="s">
        <v>4724</v>
      </c>
      <c r="E33" s="69"/>
      <c r="F33" s="70">
        <f>IF(C33=C5,4,IF(C33=C6,2,0))</f>
        <v>4</v>
      </c>
      <c r="G33" s="70"/>
      <c r="H33" s="70"/>
      <c r="I33" s="70"/>
      <c r="J33" s="70">
        <f t="shared" si="0"/>
        <v>4</v>
      </c>
      <c r="K33" s="71" t="s">
        <v>4739</v>
      </c>
      <c r="L33" s="74"/>
      <c r="M33" s="73"/>
      <c r="N33" s="73"/>
      <c r="O33" s="73"/>
      <c r="P33" s="73"/>
      <c r="Q33" s="73"/>
      <c r="R33" s="73"/>
      <c r="S33" s="73"/>
      <c r="T33" s="73"/>
    </row>
    <row r="34" spans="1:20" s="12" customFormat="1" ht="51" x14ac:dyDescent="0.2">
      <c r="A34" s="67">
        <v>25</v>
      </c>
      <c r="B34" s="8" t="s">
        <v>32</v>
      </c>
      <c r="C34" s="68" t="s">
        <v>58</v>
      </c>
      <c r="D34" s="9" t="s">
        <v>4729</v>
      </c>
      <c r="E34" s="9"/>
      <c r="F34" s="70">
        <f>IF(C34=C5,4,IF(C34=C6,2,0))</f>
        <v>4</v>
      </c>
      <c r="G34" s="70"/>
      <c r="H34" s="70"/>
      <c r="I34" s="70"/>
      <c r="J34" s="70">
        <f t="shared" si="0"/>
        <v>4</v>
      </c>
      <c r="K34" s="71" t="s">
        <v>4816</v>
      </c>
      <c r="L34" s="74"/>
      <c r="M34" s="73"/>
      <c r="N34" s="73"/>
      <c r="O34" s="73"/>
      <c r="P34" s="73"/>
      <c r="Q34" s="73"/>
      <c r="R34" s="73"/>
      <c r="S34" s="73"/>
      <c r="T34" s="73"/>
    </row>
    <row r="35" spans="1:20" s="88" customFormat="1" ht="38.25" x14ac:dyDescent="0.2">
      <c r="A35" s="83">
        <v>26</v>
      </c>
      <c r="B35" s="300" t="s">
        <v>33</v>
      </c>
      <c r="C35" s="68" t="s">
        <v>59</v>
      </c>
      <c r="D35" s="9" t="s">
        <v>4723</v>
      </c>
      <c r="E35" s="86"/>
      <c r="F35" s="301">
        <f>IF(C35=C5,4,IF(C35=C6,2,0))</f>
        <v>2</v>
      </c>
      <c r="G35" s="301"/>
      <c r="H35" s="301"/>
      <c r="I35" s="301"/>
      <c r="J35" s="301">
        <f t="shared" si="0"/>
        <v>2</v>
      </c>
      <c r="K35" s="71" t="s">
        <v>4819</v>
      </c>
      <c r="L35" s="302"/>
      <c r="M35" s="87"/>
      <c r="N35" s="87"/>
      <c r="O35" s="87"/>
      <c r="P35" s="87"/>
      <c r="Q35" s="87"/>
      <c r="R35" s="87"/>
      <c r="S35" s="87"/>
      <c r="T35" s="87"/>
    </row>
    <row r="36" spans="1:20" s="88" customFormat="1" ht="38.25" x14ac:dyDescent="0.2">
      <c r="A36" s="83">
        <v>27</v>
      </c>
      <c r="B36" s="300" t="s">
        <v>34</v>
      </c>
      <c r="C36" s="68" t="s">
        <v>58</v>
      </c>
      <c r="D36" s="9" t="s">
        <v>4724</v>
      </c>
      <c r="E36" s="86"/>
      <c r="F36" s="301">
        <f>IF(C36=C5,4,IF(C36=C6,2,0))</f>
        <v>4</v>
      </c>
      <c r="G36" s="301"/>
      <c r="H36" s="301"/>
      <c r="I36" s="301"/>
      <c r="J36" s="301">
        <f>F36*(1-G36)*(1-H36)*(1-I36)</f>
        <v>4</v>
      </c>
      <c r="K36" s="71" t="s">
        <v>4821</v>
      </c>
      <c r="L36" s="302"/>
      <c r="M36" s="87"/>
      <c r="N36" s="87"/>
      <c r="O36" s="87"/>
      <c r="P36" s="87"/>
      <c r="Q36" s="87"/>
      <c r="R36" s="87"/>
      <c r="S36" s="87"/>
      <c r="T36" s="87"/>
    </row>
    <row r="37" spans="1:20" s="12" customFormat="1" ht="38.25" x14ac:dyDescent="0.2">
      <c r="A37" s="67">
        <v>28</v>
      </c>
      <c r="B37" s="8" t="s">
        <v>35</v>
      </c>
      <c r="C37" s="68" t="s">
        <v>59</v>
      </c>
      <c r="D37" s="9" t="s">
        <v>4724</v>
      </c>
      <c r="E37" s="69"/>
      <c r="F37" s="70">
        <f>IF(C37=C5,4,IF(C37=C6,2,0))</f>
        <v>2</v>
      </c>
      <c r="G37" s="70"/>
      <c r="H37" s="70"/>
      <c r="I37" s="70"/>
      <c r="J37" s="70">
        <f t="shared" si="0"/>
        <v>2</v>
      </c>
      <c r="K37" s="71" t="s">
        <v>4824</v>
      </c>
      <c r="L37" s="74" t="s">
        <v>4728</v>
      </c>
      <c r="M37" s="73"/>
      <c r="N37" s="73"/>
      <c r="O37" s="73"/>
      <c r="P37" s="73"/>
      <c r="Q37" s="73"/>
      <c r="R37" s="73"/>
      <c r="S37" s="73"/>
      <c r="T37" s="73"/>
    </row>
    <row r="38" spans="1:20" s="12" customFormat="1" ht="51" x14ac:dyDescent="0.2">
      <c r="A38" s="67">
        <v>29</v>
      </c>
      <c r="B38" s="8" t="s">
        <v>36</v>
      </c>
      <c r="C38" s="68" t="s">
        <v>58</v>
      </c>
      <c r="D38" s="9" t="s">
        <v>4725</v>
      </c>
      <c r="E38" s="69"/>
      <c r="F38" s="70">
        <f>IF(C38=C5,4,IF(C38=C6,2,0))</f>
        <v>4</v>
      </c>
      <c r="G38" s="70"/>
      <c r="H38" s="70"/>
      <c r="I38" s="70"/>
      <c r="J38" s="70">
        <f t="shared" si="0"/>
        <v>4</v>
      </c>
      <c r="K38" s="71" t="s">
        <v>4827</v>
      </c>
      <c r="L38" s="74"/>
      <c r="M38" s="73"/>
      <c r="N38" s="73"/>
      <c r="O38" s="73"/>
      <c r="P38" s="73"/>
      <c r="Q38" s="73"/>
      <c r="R38" s="73"/>
      <c r="S38" s="73"/>
      <c r="T38" s="73"/>
    </row>
    <row r="39" spans="1:20" s="12" customFormat="1" ht="51" x14ac:dyDescent="0.2">
      <c r="A39" s="85">
        <v>30</v>
      </c>
      <c r="B39" s="8" t="s">
        <v>37</v>
      </c>
      <c r="C39" s="68" t="s">
        <v>58</v>
      </c>
      <c r="D39" s="9" t="s">
        <v>4723</v>
      </c>
      <c r="E39" s="69"/>
      <c r="F39" s="70">
        <f>IF(C39=C5,4,IF(C39=C6,2,0))</f>
        <v>4</v>
      </c>
      <c r="G39" s="70"/>
      <c r="H39" s="70"/>
      <c r="I39" s="70"/>
      <c r="J39" s="70">
        <f t="shared" si="0"/>
        <v>4</v>
      </c>
      <c r="K39" s="71" t="s">
        <v>4830</v>
      </c>
      <c r="L39" s="74"/>
      <c r="M39" s="73"/>
      <c r="N39" s="73"/>
      <c r="O39" s="73"/>
      <c r="P39" s="73"/>
      <c r="Q39" s="73"/>
      <c r="R39" s="73"/>
      <c r="S39" s="73"/>
      <c r="T39" s="73"/>
    </row>
    <row r="40" spans="1:20" s="12" customFormat="1" ht="165.75" x14ac:dyDescent="0.2">
      <c r="A40" s="85">
        <v>31</v>
      </c>
      <c r="B40" s="8" t="s">
        <v>38</v>
      </c>
      <c r="C40" s="68" t="s">
        <v>60</v>
      </c>
      <c r="D40" s="9"/>
      <c r="E40" s="69"/>
      <c r="F40" s="70">
        <f>IF(C40=C5,4,IF(C40=C6,2,0))</f>
        <v>0</v>
      </c>
      <c r="G40" s="70"/>
      <c r="H40" s="70"/>
      <c r="I40" s="70"/>
      <c r="J40" s="70">
        <f t="shared" si="0"/>
        <v>0</v>
      </c>
      <c r="K40" s="71" t="s">
        <v>4833</v>
      </c>
      <c r="L40" s="74" t="s">
        <v>4834</v>
      </c>
      <c r="M40" s="73"/>
      <c r="N40" s="73"/>
      <c r="O40" s="73"/>
      <c r="P40" s="73"/>
      <c r="Q40" s="73"/>
      <c r="R40" s="73"/>
      <c r="S40" s="73"/>
      <c r="T40" s="73"/>
    </row>
    <row r="41" spans="1:20" s="12" customFormat="1" ht="38.25" x14ac:dyDescent="0.2">
      <c r="A41" s="85">
        <v>32</v>
      </c>
      <c r="B41" s="8" t="s">
        <v>39</v>
      </c>
      <c r="C41" s="68" t="s">
        <v>58</v>
      </c>
      <c r="D41" s="9" t="s">
        <v>4724</v>
      </c>
      <c r="E41" s="69"/>
      <c r="F41" s="70">
        <f>IF(C41=C5,4,IF(C41=C6,2,0))</f>
        <v>4</v>
      </c>
      <c r="G41" s="70"/>
      <c r="H41" s="70"/>
      <c r="I41" s="70"/>
      <c r="J41" s="70">
        <f t="shared" si="0"/>
        <v>4</v>
      </c>
      <c r="K41" s="71" t="s">
        <v>4836</v>
      </c>
      <c r="L41" s="74"/>
      <c r="M41" s="73"/>
      <c r="N41" s="73"/>
      <c r="O41" s="73"/>
      <c r="P41" s="73"/>
      <c r="Q41" s="73"/>
      <c r="R41" s="73"/>
      <c r="S41" s="73"/>
      <c r="T41" s="73"/>
    </row>
    <row r="42" spans="1:20" s="12" customFormat="1" ht="51" x14ac:dyDescent="0.2">
      <c r="A42" s="85">
        <v>33</v>
      </c>
      <c r="B42" s="8" t="s">
        <v>40</v>
      </c>
      <c r="C42" s="68" t="s">
        <v>58</v>
      </c>
      <c r="D42" s="9" t="s">
        <v>4723</v>
      </c>
      <c r="E42" s="69"/>
      <c r="F42" s="70">
        <f>IF(C42=C5,4,IF(C42=C6,2,0))</f>
        <v>4</v>
      </c>
      <c r="G42" s="70"/>
      <c r="H42" s="70"/>
      <c r="I42" s="70"/>
      <c r="J42" s="70">
        <f t="shared" si="0"/>
        <v>4</v>
      </c>
      <c r="K42" s="71" t="s">
        <v>4740</v>
      </c>
      <c r="L42" s="74"/>
      <c r="M42" s="73"/>
      <c r="N42" s="73"/>
      <c r="O42" s="73"/>
      <c r="P42" s="73"/>
      <c r="Q42" s="73"/>
      <c r="R42" s="73"/>
      <c r="S42" s="73"/>
      <c r="T42" s="73"/>
    </row>
    <row r="43" spans="1:20" s="12" customFormat="1" ht="63.75" x14ac:dyDescent="0.2">
      <c r="A43" s="85">
        <v>34</v>
      </c>
      <c r="B43" s="8" t="s">
        <v>41</v>
      </c>
      <c r="C43" s="68" t="s">
        <v>58</v>
      </c>
      <c r="D43" s="9" t="s">
        <v>4729</v>
      </c>
      <c r="E43" s="69"/>
      <c r="F43" s="70">
        <f>IF(C43=C5,4,IF(C43=C6,2,0))</f>
        <v>4</v>
      </c>
      <c r="G43" s="70"/>
      <c r="H43" s="70"/>
      <c r="I43" s="70"/>
      <c r="J43" s="70">
        <f t="shared" si="0"/>
        <v>4</v>
      </c>
      <c r="K43" s="71" t="s">
        <v>4838</v>
      </c>
      <c r="L43" s="74"/>
      <c r="M43" s="73"/>
      <c r="N43" s="73"/>
      <c r="O43" s="73"/>
      <c r="P43" s="73"/>
      <c r="Q43" s="73"/>
      <c r="R43" s="73"/>
      <c r="S43" s="73"/>
      <c r="T43" s="73"/>
    </row>
    <row r="44" spans="1:20" s="12" customFormat="1" ht="38.25" x14ac:dyDescent="0.2">
      <c r="A44" s="85">
        <v>35</v>
      </c>
      <c r="B44" s="8" t="s">
        <v>42</v>
      </c>
      <c r="C44" s="68" t="s">
        <v>59</v>
      </c>
      <c r="D44" s="9" t="s">
        <v>4723</v>
      </c>
      <c r="E44" s="69"/>
      <c r="F44" s="70">
        <f>IF(C44=C5,4,IF(C44=C6,2,0))</f>
        <v>2</v>
      </c>
      <c r="G44" s="70"/>
      <c r="H44" s="70"/>
      <c r="I44" s="70"/>
      <c r="J44" s="70">
        <f t="shared" si="0"/>
        <v>2</v>
      </c>
      <c r="K44" s="71" t="s">
        <v>4741</v>
      </c>
      <c r="L44" s="74"/>
      <c r="M44" s="73"/>
      <c r="N44" s="73"/>
      <c r="O44" s="73"/>
      <c r="P44" s="73"/>
      <c r="Q44" s="73"/>
      <c r="R44" s="73"/>
      <c r="S44" s="73"/>
      <c r="T44" s="73"/>
    </row>
    <row r="45" spans="1:20" s="12" customFormat="1" ht="38.25" x14ac:dyDescent="0.2">
      <c r="A45" s="67">
        <v>36</v>
      </c>
      <c r="B45" s="8" t="s">
        <v>43</v>
      </c>
      <c r="C45" s="68" t="s">
        <v>58</v>
      </c>
      <c r="D45" s="9" t="s">
        <v>4723</v>
      </c>
      <c r="E45" s="69"/>
      <c r="F45" s="70">
        <f>IF(C45=C5,4,IF(C45=C6,2,0))</f>
        <v>4</v>
      </c>
      <c r="G45" s="70"/>
      <c r="H45" s="70"/>
      <c r="I45" s="70"/>
      <c r="J45" s="70">
        <f t="shared" si="0"/>
        <v>4</v>
      </c>
      <c r="K45" s="71" t="s">
        <v>4742</v>
      </c>
      <c r="L45" s="74"/>
      <c r="M45" s="73"/>
      <c r="N45" s="73"/>
      <c r="O45" s="73"/>
      <c r="P45" s="73"/>
      <c r="Q45" s="73"/>
      <c r="R45" s="73"/>
      <c r="S45" s="73"/>
      <c r="T45" s="73"/>
    </row>
    <row r="46" spans="1:20" s="12" customFormat="1" ht="51" x14ac:dyDescent="0.2">
      <c r="A46" s="67">
        <v>37</v>
      </c>
      <c r="B46" s="8" t="s">
        <v>44</v>
      </c>
      <c r="C46" s="68" t="s">
        <v>59</v>
      </c>
      <c r="D46" s="9" t="s">
        <v>4723</v>
      </c>
      <c r="E46" s="69"/>
      <c r="F46" s="70">
        <f>IF(C46=C5,4,IF(C46=C6,2,0))</f>
        <v>2</v>
      </c>
      <c r="G46" s="70"/>
      <c r="H46" s="70"/>
      <c r="I46" s="70"/>
      <c r="J46" s="70">
        <f t="shared" si="0"/>
        <v>2</v>
      </c>
      <c r="K46" s="71" t="s">
        <v>4743</v>
      </c>
      <c r="L46" s="74"/>
      <c r="M46" s="73"/>
      <c r="N46" s="73"/>
      <c r="O46" s="73"/>
      <c r="P46" s="73"/>
      <c r="Q46" s="73"/>
      <c r="R46" s="73"/>
      <c r="S46" s="73"/>
      <c r="T46" s="73"/>
    </row>
    <row r="47" spans="1:20" s="12" customFormat="1" ht="38.25" x14ac:dyDescent="0.2">
      <c r="A47" s="67">
        <v>38</v>
      </c>
      <c r="B47" s="8" t="s">
        <v>45</v>
      </c>
      <c r="C47" s="68" t="s">
        <v>59</v>
      </c>
      <c r="D47" s="9" t="s">
        <v>4723</v>
      </c>
      <c r="E47" s="69"/>
      <c r="F47" s="70">
        <f>IF(C47=C5,4,IF(C47=C6,2,0))</f>
        <v>2</v>
      </c>
      <c r="G47" s="70"/>
      <c r="H47" s="70"/>
      <c r="I47" s="70"/>
      <c r="J47" s="70">
        <f>F47*(1-G47)*(1-H47)*(1-I47)</f>
        <v>2</v>
      </c>
      <c r="K47" s="71" t="s">
        <v>4744</v>
      </c>
      <c r="L47" s="74"/>
    </row>
    <row r="48" spans="1:20" s="12" customFormat="1" ht="38.25" x14ac:dyDescent="0.2">
      <c r="A48" s="67">
        <v>39</v>
      </c>
      <c r="B48" s="8" t="s">
        <v>46</v>
      </c>
      <c r="C48" s="68" t="s">
        <v>58</v>
      </c>
      <c r="D48" s="9" t="s">
        <v>4724</v>
      </c>
      <c r="E48" s="69"/>
      <c r="F48" s="70">
        <f>IF(C48=C5,4,IF(C48=C6,2,0))</f>
        <v>4</v>
      </c>
      <c r="G48" s="70"/>
      <c r="H48" s="70"/>
      <c r="I48" s="70"/>
      <c r="J48" s="70">
        <f t="shared" si="0"/>
        <v>4</v>
      </c>
      <c r="K48" s="71" t="s">
        <v>4845</v>
      </c>
      <c r="L48" s="74"/>
    </row>
    <row r="49" spans="1:12" s="12" customFormat="1" ht="38.25" x14ac:dyDescent="0.2">
      <c r="A49" s="67">
        <v>40</v>
      </c>
      <c r="B49" s="8" t="s">
        <v>47</v>
      </c>
      <c r="C49" s="68" t="s">
        <v>58</v>
      </c>
      <c r="D49" s="9" t="s">
        <v>4724</v>
      </c>
      <c r="E49" s="69"/>
      <c r="F49" s="70">
        <f>IF(C49=C5,4,IF(C49=C6,2,0))</f>
        <v>4</v>
      </c>
      <c r="G49" s="70"/>
      <c r="H49" s="70"/>
      <c r="I49" s="70"/>
      <c r="J49" s="70">
        <f t="shared" si="0"/>
        <v>4</v>
      </c>
      <c r="K49" s="71" t="s">
        <v>4745</v>
      </c>
      <c r="L49" s="72"/>
    </row>
    <row r="50" spans="1:12" s="12" customFormat="1" ht="38.25" x14ac:dyDescent="0.2">
      <c r="A50" s="67">
        <v>41</v>
      </c>
      <c r="B50" s="8" t="s">
        <v>48</v>
      </c>
      <c r="C50" s="68" t="s">
        <v>58</v>
      </c>
      <c r="D50" s="9" t="s">
        <v>4729</v>
      </c>
      <c r="E50" s="69"/>
      <c r="F50" s="70">
        <f>IF(C50=C5,4,IF(C50=C6,2,0))</f>
        <v>4</v>
      </c>
      <c r="G50" s="70"/>
      <c r="H50" s="70"/>
      <c r="I50" s="70"/>
      <c r="J50" s="70">
        <f t="shared" si="0"/>
        <v>4</v>
      </c>
      <c r="K50" s="71" t="s">
        <v>4746</v>
      </c>
      <c r="L50" s="72"/>
    </row>
    <row r="53" spans="1:12" x14ac:dyDescent="0.2">
      <c r="A53" s="90"/>
      <c r="B53" s="91"/>
      <c r="C53" s="91"/>
      <c r="D53" s="91"/>
      <c r="E53" s="91"/>
      <c r="F53" s="92"/>
      <c r="G53" s="92"/>
      <c r="H53" s="92"/>
      <c r="I53" s="92"/>
      <c r="J53" s="92"/>
      <c r="K53" s="92"/>
      <c r="L53" s="92"/>
    </row>
    <row r="57" spans="1:12" x14ac:dyDescent="0.2">
      <c r="A57" s="90"/>
      <c r="B57" s="91"/>
      <c r="C57" s="91"/>
      <c r="D57" s="91"/>
      <c r="E57" s="91"/>
      <c r="F57" s="92"/>
      <c r="G57" s="92"/>
      <c r="H57" s="92"/>
      <c r="I57" s="92"/>
      <c r="J57" s="92"/>
      <c r="K57" s="92"/>
      <c r="L57" s="92"/>
    </row>
    <row r="60" spans="1:12" x14ac:dyDescent="0.2">
      <c r="A60" s="90"/>
      <c r="B60" s="91"/>
      <c r="C60" s="91"/>
      <c r="D60" s="91"/>
      <c r="E60" s="91"/>
      <c r="F60" s="92"/>
      <c r="G60" s="92"/>
      <c r="H60" s="92"/>
      <c r="I60" s="92"/>
      <c r="J60" s="92"/>
      <c r="K60" s="92"/>
      <c r="L60" s="92"/>
    </row>
    <row r="64" spans="1:12" x14ac:dyDescent="0.2">
      <c r="A64" s="90"/>
      <c r="B64" s="91"/>
      <c r="C64" s="91"/>
      <c r="D64" s="91"/>
      <c r="E64" s="91"/>
      <c r="F64" s="92"/>
      <c r="G64" s="92"/>
      <c r="H64" s="92"/>
      <c r="I64" s="92"/>
      <c r="J64" s="92"/>
      <c r="K64" s="92"/>
      <c r="L64" s="92"/>
    </row>
    <row r="67" spans="1:12" x14ac:dyDescent="0.2">
      <c r="A67" s="90"/>
      <c r="B67" s="91"/>
      <c r="C67" s="91"/>
      <c r="D67" s="91"/>
      <c r="E67" s="91"/>
      <c r="F67" s="92"/>
      <c r="G67" s="92"/>
      <c r="H67" s="92"/>
      <c r="I67" s="92"/>
      <c r="J67" s="92"/>
      <c r="K67" s="92"/>
      <c r="L67" s="92"/>
    </row>
    <row r="71" spans="1:12" x14ac:dyDescent="0.2">
      <c r="A71" s="90"/>
      <c r="B71" s="91"/>
      <c r="C71" s="91"/>
      <c r="D71" s="91"/>
      <c r="E71" s="91"/>
      <c r="F71" s="92"/>
      <c r="G71" s="92"/>
      <c r="H71" s="92"/>
      <c r="I71" s="92"/>
      <c r="J71" s="92"/>
      <c r="K71" s="92"/>
      <c r="L71" s="92"/>
    </row>
  </sheetData>
  <mergeCells count="14">
    <mergeCell ref="J5:J7"/>
    <mergeCell ref="G6:G7"/>
    <mergeCell ref="H6:H7"/>
    <mergeCell ref="I6:I7"/>
    <mergeCell ref="A3:L3"/>
    <mergeCell ref="A4:A7"/>
    <mergeCell ref="E4:E7"/>
    <mergeCell ref="F4:J4"/>
    <mergeCell ref="K4:K7"/>
    <mergeCell ref="L4:L7"/>
    <mergeCell ref="B5:B7"/>
    <mergeCell ref="D5:D7"/>
    <mergeCell ref="F5:F7"/>
    <mergeCell ref="G5:I5"/>
  </mergeCells>
  <dataValidations count="4">
    <dataValidation type="list" allowBlank="1" showInputMessage="1" showErrorMessage="1" sqref="G14">
      <formula1 xml:space="preserve"> Формат</formula1>
    </dataValidation>
    <dataValidation type="list" allowBlank="1" showInputMessage="1" showErrorMessage="1" sqref="C14 C17:C50">
      <formula1>$C$5:$C$7</formula1>
    </dataValidation>
    <dataValidation type="list" allowBlank="1" showInputMessage="1" showErrorMessage="1" sqref="G9:I12 H14:I50 G15:G50">
      <formula1>Формат</formula1>
    </dataValidation>
    <dataValidation type="list" allowBlank="1" showInputMessage="1" showErrorMessage="1" sqref="C9:C12 C15:C16">
      <formula1>Выбор_1.1</formula1>
    </dataValidation>
  </dataValidations>
  <hyperlinks>
    <hyperlink ref="K9" r:id="rId1"/>
    <hyperlink ref="K15" r:id="rId2"/>
    <hyperlink ref="K21" r:id="rId3"/>
    <hyperlink ref="K29" r:id="rId4"/>
    <hyperlink ref="K30" r:id="rId5"/>
    <hyperlink ref="K31" r:id="rId6"/>
    <hyperlink ref="K32" r:id="rId7"/>
    <hyperlink ref="K34" r:id="rId8" display="http://www.nbfin.ru/resheniya_o_byudzhetah/novoburasskogo_municipal_nogo_rajona/resheniya_o_vnesenii_izmenenij_v_byudzhet/na_2022_god/"/>
    <hyperlink ref="K35" r:id="rId9" display="http://www.novouzensk.ru/budget for people/2022-224/prinyatoe-reshenie/index.php"/>
    <hyperlink ref="K36" r:id="rId10"/>
    <hyperlink ref="K38" r:id="rId11" display="https://petrovsk64.ru/sub-org/fin-upr/otkrytyy-byudzhet/byudzhet/reshenie-o-byudzhete/на 2022 год и плановый период/"/>
    <hyperlink ref="K39" r:id="rId12"/>
    <hyperlink ref="K40" r:id="rId13"/>
    <hyperlink ref="K44" r:id="rId14"/>
    <hyperlink ref="K46" r:id="rId15"/>
    <hyperlink ref="K48" r:id="rId16"/>
  </hyperlinks>
  <pageMargins left="0.31496062992125984" right="0.31496062992125984" top="0.15748031496062992" bottom="0.15748031496062992" header="0" footer="0"/>
  <pageSetup paperSize="9" scale="56" fitToHeight="0" orientation="landscape" r:id="rId1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80"/>
  <sheetViews>
    <sheetView view="pageBreakPreview" zoomScale="70" zoomScaleNormal="100" zoomScaleSheetLayoutView="70" workbookViewId="0">
      <pane ySplit="8" topLeftCell="A9" activePane="bottomLeft" state="frozenSplit"/>
      <selection activeCell="L3" sqref="L3"/>
      <selection pane="bottomLeft" activeCell="K5" sqref="K5"/>
    </sheetView>
  </sheetViews>
  <sheetFormatPr defaultRowHeight="12.75" x14ac:dyDescent="0.2"/>
  <cols>
    <col min="1" max="1" width="3.85546875" style="296" customWidth="1"/>
    <col min="2" max="2" width="23.28515625" style="1" customWidth="1"/>
    <col min="3" max="3" width="55.140625" style="94" customWidth="1"/>
    <col min="4" max="4" width="25.28515625" style="94" customWidth="1"/>
    <col min="5" max="5" width="11" style="94" customWidth="1"/>
    <col min="6" max="6" width="10.42578125" style="94" customWidth="1"/>
    <col min="7" max="7" width="10.42578125" style="1" customWidth="1"/>
    <col min="8" max="8" width="9.140625" style="1"/>
    <col min="9" max="9" width="50.28515625" style="1" customWidth="1"/>
    <col min="10" max="10" width="53.140625" style="1" customWidth="1"/>
    <col min="11" max="11" width="62" style="1" customWidth="1"/>
    <col min="12" max="16384" width="9.140625" style="1"/>
  </cols>
  <sheetData>
    <row r="1" spans="1:10" s="51" customFormat="1" ht="36" customHeight="1" x14ac:dyDescent="0.2">
      <c r="A1" s="322" t="s">
        <v>94</v>
      </c>
      <c r="B1" s="322"/>
      <c r="C1" s="322"/>
      <c r="D1" s="322"/>
      <c r="E1" s="322"/>
      <c r="F1" s="322"/>
      <c r="G1" s="322"/>
      <c r="H1" s="322"/>
      <c r="I1" s="322"/>
      <c r="J1" s="322"/>
    </row>
    <row r="2" spans="1:10" ht="16.5" customHeight="1" x14ac:dyDescent="0.2">
      <c r="A2" s="295" t="s">
        <v>79</v>
      </c>
      <c r="B2" s="95"/>
      <c r="C2" s="96"/>
      <c r="D2" s="96"/>
      <c r="E2" s="96"/>
      <c r="F2" s="53"/>
    </row>
    <row r="3" spans="1:10" ht="156.75" customHeight="1" x14ac:dyDescent="0.2">
      <c r="A3" s="323" t="str">
        <f>'Методика I этап'!B13</f>
        <v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показатели прогноза социально-экономического развития, на основе которых сформирован бюджет (включая показатели, характеризующие объемы производства, численность и состав населения, заработную плату и т.д.); 
2) сведения о доходах бюджета муниципального образования в разрезе видов доходов;
3) сведения о расходах бюджета муниципального образования;
4) сведения о расходах бюджета муниципального образования на реализацию муниципальных программ, а также о целевых показателях (индикаторах), планируемых к достижению в результате их реализации;
5) сведения о социально-значимых проектах, предусмотренных к финансированию за счет бюджета муниципального образования, или об отсутствии таких проектов;                                                                                                            
6) сведения о планируемых объемах (об отсутствии) муниципального долга;
7) контактная информация для обратной связи с гражданами .
По пунктам 1-6 информация должна быть представлена в динамике: фактические значения за год, предшествующий отчетному году, оценку за отчетный год и прогноз на текущий год и плановый период.
Бюджет для граждан, разработанный на основе решения о бюджете, должен быть опубликован в течение 10 рабочих дней после принятия решения о бюджете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323"/>
      <c r="C3" s="323"/>
      <c r="D3" s="323"/>
      <c r="E3" s="323"/>
      <c r="F3" s="323"/>
      <c r="G3" s="323"/>
      <c r="H3" s="323"/>
      <c r="I3" s="323"/>
      <c r="J3" s="323"/>
    </row>
    <row r="4" spans="1:10" ht="60.75" customHeight="1" x14ac:dyDescent="0.2">
      <c r="A4" s="321" t="s">
        <v>50</v>
      </c>
      <c r="B4" s="4" t="s">
        <v>6</v>
      </c>
      <c r="C4" s="4" t="str">
        <f>'Методика I этап'!B12</f>
        <v>Опубликование бюджета для граждан, разработанного на основе первоначально принятого решения о бюджете муниципального образования на текущий финансовый год (текущий финансовый год и плановый период), на портале (сайте)</v>
      </c>
      <c r="D4" s="321" t="s">
        <v>82</v>
      </c>
      <c r="E4" s="321" t="s">
        <v>95</v>
      </c>
      <c r="F4" s="321"/>
      <c r="G4" s="321"/>
      <c r="H4" s="321"/>
      <c r="I4" s="321" t="s">
        <v>84</v>
      </c>
      <c r="J4" s="321" t="s">
        <v>85</v>
      </c>
    </row>
    <row r="5" spans="1:10" s="58" customFormat="1" ht="30.75" customHeight="1" x14ac:dyDescent="0.2">
      <c r="A5" s="321"/>
      <c r="B5" s="321" t="s">
        <v>86</v>
      </c>
      <c r="C5" s="6" t="str">
        <f>'Методика I этап'!B14</f>
        <v>Опубликован и содержит информацию по всем ключевым элементам</v>
      </c>
      <c r="D5" s="321"/>
      <c r="E5" s="318" t="s">
        <v>88</v>
      </c>
      <c r="F5" s="319" t="s">
        <v>89</v>
      </c>
      <c r="G5" s="319"/>
      <c r="H5" s="318" t="s">
        <v>90</v>
      </c>
      <c r="I5" s="321"/>
      <c r="J5" s="321"/>
    </row>
    <row r="6" spans="1:10" s="58" customFormat="1" ht="25.5" customHeight="1" x14ac:dyDescent="0.2">
      <c r="A6" s="321"/>
      <c r="B6" s="321"/>
      <c r="C6" s="6" t="str">
        <f>'Методика I этап'!B15</f>
        <v>Опубликован и содержит информацию по пяти и более ключевым элементам</v>
      </c>
      <c r="D6" s="321"/>
      <c r="E6" s="318"/>
      <c r="F6" s="319" t="s">
        <v>92</v>
      </c>
      <c r="G6" s="319" t="s">
        <v>93</v>
      </c>
      <c r="H6" s="318"/>
      <c r="I6" s="321"/>
      <c r="J6" s="321"/>
    </row>
    <row r="7" spans="1:10" s="58" customFormat="1" ht="27" x14ac:dyDescent="0.2">
      <c r="A7" s="321"/>
      <c r="B7" s="321"/>
      <c r="C7" s="6" t="str">
        <f>'Методика I этап'!B16</f>
        <v>Опубликован и содержит информацию по трем и более ключевым элементам</v>
      </c>
      <c r="D7" s="321"/>
      <c r="E7" s="318"/>
      <c r="F7" s="319"/>
      <c r="G7" s="319"/>
      <c r="H7" s="318"/>
      <c r="I7" s="321"/>
      <c r="J7" s="321"/>
    </row>
    <row r="8" spans="1:10" s="58" customFormat="1" ht="27" x14ac:dyDescent="0.2">
      <c r="A8" s="321"/>
      <c r="B8" s="321"/>
      <c r="C8" s="97" t="str">
        <f>'Методика I этап'!B17</f>
        <v>Не опубликован или содержит информацию менее чем по трем ключевым элементам</v>
      </c>
      <c r="D8" s="321"/>
      <c r="E8" s="318"/>
      <c r="F8" s="319"/>
      <c r="G8" s="319"/>
      <c r="H8" s="318"/>
      <c r="I8" s="321"/>
      <c r="J8" s="321"/>
    </row>
    <row r="9" spans="1:10" s="23" customFormat="1" x14ac:dyDescent="0.2">
      <c r="A9" s="59"/>
      <c r="B9" s="18" t="s">
        <v>7</v>
      </c>
      <c r="C9" s="98"/>
      <c r="D9" s="99"/>
      <c r="E9" s="79"/>
      <c r="F9" s="79"/>
      <c r="G9" s="79"/>
      <c r="H9" s="79"/>
      <c r="I9" s="100"/>
      <c r="J9" s="45"/>
    </row>
    <row r="10" spans="1:10" s="12" customFormat="1" ht="25.5" x14ac:dyDescent="0.2">
      <c r="A10" s="67">
        <v>1</v>
      </c>
      <c r="B10" s="8" t="s">
        <v>8</v>
      </c>
      <c r="C10" s="101" t="s">
        <v>64</v>
      </c>
      <c r="D10" s="9"/>
      <c r="E10" s="70">
        <f>IF(C10=C5,3,IF(C10=C6,2,IF(C10=C7,1,0)))</f>
        <v>3</v>
      </c>
      <c r="F10" s="70"/>
      <c r="G10" s="70"/>
      <c r="H10" s="70">
        <f>E10*(1-F10)*(1-G10)</f>
        <v>3</v>
      </c>
      <c r="I10" s="71" t="s">
        <v>4747</v>
      </c>
      <c r="J10" s="102"/>
    </row>
    <row r="11" spans="1:10" s="12" customFormat="1" ht="38.25" x14ac:dyDescent="0.2">
      <c r="A11" s="67">
        <v>2</v>
      </c>
      <c r="B11" s="26" t="s">
        <v>4849</v>
      </c>
      <c r="C11" s="101" t="s">
        <v>65</v>
      </c>
      <c r="D11" s="69"/>
      <c r="E11" s="70">
        <f>IF(C11=C5,3,IF(C11=C6,2,IF(C11=C7,1,0)))</f>
        <v>2</v>
      </c>
      <c r="F11" s="70"/>
      <c r="G11" s="70"/>
      <c r="H11" s="70">
        <f t="shared" ref="H11:H51" si="0">E11*(1-F11)*(1-G11)</f>
        <v>2</v>
      </c>
      <c r="I11" s="71" t="s">
        <v>4773</v>
      </c>
      <c r="J11" s="68" t="s">
        <v>4774</v>
      </c>
    </row>
    <row r="12" spans="1:10" s="12" customFormat="1" ht="127.5" x14ac:dyDescent="0.2">
      <c r="A12" s="67">
        <v>3</v>
      </c>
      <c r="B12" s="26" t="s">
        <v>9</v>
      </c>
      <c r="C12" s="101" t="s">
        <v>67</v>
      </c>
      <c r="D12" s="103"/>
      <c r="E12" s="70">
        <f>IF(C12=C5,3,IF(C12=C6,2,IF(C12=C7,1,0)))</f>
        <v>0</v>
      </c>
      <c r="F12" s="70"/>
      <c r="G12" s="70"/>
      <c r="H12" s="70">
        <f t="shared" si="0"/>
        <v>0</v>
      </c>
      <c r="I12" s="71" t="s">
        <v>4776</v>
      </c>
      <c r="J12" s="68" t="s">
        <v>4777</v>
      </c>
    </row>
    <row r="13" spans="1:10" s="12" customFormat="1" ht="89.25" x14ac:dyDescent="0.2">
      <c r="A13" s="67">
        <v>4</v>
      </c>
      <c r="B13" s="26" t="s">
        <v>10</v>
      </c>
      <c r="C13" s="101" t="s">
        <v>65</v>
      </c>
      <c r="D13" s="9"/>
      <c r="E13" s="70">
        <f>IF(C13=C5,3,IF(C13=C6,2,IF(C13=C7,1,0)))</f>
        <v>2</v>
      </c>
      <c r="F13" s="70"/>
      <c r="G13" s="70"/>
      <c r="H13" s="70">
        <f t="shared" si="0"/>
        <v>2</v>
      </c>
      <c r="I13" s="71" t="s">
        <v>4748</v>
      </c>
      <c r="J13" s="68" t="s">
        <v>4779</v>
      </c>
    </row>
    <row r="14" spans="1:10" s="106" customFormat="1" x14ac:dyDescent="0.2">
      <c r="A14" s="77"/>
      <c r="B14" s="18" t="s">
        <v>11</v>
      </c>
      <c r="C14" s="104"/>
      <c r="D14" s="61"/>
      <c r="E14" s="79"/>
      <c r="F14" s="79"/>
      <c r="G14" s="79"/>
      <c r="H14" s="79"/>
      <c r="I14" s="79"/>
      <c r="J14" s="105"/>
    </row>
    <row r="15" spans="1:10" s="13" customFormat="1" ht="76.5" x14ac:dyDescent="0.2">
      <c r="A15" s="67">
        <v>5</v>
      </c>
      <c r="B15" s="8" t="s">
        <v>12</v>
      </c>
      <c r="C15" s="101" t="s">
        <v>66</v>
      </c>
      <c r="D15" s="69"/>
      <c r="E15" s="70">
        <f>IF(C15=C5,3,IF(C15=C6,2,IF(C15=C7,1,0)))</f>
        <v>1</v>
      </c>
      <c r="F15" s="70"/>
      <c r="G15" s="70"/>
      <c r="H15" s="70">
        <f t="shared" si="0"/>
        <v>1</v>
      </c>
      <c r="I15" s="71" t="s">
        <v>4749</v>
      </c>
      <c r="J15" s="290" t="s">
        <v>4780</v>
      </c>
    </row>
    <row r="16" spans="1:10" s="13" customFormat="1" ht="33" customHeight="1" x14ac:dyDescent="0.2">
      <c r="A16" s="67">
        <v>6</v>
      </c>
      <c r="B16" s="8" t="s">
        <v>13</v>
      </c>
      <c r="C16" s="101" t="s">
        <v>65</v>
      </c>
      <c r="D16" s="299"/>
      <c r="E16" s="70">
        <f>IF(C16=C5,3,IF(C16=C6,2,IF(C16=C7,1,0)))</f>
        <v>2</v>
      </c>
      <c r="F16" s="70"/>
      <c r="G16" s="70"/>
      <c r="H16" s="70">
        <f t="shared" si="0"/>
        <v>2</v>
      </c>
      <c r="I16" s="71" t="s">
        <v>4781</v>
      </c>
      <c r="J16" s="68" t="s">
        <v>4782</v>
      </c>
    </row>
    <row r="17" spans="1:11" s="13" customFormat="1" ht="51" x14ac:dyDescent="0.2">
      <c r="A17" s="67">
        <v>7</v>
      </c>
      <c r="B17" s="8" t="s">
        <v>14</v>
      </c>
      <c r="C17" s="101" t="s">
        <v>67</v>
      </c>
      <c r="D17" s="69"/>
      <c r="E17" s="70">
        <f>IF(C17=C5,3,IF(C17=C6,2,IF(C17=C7,1,0)))</f>
        <v>0</v>
      </c>
      <c r="F17" s="70"/>
      <c r="G17" s="70"/>
      <c r="H17" s="70">
        <f t="shared" si="0"/>
        <v>0</v>
      </c>
      <c r="I17" s="71" t="s">
        <v>4784</v>
      </c>
      <c r="J17" s="74" t="s">
        <v>4785</v>
      </c>
    </row>
    <row r="18" spans="1:11" s="13" customFormat="1" ht="25.5" x14ac:dyDescent="0.2">
      <c r="A18" s="67">
        <v>8</v>
      </c>
      <c r="B18" s="8" t="s">
        <v>15</v>
      </c>
      <c r="C18" s="101" t="s">
        <v>64</v>
      </c>
      <c r="D18" s="69"/>
      <c r="E18" s="70">
        <f>IF(C18=C5,3,IF(C18=C6,2,IF(C18=C7,1,0)))</f>
        <v>3</v>
      </c>
      <c r="F18" s="70"/>
      <c r="G18" s="70"/>
      <c r="H18" s="70">
        <f t="shared" si="0"/>
        <v>3</v>
      </c>
      <c r="I18" s="71" t="s">
        <v>4750</v>
      </c>
      <c r="J18" s="68" t="s">
        <v>4788</v>
      </c>
    </row>
    <row r="19" spans="1:11" s="13" customFormat="1" ht="25.5" x14ac:dyDescent="0.2">
      <c r="A19" s="67">
        <v>9</v>
      </c>
      <c r="B19" s="8" t="s">
        <v>16</v>
      </c>
      <c r="C19" s="101" t="s">
        <v>64</v>
      </c>
      <c r="D19" s="69"/>
      <c r="E19" s="70">
        <f>IF(C19=C5,3,IF(C19=C6,2,IF(C19=C7,1,0)))</f>
        <v>3</v>
      </c>
      <c r="F19" s="70"/>
      <c r="G19" s="70"/>
      <c r="H19" s="70">
        <f t="shared" si="0"/>
        <v>3</v>
      </c>
      <c r="I19" s="71" t="s">
        <v>4730</v>
      </c>
      <c r="J19" s="68"/>
      <c r="K19" s="291"/>
    </row>
    <row r="20" spans="1:11" s="12" customFormat="1" ht="25.5" x14ac:dyDescent="0.2">
      <c r="A20" s="67">
        <v>10</v>
      </c>
      <c r="B20" s="8" t="s">
        <v>17</v>
      </c>
      <c r="C20" s="101" t="s">
        <v>64</v>
      </c>
      <c r="D20" s="69"/>
      <c r="E20" s="70">
        <f>IF(C20=C5,3,IF(C20=C6,2,IF(C20=C7,1,0)))</f>
        <v>3</v>
      </c>
      <c r="F20" s="70"/>
      <c r="G20" s="70"/>
      <c r="H20" s="70">
        <f t="shared" si="0"/>
        <v>3</v>
      </c>
      <c r="I20" s="71" t="s">
        <v>4751</v>
      </c>
      <c r="J20" s="68"/>
    </row>
    <row r="21" spans="1:11" s="12" customFormat="1" ht="63.75" x14ac:dyDescent="0.2">
      <c r="A21" s="67">
        <v>11</v>
      </c>
      <c r="B21" s="8" t="s">
        <v>18</v>
      </c>
      <c r="C21" s="101" t="s">
        <v>65</v>
      </c>
      <c r="D21" s="69"/>
      <c r="E21" s="70">
        <f>IF(C21=C5,3,IF(C21=C6,2,IF(C21=C7,1,0)))</f>
        <v>2</v>
      </c>
      <c r="F21" s="70"/>
      <c r="G21" s="70"/>
      <c r="H21" s="70">
        <f t="shared" si="0"/>
        <v>2</v>
      </c>
      <c r="I21" s="71" t="s">
        <v>4752</v>
      </c>
      <c r="J21" s="68" t="s">
        <v>4840</v>
      </c>
    </row>
    <row r="22" spans="1:11" s="12" customFormat="1" ht="38.25" x14ac:dyDescent="0.2">
      <c r="A22" s="67">
        <v>12</v>
      </c>
      <c r="B22" s="8" t="s">
        <v>19</v>
      </c>
      <c r="C22" s="101" t="s">
        <v>67</v>
      </c>
      <c r="D22" s="69"/>
      <c r="E22" s="70">
        <f>IF(C22=C5,3,IF(C22=C6,2,IF(C22=C7,1,0)))</f>
        <v>0</v>
      </c>
      <c r="F22" s="70"/>
      <c r="G22" s="70"/>
      <c r="H22" s="70">
        <f t="shared" si="0"/>
        <v>0</v>
      </c>
      <c r="I22" s="71" t="s">
        <v>4753</v>
      </c>
      <c r="J22" s="74" t="s">
        <v>4791</v>
      </c>
    </row>
    <row r="23" spans="1:11" s="12" customFormat="1" ht="76.5" x14ac:dyDescent="0.2">
      <c r="A23" s="67">
        <v>13</v>
      </c>
      <c r="B23" s="8" t="s">
        <v>20</v>
      </c>
      <c r="C23" s="101" t="s">
        <v>67</v>
      </c>
      <c r="D23" s="69"/>
      <c r="E23" s="70">
        <f>IF(C23=C5,3,IF(C23=C6,2,IF(C23=C7,1,0)))</f>
        <v>0</v>
      </c>
      <c r="F23" s="70"/>
      <c r="G23" s="70"/>
      <c r="H23" s="70">
        <f t="shared" si="0"/>
        <v>0</v>
      </c>
      <c r="I23" s="71" t="s">
        <v>4793</v>
      </c>
      <c r="J23" s="84" t="s">
        <v>4794</v>
      </c>
    </row>
    <row r="24" spans="1:11" s="12" customFormat="1" ht="102" x14ac:dyDescent="0.2">
      <c r="A24" s="67">
        <v>14</v>
      </c>
      <c r="B24" s="26" t="s">
        <v>21</v>
      </c>
      <c r="C24" s="101" t="s">
        <v>66</v>
      </c>
      <c r="D24" s="69"/>
      <c r="E24" s="70">
        <f>IF(C24=C5,3,IF(C24=C6,2,IF(C24=C7,1,0)))</f>
        <v>1</v>
      </c>
      <c r="F24" s="70"/>
      <c r="G24" s="70"/>
      <c r="H24" s="70">
        <f t="shared" si="0"/>
        <v>1</v>
      </c>
      <c r="I24" s="71" t="s">
        <v>4795</v>
      </c>
      <c r="J24" s="74" t="s">
        <v>4796</v>
      </c>
    </row>
    <row r="25" spans="1:11" s="12" customFormat="1" ht="178.5" x14ac:dyDescent="0.2">
      <c r="A25" s="67">
        <v>15</v>
      </c>
      <c r="B25" s="8" t="s">
        <v>22</v>
      </c>
      <c r="C25" s="101" t="s">
        <v>67</v>
      </c>
      <c r="D25" s="69"/>
      <c r="E25" s="70">
        <f>IF(C25=C5,3,IF(C25=C6,2,IF(C25=C7,1,0)))</f>
        <v>0</v>
      </c>
      <c r="F25" s="70"/>
      <c r="G25" s="70"/>
      <c r="H25" s="70">
        <f t="shared" si="0"/>
        <v>0</v>
      </c>
      <c r="I25" s="71" t="s">
        <v>4754</v>
      </c>
      <c r="J25" s="102" t="s">
        <v>4798</v>
      </c>
    </row>
    <row r="26" spans="1:11" s="12" customFormat="1" ht="38.25" x14ac:dyDescent="0.2">
      <c r="A26" s="67">
        <v>16</v>
      </c>
      <c r="B26" s="8" t="s">
        <v>23</v>
      </c>
      <c r="C26" s="101" t="s">
        <v>66</v>
      </c>
      <c r="D26" s="69"/>
      <c r="E26" s="70">
        <f>IF(C26=C5,3,IF(C26=C6,2,IF(C26=C7,1,0)))</f>
        <v>1</v>
      </c>
      <c r="F26" s="70"/>
      <c r="G26" s="70"/>
      <c r="H26" s="70">
        <f t="shared" si="0"/>
        <v>1</v>
      </c>
      <c r="I26" s="71" t="s">
        <v>4755</v>
      </c>
      <c r="J26" s="68" t="s">
        <v>4800</v>
      </c>
    </row>
    <row r="27" spans="1:11" s="13" customFormat="1" ht="140.25" x14ac:dyDescent="0.2">
      <c r="A27" s="67">
        <v>17</v>
      </c>
      <c r="B27" s="8" t="s">
        <v>24</v>
      </c>
      <c r="C27" s="101" t="s">
        <v>66</v>
      </c>
      <c r="D27" s="69"/>
      <c r="E27" s="70">
        <f>IF(C27=C5,3,IF(C27=C6,2,IF(C27=C7,1,0)))</f>
        <v>1</v>
      </c>
      <c r="F27" s="70"/>
      <c r="G27" s="70"/>
      <c r="H27" s="70">
        <f t="shared" si="0"/>
        <v>1</v>
      </c>
      <c r="I27" s="71" t="s">
        <v>4756</v>
      </c>
      <c r="J27" s="68" t="s">
        <v>4828</v>
      </c>
    </row>
    <row r="28" spans="1:11" s="292" customFormat="1" ht="36.75" customHeight="1" x14ac:dyDescent="0.2">
      <c r="A28" s="67">
        <v>18</v>
      </c>
      <c r="B28" s="8" t="s">
        <v>25</v>
      </c>
      <c r="C28" s="101" t="s">
        <v>64</v>
      </c>
      <c r="D28" s="69"/>
      <c r="E28" s="70">
        <f>IF(C28=C5,3,IF(C28=C6,2,IF(C28=C7,1,0)))</f>
        <v>3</v>
      </c>
      <c r="F28" s="70"/>
      <c r="G28" s="70"/>
      <c r="H28" s="70">
        <f t="shared" si="0"/>
        <v>3</v>
      </c>
      <c r="I28" s="71" t="s">
        <v>4804</v>
      </c>
      <c r="J28" s="68"/>
    </row>
    <row r="29" spans="1:11" s="292" customFormat="1" ht="33.75" customHeight="1" x14ac:dyDescent="0.2">
      <c r="A29" s="83">
        <v>19</v>
      </c>
      <c r="B29" s="300" t="s">
        <v>26</v>
      </c>
      <c r="C29" s="101" t="s">
        <v>65</v>
      </c>
      <c r="D29" s="86"/>
      <c r="E29" s="301">
        <f>IF(C29=C5,3,IF(C29=C6,2,IF(C29=C7,1,0)))</f>
        <v>2</v>
      </c>
      <c r="F29" s="301"/>
      <c r="G29" s="301"/>
      <c r="H29" s="301">
        <f t="shared" si="0"/>
        <v>2</v>
      </c>
      <c r="I29" s="71" t="s">
        <v>4806</v>
      </c>
      <c r="J29" s="68" t="s">
        <v>4807</v>
      </c>
    </row>
    <row r="30" spans="1:11" s="13" customFormat="1" ht="140.25" x14ac:dyDescent="0.2">
      <c r="A30" s="67">
        <v>20</v>
      </c>
      <c r="B30" s="8" t="s">
        <v>27</v>
      </c>
      <c r="C30" s="101" t="s">
        <v>66</v>
      </c>
      <c r="D30" s="69"/>
      <c r="E30" s="70">
        <f>IF(C30=C5,3,IF(C30=C6,2,IF(C30=C7,1,0)))</f>
        <v>1</v>
      </c>
      <c r="F30" s="70"/>
      <c r="G30" s="70">
        <v>0.5</v>
      </c>
      <c r="H30" s="70">
        <f t="shared" si="0"/>
        <v>0.5</v>
      </c>
      <c r="I30" s="71" t="s">
        <v>4757</v>
      </c>
      <c r="J30" s="68" t="s">
        <v>4814</v>
      </c>
    </row>
    <row r="31" spans="1:11" s="13" customFormat="1" ht="63.75" x14ac:dyDescent="0.2">
      <c r="A31" s="67">
        <v>21</v>
      </c>
      <c r="B31" s="8" t="s">
        <v>28</v>
      </c>
      <c r="C31" s="101" t="s">
        <v>66</v>
      </c>
      <c r="D31" s="69"/>
      <c r="E31" s="70">
        <f>IF(C31=C5,3,IF(C31=C6,2,IF(C31=C7,1,0)))</f>
        <v>1</v>
      </c>
      <c r="F31" s="70"/>
      <c r="G31" s="70"/>
      <c r="H31" s="70">
        <f t="shared" si="0"/>
        <v>1</v>
      </c>
      <c r="I31" s="71" t="s">
        <v>4758</v>
      </c>
      <c r="J31" s="68" t="s">
        <v>4809</v>
      </c>
    </row>
    <row r="32" spans="1:11" s="13" customFormat="1" ht="25.5" x14ac:dyDescent="0.2">
      <c r="A32" s="67">
        <v>22</v>
      </c>
      <c r="B32" s="8" t="s">
        <v>29</v>
      </c>
      <c r="C32" s="101" t="s">
        <v>64</v>
      </c>
      <c r="D32" s="69"/>
      <c r="E32" s="70">
        <f>IF(C32=C5,3,IF(C32=C6,2,IF(C32=C7,1,0)))</f>
        <v>3</v>
      </c>
      <c r="F32" s="70"/>
      <c r="G32" s="70"/>
      <c r="H32" s="70">
        <f t="shared" si="0"/>
        <v>3</v>
      </c>
      <c r="I32" s="71" t="s">
        <v>4759</v>
      </c>
      <c r="J32" s="293"/>
    </row>
    <row r="33" spans="1:10" s="294" customFormat="1" ht="127.5" x14ac:dyDescent="0.2">
      <c r="A33" s="83">
        <v>23</v>
      </c>
      <c r="B33" s="300" t="s">
        <v>30</v>
      </c>
      <c r="C33" s="101" t="s">
        <v>66</v>
      </c>
      <c r="D33" s="86"/>
      <c r="E33" s="301">
        <f>IF(C33=C5,3,IF(C33=C6,2,IF(C33=C7,1,0)))</f>
        <v>1</v>
      </c>
      <c r="F33" s="301"/>
      <c r="G33" s="301">
        <v>0.5</v>
      </c>
      <c r="H33" s="301">
        <f t="shared" si="0"/>
        <v>0.5</v>
      </c>
      <c r="I33" s="71" t="s">
        <v>4813</v>
      </c>
      <c r="J33" s="68" t="s">
        <v>4815</v>
      </c>
    </row>
    <row r="34" spans="1:10" s="13" customFormat="1" ht="25.5" x14ac:dyDescent="0.2">
      <c r="A34" s="67">
        <v>24</v>
      </c>
      <c r="B34" s="8" t="s">
        <v>31</v>
      </c>
      <c r="C34" s="101" t="s">
        <v>64</v>
      </c>
      <c r="D34" s="69"/>
      <c r="E34" s="70">
        <f>IF(C34=C5,3,IF(C34=C6,2,IF(C34=C7,1,0)))</f>
        <v>3</v>
      </c>
      <c r="F34" s="70"/>
      <c r="G34" s="70"/>
      <c r="H34" s="70">
        <f t="shared" si="0"/>
        <v>3</v>
      </c>
      <c r="I34" s="71" t="s">
        <v>4760</v>
      </c>
      <c r="J34" s="102"/>
    </row>
    <row r="35" spans="1:10" s="13" customFormat="1" ht="25.5" x14ac:dyDescent="0.2">
      <c r="A35" s="67">
        <v>25</v>
      </c>
      <c r="B35" s="8" t="s">
        <v>32</v>
      </c>
      <c r="C35" s="101" t="s">
        <v>65</v>
      </c>
      <c r="D35" s="69"/>
      <c r="E35" s="70">
        <f>IF(C35=C5,3,IF(C35=C6,2,IF(C35=C7,1,0)))</f>
        <v>2</v>
      </c>
      <c r="F35" s="70"/>
      <c r="G35" s="70"/>
      <c r="H35" s="70">
        <f>E35*(1-F35)*(1-G35)</f>
        <v>2</v>
      </c>
      <c r="I35" s="71" t="s">
        <v>4817</v>
      </c>
      <c r="J35" s="68" t="s">
        <v>4818</v>
      </c>
    </row>
    <row r="36" spans="1:10" s="13" customFormat="1" ht="38.25" x14ac:dyDescent="0.2">
      <c r="A36" s="67">
        <v>26</v>
      </c>
      <c r="B36" s="8" t="s">
        <v>33</v>
      </c>
      <c r="C36" s="101" t="s">
        <v>65</v>
      </c>
      <c r="D36" s="69"/>
      <c r="E36" s="70">
        <f>IF(C36=C5,3,IF(C36=C6,2,IF(C36=C7,1,0)))</f>
        <v>2</v>
      </c>
      <c r="F36" s="70"/>
      <c r="G36" s="70"/>
      <c r="H36" s="70">
        <f t="shared" si="0"/>
        <v>2</v>
      </c>
      <c r="I36" s="71" t="s">
        <v>4819</v>
      </c>
      <c r="J36" s="68" t="s">
        <v>4820</v>
      </c>
    </row>
    <row r="37" spans="1:10" s="13" customFormat="1" ht="51" x14ac:dyDescent="0.2">
      <c r="A37" s="67">
        <v>27</v>
      </c>
      <c r="B37" s="8" t="s">
        <v>34</v>
      </c>
      <c r="C37" s="101" t="s">
        <v>65</v>
      </c>
      <c r="D37" s="69"/>
      <c r="E37" s="70">
        <f>IF(C37=C5,3,IF(C37=C6,2,IF(C37=C7,1,0)))</f>
        <v>2</v>
      </c>
      <c r="F37" s="70"/>
      <c r="G37" s="70"/>
      <c r="H37" s="70">
        <f t="shared" si="0"/>
        <v>2</v>
      </c>
      <c r="I37" s="71" t="s">
        <v>4822</v>
      </c>
      <c r="J37" s="68" t="s">
        <v>4823</v>
      </c>
    </row>
    <row r="38" spans="1:10" s="13" customFormat="1" ht="25.5" x14ac:dyDescent="0.2">
      <c r="A38" s="67">
        <v>28</v>
      </c>
      <c r="B38" s="8" t="s">
        <v>35</v>
      </c>
      <c r="C38" s="101" t="s">
        <v>65</v>
      </c>
      <c r="D38" s="69"/>
      <c r="E38" s="70">
        <f>IF(C38=C5,3,IF(C38=C6,2,IF(C38=C7,1,0)))</f>
        <v>2</v>
      </c>
      <c r="F38" s="70"/>
      <c r="G38" s="70"/>
      <c r="H38" s="70">
        <f t="shared" si="0"/>
        <v>2</v>
      </c>
      <c r="I38" s="71" t="s">
        <v>4825</v>
      </c>
      <c r="J38" s="68" t="s">
        <v>4826</v>
      </c>
    </row>
    <row r="39" spans="1:10" s="13" customFormat="1" ht="63.75" x14ac:dyDescent="0.2">
      <c r="A39" s="67">
        <v>29</v>
      </c>
      <c r="B39" s="8" t="s">
        <v>36</v>
      </c>
      <c r="C39" s="101" t="s">
        <v>65</v>
      </c>
      <c r="D39" s="9"/>
      <c r="E39" s="70">
        <f>IF(C39=C5,3,IF(C39=C6,2,IF(C39=C7,1,0)))</f>
        <v>2</v>
      </c>
      <c r="F39" s="70"/>
      <c r="G39" s="70"/>
      <c r="H39" s="70">
        <f t="shared" si="0"/>
        <v>2</v>
      </c>
      <c r="I39" s="71" t="s">
        <v>4761</v>
      </c>
      <c r="J39" s="68" t="s">
        <v>4829</v>
      </c>
    </row>
    <row r="40" spans="1:10" s="292" customFormat="1" ht="51" x14ac:dyDescent="0.2">
      <c r="A40" s="85">
        <v>30</v>
      </c>
      <c r="B40" s="8" t="s">
        <v>37</v>
      </c>
      <c r="C40" s="101" t="s">
        <v>66</v>
      </c>
      <c r="D40" s="69"/>
      <c r="E40" s="70">
        <f>IF(C40=C5,3,IF(C40=C6,2,IF(C40=C7,1,0)))</f>
        <v>1</v>
      </c>
      <c r="F40" s="70"/>
      <c r="G40" s="70"/>
      <c r="H40" s="70">
        <f t="shared" si="0"/>
        <v>1</v>
      </c>
      <c r="I40" s="71" t="s">
        <v>4831</v>
      </c>
      <c r="J40" s="68" t="s">
        <v>4832</v>
      </c>
    </row>
    <row r="41" spans="1:10" s="13" customFormat="1" ht="25.5" x14ac:dyDescent="0.2">
      <c r="A41" s="85">
        <v>31</v>
      </c>
      <c r="B41" s="8" t="s">
        <v>38</v>
      </c>
      <c r="C41" s="101" t="s">
        <v>64</v>
      </c>
      <c r="D41" s="69"/>
      <c r="E41" s="70">
        <f>IF(C41=C5,3,IF(C41=C6,2,IF(C41=C7,1,0)))</f>
        <v>3</v>
      </c>
      <c r="F41" s="70"/>
      <c r="G41" s="70"/>
      <c r="H41" s="70">
        <f t="shared" si="0"/>
        <v>3</v>
      </c>
      <c r="I41" s="71" t="s">
        <v>4835</v>
      </c>
      <c r="J41" s="68"/>
    </row>
    <row r="42" spans="1:10" s="13" customFormat="1" ht="25.5" x14ac:dyDescent="0.2">
      <c r="A42" s="85">
        <v>32</v>
      </c>
      <c r="B42" s="8" t="s">
        <v>39</v>
      </c>
      <c r="C42" s="101" t="s">
        <v>64</v>
      </c>
      <c r="D42" s="69"/>
      <c r="E42" s="70">
        <f>IF(C42=C5,3,IF(C42=C6,2,IF(C42=C7,1,0)))</f>
        <v>3</v>
      </c>
      <c r="F42" s="70"/>
      <c r="G42" s="70"/>
      <c r="H42" s="70">
        <f t="shared" si="0"/>
        <v>3</v>
      </c>
      <c r="I42" s="71" t="s">
        <v>4762</v>
      </c>
      <c r="J42" s="68"/>
    </row>
    <row r="43" spans="1:10" s="13" customFormat="1" ht="38.25" x14ac:dyDescent="0.2">
      <c r="A43" s="85">
        <v>33</v>
      </c>
      <c r="B43" s="8" t="s">
        <v>40</v>
      </c>
      <c r="C43" s="101" t="s">
        <v>65</v>
      </c>
      <c r="D43" s="69"/>
      <c r="E43" s="70">
        <f>IF(C43=C5,3,IF(C43=C6,2,IF(C43=C7,1,0)))</f>
        <v>2</v>
      </c>
      <c r="F43" s="70"/>
      <c r="G43" s="70"/>
      <c r="H43" s="70">
        <f t="shared" si="0"/>
        <v>2</v>
      </c>
      <c r="I43" s="71" t="s">
        <v>4763</v>
      </c>
      <c r="J43" s="68" t="s">
        <v>4837</v>
      </c>
    </row>
    <row r="44" spans="1:10" s="13" customFormat="1" ht="33" customHeight="1" x14ac:dyDescent="0.2">
      <c r="A44" s="85">
        <v>34</v>
      </c>
      <c r="B44" s="8" t="s">
        <v>41</v>
      </c>
      <c r="C44" s="101" t="s">
        <v>65</v>
      </c>
      <c r="D44" s="69"/>
      <c r="E44" s="70">
        <f>IF(C44=C5,3,IF(C44=C6,2,IF(C44=C7,1,0)))</f>
        <v>2</v>
      </c>
      <c r="F44" s="70"/>
      <c r="G44" s="70"/>
      <c r="H44" s="70">
        <f t="shared" si="0"/>
        <v>2</v>
      </c>
      <c r="I44" s="71" t="s">
        <v>4839</v>
      </c>
      <c r="J44" s="68" t="s">
        <v>4764</v>
      </c>
    </row>
    <row r="45" spans="1:10" s="13" customFormat="1" ht="76.5" x14ac:dyDescent="0.2">
      <c r="A45" s="85">
        <v>35</v>
      </c>
      <c r="B45" s="8" t="s">
        <v>42</v>
      </c>
      <c r="C45" s="101" t="s">
        <v>66</v>
      </c>
      <c r="D45" s="69"/>
      <c r="E45" s="70">
        <f>IF(C45=C5,3,IF(C45=C6,2,IF(C45=C7,1,0)))</f>
        <v>1</v>
      </c>
      <c r="F45" s="70"/>
      <c r="G45" s="70"/>
      <c r="H45" s="70">
        <f t="shared" si="0"/>
        <v>1</v>
      </c>
      <c r="I45" s="71" t="s">
        <v>4765</v>
      </c>
      <c r="J45" s="68" t="s">
        <v>4841</v>
      </c>
    </row>
    <row r="46" spans="1:10" s="292" customFormat="1" ht="76.5" x14ac:dyDescent="0.2">
      <c r="A46" s="67">
        <v>36</v>
      </c>
      <c r="B46" s="8" t="s">
        <v>43</v>
      </c>
      <c r="C46" s="101" t="s">
        <v>65</v>
      </c>
      <c r="D46" s="9"/>
      <c r="E46" s="70">
        <f>IF(C46=C5,3,IF(C46=C6,2,IF(C46=C7,1,0)))</f>
        <v>2</v>
      </c>
      <c r="F46" s="70"/>
      <c r="G46" s="70"/>
      <c r="H46" s="70">
        <f t="shared" si="0"/>
        <v>2</v>
      </c>
      <c r="I46" s="71" t="s">
        <v>4766</v>
      </c>
      <c r="J46" s="74" t="s">
        <v>4842</v>
      </c>
    </row>
    <row r="47" spans="1:10" s="13" customFormat="1" ht="186" customHeight="1" x14ac:dyDescent="0.2">
      <c r="A47" s="67">
        <v>37</v>
      </c>
      <c r="B47" s="8" t="s">
        <v>44</v>
      </c>
      <c r="C47" s="101" t="s">
        <v>67</v>
      </c>
      <c r="D47" s="69"/>
      <c r="E47" s="70">
        <f>IF(C47=C5,3,IF(C47=C6,2,IF(C47=C7,1,0)))</f>
        <v>0</v>
      </c>
      <c r="F47" s="70"/>
      <c r="G47" s="70"/>
      <c r="H47" s="70">
        <f t="shared" si="0"/>
        <v>0</v>
      </c>
      <c r="I47" s="71" t="s">
        <v>4767</v>
      </c>
      <c r="J47" s="74" t="s">
        <v>4843</v>
      </c>
    </row>
    <row r="48" spans="1:10" s="13" customFormat="1" ht="51" x14ac:dyDescent="0.2">
      <c r="A48" s="67">
        <v>38</v>
      </c>
      <c r="B48" s="8" t="s">
        <v>45</v>
      </c>
      <c r="C48" s="101" t="s">
        <v>65</v>
      </c>
      <c r="D48" s="69"/>
      <c r="E48" s="70">
        <f>IF(C48=C5,3,IF(C48=C6,2,IF(C48=C7,1,0)))</f>
        <v>2</v>
      </c>
      <c r="F48" s="70"/>
      <c r="G48" s="70"/>
      <c r="H48" s="70">
        <f t="shared" si="0"/>
        <v>2</v>
      </c>
      <c r="I48" s="71" t="s">
        <v>4768</v>
      </c>
      <c r="J48" s="68" t="s">
        <v>4844</v>
      </c>
    </row>
    <row r="49" spans="1:10" s="13" customFormat="1" ht="51" x14ac:dyDescent="0.2">
      <c r="A49" s="67">
        <v>39</v>
      </c>
      <c r="B49" s="8" t="s">
        <v>46</v>
      </c>
      <c r="C49" s="101" t="s">
        <v>65</v>
      </c>
      <c r="D49" s="69"/>
      <c r="E49" s="70">
        <f>IF(C49=C5,3,IF(C49=C6,2,IF(C49=C7,1,0)))</f>
        <v>2</v>
      </c>
      <c r="F49" s="70"/>
      <c r="G49" s="70"/>
      <c r="H49" s="70">
        <f t="shared" si="0"/>
        <v>2</v>
      </c>
      <c r="I49" s="71" t="s">
        <v>4845</v>
      </c>
      <c r="J49" s="68" t="s">
        <v>4846</v>
      </c>
    </row>
    <row r="50" spans="1:10" s="13" customFormat="1" ht="38.25" x14ac:dyDescent="0.2">
      <c r="A50" s="67">
        <v>40</v>
      </c>
      <c r="B50" s="8" t="s">
        <v>47</v>
      </c>
      <c r="C50" s="101" t="s">
        <v>67</v>
      </c>
      <c r="D50" s="304"/>
      <c r="E50" s="70">
        <f>IF(C50=C5,3,IF(C50=C6,2,IF(C50=C7,1,0)))</f>
        <v>0</v>
      </c>
      <c r="F50" s="70"/>
      <c r="G50" s="70"/>
      <c r="H50" s="70">
        <f t="shared" si="0"/>
        <v>0</v>
      </c>
      <c r="I50" s="71" t="s">
        <v>4769</v>
      </c>
      <c r="J50" s="74" t="s">
        <v>4848</v>
      </c>
    </row>
    <row r="51" spans="1:10" s="13" customFormat="1" ht="25.5" x14ac:dyDescent="0.2">
      <c r="A51" s="67">
        <v>41</v>
      </c>
      <c r="B51" s="8" t="s">
        <v>48</v>
      </c>
      <c r="C51" s="101" t="s">
        <v>65</v>
      </c>
      <c r="D51" s="305"/>
      <c r="E51" s="70">
        <f>IF(C51=C5,3,IF(C51=C6,2,IF(C51=C7,1,0)))</f>
        <v>2</v>
      </c>
      <c r="F51" s="70"/>
      <c r="G51" s="70"/>
      <c r="H51" s="70">
        <f t="shared" si="0"/>
        <v>2</v>
      </c>
      <c r="I51" s="71" t="s">
        <v>4770</v>
      </c>
      <c r="J51" s="290" t="s">
        <v>4847</v>
      </c>
    </row>
    <row r="52" spans="1:10" x14ac:dyDescent="0.2">
      <c r="C52" s="107"/>
      <c r="D52" s="107"/>
      <c r="E52" s="107"/>
      <c r="F52" s="107"/>
      <c r="J52" s="108"/>
    </row>
    <row r="53" spans="1:10" x14ac:dyDescent="0.2">
      <c r="C53" s="107"/>
      <c r="D53" s="107"/>
      <c r="E53" s="107"/>
      <c r="F53" s="107"/>
    </row>
    <row r="55" spans="1:10" x14ac:dyDescent="0.2">
      <c r="A55" s="297"/>
      <c r="B55" s="91"/>
      <c r="C55" s="92"/>
      <c r="D55" s="92"/>
      <c r="E55" s="92"/>
      <c r="F55" s="92"/>
    </row>
    <row r="62" spans="1:10" x14ac:dyDescent="0.2">
      <c r="A62" s="297"/>
      <c r="B62" s="91"/>
      <c r="C62" s="92"/>
      <c r="D62" s="92"/>
      <c r="E62" s="92"/>
      <c r="F62" s="92"/>
    </row>
    <row r="66" spans="1:6" x14ac:dyDescent="0.2">
      <c r="A66" s="297"/>
      <c r="B66" s="91"/>
      <c r="C66" s="92"/>
      <c r="D66" s="92"/>
      <c r="E66" s="92"/>
      <c r="F66" s="92"/>
    </row>
    <row r="69" spans="1:6" x14ac:dyDescent="0.2">
      <c r="A69" s="297"/>
      <c r="B69" s="91"/>
      <c r="C69" s="92"/>
      <c r="D69" s="92"/>
      <c r="E69" s="92"/>
      <c r="F69" s="92"/>
    </row>
    <row r="73" spans="1:6" x14ac:dyDescent="0.2">
      <c r="A73" s="297"/>
      <c r="B73" s="91"/>
      <c r="C73" s="92"/>
      <c r="D73" s="92"/>
      <c r="E73" s="92"/>
      <c r="F73" s="92"/>
    </row>
    <row r="76" spans="1:6" x14ac:dyDescent="0.2">
      <c r="A76" s="297"/>
      <c r="B76" s="91"/>
      <c r="C76" s="92"/>
      <c r="D76" s="92"/>
      <c r="E76" s="92"/>
      <c r="F76" s="92"/>
    </row>
    <row r="80" spans="1:6" x14ac:dyDescent="0.2">
      <c r="A80" s="297"/>
      <c r="B80" s="91"/>
      <c r="C80" s="92"/>
      <c r="D80" s="92"/>
      <c r="E80" s="92"/>
      <c r="F80" s="92"/>
    </row>
  </sheetData>
  <mergeCells count="13">
    <mergeCell ref="H5:H8"/>
    <mergeCell ref="F6:F8"/>
    <mergeCell ref="G6:G8"/>
    <mergeCell ref="A1:J1"/>
    <mergeCell ref="A3:J3"/>
    <mergeCell ref="A4:A8"/>
    <mergeCell ref="D4:D8"/>
    <mergeCell ref="E4:H4"/>
    <mergeCell ref="I4:I8"/>
    <mergeCell ref="J4:J8"/>
    <mergeCell ref="B5:B8"/>
    <mergeCell ref="E5:E8"/>
    <mergeCell ref="F5:G5"/>
  </mergeCells>
  <dataValidations count="3">
    <dataValidation type="list" allowBlank="1" showInputMessage="1" showErrorMessage="1" sqref="C10:C13 C51:D51 C15:C50">
      <formula1>$C$5:$C$8</formula1>
    </dataValidation>
    <dataValidation type="list" allowBlank="1" showInputMessage="1" showErrorMessage="1" sqref="C14">
      <formula1>Выбор_1.2</formula1>
    </dataValidation>
    <dataValidation type="list" allowBlank="1" showInputMessage="1" showErrorMessage="1" sqref="F9:G51">
      <formula1>Формат</formula1>
    </dataValidation>
  </dataValidations>
  <hyperlinks>
    <hyperlink ref="I22" r:id="rId1"/>
    <hyperlink ref="I10" r:id="rId2"/>
    <hyperlink ref="I15" r:id="rId3"/>
    <hyperlink ref="I16" r:id="rId4"/>
    <hyperlink ref="I18" r:id="rId5"/>
    <hyperlink ref="I20" r:id="rId6"/>
    <hyperlink ref="I21" r:id="rId7"/>
    <hyperlink ref="I25" r:id="rId8"/>
    <hyperlink ref="I26" r:id="rId9"/>
    <hyperlink ref="I27" r:id="rId10"/>
    <hyperlink ref="I29" r:id="rId11"/>
    <hyperlink ref="I30" r:id="rId12"/>
    <hyperlink ref="I32" r:id="rId13"/>
    <hyperlink ref="I33" r:id="rId14"/>
    <hyperlink ref="I36" r:id="rId15" display="http://www.novouzensk.ru/budget for people/2022-224/prinyatoe-reshenie/index.php"/>
    <hyperlink ref="I37" r:id="rId16"/>
    <hyperlink ref="I39" r:id="rId17"/>
    <hyperlink ref="I40" r:id="rId18"/>
    <hyperlink ref="I41" r:id="rId19"/>
    <hyperlink ref="I43" r:id="rId20"/>
    <hyperlink ref="I44" r:id="rId21"/>
    <hyperlink ref="I45" r:id="rId22"/>
    <hyperlink ref="I48" r:id="rId23"/>
    <hyperlink ref="I49" r:id="rId24"/>
  </hyperlinks>
  <pageMargins left="0.31496062992125984" right="0.31496062992125984" top="0.15748031496062992" bottom="0.15748031496062992" header="0" footer="0"/>
  <pageSetup paperSize="9" scale="55" fitToHeight="0" orientation="landscape" r:id="rId2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0"/>
  <sheetViews>
    <sheetView view="pageBreakPreview" zoomScale="85" zoomScaleNormal="100" zoomScaleSheetLayoutView="85" workbookViewId="0">
      <pane ySplit="8" topLeftCell="A9" activePane="bottomLeft" state="frozenSplit"/>
      <selection activeCell="L3" sqref="L3"/>
      <selection pane="bottomLeft" activeCell="J4" sqref="J4"/>
    </sheetView>
  </sheetViews>
  <sheetFormatPr defaultRowHeight="12.75" x14ac:dyDescent="0.2"/>
  <cols>
    <col min="1" max="1" width="4.28515625" style="1" customWidth="1"/>
    <col min="2" max="2" width="33.42578125" style="1" customWidth="1"/>
    <col min="3" max="3" width="52.85546875" style="116" customWidth="1"/>
    <col min="4" max="4" width="31.85546875" style="116" customWidth="1"/>
    <col min="5" max="253" width="9.140625" style="1"/>
    <col min="254" max="254" width="33.42578125" style="1" customWidth="1"/>
    <col min="255" max="255" width="41.5703125" style="1" customWidth="1"/>
    <col min="256" max="256" width="15.7109375" style="1" customWidth="1"/>
    <col min="257" max="257" width="41" style="1" customWidth="1"/>
    <col min="258" max="258" width="15.7109375" style="1" customWidth="1"/>
    <col min="259" max="259" width="36.7109375" style="1" customWidth="1"/>
    <col min="260" max="260" width="15.7109375" style="1" customWidth="1"/>
    <col min="261" max="509" width="9.140625" style="1"/>
    <col min="510" max="510" width="33.42578125" style="1" customWidth="1"/>
    <col min="511" max="511" width="41.5703125" style="1" customWidth="1"/>
    <col min="512" max="512" width="15.7109375" style="1" customWidth="1"/>
    <col min="513" max="513" width="41" style="1" customWidth="1"/>
    <col min="514" max="514" width="15.7109375" style="1" customWidth="1"/>
    <col min="515" max="515" width="36.7109375" style="1" customWidth="1"/>
    <col min="516" max="516" width="15.7109375" style="1" customWidth="1"/>
    <col min="517" max="765" width="9.140625" style="1"/>
    <col min="766" max="766" width="33.42578125" style="1" customWidth="1"/>
    <col min="767" max="767" width="41.5703125" style="1" customWidth="1"/>
    <col min="768" max="768" width="15.7109375" style="1" customWidth="1"/>
    <col min="769" max="769" width="41" style="1" customWidth="1"/>
    <col min="770" max="770" width="15.7109375" style="1" customWidth="1"/>
    <col min="771" max="771" width="36.7109375" style="1" customWidth="1"/>
    <col min="772" max="772" width="15.7109375" style="1" customWidth="1"/>
    <col min="773" max="1021" width="9.140625" style="1"/>
    <col min="1022" max="1022" width="33.42578125" style="1" customWidth="1"/>
    <col min="1023" max="1023" width="41.5703125" style="1" customWidth="1"/>
    <col min="1024" max="1024" width="15.7109375" style="1" customWidth="1"/>
    <col min="1025" max="1025" width="41" style="1" customWidth="1"/>
    <col min="1026" max="1026" width="15.7109375" style="1" customWidth="1"/>
    <col min="1027" max="1027" width="36.7109375" style="1" customWidth="1"/>
    <col min="1028" max="1028" width="15.7109375" style="1" customWidth="1"/>
    <col min="1029" max="1277" width="9.140625" style="1"/>
    <col min="1278" max="1278" width="33.42578125" style="1" customWidth="1"/>
    <col min="1279" max="1279" width="41.5703125" style="1" customWidth="1"/>
    <col min="1280" max="1280" width="15.7109375" style="1" customWidth="1"/>
    <col min="1281" max="1281" width="41" style="1" customWidth="1"/>
    <col min="1282" max="1282" width="15.7109375" style="1" customWidth="1"/>
    <col min="1283" max="1283" width="36.7109375" style="1" customWidth="1"/>
    <col min="1284" max="1284" width="15.7109375" style="1" customWidth="1"/>
    <col min="1285" max="1533" width="9.140625" style="1"/>
    <col min="1534" max="1534" width="33.42578125" style="1" customWidth="1"/>
    <col min="1535" max="1535" width="41.5703125" style="1" customWidth="1"/>
    <col min="1536" max="1536" width="15.7109375" style="1" customWidth="1"/>
    <col min="1537" max="1537" width="41" style="1" customWidth="1"/>
    <col min="1538" max="1538" width="15.7109375" style="1" customWidth="1"/>
    <col min="1539" max="1539" width="36.7109375" style="1" customWidth="1"/>
    <col min="1540" max="1540" width="15.7109375" style="1" customWidth="1"/>
    <col min="1541" max="1789" width="9.140625" style="1"/>
    <col min="1790" max="1790" width="33.42578125" style="1" customWidth="1"/>
    <col min="1791" max="1791" width="41.5703125" style="1" customWidth="1"/>
    <col min="1792" max="1792" width="15.7109375" style="1" customWidth="1"/>
    <col min="1793" max="1793" width="41" style="1" customWidth="1"/>
    <col min="1794" max="1794" width="15.7109375" style="1" customWidth="1"/>
    <col min="1795" max="1795" width="36.7109375" style="1" customWidth="1"/>
    <col min="1796" max="1796" width="15.7109375" style="1" customWidth="1"/>
    <col min="1797" max="2045" width="9.140625" style="1"/>
    <col min="2046" max="2046" width="33.42578125" style="1" customWidth="1"/>
    <col min="2047" max="2047" width="41.5703125" style="1" customWidth="1"/>
    <col min="2048" max="2048" width="15.7109375" style="1" customWidth="1"/>
    <col min="2049" max="2049" width="41" style="1" customWidth="1"/>
    <col min="2050" max="2050" width="15.7109375" style="1" customWidth="1"/>
    <col min="2051" max="2051" width="36.7109375" style="1" customWidth="1"/>
    <col min="2052" max="2052" width="15.7109375" style="1" customWidth="1"/>
    <col min="2053" max="2301" width="9.140625" style="1"/>
    <col min="2302" max="2302" width="33.42578125" style="1" customWidth="1"/>
    <col min="2303" max="2303" width="41.5703125" style="1" customWidth="1"/>
    <col min="2304" max="2304" width="15.7109375" style="1" customWidth="1"/>
    <col min="2305" max="2305" width="41" style="1" customWidth="1"/>
    <col min="2306" max="2306" width="15.7109375" style="1" customWidth="1"/>
    <col min="2307" max="2307" width="36.7109375" style="1" customWidth="1"/>
    <col min="2308" max="2308" width="15.7109375" style="1" customWidth="1"/>
    <col min="2309" max="2557" width="9.140625" style="1"/>
    <col min="2558" max="2558" width="33.42578125" style="1" customWidth="1"/>
    <col min="2559" max="2559" width="41.5703125" style="1" customWidth="1"/>
    <col min="2560" max="2560" width="15.7109375" style="1" customWidth="1"/>
    <col min="2561" max="2561" width="41" style="1" customWidth="1"/>
    <col min="2562" max="2562" width="15.7109375" style="1" customWidth="1"/>
    <col min="2563" max="2563" width="36.7109375" style="1" customWidth="1"/>
    <col min="2564" max="2564" width="15.7109375" style="1" customWidth="1"/>
    <col min="2565" max="2813" width="9.140625" style="1"/>
    <col min="2814" max="2814" width="33.42578125" style="1" customWidth="1"/>
    <col min="2815" max="2815" width="41.5703125" style="1" customWidth="1"/>
    <col min="2816" max="2816" width="15.7109375" style="1" customWidth="1"/>
    <col min="2817" max="2817" width="41" style="1" customWidth="1"/>
    <col min="2818" max="2818" width="15.7109375" style="1" customWidth="1"/>
    <col min="2819" max="2819" width="36.7109375" style="1" customWidth="1"/>
    <col min="2820" max="2820" width="15.7109375" style="1" customWidth="1"/>
    <col min="2821" max="3069" width="9.140625" style="1"/>
    <col min="3070" max="3070" width="33.42578125" style="1" customWidth="1"/>
    <col min="3071" max="3071" width="41.5703125" style="1" customWidth="1"/>
    <col min="3072" max="3072" width="15.7109375" style="1" customWidth="1"/>
    <col min="3073" max="3073" width="41" style="1" customWidth="1"/>
    <col min="3074" max="3074" width="15.7109375" style="1" customWidth="1"/>
    <col min="3075" max="3075" width="36.7109375" style="1" customWidth="1"/>
    <col min="3076" max="3076" width="15.7109375" style="1" customWidth="1"/>
    <col min="3077" max="3325" width="9.140625" style="1"/>
    <col min="3326" max="3326" width="33.42578125" style="1" customWidth="1"/>
    <col min="3327" max="3327" width="41.5703125" style="1" customWidth="1"/>
    <col min="3328" max="3328" width="15.7109375" style="1" customWidth="1"/>
    <col min="3329" max="3329" width="41" style="1" customWidth="1"/>
    <col min="3330" max="3330" width="15.7109375" style="1" customWidth="1"/>
    <col min="3331" max="3331" width="36.7109375" style="1" customWidth="1"/>
    <col min="3332" max="3332" width="15.7109375" style="1" customWidth="1"/>
    <col min="3333" max="3581" width="9.140625" style="1"/>
    <col min="3582" max="3582" width="33.42578125" style="1" customWidth="1"/>
    <col min="3583" max="3583" width="41.5703125" style="1" customWidth="1"/>
    <col min="3584" max="3584" width="15.7109375" style="1" customWidth="1"/>
    <col min="3585" max="3585" width="41" style="1" customWidth="1"/>
    <col min="3586" max="3586" width="15.7109375" style="1" customWidth="1"/>
    <col min="3587" max="3587" width="36.7109375" style="1" customWidth="1"/>
    <col min="3588" max="3588" width="15.7109375" style="1" customWidth="1"/>
    <col min="3589" max="3837" width="9.140625" style="1"/>
    <col min="3838" max="3838" width="33.42578125" style="1" customWidth="1"/>
    <col min="3839" max="3839" width="41.5703125" style="1" customWidth="1"/>
    <col min="3840" max="3840" width="15.7109375" style="1" customWidth="1"/>
    <col min="3841" max="3841" width="41" style="1" customWidth="1"/>
    <col min="3842" max="3842" width="15.7109375" style="1" customWidth="1"/>
    <col min="3843" max="3843" width="36.7109375" style="1" customWidth="1"/>
    <col min="3844" max="3844" width="15.7109375" style="1" customWidth="1"/>
    <col min="3845" max="4093" width="9.140625" style="1"/>
    <col min="4094" max="4094" width="33.42578125" style="1" customWidth="1"/>
    <col min="4095" max="4095" width="41.5703125" style="1" customWidth="1"/>
    <col min="4096" max="4096" width="15.7109375" style="1" customWidth="1"/>
    <col min="4097" max="4097" width="41" style="1" customWidth="1"/>
    <col min="4098" max="4098" width="15.7109375" style="1" customWidth="1"/>
    <col min="4099" max="4099" width="36.7109375" style="1" customWidth="1"/>
    <col min="4100" max="4100" width="15.7109375" style="1" customWidth="1"/>
    <col min="4101" max="4349" width="9.140625" style="1"/>
    <col min="4350" max="4350" width="33.42578125" style="1" customWidth="1"/>
    <col min="4351" max="4351" width="41.5703125" style="1" customWidth="1"/>
    <col min="4352" max="4352" width="15.7109375" style="1" customWidth="1"/>
    <col min="4353" max="4353" width="41" style="1" customWidth="1"/>
    <col min="4354" max="4354" width="15.7109375" style="1" customWidth="1"/>
    <col min="4355" max="4355" width="36.7109375" style="1" customWidth="1"/>
    <col min="4356" max="4356" width="15.7109375" style="1" customWidth="1"/>
    <col min="4357" max="4605" width="9.140625" style="1"/>
    <col min="4606" max="4606" width="33.42578125" style="1" customWidth="1"/>
    <col min="4607" max="4607" width="41.5703125" style="1" customWidth="1"/>
    <col min="4608" max="4608" width="15.7109375" style="1" customWidth="1"/>
    <col min="4609" max="4609" width="41" style="1" customWidth="1"/>
    <col min="4610" max="4610" width="15.7109375" style="1" customWidth="1"/>
    <col min="4611" max="4611" width="36.7109375" style="1" customWidth="1"/>
    <col min="4612" max="4612" width="15.7109375" style="1" customWidth="1"/>
    <col min="4613" max="4861" width="9.140625" style="1"/>
    <col min="4862" max="4862" width="33.42578125" style="1" customWidth="1"/>
    <col min="4863" max="4863" width="41.5703125" style="1" customWidth="1"/>
    <col min="4864" max="4864" width="15.7109375" style="1" customWidth="1"/>
    <col min="4865" max="4865" width="41" style="1" customWidth="1"/>
    <col min="4866" max="4866" width="15.7109375" style="1" customWidth="1"/>
    <col min="4867" max="4867" width="36.7109375" style="1" customWidth="1"/>
    <col min="4868" max="4868" width="15.7109375" style="1" customWidth="1"/>
    <col min="4869" max="5117" width="9.140625" style="1"/>
    <col min="5118" max="5118" width="33.42578125" style="1" customWidth="1"/>
    <col min="5119" max="5119" width="41.5703125" style="1" customWidth="1"/>
    <col min="5120" max="5120" width="15.7109375" style="1" customWidth="1"/>
    <col min="5121" max="5121" width="41" style="1" customWidth="1"/>
    <col min="5122" max="5122" width="15.7109375" style="1" customWidth="1"/>
    <col min="5123" max="5123" width="36.7109375" style="1" customWidth="1"/>
    <col min="5124" max="5124" width="15.7109375" style="1" customWidth="1"/>
    <col min="5125" max="5373" width="9.140625" style="1"/>
    <col min="5374" max="5374" width="33.42578125" style="1" customWidth="1"/>
    <col min="5375" max="5375" width="41.5703125" style="1" customWidth="1"/>
    <col min="5376" max="5376" width="15.7109375" style="1" customWidth="1"/>
    <col min="5377" max="5377" width="41" style="1" customWidth="1"/>
    <col min="5378" max="5378" width="15.7109375" style="1" customWidth="1"/>
    <col min="5379" max="5379" width="36.7109375" style="1" customWidth="1"/>
    <col min="5380" max="5380" width="15.7109375" style="1" customWidth="1"/>
    <col min="5381" max="5629" width="9.140625" style="1"/>
    <col min="5630" max="5630" width="33.42578125" style="1" customWidth="1"/>
    <col min="5631" max="5631" width="41.5703125" style="1" customWidth="1"/>
    <col min="5632" max="5632" width="15.7109375" style="1" customWidth="1"/>
    <col min="5633" max="5633" width="41" style="1" customWidth="1"/>
    <col min="5634" max="5634" width="15.7109375" style="1" customWidth="1"/>
    <col min="5635" max="5635" width="36.7109375" style="1" customWidth="1"/>
    <col min="5636" max="5636" width="15.7109375" style="1" customWidth="1"/>
    <col min="5637" max="5885" width="9.140625" style="1"/>
    <col min="5886" max="5886" width="33.42578125" style="1" customWidth="1"/>
    <col min="5887" max="5887" width="41.5703125" style="1" customWidth="1"/>
    <col min="5888" max="5888" width="15.7109375" style="1" customWidth="1"/>
    <col min="5889" max="5889" width="41" style="1" customWidth="1"/>
    <col min="5890" max="5890" width="15.7109375" style="1" customWidth="1"/>
    <col min="5891" max="5891" width="36.7109375" style="1" customWidth="1"/>
    <col min="5892" max="5892" width="15.7109375" style="1" customWidth="1"/>
    <col min="5893" max="6141" width="9.140625" style="1"/>
    <col min="6142" max="6142" width="33.42578125" style="1" customWidth="1"/>
    <col min="6143" max="6143" width="41.5703125" style="1" customWidth="1"/>
    <col min="6144" max="6144" width="15.7109375" style="1" customWidth="1"/>
    <col min="6145" max="6145" width="41" style="1" customWidth="1"/>
    <col min="6146" max="6146" width="15.7109375" style="1" customWidth="1"/>
    <col min="6147" max="6147" width="36.7109375" style="1" customWidth="1"/>
    <col min="6148" max="6148" width="15.7109375" style="1" customWidth="1"/>
    <col min="6149" max="6397" width="9.140625" style="1"/>
    <col min="6398" max="6398" width="33.42578125" style="1" customWidth="1"/>
    <col min="6399" max="6399" width="41.5703125" style="1" customWidth="1"/>
    <col min="6400" max="6400" width="15.7109375" style="1" customWidth="1"/>
    <col min="6401" max="6401" width="41" style="1" customWidth="1"/>
    <col min="6402" max="6402" width="15.7109375" style="1" customWidth="1"/>
    <col min="6403" max="6403" width="36.7109375" style="1" customWidth="1"/>
    <col min="6404" max="6404" width="15.7109375" style="1" customWidth="1"/>
    <col min="6405" max="6653" width="9.140625" style="1"/>
    <col min="6654" max="6654" width="33.42578125" style="1" customWidth="1"/>
    <col min="6655" max="6655" width="41.5703125" style="1" customWidth="1"/>
    <col min="6656" max="6656" width="15.7109375" style="1" customWidth="1"/>
    <col min="6657" max="6657" width="41" style="1" customWidth="1"/>
    <col min="6658" max="6658" width="15.7109375" style="1" customWidth="1"/>
    <col min="6659" max="6659" width="36.7109375" style="1" customWidth="1"/>
    <col min="6660" max="6660" width="15.7109375" style="1" customWidth="1"/>
    <col min="6661" max="6909" width="9.140625" style="1"/>
    <col min="6910" max="6910" width="33.42578125" style="1" customWidth="1"/>
    <col min="6911" max="6911" width="41.5703125" style="1" customWidth="1"/>
    <col min="6912" max="6912" width="15.7109375" style="1" customWidth="1"/>
    <col min="6913" max="6913" width="41" style="1" customWidth="1"/>
    <col min="6914" max="6914" width="15.7109375" style="1" customWidth="1"/>
    <col min="6915" max="6915" width="36.7109375" style="1" customWidth="1"/>
    <col min="6916" max="6916" width="15.7109375" style="1" customWidth="1"/>
    <col min="6917" max="7165" width="9.140625" style="1"/>
    <col min="7166" max="7166" width="33.42578125" style="1" customWidth="1"/>
    <col min="7167" max="7167" width="41.5703125" style="1" customWidth="1"/>
    <col min="7168" max="7168" width="15.7109375" style="1" customWidth="1"/>
    <col min="7169" max="7169" width="41" style="1" customWidth="1"/>
    <col min="7170" max="7170" width="15.7109375" style="1" customWidth="1"/>
    <col min="7171" max="7171" width="36.7109375" style="1" customWidth="1"/>
    <col min="7172" max="7172" width="15.7109375" style="1" customWidth="1"/>
    <col min="7173" max="7421" width="9.140625" style="1"/>
    <col min="7422" max="7422" width="33.42578125" style="1" customWidth="1"/>
    <col min="7423" max="7423" width="41.5703125" style="1" customWidth="1"/>
    <col min="7424" max="7424" width="15.7109375" style="1" customWidth="1"/>
    <col min="7425" max="7425" width="41" style="1" customWidth="1"/>
    <col min="7426" max="7426" width="15.7109375" style="1" customWidth="1"/>
    <col min="7427" max="7427" width="36.7109375" style="1" customWidth="1"/>
    <col min="7428" max="7428" width="15.7109375" style="1" customWidth="1"/>
    <col min="7429" max="7677" width="9.140625" style="1"/>
    <col min="7678" max="7678" width="33.42578125" style="1" customWidth="1"/>
    <col min="7679" max="7679" width="41.5703125" style="1" customWidth="1"/>
    <col min="7680" max="7680" width="15.7109375" style="1" customWidth="1"/>
    <col min="7681" max="7681" width="41" style="1" customWidth="1"/>
    <col min="7682" max="7682" width="15.7109375" style="1" customWidth="1"/>
    <col min="7683" max="7683" width="36.7109375" style="1" customWidth="1"/>
    <col min="7684" max="7684" width="15.7109375" style="1" customWidth="1"/>
    <col min="7685" max="7933" width="9.140625" style="1"/>
    <col min="7934" max="7934" width="33.42578125" style="1" customWidth="1"/>
    <col min="7935" max="7935" width="41.5703125" style="1" customWidth="1"/>
    <col min="7936" max="7936" width="15.7109375" style="1" customWidth="1"/>
    <col min="7937" max="7937" width="41" style="1" customWidth="1"/>
    <col min="7938" max="7938" width="15.7109375" style="1" customWidth="1"/>
    <col min="7939" max="7939" width="36.7109375" style="1" customWidth="1"/>
    <col min="7940" max="7940" width="15.7109375" style="1" customWidth="1"/>
    <col min="7941" max="8189" width="9.140625" style="1"/>
    <col min="8190" max="8190" width="33.42578125" style="1" customWidth="1"/>
    <col min="8191" max="8191" width="41.5703125" style="1" customWidth="1"/>
    <col min="8192" max="8192" width="15.7109375" style="1" customWidth="1"/>
    <col min="8193" max="8193" width="41" style="1" customWidth="1"/>
    <col min="8194" max="8194" width="15.7109375" style="1" customWidth="1"/>
    <col min="8195" max="8195" width="36.7109375" style="1" customWidth="1"/>
    <col min="8196" max="8196" width="15.7109375" style="1" customWidth="1"/>
    <col min="8197" max="8445" width="9.140625" style="1"/>
    <col min="8446" max="8446" width="33.42578125" style="1" customWidth="1"/>
    <col min="8447" max="8447" width="41.5703125" style="1" customWidth="1"/>
    <col min="8448" max="8448" width="15.7109375" style="1" customWidth="1"/>
    <col min="8449" max="8449" width="41" style="1" customWidth="1"/>
    <col min="8450" max="8450" width="15.7109375" style="1" customWidth="1"/>
    <col min="8451" max="8451" width="36.7109375" style="1" customWidth="1"/>
    <col min="8452" max="8452" width="15.7109375" style="1" customWidth="1"/>
    <col min="8453" max="8701" width="9.140625" style="1"/>
    <col min="8702" max="8702" width="33.42578125" style="1" customWidth="1"/>
    <col min="8703" max="8703" width="41.5703125" style="1" customWidth="1"/>
    <col min="8704" max="8704" width="15.7109375" style="1" customWidth="1"/>
    <col min="8705" max="8705" width="41" style="1" customWidth="1"/>
    <col min="8706" max="8706" width="15.7109375" style="1" customWidth="1"/>
    <col min="8707" max="8707" width="36.7109375" style="1" customWidth="1"/>
    <col min="8708" max="8708" width="15.7109375" style="1" customWidth="1"/>
    <col min="8709" max="8957" width="9.140625" style="1"/>
    <col min="8958" max="8958" width="33.42578125" style="1" customWidth="1"/>
    <col min="8959" max="8959" width="41.5703125" style="1" customWidth="1"/>
    <col min="8960" max="8960" width="15.7109375" style="1" customWidth="1"/>
    <col min="8961" max="8961" width="41" style="1" customWidth="1"/>
    <col min="8962" max="8962" width="15.7109375" style="1" customWidth="1"/>
    <col min="8963" max="8963" width="36.7109375" style="1" customWidth="1"/>
    <col min="8964" max="8964" width="15.7109375" style="1" customWidth="1"/>
    <col min="8965" max="9213" width="9.140625" style="1"/>
    <col min="9214" max="9214" width="33.42578125" style="1" customWidth="1"/>
    <col min="9215" max="9215" width="41.5703125" style="1" customWidth="1"/>
    <col min="9216" max="9216" width="15.7109375" style="1" customWidth="1"/>
    <col min="9217" max="9217" width="41" style="1" customWidth="1"/>
    <col min="9218" max="9218" width="15.7109375" style="1" customWidth="1"/>
    <col min="9219" max="9219" width="36.7109375" style="1" customWidth="1"/>
    <col min="9220" max="9220" width="15.7109375" style="1" customWidth="1"/>
    <col min="9221" max="9469" width="9.140625" style="1"/>
    <col min="9470" max="9470" width="33.42578125" style="1" customWidth="1"/>
    <col min="9471" max="9471" width="41.5703125" style="1" customWidth="1"/>
    <col min="9472" max="9472" width="15.7109375" style="1" customWidth="1"/>
    <col min="9473" max="9473" width="41" style="1" customWidth="1"/>
    <col min="9474" max="9474" width="15.7109375" style="1" customWidth="1"/>
    <col min="9475" max="9475" width="36.7109375" style="1" customWidth="1"/>
    <col min="9476" max="9476" width="15.7109375" style="1" customWidth="1"/>
    <col min="9477" max="9725" width="9.140625" style="1"/>
    <col min="9726" max="9726" width="33.42578125" style="1" customWidth="1"/>
    <col min="9727" max="9727" width="41.5703125" style="1" customWidth="1"/>
    <col min="9728" max="9728" width="15.7109375" style="1" customWidth="1"/>
    <col min="9729" max="9729" width="41" style="1" customWidth="1"/>
    <col min="9730" max="9730" width="15.7109375" style="1" customWidth="1"/>
    <col min="9731" max="9731" width="36.7109375" style="1" customWidth="1"/>
    <col min="9732" max="9732" width="15.7109375" style="1" customWidth="1"/>
    <col min="9733" max="9981" width="9.140625" style="1"/>
    <col min="9982" max="9982" width="33.42578125" style="1" customWidth="1"/>
    <col min="9983" max="9983" width="41.5703125" style="1" customWidth="1"/>
    <col min="9984" max="9984" width="15.7109375" style="1" customWidth="1"/>
    <col min="9985" max="9985" width="41" style="1" customWidth="1"/>
    <col min="9986" max="9986" width="15.7109375" style="1" customWidth="1"/>
    <col min="9987" max="9987" width="36.7109375" style="1" customWidth="1"/>
    <col min="9988" max="9988" width="15.7109375" style="1" customWidth="1"/>
    <col min="9989" max="10237" width="9.140625" style="1"/>
    <col min="10238" max="10238" width="33.42578125" style="1" customWidth="1"/>
    <col min="10239" max="10239" width="41.5703125" style="1" customWidth="1"/>
    <col min="10240" max="10240" width="15.7109375" style="1" customWidth="1"/>
    <col min="10241" max="10241" width="41" style="1" customWidth="1"/>
    <col min="10242" max="10242" width="15.7109375" style="1" customWidth="1"/>
    <col min="10243" max="10243" width="36.7109375" style="1" customWidth="1"/>
    <col min="10244" max="10244" width="15.7109375" style="1" customWidth="1"/>
    <col min="10245" max="10493" width="9.140625" style="1"/>
    <col min="10494" max="10494" width="33.42578125" style="1" customWidth="1"/>
    <col min="10495" max="10495" width="41.5703125" style="1" customWidth="1"/>
    <col min="10496" max="10496" width="15.7109375" style="1" customWidth="1"/>
    <col min="10497" max="10497" width="41" style="1" customWidth="1"/>
    <col min="10498" max="10498" width="15.7109375" style="1" customWidth="1"/>
    <col min="10499" max="10499" width="36.7109375" style="1" customWidth="1"/>
    <col min="10500" max="10500" width="15.7109375" style="1" customWidth="1"/>
    <col min="10501" max="10749" width="9.140625" style="1"/>
    <col min="10750" max="10750" width="33.42578125" style="1" customWidth="1"/>
    <col min="10751" max="10751" width="41.5703125" style="1" customWidth="1"/>
    <col min="10752" max="10752" width="15.7109375" style="1" customWidth="1"/>
    <col min="10753" max="10753" width="41" style="1" customWidth="1"/>
    <col min="10754" max="10754" width="15.7109375" style="1" customWidth="1"/>
    <col min="10755" max="10755" width="36.7109375" style="1" customWidth="1"/>
    <col min="10756" max="10756" width="15.7109375" style="1" customWidth="1"/>
    <col min="10757" max="11005" width="9.140625" style="1"/>
    <col min="11006" max="11006" width="33.42578125" style="1" customWidth="1"/>
    <col min="11007" max="11007" width="41.5703125" style="1" customWidth="1"/>
    <col min="11008" max="11008" width="15.7109375" style="1" customWidth="1"/>
    <col min="11009" max="11009" width="41" style="1" customWidth="1"/>
    <col min="11010" max="11010" width="15.7109375" style="1" customWidth="1"/>
    <col min="11011" max="11011" width="36.7109375" style="1" customWidth="1"/>
    <col min="11012" max="11012" width="15.7109375" style="1" customWidth="1"/>
    <col min="11013" max="11261" width="9.140625" style="1"/>
    <col min="11262" max="11262" width="33.42578125" style="1" customWidth="1"/>
    <col min="11263" max="11263" width="41.5703125" style="1" customWidth="1"/>
    <col min="11264" max="11264" width="15.7109375" style="1" customWidth="1"/>
    <col min="11265" max="11265" width="41" style="1" customWidth="1"/>
    <col min="11266" max="11266" width="15.7109375" style="1" customWidth="1"/>
    <col min="11267" max="11267" width="36.7109375" style="1" customWidth="1"/>
    <col min="11268" max="11268" width="15.7109375" style="1" customWidth="1"/>
    <col min="11269" max="11517" width="9.140625" style="1"/>
    <col min="11518" max="11518" width="33.42578125" style="1" customWidth="1"/>
    <col min="11519" max="11519" width="41.5703125" style="1" customWidth="1"/>
    <col min="11520" max="11520" width="15.7109375" style="1" customWidth="1"/>
    <col min="11521" max="11521" width="41" style="1" customWidth="1"/>
    <col min="11522" max="11522" width="15.7109375" style="1" customWidth="1"/>
    <col min="11523" max="11523" width="36.7109375" style="1" customWidth="1"/>
    <col min="11524" max="11524" width="15.7109375" style="1" customWidth="1"/>
    <col min="11525" max="11773" width="9.140625" style="1"/>
    <col min="11774" max="11774" width="33.42578125" style="1" customWidth="1"/>
    <col min="11775" max="11775" width="41.5703125" style="1" customWidth="1"/>
    <col min="11776" max="11776" width="15.7109375" style="1" customWidth="1"/>
    <col min="11777" max="11777" width="41" style="1" customWidth="1"/>
    <col min="11778" max="11778" width="15.7109375" style="1" customWidth="1"/>
    <col min="11779" max="11779" width="36.7109375" style="1" customWidth="1"/>
    <col min="11780" max="11780" width="15.7109375" style="1" customWidth="1"/>
    <col min="11781" max="12029" width="9.140625" style="1"/>
    <col min="12030" max="12030" width="33.42578125" style="1" customWidth="1"/>
    <col min="12031" max="12031" width="41.5703125" style="1" customWidth="1"/>
    <col min="12032" max="12032" width="15.7109375" style="1" customWidth="1"/>
    <col min="12033" max="12033" width="41" style="1" customWidth="1"/>
    <col min="12034" max="12034" width="15.7109375" style="1" customWidth="1"/>
    <col min="12035" max="12035" width="36.7109375" style="1" customWidth="1"/>
    <col min="12036" max="12036" width="15.7109375" style="1" customWidth="1"/>
    <col min="12037" max="12285" width="9.140625" style="1"/>
    <col min="12286" max="12286" width="33.42578125" style="1" customWidth="1"/>
    <col min="12287" max="12287" width="41.5703125" style="1" customWidth="1"/>
    <col min="12288" max="12288" width="15.7109375" style="1" customWidth="1"/>
    <col min="12289" max="12289" width="41" style="1" customWidth="1"/>
    <col min="12290" max="12290" width="15.7109375" style="1" customWidth="1"/>
    <col min="12291" max="12291" width="36.7109375" style="1" customWidth="1"/>
    <col min="12292" max="12292" width="15.7109375" style="1" customWidth="1"/>
    <col min="12293" max="12541" width="9.140625" style="1"/>
    <col min="12542" max="12542" width="33.42578125" style="1" customWidth="1"/>
    <col min="12543" max="12543" width="41.5703125" style="1" customWidth="1"/>
    <col min="12544" max="12544" width="15.7109375" style="1" customWidth="1"/>
    <col min="12545" max="12545" width="41" style="1" customWidth="1"/>
    <col min="12546" max="12546" width="15.7109375" style="1" customWidth="1"/>
    <col min="12547" max="12547" width="36.7109375" style="1" customWidth="1"/>
    <col min="12548" max="12548" width="15.7109375" style="1" customWidth="1"/>
    <col min="12549" max="12797" width="9.140625" style="1"/>
    <col min="12798" max="12798" width="33.42578125" style="1" customWidth="1"/>
    <col min="12799" max="12799" width="41.5703125" style="1" customWidth="1"/>
    <col min="12800" max="12800" width="15.7109375" style="1" customWidth="1"/>
    <col min="12801" max="12801" width="41" style="1" customWidth="1"/>
    <col min="12802" max="12802" width="15.7109375" style="1" customWidth="1"/>
    <col min="12803" max="12803" width="36.7109375" style="1" customWidth="1"/>
    <col min="12804" max="12804" width="15.7109375" style="1" customWidth="1"/>
    <col min="12805" max="13053" width="9.140625" style="1"/>
    <col min="13054" max="13054" width="33.42578125" style="1" customWidth="1"/>
    <col min="13055" max="13055" width="41.5703125" style="1" customWidth="1"/>
    <col min="13056" max="13056" width="15.7109375" style="1" customWidth="1"/>
    <col min="13057" max="13057" width="41" style="1" customWidth="1"/>
    <col min="13058" max="13058" width="15.7109375" style="1" customWidth="1"/>
    <col min="13059" max="13059" width="36.7109375" style="1" customWidth="1"/>
    <col min="13060" max="13060" width="15.7109375" style="1" customWidth="1"/>
    <col min="13061" max="13309" width="9.140625" style="1"/>
    <col min="13310" max="13310" width="33.42578125" style="1" customWidth="1"/>
    <col min="13311" max="13311" width="41.5703125" style="1" customWidth="1"/>
    <col min="13312" max="13312" width="15.7109375" style="1" customWidth="1"/>
    <col min="13313" max="13313" width="41" style="1" customWidth="1"/>
    <col min="13314" max="13314" width="15.7109375" style="1" customWidth="1"/>
    <col min="13315" max="13315" width="36.7109375" style="1" customWidth="1"/>
    <col min="13316" max="13316" width="15.7109375" style="1" customWidth="1"/>
    <col min="13317" max="13565" width="9.140625" style="1"/>
    <col min="13566" max="13566" width="33.42578125" style="1" customWidth="1"/>
    <col min="13567" max="13567" width="41.5703125" style="1" customWidth="1"/>
    <col min="13568" max="13568" width="15.7109375" style="1" customWidth="1"/>
    <col min="13569" max="13569" width="41" style="1" customWidth="1"/>
    <col min="13570" max="13570" width="15.7109375" style="1" customWidth="1"/>
    <col min="13571" max="13571" width="36.7109375" style="1" customWidth="1"/>
    <col min="13572" max="13572" width="15.7109375" style="1" customWidth="1"/>
    <col min="13573" max="13821" width="9.140625" style="1"/>
    <col min="13822" max="13822" width="33.42578125" style="1" customWidth="1"/>
    <col min="13823" max="13823" width="41.5703125" style="1" customWidth="1"/>
    <col min="13824" max="13824" width="15.7109375" style="1" customWidth="1"/>
    <col min="13825" max="13825" width="41" style="1" customWidth="1"/>
    <col min="13826" max="13826" width="15.7109375" style="1" customWidth="1"/>
    <col min="13827" max="13827" width="36.7109375" style="1" customWidth="1"/>
    <col min="13828" max="13828" width="15.7109375" style="1" customWidth="1"/>
    <col min="13829" max="14077" width="9.140625" style="1"/>
    <col min="14078" max="14078" width="33.42578125" style="1" customWidth="1"/>
    <col min="14079" max="14079" width="41.5703125" style="1" customWidth="1"/>
    <col min="14080" max="14080" width="15.7109375" style="1" customWidth="1"/>
    <col min="14081" max="14081" width="41" style="1" customWidth="1"/>
    <col min="14082" max="14082" width="15.7109375" style="1" customWidth="1"/>
    <col min="14083" max="14083" width="36.7109375" style="1" customWidth="1"/>
    <col min="14084" max="14084" width="15.7109375" style="1" customWidth="1"/>
    <col min="14085" max="14333" width="9.140625" style="1"/>
    <col min="14334" max="14334" width="33.42578125" style="1" customWidth="1"/>
    <col min="14335" max="14335" width="41.5703125" style="1" customWidth="1"/>
    <col min="14336" max="14336" width="15.7109375" style="1" customWidth="1"/>
    <col min="14337" max="14337" width="41" style="1" customWidth="1"/>
    <col min="14338" max="14338" width="15.7109375" style="1" customWidth="1"/>
    <col min="14339" max="14339" width="36.7109375" style="1" customWidth="1"/>
    <col min="14340" max="14340" width="15.7109375" style="1" customWidth="1"/>
    <col min="14341" max="14589" width="9.140625" style="1"/>
    <col min="14590" max="14590" width="33.42578125" style="1" customWidth="1"/>
    <col min="14591" max="14591" width="41.5703125" style="1" customWidth="1"/>
    <col min="14592" max="14592" width="15.7109375" style="1" customWidth="1"/>
    <col min="14593" max="14593" width="41" style="1" customWidth="1"/>
    <col min="14594" max="14594" width="15.7109375" style="1" customWidth="1"/>
    <col min="14595" max="14595" width="36.7109375" style="1" customWidth="1"/>
    <col min="14596" max="14596" width="15.7109375" style="1" customWidth="1"/>
    <col min="14597" max="14845" width="9.140625" style="1"/>
    <col min="14846" max="14846" width="33.42578125" style="1" customWidth="1"/>
    <col min="14847" max="14847" width="41.5703125" style="1" customWidth="1"/>
    <col min="14848" max="14848" width="15.7109375" style="1" customWidth="1"/>
    <col min="14849" max="14849" width="41" style="1" customWidth="1"/>
    <col min="14850" max="14850" width="15.7109375" style="1" customWidth="1"/>
    <col min="14851" max="14851" width="36.7109375" style="1" customWidth="1"/>
    <col min="14852" max="14852" width="15.7109375" style="1" customWidth="1"/>
    <col min="14853" max="15101" width="9.140625" style="1"/>
    <col min="15102" max="15102" width="33.42578125" style="1" customWidth="1"/>
    <col min="15103" max="15103" width="41.5703125" style="1" customWidth="1"/>
    <col min="15104" max="15104" width="15.7109375" style="1" customWidth="1"/>
    <col min="15105" max="15105" width="41" style="1" customWidth="1"/>
    <col min="15106" max="15106" width="15.7109375" style="1" customWidth="1"/>
    <col min="15107" max="15107" width="36.7109375" style="1" customWidth="1"/>
    <col min="15108" max="15108" width="15.7109375" style="1" customWidth="1"/>
    <col min="15109" max="15357" width="9.140625" style="1"/>
    <col min="15358" max="15358" width="33.42578125" style="1" customWidth="1"/>
    <col min="15359" max="15359" width="41.5703125" style="1" customWidth="1"/>
    <col min="15360" max="15360" width="15.7109375" style="1" customWidth="1"/>
    <col min="15361" max="15361" width="41" style="1" customWidth="1"/>
    <col min="15362" max="15362" width="15.7109375" style="1" customWidth="1"/>
    <col min="15363" max="15363" width="36.7109375" style="1" customWidth="1"/>
    <col min="15364" max="15364" width="15.7109375" style="1" customWidth="1"/>
    <col min="15365" max="15613" width="9.140625" style="1"/>
    <col min="15614" max="15614" width="33.42578125" style="1" customWidth="1"/>
    <col min="15615" max="15615" width="41.5703125" style="1" customWidth="1"/>
    <col min="15616" max="15616" width="15.7109375" style="1" customWidth="1"/>
    <col min="15617" max="15617" width="41" style="1" customWidth="1"/>
    <col min="15618" max="15618" width="15.7109375" style="1" customWidth="1"/>
    <col min="15619" max="15619" width="36.7109375" style="1" customWidth="1"/>
    <col min="15620" max="15620" width="15.7109375" style="1" customWidth="1"/>
    <col min="15621" max="15869" width="9.140625" style="1"/>
    <col min="15870" max="15870" width="33.42578125" style="1" customWidth="1"/>
    <col min="15871" max="15871" width="41.5703125" style="1" customWidth="1"/>
    <col min="15872" max="15872" width="15.7109375" style="1" customWidth="1"/>
    <col min="15873" max="15873" width="41" style="1" customWidth="1"/>
    <col min="15874" max="15874" width="15.7109375" style="1" customWidth="1"/>
    <col min="15875" max="15875" width="36.7109375" style="1" customWidth="1"/>
    <col min="15876" max="15876" width="15.7109375" style="1" customWidth="1"/>
    <col min="15877" max="16125" width="9.140625" style="1"/>
    <col min="16126" max="16126" width="33.42578125" style="1" customWidth="1"/>
    <col min="16127" max="16127" width="41.5703125" style="1" customWidth="1"/>
    <col min="16128" max="16128" width="15.7109375" style="1" customWidth="1"/>
    <col min="16129" max="16129" width="41" style="1" customWidth="1"/>
    <col min="16130" max="16130" width="15.7109375" style="1" customWidth="1"/>
    <col min="16131" max="16131" width="36.7109375" style="1" customWidth="1"/>
    <col min="16132" max="16132" width="15.7109375" style="1" customWidth="1"/>
    <col min="16133" max="16384" width="9.140625" style="1"/>
  </cols>
  <sheetData>
    <row r="1" spans="1:12" s="51" customFormat="1" ht="66" customHeight="1" x14ac:dyDescent="0.2">
      <c r="A1" s="324" t="s">
        <v>96</v>
      </c>
      <c r="B1" s="324"/>
      <c r="C1" s="324"/>
      <c r="D1" s="324"/>
    </row>
    <row r="2" spans="1:12" ht="85.5" customHeight="1" x14ac:dyDescent="0.2">
      <c r="A2" s="109" t="s">
        <v>97</v>
      </c>
      <c r="B2" s="109"/>
      <c r="C2" s="325" t="s">
        <v>98</v>
      </c>
      <c r="D2" s="325"/>
    </row>
    <row r="3" spans="1:12" ht="15.75" customHeight="1" x14ac:dyDescent="0.2">
      <c r="A3" s="109" t="s">
        <v>99</v>
      </c>
      <c r="B3" s="109"/>
      <c r="C3" s="110" t="s">
        <v>4720</v>
      </c>
      <c r="D3" s="111"/>
    </row>
    <row r="4" spans="1:12" ht="90.75" customHeight="1" x14ac:dyDescent="0.2">
      <c r="A4" s="321" t="s">
        <v>50</v>
      </c>
      <c r="B4" s="321" t="s">
        <v>6</v>
      </c>
      <c r="C4" s="4" t="str">
        <f>'Методика I этап'!B19</f>
        <v>Итоговое значение рейтинга открытости и прозрачности муниципальных учреждений муниципального образования, рассчитанного на основе данных раздела «Независимая система оценки качества» официального сайта Российской Федерации для размещения информации о государственных (муниципальных) учреждениях (www.bus.gov.ru)</v>
      </c>
      <c r="D4" s="4" t="s">
        <v>100</v>
      </c>
      <c r="E4" s="51"/>
      <c r="F4" s="51"/>
      <c r="G4" s="51"/>
      <c r="H4" s="51"/>
      <c r="I4" s="51"/>
      <c r="J4" s="51"/>
      <c r="K4" s="51"/>
      <c r="L4" s="51"/>
    </row>
    <row r="5" spans="1:12" ht="17.25" customHeight="1" x14ac:dyDescent="0.2">
      <c r="A5" s="321"/>
      <c r="B5" s="321"/>
      <c r="C5" s="4" t="s">
        <v>73</v>
      </c>
      <c r="D5" s="321" t="s">
        <v>88</v>
      </c>
      <c r="E5" s="51"/>
      <c r="F5" s="51"/>
      <c r="G5" s="51"/>
      <c r="H5" s="51"/>
      <c r="I5" s="51"/>
      <c r="J5" s="51"/>
      <c r="K5" s="51"/>
      <c r="L5" s="51"/>
    </row>
    <row r="6" spans="1:12" ht="14.25" customHeight="1" x14ac:dyDescent="0.2">
      <c r="A6" s="321"/>
      <c r="B6" s="321"/>
      <c r="C6" s="4" t="s">
        <v>74</v>
      </c>
      <c r="D6" s="321"/>
      <c r="E6" s="51"/>
      <c r="F6" s="51"/>
      <c r="G6" s="51"/>
      <c r="H6" s="51"/>
      <c r="I6" s="51"/>
      <c r="J6" s="51"/>
      <c r="K6" s="51"/>
      <c r="L6" s="51"/>
    </row>
    <row r="7" spans="1:12" ht="14.25" customHeight="1" x14ac:dyDescent="0.2">
      <c r="A7" s="321"/>
      <c r="B7" s="321"/>
      <c r="C7" s="4" t="s">
        <v>75</v>
      </c>
      <c r="D7" s="321"/>
      <c r="E7" s="51"/>
      <c r="F7" s="51"/>
      <c r="G7" s="51"/>
      <c r="H7" s="51"/>
      <c r="I7" s="51"/>
      <c r="J7" s="51"/>
      <c r="K7" s="51"/>
      <c r="L7" s="51"/>
    </row>
    <row r="8" spans="1:12" ht="14.25" customHeight="1" x14ac:dyDescent="0.2">
      <c r="A8" s="321"/>
      <c r="B8" s="321"/>
      <c r="C8" s="4" t="s">
        <v>76</v>
      </c>
      <c r="D8" s="321"/>
      <c r="E8" s="51"/>
      <c r="F8" s="51"/>
      <c r="G8" s="51"/>
      <c r="H8" s="51"/>
      <c r="I8" s="51"/>
      <c r="J8" s="51"/>
      <c r="K8" s="51"/>
      <c r="L8" s="51"/>
    </row>
    <row r="9" spans="1:12" s="23" customFormat="1" ht="15.95" customHeight="1" x14ac:dyDescent="0.2">
      <c r="A9" s="112"/>
      <c r="B9" s="19" t="s">
        <v>7</v>
      </c>
      <c r="C9" s="22"/>
      <c r="D9" s="22"/>
      <c r="E9" s="113"/>
      <c r="F9" s="113"/>
      <c r="G9" s="113"/>
      <c r="H9" s="113"/>
      <c r="I9" s="113"/>
      <c r="J9" s="113"/>
      <c r="K9" s="113"/>
      <c r="L9" s="113"/>
    </row>
    <row r="10" spans="1:12" s="12" customFormat="1" ht="15.95" customHeight="1" x14ac:dyDescent="0.2">
      <c r="A10" s="67">
        <v>1</v>
      </c>
      <c r="B10" s="26" t="s">
        <v>8</v>
      </c>
      <c r="C10" s="286">
        <f>'Раздел 2. г. Саратов'!I458</f>
        <v>0.97432432432432414</v>
      </c>
      <c r="D10" s="287">
        <f>IF(C10&gt;=0.95,3,IF(C10&gt;=0.9,2,IF(C10&gt;=0.8,1,0)))</f>
        <v>3</v>
      </c>
      <c r="E10" s="73"/>
      <c r="F10" s="73"/>
      <c r="G10" s="73"/>
      <c r="H10" s="73"/>
      <c r="I10" s="73"/>
      <c r="J10" s="73"/>
      <c r="K10" s="73"/>
      <c r="L10" s="73"/>
    </row>
    <row r="11" spans="1:12" s="12" customFormat="1" ht="15.95" customHeight="1" x14ac:dyDescent="0.2">
      <c r="A11" s="67">
        <v>2</v>
      </c>
      <c r="B11" s="26" t="s">
        <v>4849</v>
      </c>
      <c r="C11" s="286">
        <f>'Раздел 2. п. Михайловский'!I15</f>
        <v>1</v>
      </c>
      <c r="D11" s="287">
        <f t="shared" ref="D11:D45" si="0">IF(C11&gt;=0.95,3,IF(C11&gt;=0.9,2,IF(C11&gt;=0.8,1,0)))</f>
        <v>3</v>
      </c>
      <c r="E11" s="73"/>
      <c r="F11" s="73"/>
      <c r="G11" s="73"/>
      <c r="H11" s="73"/>
      <c r="I11" s="73"/>
      <c r="J11" s="73"/>
      <c r="K11" s="73"/>
      <c r="L11" s="73"/>
    </row>
    <row r="12" spans="1:12" s="12" customFormat="1" ht="15.95" customHeight="1" x14ac:dyDescent="0.2">
      <c r="A12" s="67">
        <v>3</v>
      </c>
      <c r="B12" s="26" t="s">
        <v>9</v>
      </c>
      <c r="C12" s="286">
        <f>'Раздел 2. ЗАТО Светлый'!I21</f>
        <v>1</v>
      </c>
      <c r="D12" s="287">
        <f t="shared" si="0"/>
        <v>3</v>
      </c>
      <c r="E12" s="73"/>
      <c r="F12" s="73"/>
      <c r="G12" s="73"/>
      <c r="H12" s="73"/>
      <c r="I12" s="73"/>
      <c r="J12" s="73"/>
      <c r="K12" s="73"/>
      <c r="L12" s="73"/>
    </row>
    <row r="13" spans="1:12" s="12" customFormat="1" ht="15.95" customHeight="1" x14ac:dyDescent="0.2">
      <c r="A13" s="67">
        <v>4</v>
      </c>
      <c r="B13" s="26" t="s">
        <v>10</v>
      </c>
      <c r="C13" s="286">
        <f>'Раздел 2. г. Шиханы'!I18</f>
        <v>1</v>
      </c>
      <c r="D13" s="287">
        <f t="shared" si="0"/>
        <v>3</v>
      </c>
      <c r="E13" s="73"/>
      <c r="F13" s="73"/>
      <c r="G13" s="73"/>
      <c r="H13" s="73"/>
      <c r="I13" s="73"/>
      <c r="J13" s="73"/>
      <c r="K13" s="73"/>
      <c r="L13" s="73"/>
    </row>
    <row r="14" spans="1:12" s="23" customFormat="1" ht="15.95" customHeight="1" x14ac:dyDescent="0.2">
      <c r="A14" s="77"/>
      <c r="B14" s="19" t="s">
        <v>11</v>
      </c>
      <c r="C14" s="114"/>
      <c r="D14" s="114"/>
      <c r="E14" s="113"/>
      <c r="F14" s="113"/>
      <c r="G14" s="113"/>
      <c r="H14" s="113"/>
      <c r="I14" s="113"/>
      <c r="J14" s="113"/>
      <c r="K14" s="113"/>
      <c r="L14" s="113"/>
    </row>
    <row r="15" spans="1:12" s="12" customFormat="1" ht="15.95" customHeight="1" x14ac:dyDescent="0.2">
      <c r="A15" s="67">
        <v>5</v>
      </c>
      <c r="B15" s="26" t="s">
        <v>12</v>
      </c>
      <c r="C15" s="286">
        <f>'Раздел 2.Александрово-Гайский '!I35</f>
        <v>0.97037037037037033</v>
      </c>
      <c r="D15" s="287">
        <f t="shared" si="0"/>
        <v>3</v>
      </c>
      <c r="E15" s="73"/>
      <c r="F15" s="73"/>
      <c r="G15" s="73"/>
      <c r="H15" s="73"/>
      <c r="I15" s="73"/>
      <c r="J15" s="73"/>
      <c r="K15" s="73"/>
      <c r="L15" s="73"/>
    </row>
    <row r="16" spans="1:12" s="12" customFormat="1" ht="15.95" customHeight="1" x14ac:dyDescent="0.2">
      <c r="A16" s="67">
        <v>6</v>
      </c>
      <c r="B16" s="26" t="s">
        <v>13</v>
      </c>
      <c r="C16" s="286">
        <f>'Раздел 2. Аркадский '!I41</f>
        <v>1</v>
      </c>
      <c r="D16" s="287">
        <f t="shared" si="0"/>
        <v>3</v>
      </c>
      <c r="E16" s="73"/>
      <c r="F16" s="73"/>
      <c r="G16" s="73"/>
      <c r="H16" s="73"/>
      <c r="I16" s="73"/>
      <c r="J16" s="73"/>
      <c r="K16" s="73"/>
      <c r="L16" s="73"/>
    </row>
    <row r="17" spans="1:12" s="12" customFormat="1" ht="15.95" customHeight="1" x14ac:dyDescent="0.2">
      <c r="A17" s="67">
        <v>7</v>
      </c>
      <c r="B17" s="26" t="s">
        <v>14</v>
      </c>
      <c r="C17" s="286">
        <f>'Раздел 2. Аткарский'!I43</f>
        <v>1</v>
      </c>
      <c r="D17" s="287">
        <f t="shared" si="0"/>
        <v>3</v>
      </c>
      <c r="E17" s="73"/>
      <c r="F17" s="73"/>
      <c r="G17" s="73"/>
      <c r="H17" s="73"/>
      <c r="I17" s="73"/>
      <c r="J17" s="73"/>
      <c r="K17" s="73"/>
      <c r="L17" s="73"/>
    </row>
    <row r="18" spans="1:12" s="12" customFormat="1" ht="15.95" customHeight="1" x14ac:dyDescent="0.2">
      <c r="A18" s="67">
        <v>8</v>
      </c>
      <c r="B18" s="26" t="s">
        <v>15</v>
      </c>
      <c r="C18" s="286">
        <f>'Раздел 2. Базарно-Карабулакский'!I76</f>
        <v>1</v>
      </c>
      <c r="D18" s="287">
        <f t="shared" si="0"/>
        <v>3</v>
      </c>
      <c r="E18" s="73"/>
      <c r="F18" s="73"/>
      <c r="G18" s="73"/>
      <c r="H18" s="73"/>
      <c r="I18" s="73"/>
      <c r="J18" s="73"/>
      <c r="K18" s="73"/>
      <c r="L18" s="73"/>
    </row>
    <row r="19" spans="1:12" s="12" customFormat="1" ht="15.95" customHeight="1" x14ac:dyDescent="0.2">
      <c r="A19" s="67">
        <v>9</v>
      </c>
      <c r="B19" s="26" t="s">
        <v>16</v>
      </c>
      <c r="C19" s="286">
        <f>'Раздел 2. Балаковский'!I132</f>
        <v>1</v>
      </c>
      <c r="D19" s="287">
        <f t="shared" si="0"/>
        <v>3</v>
      </c>
      <c r="E19" s="73"/>
      <c r="F19" s="73"/>
      <c r="G19" s="73"/>
      <c r="H19" s="73"/>
      <c r="I19" s="73"/>
      <c r="J19" s="73"/>
      <c r="K19" s="73"/>
      <c r="L19" s="73"/>
    </row>
    <row r="20" spans="1:12" s="12" customFormat="1" ht="15.95" customHeight="1" x14ac:dyDescent="0.2">
      <c r="A20" s="67">
        <v>10</v>
      </c>
      <c r="B20" s="26" t="s">
        <v>17</v>
      </c>
      <c r="C20" s="286">
        <f>'Раздел 2. Балашовский'!I92</f>
        <v>0.99518072289156623</v>
      </c>
      <c r="D20" s="287">
        <f t="shared" si="0"/>
        <v>3</v>
      </c>
      <c r="E20" s="73"/>
      <c r="F20" s="73"/>
      <c r="G20" s="73"/>
      <c r="H20" s="73"/>
      <c r="I20" s="73"/>
      <c r="J20" s="73"/>
      <c r="K20" s="73"/>
      <c r="L20" s="73"/>
    </row>
    <row r="21" spans="1:12" s="12" customFormat="1" ht="15.95" customHeight="1" x14ac:dyDescent="0.2">
      <c r="A21" s="67">
        <v>11</v>
      </c>
      <c r="B21" s="26" t="s">
        <v>18</v>
      </c>
      <c r="C21" s="286">
        <f>'Раздел 2. Балтайский'!I35</f>
        <v>1</v>
      </c>
      <c r="D21" s="287">
        <f t="shared" si="0"/>
        <v>3</v>
      </c>
      <c r="E21" s="73"/>
      <c r="F21" s="73"/>
      <c r="G21" s="73"/>
      <c r="H21" s="73"/>
      <c r="I21" s="73"/>
      <c r="J21" s="73"/>
      <c r="K21" s="73"/>
      <c r="L21" s="73"/>
    </row>
    <row r="22" spans="1:12" s="12" customFormat="1" ht="15.95" customHeight="1" x14ac:dyDescent="0.2">
      <c r="A22" s="67">
        <v>12</v>
      </c>
      <c r="B22" s="26" t="s">
        <v>19</v>
      </c>
      <c r="C22" s="286">
        <f>'Раздел 2. Вольский '!I86</f>
        <v>1</v>
      </c>
      <c r="D22" s="287">
        <f t="shared" si="0"/>
        <v>3</v>
      </c>
      <c r="E22" s="73"/>
      <c r="F22" s="73"/>
      <c r="G22" s="73"/>
      <c r="H22" s="73"/>
      <c r="I22" s="73"/>
      <c r="J22" s="73"/>
      <c r="K22" s="73"/>
      <c r="L22" s="73"/>
    </row>
    <row r="23" spans="1:12" s="12" customFormat="1" ht="15.95" customHeight="1" x14ac:dyDescent="0.2">
      <c r="A23" s="67">
        <v>13</v>
      </c>
      <c r="B23" s="26" t="s">
        <v>20</v>
      </c>
      <c r="C23" s="286">
        <f>'Раздел 2. Воскресенский'!I32</f>
        <v>1</v>
      </c>
      <c r="D23" s="287">
        <f t="shared" si="0"/>
        <v>3</v>
      </c>
      <c r="E23" s="73"/>
      <c r="F23" s="73"/>
      <c r="G23" s="73"/>
      <c r="H23" s="73"/>
      <c r="I23" s="73"/>
      <c r="J23" s="73"/>
      <c r="K23" s="73"/>
      <c r="L23" s="73"/>
    </row>
    <row r="24" spans="1:12" s="12" customFormat="1" ht="15.95" customHeight="1" x14ac:dyDescent="0.2">
      <c r="A24" s="67">
        <v>14</v>
      </c>
      <c r="B24" s="26" t="s">
        <v>21</v>
      </c>
      <c r="C24" s="286">
        <f>'Раздел 2. Дергачевский'!I44</f>
        <v>1</v>
      </c>
      <c r="D24" s="287">
        <f t="shared" si="0"/>
        <v>3</v>
      </c>
      <c r="E24" s="73"/>
      <c r="F24" s="73"/>
      <c r="G24" s="73"/>
      <c r="H24" s="73"/>
      <c r="I24" s="73"/>
      <c r="J24" s="73"/>
      <c r="K24" s="73"/>
      <c r="L24" s="73"/>
    </row>
    <row r="25" spans="1:12" s="12" customFormat="1" ht="15.95" customHeight="1" x14ac:dyDescent="0.2">
      <c r="A25" s="67">
        <v>15</v>
      </c>
      <c r="B25" s="26" t="s">
        <v>22</v>
      </c>
      <c r="C25" s="286">
        <f>'Раздел 2. Духовницкий'!I33</f>
        <v>1</v>
      </c>
      <c r="D25" s="287">
        <f t="shared" si="0"/>
        <v>3</v>
      </c>
      <c r="E25" s="73"/>
      <c r="F25" s="73"/>
      <c r="G25" s="73"/>
      <c r="H25" s="73"/>
      <c r="I25" s="73"/>
      <c r="J25" s="73"/>
      <c r="K25" s="73"/>
      <c r="L25" s="73"/>
    </row>
    <row r="26" spans="1:12" s="12" customFormat="1" ht="15.95" customHeight="1" x14ac:dyDescent="0.2">
      <c r="A26" s="67">
        <v>16</v>
      </c>
      <c r="B26" s="26" t="s">
        <v>23</v>
      </c>
      <c r="C26" s="286">
        <f>'Раздел 2. Екатериновский'!I45</f>
        <v>1</v>
      </c>
      <c r="D26" s="287">
        <f t="shared" si="0"/>
        <v>3</v>
      </c>
      <c r="E26" s="73"/>
      <c r="F26" s="73"/>
      <c r="G26" s="73"/>
      <c r="H26" s="73"/>
      <c r="I26" s="73"/>
      <c r="J26" s="73"/>
      <c r="K26" s="73"/>
      <c r="L26" s="73"/>
    </row>
    <row r="27" spans="1:12" s="12" customFormat="1" ht="15.95" customHeight="1" x14ac:dyDescent="0.2">
      <c r="A27" s="67">
        <v>17</v>
      </c>
      <c r="B27" s="26" t="s">
        <v>24</v>
      </c>
      <c r="C27" s="286">
        <f>'Раздел 2. Ершовский'!I59</f>
        <v>1</v>
      </c>
      <c r="D27" s="287">
        <f t="shared" si="0"/>
        <v>3</v>
      </c>
      <c r="E27" s="73"/>
      <c r="F27" s="73"/>
      <c r="G27" s="73"/>
      <c r="H27" s="73"/>
      <c r="I27" s="73"/>
      <c r="J27" s="73"/>
      <c r="K27" s="73"/>
      <c r="L27" s="73"/>
    </row>
    <row r="28" spans="1:12" s="12" customFormat="1" ht="15.95" customHeight="1" x14ac:dyDescent="0.2">
      <c r="A28" s="67">
        <v>18</v>
      </c>
      <c r="B28" s="26" t="s">
        <v>25</v>
      </c>
      <c r="C28" s="286">
        <f>'Раздел 2. Ивантеевский'!I36</f>
        <v>1</v>
      </c>
      <c r="D28" s="287">
        <f t="shared" si="0"/>
        <v>3</v>
      </c>
      <c r="E28" s="73"/>
      <c r="F28" s="73"/>
      <c r="G28" s="73"/>
      <c r="H28" s="73"/>
      <c r="I28" s="73"/>
      <c r="J28" s="73"/>
      <c r="K28" s="73"/>
      <c r="L28" s="73"/>
    </row>
    <row r="29" spans="1:12" s="12" customFormat="1" ht="15.95" customHeight="1" x14ac:dyDescent="0.2">
      <c r="A29" s="67">
        <v>19</v>
      </c>
      <c r="B29" s="26" t="s">
        <v>26</v>
      </c>
      <c r="C29" s="286">
        <f>'Раздел 2. Калининский'!I53</f>
        <v>1</v>
      </c>
      <c r="D29" s="287">
        <f t="shared" si="0"/>
        <v>3</v>
      </c>
      <c r="E29" s="73"/>
      <c r="F29" s="73"/>
      <c r="G29" s="73"/>
      <c r="H29" s="73"/>
      <c r="I29" s="73"/>
      <c r="J29" s="73"/>
      <c r="K29" s="73"/>
      <c r="L29" s="73"/>
    </row>
    <row r="30" spans="1:12" s="12" customFormat="1" ht="15.95" customHeight="1" x14ac:dyDescent="0.2">
      <c r="A30" s="67">
        <v>20</v>
      </c>
      <c r="B30" s="26" t="s">
        <v>27</v>
      </c>
      <c r="C30" s="286">
        <f>'Раздел 2. Красноармейский'!I67</f>
        <v>1</v>
      </c>
      <c r="D30" s="287">
        <f t="shared" si="0"/>
        <v>3</v>
      </c>
      <c r="E30" s="73"/>
      <c r="F30" s="73"/>
      <c r="G30" s="73"/>
      <c r="H30" s="73"/>
      <c r="I30" s="73"/>
      <c r="J30" s="73"/>
      <c r="K30" s="73"/>
      <c r="L30" s="73"/>
    </row>
    <row r="31" spans="1:12" s="12" customFormat="1" ht="15.95" customHeight="1" x14ac:dyDescent="0.2">
      <c r="A31" s="67">
        <v>21</v>
      </c>
      <c r="B31" s="26" t="s">
        <v>28</v>
      </c>
      <c r="C31" s="286">
        <f>'Раздел 2. Краснокутский'!I63</f>
        <v>1</v>
      </c>
      <c r="D31" s="287">
        <f t="shared" si="0"/>
        <v>3</v>
      </c>
      <c r="E31" s="73"/>
      <c r="F31" s="73"/>
      <c r="G31" s="73"/>
      <c r="H31" s="73"/>
      <c r="I31" s="73"/>
      <c r="J31" s="73"/>
      <c r="K31" s="73"/>
      <c r="L31" s="73"/>
    </row>
    <row r="32" spans="1:12" s="12" customFormat="1" ht="15.95" customHeight="1" x14ac:dyDescent="0.2">
      <c r="A32" s="67">
        <v>22</v>
      </c>
      <c r="B32" s="26" t="s">
        <v>29</v>
      </c>
      <c r="C32" s="286">
        <f>'Раздел 2. Краснопартизанский'!I27</f>
        <v>1</v>
      </c>
      <c r="D32" s="287">
        <f t="shared" si="0"/>
        <v>3</v>
      </c>
      <c r="E32" s="73"/>
      <c r="F32" s="73"/>
      <c r="G32" s="73"/>
      <c r="H32" s="73"/>
      <c r="I32" s="73"/>
      <c r="J32" s="73"/>
      <c r="K32" s="73"/>
      <c r="L32" s="73"/>
    </row>
    <row r="33" spans="1:12" s="12" customFormat="1" ht="15.95" customHeight="1" x14ac:dyDescent="0.2">
      <c r="A33" s="67">
        <v>23</v>
      </c>
      <c r="B33" s="26" t="s">
        <v>30</v>
      </c>
      <c r="C33" s="286">
        <f>'Раздел 2. Лысогорский'!I46</f>
        <v>1</v>
      </c>
      <c r="D33" s="287">
        <f t="shared" si="0"/>
        <v>3</v>
      </c>
      <c r="E33" s="73"/>
      <c r="F33" s="73"/>
      <c r="G33" s="73"/>
      <c r="H33" s="73"/>
      <c r="I33" s="73"/>
      <c r="J33" s="73"/>
      <c r="K33" s="73"/>
      <c r="L33" s="73"/>
    </row>
    <row r="34" spans="1:12" s="12" customFormat="1" ht="15.95" customHeight="1" x14ac:dyDescent="0.2">
      <c r="A34" s="67">
        <v>24</v>
      </c>
      <c r="B34" s="26" t="s">
        <v>31</v>
      </c>
      <c r="C34" s="286">
        <f>'Раздел 2. Марксовский'!I74</f>
        <v>1</v>
      </c>
      <c r="D34" s="287">
        <f t="shared" si="0"/>
        <v>3</v>
      </c>
      <c r="E34" s="73"/>
      <c r="F34" s="73"/>
      <c r="G34" s="73"/>
      <c r="H34" s="73"/>
      <c r="I34" s="73"/>
      <c r="J34" s="73"/>
      <c r="K34" s="73"/>
      <c r="L34" s="73"/>
    </row>
    <row r="35" spans="1:12" s="12" customFormat="1" ht="15.95" customHeight="1" x14ac:dyDescent="0.2">
      <c r="A35" s="67">
        <v>25</v>
      </c>
      <c r="B35" s="26" t="s">
        <v>32</v>
      </c>
      <c r="C35" s="286">
        <f>'Раздел 2. Новобурасский'!I47</f>
        <v>1</v>
      </c>
      <c r="D35" s="287">
        <f t="shared" si="0"/>
        <v>3</v>
      </c>
      <c r="E35" s="73"/>
      <c r="F35" s="73"/>
      <c r="G35" s="73"/>
      <c r="H35" s="73"/>
      <c r="I35" s="73"/>
      <c r="J35" s="73"/>
      <c r="K35" s="73"/>
      <c r="L35" s="73"/>
    </row>
    <row r="36" spans="1:12" s="12" customFormat="1" ht="15.95" customHeight="1" x14ac:dyDescent="0.2">
      <c r="A36" s="67">
        <v>26</v>
      </c>
      <c r="B36" s="26" t="s">
        <v>33</v>
      </c>
      <c r="C36" s="286">
        <f>'Раздел 2. Новоузенский'!I70</f>
        <v>0.84516129032258125</v>
      </c>
      <c r="D36" s="287">
        <f t="shared" si="0"/>
        <v>1</v>
      </c>
      <c r="E36" s="73"/>
      <c r="F36" s="73"/>
      <c r="G36" s="73"/>
      <c r="H36" s="73"/>
      <c r="I36" s="73"/>
      <c r="J36" s="73"/>
      <c r="K36" s="73"/>
      <c r="L36" s="73"/>
    </row>
    <row r="37" spans="1:12" s="12" customFormat="1" ht="15.95" customHeight="1" x14ac:dyDescent="0.2">
      <c r="A37" s="67">
        <v>27</v>
      </c>
      <c r="B37" s="26" t="s">
        <v>34</v>
      </c>
      <c r="C37" s="286">
        <f>'Раздел 2. Озинский'!I47</f>
        <v>1</v>
      </c>
      <c r="D37" s="287">
        <f t="shared" si="0"/>
        <v>3</v>
      </c>
      <c r="E37" s="73"/>
      <c r="F37" s="73"/>
      <c r="G37" s="73"/>
      <c r="H37" s="73"/>
      <c r="I37" s="73"/>
      <c r="J37" s="73"/>
      <c r="K37" s="73"/>
      <c r="L37" s="73"/>
    </row>
    <row r="38" spans="1:12" s="12" customFormat="1" ht="15.95" customHeight="1" x14ac:dyDescent="0.2">
      <c r="A38" s="67">
        <v>28</v>
      </c>
      <c r="B38" s="26" t="s">
        <v>35</v>
      </c>
      <c r="C38" s="286">
        <f>'Раздел 2. Перелюбский'!I43</f>
        <v>0.9771428571428572</v>
      </c>
      <c r="D38" s="287">
        <f t="shared" si="0"/>
        <v>3</v>
      </c>
      <c r="E38" s="73"/>
      <c r="F38" s="73"/>
      <c r="G38" s="73"/>
      <c r="H38" s="73"/>
      <c r="I38" s="73"/>
      <c r="J38" s="73"/>
      <c r="K38" s="73"/>
      <c r="L38" s="73"/>
    </row>
    <row r="39" spans="1:12" s="12" customFormat="1" ht="15.95" customHeight="1" x14ac:dyDescent="0.2">
      <c r="A39" s="67">
        <v>29</v>
      </c>
      <c r="B39" s="26" t="s">
        <v>36</v>
      </c>
      <c r="C39" s="286">
        <f>'Раздел 2. Петровский'!I60</f>
        <v>1</v>
      </c>
      <c r="D39" s="287">
        <f t="shared" si="0"/>
        <v>3</v>
      </c>
      <c r="E39" s="73"/>
      <c r="F39" s="73"/>
      <c r="G39" s="73"/>
      <c r="H39" s="73"/>
      <c r="I39" s="73"/>
      <c r="J39" s="73"/>
      <c r="K39" s="73"/>
      <c r="L39" s="73"/>
    </row>
    <row r="40" spans="1:12" s="12" customFormat="1" ht="15.95" customHeight="1" x14ac:dyDescent="0.2">
      <c r="A40" s="85">
        <v>30</v>
      </c>
      <c r="B40" s="26" t="s">
        <v>37</v>
      </c>
      <c r="C40" s="286">
        <f>'Раздел 2. Питерский'!I47</f>
        <v>1</v>
      </c>
      <c r="D40" s="287">
        <f t="shared" si="0"/>
        <v>3</v>
      </c>
      <c r="E40" s="73"/>
      <c r="F40" s="73"/>
      <c r="G40" s="73"/>
      <c r="H40" s="73"/>
      <c r="I40" s="73"/>
      <c r="J40" s="73"/>
      <c r="K40" s="73"/>
      <c r="L40" s="73"/>
    </row>
    <row r="41" spans="1:12" s="12" customFormat="1" ht="15.95" customHeight="1" x14ac:dyDescent="0.2">
      <c r="A41" s="85">
        <v>31</v>
      </c>
      <c r="B41" s="26" t="s">
        <v>38</v>
      </c>
      <c r="C41" s="286">
        <f>'Раздел 2. Пугачевский'!I88</f>
        <v>1</v>
      </c>
      <c r="D41" s="287">
        <f t="shared" si="0"/>
        <v>3</v>
      </c>
      <c r="E41" s="73"/>
      <c r="F41" s="73"/>
      <c r="G41" s="73"/>
      <c r="H41" s="73"/>
      <c r="I41" s="73"/>
      <c r="J41" s="73"/>
      <c r="K41" s="73"/>
      <c r="L41" s="73"/>
    </row>
    <row r="42" spans="1:12" s="12" customFormat="1" ht="15.95" customHeight="1" x14ac:dyDescent="0.2">
      <c r="A42" s="85">
        <v>32</v>
      </c>
      <c r="B42" s="26" t="s">
        <v>39</v>
      </c>
      <c r="C42" s="286">
        <f>'Раздел 2. Ровенский'!I48</f>
        <v>1</v>
      </c>
      <c r="D42" s="287">
        <f t="shared" si="0"/>
        <v>3</v>
      </c>
      <c r="E42" s="73"/>
      <c r="F42" s="73"/>
      <c r="G42" s="73"/>
      <c r="H42" s="73"/>
      <c r="I42" s="73"/>
      <c r="J42" s="73"/>
      <c r="K42" s="73"/>
      <c r="L42" s="73"/>
    </row>
    <row r="43" spans="1:12" s="12" customFormat="1" ht="15.95" customHeight="1" x14ac:dyDescent="0.2">
      <c r="A43" s="85">
        <v>33</v>
      </c>
      <c r="B43" s="26" t="s">
        <v>40</v>
      </c>
      <c r="C43" s="286">
        <f>'Раздел 2. Романовский'!I37</f>
        <v>1</v>
      </c>
      <c r="D43" s="287">
        <f t="shared" si="0"/>
        <v>3</v>
      </c>
      <c r="E43" s="73"/>
      <c r="F43" s="73"/>
      <c r="G43" s="73"/>
      <c r="H43" s="73"/>
      <c r="I43" s="73"/>
      <c r="J43" s="73"/>
      <c r="K43" s="73"/>
      <c r="L43" s="73"/>
    </row>
    <row r="44" spans="1:12" s="12" customFormat="1" ht="15.95" customHeight="1" x14ac:dyDescent="0.2">
      <c r="A44" s="85">
        <v>34</v>
      </c>
      <c r="B44" s="26" t="s">
        <v>41</v>
      </c>
      <c r="C44" s="286">
        <f>'Раздел 2. Ртищевский'!I73</f>
        <v>1</v>
      </c>
      <c r="D44" s="287">
        <f t="shared" si="0"/>
        <v>3</v>
      </c>
      <c r="E44" s="73"/>
      <c r="F44" s="73"/>
      <c r="G44" s="73"/>
      <c r="H44" s="73"/>
      <c r="I44" s="73"/>
      <c r="J44" s="73"/>
      <c r="K44" s="73"/>
      <c r="L44" s="73"/>
    </row>
    <row r="45" spans="1:12" s="12" customFormat="1" ht="15.95" customHeight="1" x14ac:dyDescent="0.2">
      <c r="A45" s="85">
        <v>35</v>
      </c>
      <c r="B45" s="26" t="s">
        <v>42</v>
      </c>
      <c r="C45" s="286">
        <f>'Раздел 2. Самойловский'!I32</f>
        <v>1</v>
      </c>
      <c r="D45" s="287">
        <f t="shared" si="0"/>
        <v>3</v>
      </c>
      <c r="E45" s="73"/>
      <c r="F45" s="73"/>
      <c r="G45" s="73"/>
      <c r="H45" s="73"/>
      <c r="I45" s="73"/>
      <c r="J45" s="73"/>
      <c r="K45" s="73"/>
      <c r="L45" s="73"/>
    </row>
    <row r="46" spans="1:12" s="12" customFormat="1" ht="15.95" customHeight="1" x14ac:dyDescent="0.2">
      <c r="A46" s="67">
        <v>36</v>
      </c>
      <c r="B46" s="26" t="s">
        <v>43</v>
      </c>
      <c r="C46" s="286">
        <f>'Раздел 2. Советский'!I39</f>
        <v>1</v>
      </c>
      <c r="D46" s="287">
        <f t="shared" ref="D46:D51" si="1">IF(C46&gt;=0.95,3,IF(C46&gt;=0.9,2,IF(C46&gt;=0.8,1,0)))</f>
        <v>3</v>
      </c>
      <c r="E46" s="73"/>
      <c r="F46" s="73"/>
      <c r="G46" s="73"/>
      <c r="H46" s="73"/>
      <c r="I46" s="73"/>
      <c r="J46" s="73"/>
      <c r="K46" s="73"/>
      <c r="L46" s="73"/>
    </row>
    <row r="47" spans="1:12" s="12" customFormat="1" ht="15.95" customHeight="1" x14ac:dyDescent="0.2">
      <c r="A47" s="67">
        <v>37</v>
      </c>
      <c r="B47" s="26" t="s">
        <v>44</v>
      </c>
      <c r="C47" s="286">
        <f>'Раздел 2. Татищевский'!I36</f>
        <v>1</v>
      </c>
      <c r="D47" s="287">
        <f t="shared" si="1"/>
        <v>3</v>
      </c>
      <c r="E47" s="73"/>
      <c r="F47" s="73"/>
      <c r="G47" s="73"/>
      <c r="H47" s="73"/>
      <c r="I47" s="73"/>
      <c r="J47" s="73"/>
      <c r="K47" s="73"/>
      <c r="L47" s="73"/>
    </row>
    <row r="48" spans="1:12" s="12" customFormat="1" ht="15.95" customHeight="1" x14ac:dyDescent="0.2">
      <c r="A48" s="67">
        <v>38</v>
      </c>
      <c r="B48" s="26" t="s">
        <v>45</v>
      </c>
      <c r="C48" s="286">
        <f>'Раздел 2. Турковский'!I37</f>
        <v>1</v>
      </c>
      <c r="D48" s="287">
        <f t="shared" si="1"/>
        <v>3</v>
      </c>
      <c r="E48" s="73"/>
      <c r="F48" s="73"/>
      <c r="G48" s="73"/>
      <c r="H48" s="73"/>
      <c r="I48" s="73"/>
      <c r="J48" s="73"/>
      <c r="K48" s="73"/>
      <c r="L48" s="73"/>
    </row>
    <row r="49" spans="1:12" s="12" customFormat="1" ht="15.95" customHeight="1" x14ac:dyDescent="0.2">
      <c r="A49" s="67">
        <v>39</v>
      </c>
      <c r="B49" s="26" t="s">
        <v>46</v>
      </c>
      <c r="C49" s="286">
        <f>'Раздел 2. Федоровский'!I34</f>
        <v>1</v>
      </c>
      <c r="D49" s="287">
        <f t="shared" si="1"/>
        <v>3</v>
      </c>
      <c r="E49" s="73"/>
      <c r="F49" s="73"/>
      <c r="G49" s="73"/>
      <c r="H49" s="73"/>
      <c r="I49" s="73"/>
      <c r="J49" s="73"/>
      <c r="K49" s="73"/>
      <c r="L49" s="73"/>
    </row>
    <row r="50" spans="1:12" s="12" customFormat="1" ht="15.95" customHeight="1" x14ac:dyDescent="0.2">
      <c r="A50" s="67">
        <v>40</v>
      </c>
      <c r="B50" s="26" t="s">
        <v>47</v>
      </c>
      <c r="C50" s="286">
        <f>'Раздел 2. Хвалынский'!I37</f>
        <v>1</v>
      </c>
      <c r="D50" s="287">
        <f t="shared" si="1"/>
        <v>3</v>
      </c>
      <c r="E50" s="73"/>
      <c r="F50" s="73"/>
      <c r="G50" s="73"/>
      <c r="H50" s="73"/>
      <c r="I50" s="73"/>
      <c r="J50" s="73"/>
      <c r="K50" s="73"/>
      <c r="L50" s="73"/>
    </row>
    <row r="51" spans="1:12" s="12" customFormat="1" ht="15.95" customHeight="1" x14ac:dyDescent="0.2">
      <c r="A51" s="67">
        <v>41</v>
      </c>
      <c r="B51" s="26" t="s">
        <v>48</v>
      </c>
      <c r="C51" s="286">
        <f>'Раздел 2. Энгельсский'!I196</f>
        <v>0.98723404255319147</v>
      </c>
      <c r="D51" s="287">
        <f t="shared" si="1"/>
        <v>3</v>
      </c>
      <c r="E51" s="73"/>
      <c r="F51" s="73"/>
      <c r="G51" s="73"/>
      <c r="H51" s="73"/>
      <c r="I51" s="73"/>
      <c r="J51" s="73"/>
      <c r="K51" s="73"/>
      <c r="L51" s="73"/>
    </row>
    <row r="55" spans="1:12" x14ac:dyDescent="0.2">
      <c r="B55" s="91"/>
      <c r="C55" s="115"/>
      <c r="D55" s="115"/>
    </row>
    <row r="62" spans="1:12" x14ac:dyDescent="0.2">
      <c r="B62" s="91"/>
      <c r="C62" s="115"/>
      <c r="D62" s="115"/>
    </row>
    <row r="66" spans="2:4" x14ac:dyDescent="0.2">
      <c r="B66" s="91"/>
      <c r="C66" s="115"/>
      <c r="D66" s="115"/>
    </row>
    <row r="69" spans="2:4" x14ac:dyDescent="0.2">
      <c r="B69" s="91"/>
      <c r="C69" s="115"/>
      <c r="D69" s="115"/>
    </row>
    <row r="73" spans="2:4" x14ac:dyDescent="0.2">
      <c r="B73" s="91"/>
      <c r="C73" s="115"/>
      <c r="D73" s="115"/>
    </row>
    <row r="76" spans="2:4" x14ac:dyDescent="0.2">
      <c r="B76" s="91"/>
      <c r="C76" s="115"/>
      <c r="D76" s="115"/>
    </row>
    <row r="80" spans="2:4" x14ac:dyDescent="0.2">
      <c r="B80" s="91"/>
      <c r="C80" s="115"/>
      <c r="D80" s="115"/>
    </row>
  </sheetData>
  <mergeCells count="5">
    <mergeCell ref="A1:D1"/>
    <mergeCell ref="C2:D2"/>
    <mergeCell ref="A4:A8"/>
    <mergeCell ref="B4:B8"/>
    <mergeCell ref="D5:D8"/>
  </mergeCells>
  <printOptions horizontalCentered="1"/>
  <pageMargins left="0.31496062992125984" right="0.31496062992125984" top="0.35433070866141736" bottom="0.35433070866141736" header="0" footer="0"/>
  <pageSetup paperSize="9" scale="7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87"/>
  <sheetViews>
    <sheetView view="pageBreakPreview" zoomScale="70" zoomScaleNormal="100" zoomScaleSheetLayoutView="70" workbookViewId="0">
      <pane ySplit="7" topLeftCell="A11" activePane="bottomLeft" state="frozenSplit"/>
      <selection activeCell="E6" sqref="E6:E7"/>
      <selection pane="bottomLeft" activeCell="L7" sqref="L7"/>
    </sheetView>
  </sheetViews>
  <sheetFormatPr defaultRowHeight="12.75" x14ac:dyDescent="0.2"/>
  <cols>
    <col min="1" max="1" width="4.28515625" style="12" customWidth="1"/>
    <col min="2" max="2" width="35.5703125" style="1" customWidth="1"/>
    <col min="3" max="3" width="23.140625" style="94" customWidth="1"/>
    <col min="4" max="4" width="13.7109375" style="94" customWidth="1"/>
    <col min="5" max="5" width="20" style="94" customWidth="1"/>
    <col min="6" max="6" width="12.7109375" style="94" customWidth="1"/>
    <col min="7" max="7" width="15.85546875" style="94" customWidth="1"/>
    <col min="8" max="8" width="14.42578125" style="94" customWidth="1"/>
    <col min="9" max="9" width="19" style="94" customWidth="1"/>
    <col min="10" max="10" width="21.710937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1" customFormat="1" ht="57" customHeight="1" x14ac:dyDescent="0.2">
      <c r="A1" s="324" t="s">
        <v>96</v>
      </c>
      <c r="B1" s="324"/>
      <c r="C1" s="324"/>
      <c r="D1" s="324"/>
      <c r="E1" s="324"/>
      <c r="F1" s="324"/>
      <c r="G1" s="324"/>
      <c r="H1" s="324"/>
      <c r="I1" s="324"/>
      <c r="J1" s="324"/>
    </row>
    <row r="2" spans="1:17" ht="30.75" customHeight="1" x14ac:dyDescent="0.2">
      <c r="A2" s="109" t="s">
        <v>101</v>
      </c>
      <c r="B2" s="109"/>
      <c r="C2" s="325" t="s">
        <v>8</v>
      </c>
      <c r="D2" s="325"/>
      <c r="E2" s="325"/>
      <c r="F2" s="325"/>
      <c r="G2" s="325"/>
      <c r="H2" s="325"/>
      <c r="I2" s="325"/>
      <c r="J2" s="325"/>
    </row>
    <row r="3" spans="1:17" ht="15.75" customHeight="1" x14ac:dyDescent="0.2">
      <c r="A3" s="109" t="s">
        <v>99</v>
      </c>
      <c r="B3" s="109"/>
      <c r="C3" s="110">
        <v>44677</v>
      </c>
      <c r="D3" s="117"/>
      <c r="E3" s="117"/>
      <c r="F3" s="117"/>
      <c r="G3" s="117"/>
      <c r="H3" s="117"/>
      <c r="I3" s="117"/>
    </row>
    <row r="4" spans="1:17" ht="17.25" customHeight="1" x14ac:dyDescent="0.2">
      <c r="A4" s="118" t="s">
        <v>79</v>
      </c>
      <c r="B4" s="109"/>
      <c r="C4" s="117"/>
      <c r="D4" s="117"/>
      <c r="E4" s="117"/>
      <c r="F4" s="117"/>
      <c r="G4" s="117"/>
      <c r="H4" s="117"/>
      <c r="I4" s="117"/>
    </row>
    <row r="5" spans="1:17" ht="55.5" customHeight="1" x14ac:dyDescent="0.2">
      <c r="A5" s="330" t="s">
        <v>102</v>
      </c>
      <c r="B5" s="330"/>
      <c r="C5" s="330"/>
      <c r="D5" s="330"/>
      <c r="E5" s="330"/>
      <c r="F5" s="330"/>
      <c r="G5" s="330"/>
      <c r="H5" s="330"/>
      <c r="I5" s="330"/>
      <c r="J5" s="330"/>
    </row>
    <row r="6" spans="1:17" ht="15.75" customHeight="1" x14ac:dyDescent="0.2">
      <c r="A6" s="321" t="s">
        <v>50</v>
      </c>
      <c r="B6" s="321" t="s">
        <v>103</v>
      </c>
      <c r="C6" s="321" t="s">
        <v>104</v>
      </c>
      <c r="D6" s="321" t="s">
        <v>105</v>
      </c>
      <c r="E6" s="321" t="s">
        <v>3342</v>
      </c>
      <c r="F6" s="321" t="s">
        <v>106</v>
      </c>
      <c r="G6" s="331" t="s">
        <v>4342</v>
      </c>
      <c r="H6" s="331"/>
      <c r="I6" s="321" t="s">
        <v>107</v>
      </c>
      <c r="J6" s="321" t="s">
        <v>85</v>
      </c>
    </row>
    <row r="7" spans="1:17" ht="99.75" customHeight="1" x14ac:dyDescent="0.2">
      <c r="A7" s="321"/>
      <c r="B7" s="321"/>
      <c r="C7" s="321"/>
      <c r="D7" s="321"/>
      <c r="E7" s="321"/>
      <c r="F7" s="321"/>
      <c r="G7" s="119" t="s">
        <v>108</v>
      </c>
      <c r="H7" s="4" t="s">
        <v>109</v>
      </c>
      <c r="I7" s="321"/>
      <c r="J7" s="326"/>
      <c r="K7" s="51"/>
      <c r="L7" s="51"/>
      <c r="M7" s="51"/>
      <c r="N7" s="51"/>
      <c r="O7" s="51"/>
      <c r="P7" s="51"/>
      <c r="Q7" s="51"/>
    </row>
    <row r="8" spans="1:17" s="13" customFormat="1" ht="51" x14ac:dyDescent="0.2">
      <c r="A8" s="67">
        <v>1</v>
      </c>
      <c r="B8" s="68" t="s">
        <v>110</v>
      </c>
      <c r="C8" s="69" t="s">
        <v>111</v>
      </c>
      <c r="D8" s="69" t="s">
        <v>112</v>
      </c>
      <c r="E8" s="69"/>
      <c r="F8" s="9">
        <v>1</v>
      </c>
      <c r="G8" s="9">
        <v>1</v>
      </c>
      <c r="H8" s="9">
        <v>1</v>
      </c>
      <c r="I8" s="9">
        <f>F8*0.2+G8*0.4+H8*0.4</f>
        <v>1</v>
      </c>
      <c r="J8" s="9"/>
      <c r="K8" s="122"/>
      <c r="L8" s="122"/>
      <c r="M8" s="122"/>
      <c r="N8" s="122"/>
      <c r="O8" s="122"/>
      <c r="P8" s="122"/>
      <c r="Q8" s="122"/>
    </row>
    <row r="9" spans="1:17" s="13" customFormat="1" ht="38.25" x14ac:dyDescent="0.2">
      <c r="A9" s="67">
        <v>2</v>
      </c>
      <c r="B9" s="68" t="s">
        <v>113</v>
      </c>
      <c r="C9" s="69" t="s">
        <v>114</v>
      </c>
      <c r="D9" s="69" t="s">
        <v>112</v>
      </c>
      <c r="E9" s="24"/>
      <c r="F9" s="9">
        <v>1</v>
      </c>
      <c r="G9" s="9">
        <v>1</v>
      </c>
      <c r="H9" s="9">
        <v>1</v>
      </c>
      <c r="I9" s="9">
        <f t="shared" ref="I9:I72" si="0">F9*0.2+G9*0.4+H9*0.4</f>
        <v>1</v>
      </c>
      <c r="J9" s="9"/>
      <c r="K9" s="122"/>
      <c r="L9" s="122"/>
      <c r="M9" s="122"/>
      <c r="N9" s="122"/>
      <c r="O9" s="122"/>
      <c r="P9" s="122"/>
      <c r="Q9" s="122"/>
    </row>
    <row r="10" spans="1:17" s="13" customFormat="1" ht="38.25" x14ac:dyDescent="0.2">
      <c r="A10" s="67">
        <v>3</v>
      </c>
      <c r="B10" s="68" t="s">
        <v>115</v>
      </c>
      <c r="C10" s="69" t="s">
        <v>116</v>
      </c>
      <c r="D10" s="69" t="s">
        <v>112</v>
      </c>
      <c r="E10" s="123"/>
      <c r="F10" s="9">
        <v>1</v>
      </c>
      <c r="G10" s="9">
        <v>1</v>
      </c>
      <c r="H10" s="9">
        <v>1</v>
      </c>
      <c r="I10" s="9">
        <f t="shared" si="0"/>
        <v>1</v>
      </c>
      <c r="J10" s="9"/>
      <c r="K10" s="122"/>
      <c r="L10" s="122"/>
      <c r="M10" s="122"/>
      <c r="N10" s="122"/>
      <c r="O10" s="122"/>
      <c r="P10" s="122"/>
      <c r="Q10" s="122"/>
    </row>
    <row r="11" spans="1:17" s="13" customFormat="1" ht="38.25" x14ac:dyDescent="0.2">
      <c r="A11" s="67">
        <v>4</v>
      </c>
      <c r="B11" s="68" t="s">
        <v>117</v>
      </c>
      <c r="C11" s="69" t="s">
        <v>118</v>
      </c>
      <c r="D11" s="69" t="s">
        <v>112</v>
      </c>
      <c r="E11" s="69"/>
      <c r="F11" s="9">
        <v>1</v>
      </c>
      <c r="G11" s="9">
        <v>1</v>
      </c>
      <c r="H11" s="9">
        <v>1</v>
      </c>
      <c r="I11" s="9">
        <f t="shared" si="0"/>
        <v>1</v>
      </c>
      <c r="J11" s="9"/>
      <c r="K11" s="122"/>
      <c r="L11" s="122"/>
      <c r="M11" s="122"/>
      <c r="N11" s="122"/>
      <c r="O11" s="122"/>
      <c r="P11" s="122"/>
      <c r="Q11" s="122"/>
    </row>
    <row r="12" spans="1:17" s="13" customFormat="1" ht="38.25" x14ac:dyDescent="0.2">
      <c r="A12" s="67">
        <v>5</v>
      </c>
      <c r="B12" s="68" t="s">
        <v>119</v>
      </c>
      <c r="C12" s="69" t="s">
        <v>120</v>
      </c>
      <c r="D12" s="69" t="s">
        <v>112</v>
      </c>
      <c r="E12" s="69"/>
      <c r="F12" s="9">
        <v>1</v>
      </c>
      <c r="G12" s="9">
        <v>1</v>
      </c>
      <c r="H12" s="9">
        <v>1</v>
      </c>
      <c r="I12" s="9">
        <f t="shared" si="0"/>
        <v>1</v>
      </c>
      <c r="J12" s="9"/>
      <c r="K12" s="122"/>
      <c r="L12" s="122"/>
      <c r="M12" s="122"/>
      <c r="N12" s="122"/>
      <c r="O12" s="122"/>
      <c r="P12" s="122"/>
      <c r="Q12" s="122"/>
    </row>
    <row r="13" spans="1:17" s="13" customFormat="1" ht="38.25" x14ac:dyDescent="0.2">
      <c r="A13" s="67">
        <v>6</v>
      </c>
      <c r="B13" s="68" t="s">
        <v>121</v>
      </c>
      <c r="C13" s="69" t="s">
        <v>122</v>
      </c>
      <c r="D13" s="69" t="s">
        <v>112</v>
      </c>
      <c r="E13" s="69"/>
      <c r="F13" s="9">
        <v>1</v>
      </c>
      <c r="G13" s="9">
        <v>1</v>
      </c>
      <c r="H13" s="9">
        <v>1</v>
      </c>
      <c r="I13" s="9">
        <f t="shared" si="0"/>
        <v>1</v>
      </c>
      <c r="J13" s="9"/>
      <c r="K13" s="122"/>
      <c r="L13" s="122"/>
      <c r="M13" s="122"/>
      <c r="N13" s="122"/>
      <c r="O13" s="122"/>
      <c r="P13" s="122"/>
      <c r="Q13" s="122"/>
    </row>
    <row r="14" spans="1:17" s="12" customFormat="1" ht="38.25" x14ac:dyDescent="0.2">
      <c r="A14" s="67">
        <v>7</v>
      </c>
      <c r="B14" s="68" t="s">
        <v>123</v>
      </c>
      <c r="C14" s="69" t="s">
        <v>124</v>
      </c>
      <c r="D14" s="69" t="s">
        <v>112</v>
      </c>
      <c r="E14" s="24"/>
      <c r="F14" s="9">
        <v>1</v>
      </c>
      <c r="G14" s="9">
        <v>1</v>
      </c>
      <c r="H14" s="9">
        <v>1</v>
      </c>
      <c r="I14" s="9">
        <f t="shared" si="0"/>
        <v>1</v>
      </c>
      <c r="J14" s="9"/>
      <c r="K14" s="73"/>
      <c r="L14" s="73"/>
      <c r="M14" s="73"/>
      <c r="N14" s="73"/>
      <c r="O14" s="73"/>
      <c r="P14" s="73"/>
      <c r="Q14" s="73"/>
    </row>
    <row r="15" spans="1:17" s="13" customFormat="1" ht="38.25" x14ac:dyDescent="0.2">
      <c r="A15" s="67">
        <v>8</v>
      </c>
      <c r="B15" s="68" t="s">
        <v>125</v>
      </c>
      <c r="C15" s="69" t="s">
        <v>126</v>
      </c>
      <c r="D15" s="69" t="s">
        <v>112</v>
      </c>
      <c r="E15" s="69"/>
      <c r="F15" s="9">
        <v>1</v>
      </c>
      <c r="G15" s="9">
        <v>1</v>
      </c>
      <c r="H15" s="9">
        <v>1</v>
      </c>
      <c r="I15" s="9">
        <f t="shared" si="0"/>
        <v>1</v>
      </c>
      <c r="J15" s="9"/>
      <c r="K15" s="122"/>
      <c r="L15" s="122"/>
      <c r="M15" s="122"/>
      <c r="N15" s="122"/>
      <c r="O15" s="122"/>
      <c r="P15" s="122"/>
      <c r="Q15" s="122"/>
    </row>
    <row r="16" spans="1:17" s="13" customFormat="1" ht="38.25" x14ac:dyDescent="0.2">
      <c r="A16" s="67">
        <v>9</v>
      </c>
      <c r="B16" s="68" t="s">
        <v>127</v>
      </c>
      <c r="C16" s="69" t="s">
        <v>128</v>
      </c>
      <c r="D16" s="69" t="s">
        <v>112</v>
      </c>
      <c r="E16" s="69"/>
      <c r="F16" s="9">
        <v>1</v>
      </c>
      <c r="G16" s="9">
        <v>1</v>
      </c>
      <c r="H16" s="9">
        <v>1</v>
      </c>
      <c r="I16" s="9">
        <f t="shared" si="0"/>
        <v>1</v>
      </c>
      <c r="J16" s="9"/>
      <c r="K16" s="122"/>
      <c r="L16" s="122"/>
      <c r="M16" s="122"/>
      <c r="N16" s="122"/>
      <c r="O16" s="122"/>
      <c r="P16" s="122"/>
      <c r="Q16" s="122"/>
    </row>
    <row r="17" spans="1:17" s="13" customFormat="1" ht="38.25" x14ac:dyDescent="0.2">
      <c r="A17" s="67">
        <v>10</v>
      </c>
      <c r="B17" s="68" t="s">
        <v>129</v>
      </c>
      <c r="C17" s="69" t="s">
        <v>130</v>
      </c>
      <c r="D17" s="69" t="s">
        <v>112</v>
      </c>
      <c r="E17" s="24"/>
      <c r="F17" s="9">
        <v>1</v>
      </c>
      <c r="G17" s="9">
        <v>1</v>
      </c>
      <c r="H17" s="9">
        <v>1</v>
      </c>
      <c r="I17" s="9">
        <f t="shared" si="0"/>
        <v>1</v>
      </c>
      <c r="J17" s="9"/>
      <c r="K17" s="122"/>
      <c r="L17" s="122"/>
      <c r="M17" s="122"/>
      <c r="N17" s="122"/>
      <c r="O17" s="122"/>
      <c r="P17" s="122"/>
      <c r="Q17" s="122"/>
    </row>
    <row r="18" spans="1:17" s="13" customFormat="1" ht="38.25" x14ac:dyDescent="0.2">
      <c r="A18" s="67">
        <v>11</v>
      </c>
      <c r="B18" s="68" t="s">
        <v>131</v>
      </c>
      <c r="C18" s="69" t="s">
        <v>132</v>
      </c>
      <c r="D18" s="69" t="s">
        <v>112</v>
      </c>
      <c r="E18" s="124"/>
      <c r="F18" s="9">
        <v>1</v>
      </c>
      <c r="G18" s="9">
        <v>1</v>
      </c>
      <c r="H18" s="9">
        <v>1</v>
      </c>
      <c r="I18" s="9">
        <f t="shared" si="0"/>
        <v>1</v>
      </c>
      <c r="J18" s="9"/>
      <c r="K18" s="122"/>
      <c r="L18" s="122"/>
      <c r="M18" s="122"/>
      <c r="N18" s="122"/>
      <c r="O18" s="122"/>
      <c r="P18" s="122"/>
      <c r="Q18" s="122"/>
    </row>
    <row r="19" spans="1:17" s="13" customFormat="1" ht="38.25" x14ac:dyDescent="0.2">
      <c r="A19" s="67">
        <v>12</v>
      </c>
      <c r="B19" s="68" t="s">
        <v>133</v>
      </c>
      <c r="C19" s="69" t="s">
        <v>134</v>
      </c>
      <c r="D19" s="69" t="s">
        <v>112</v>
      </c>
      <c r="E19" s="124"/>
      <c r="F19" s="9">
        <v>1</v>
      </c>
      <c r="G19" s="9">
        <v>1</v>
      </c>
      <c r="H19" s="9">
        <v>1</v>
      </c>
      <c r="I19" s="9">
        <f t="shared" si="0"/>
        <v>1</v>
      </c>
      <c r="J19" s="9"/>
      <c r="K19" s="122"/>
      <c r="L19" s="122"/>
      <c r="M19" s="122"/>
      <c r="N19" s="122"/>
      <c r="O19" s="122"/>
      <c r="P19" s="122"/>
      <c r="Q19" s="122"/>
    </row>
    <row r="20" spans="1:17" s="13" customFormat="1" ht="38.25" x14ac:dyDescent="0.2">
      <c r="A20" s="67">
        <v>13</v>
      </c>
      <c r="B20" s="68" t="s">
        <v>135</v>
      </c>
      <c r="C20" s="69" t="s">
        <v>136</v>
      </c>
      <c r="D20" s="69" t="s">
        <v>112</v>
      </c>
      <c r="E20" s="24"/>
      <c r="F20" s="9">
        <v>1</v>
      </c>
      <c r="G20" s="9">
        <v>1</v>
      </c>
      <c r="H20" s="9">
        <v>1</v>
      </c>
      <c r="I20" s="9">
        <f t="shared" si="0"/>
        <v>1</v>
      </c>
      <c r="J20" s="9"/>
      <c r="K20" s="122"/>
      <c r="L20" s="122"/>
      <c r="M20" s="122"/>
      <c r="N20" s="122"/>
      <c r="O20" s="122"/>
      <c r="P20" s="122"/>
      <c r="Q20" s="122"/>
    </row>
    <row r="21" spans="1:17" s="13" customFormat="1" ht="38.25" x14ac:dyDescent="0.2">
      <c r="A21" s="67">
        <v>14</v>
      </c>
      <c r="B21" s="68" t="s">
        <v>3848</v>
      </c>
      <c r="C21" s="69" t="s">
        <v>3849</v>
      </c>
      <c r="D21" s="69" t="s">
        <v>112</v>
      </c>
      <c r="E21" s="124"/>
      <c r="F21" s="9">
        <v>1</v>
      </c>
      <c r="G21" s="9">
        <v>1</v>
      </c>
      <c r="H21" s="9">
        <v>1</v>
      </c>
      <c r="I21" s="9">
        <f t="shared" si="0"/>
        <v>1</v>
      </c>
      <c r="J21" s="9"/>
      <c r="K21" s="122"/>
      <c r="L21" s="122"/>
      <c r="M21" s="122"/>
      <c r="N21" s="122"/>
      <c r="O21" s="122"/>
      <c r="P21" s="122"/>
      <c r="Q21" s="122"/>
    </row>
    <row r="22" spans="1:17" s="13" customFormat="1" ht="38.25" x14ac:dyDescent="0.2">
      <c r="A22" s="67">
        <v>15</v>
      </c>
      <c r="B22" s="68" t="s">
        <v>137</v>
      </c>
      <c r="C22" s="69" t="s">
        <v>138</v>
      </c>
      <c r="D22" s="69" t="s">
        <v>112</v>
      </c>
      <c r="E22" s="69"/>
      <c r="F22" s="9">
        <v>1</v>
      </c>
      <c r="G22" s="9">
        <v>1</v>
      </c>
      <c r="H22" s="9">
        <v>1</v>
      </c>
      <c r="I22" s="9">
        <f t="shared" si="0"/>
        <v>1</v>
      </c>
      <c r="J22" s="9"/>
      <c r="K22" s="122"/>
      <c r="L22" s="122"/>
      <c r="M22" s="122"/>
      <c r="N22" s="122"/>
      <c r="O22" s="122"/>
      <c r="P22" s="122"/>
      <c r="Q22" s="122"/>
    </row>
    <row r="23" spans="1:17" s="13" customFormat="1" ht="51" x14ac:dyDescent="0.2">
      <c r="A23" s="67">
        <v>16</v>
      </c>
      <c r="B23" s="68" t="s">
        <v>3850</v>
      </c>
      <c r="C23" s="69" t="s">
        <v>4343</v>
      </c>
      <c r="D23" s="69" t="s">
        <v>112</v>
      </c>
      <c r="E23" s="125"/>
      <c r="F23" s="9">
        <v>1</v>
      </c>
      <c r="G23" s="9">
        <v>1</v>
      </c>
      <c r="H23" s="9">
        <v>1</v>
      </c>
      <c r="I23" s="9">
        <f t="shared" si="0"/>
        <v>1</v>
      </c>
      <c r="J23" s="9"/>
      <c r="K23" s="122"/>
      <c r="L23" s="122"/>
      <c r="M23" s="122"/>
      <c r="N23" s="122"/>
      <c r="O23" s="122"/>
      <c r="P23" s="122"/>
      <c r="Q23" s="122"/>
    </row>
    <row r="24" spans="1:17" s="13" customFormat="1" ht="38.25" x14ac:dyDescent="0.2">
      <c r="A24" s="67">
        <v>17</v>
      </c>
      <c r="B24" s="68" t="s">
        <v>139</v>
      </c>
      <c r="C24" s="69" t="s">
        <v>140</v>
      </c>
      <c r="D24" s="69" t="s">
        <v>112</v>
      </c>
      <c r="E24" s="24"/>
      <c r="F24" s="9">
        <v>1</v>
      </c>
      <c r="G24" s="9">
        <v>1</v>
      </c>
      <c r="H24" s="9">
        <v>1</v>
      </c>
      <c r="I24" s="9">
        <f t="shared" si="0"/>
        <v>1</v>
      </c>
      <c r="J24" s="9"/>
      <c r="K24" s="122"/>
      <c r="L24" s="122"/>
      <c r="M24" s="122"/>
      <c r="N24" s="122"/>
      <c r="O24" s="122"/>
      <c r="P24" s="122"/>
      <c r="Q24" s="122"/>
    </row>
    <row r="25" spans="1:17" s="13" customFormat="1" ht="51" x14ac:dyDescent="0.2">
      <c r="A25" s="67">
        <v>18</v>
      </c>
      <c r="B25" s="68" t="s">
        <v>3851</v>
      </c>
      <c r="C25" s="69" t="s">
        <v>4344</v>
      </c>
      <c r="D25" s="69" t="s">
        <v>112</v>
      </c>
      <c r="E25" s="69"/>
      <c r="F25" s="9">
        <v>1</v>
      </c>
      <c r="G25" s="9">
        <v>1</v>
      </c>
      <c r="H25" s="9">
        <v>1</v>
      </c>
      <c r="I25" s="9">
        <f t="shared" si="0"/>
        <v>1</v>
      </c>
      <c r="J25" s="9"/>
      <c r="K25" s="122"/>
      <c r="L25" s="122"/>
      <c r="M25" s="122"/>
      <c r="N25" s="122"/>
      <c r="O25" s="122"/>
      <c r="P25" s="122"/>
      <c r="Q25" s="122"/>
    </row>
    <row r="26" spans="1:17" s="12" customFormat="1" ht="38.25" x14ac:dyDescent="0.2">
      <c r="A26" s="67">
        <v>19</v>
      </c>
      <c r="B26" s="68" t="s">
        <v>141</v>
      </c>
      <c r="C26" s="69" t="s">
        <v>142</v>
      </c>
      <c r="D26" s="69" t="s">
        <v>112</v>
      </c>
      <c r="E26" s="126"/>
      <c r="F26" s="9">
        <v>1</v>
      </c>
      <c r="G26" s="9">
        <v>1</v>
      </c>
      <c r="H26" s="9">
        <v>1</v>
      </c>
      <c r="I26" s="9">
        <f t="shared" si="0"/>
        <v>1</v>
      </c>
      <c r="J26" s="9"/>
      <c r="K26" s="73"/>
      <c r="L26" s="73"/>
      <c r="M26" s="73"/>
      <c r="N26" s="73"/>
      <c r="O26" s="73"/>
      <c r="P26" s="73"/>
      <c r="Q26" s="73"/>
    </row>
    <row r="27" spans="1:17" s="13" customFormat="1" ht="38.25" x14ac:dyDescent="0.2">
      <c r="A27" s="67">
        <v>20</v>
      </c>
      <c r="B27" s="68" t="s">
        <v>143</v>
      </c>
      <c r="C27" s="69" t="s">
        <v>144</v>
      </c>
      <c r="D27" s="69" t="s">
        <v>112</v>
      </c>
      <c r="E27" s="127"/>
      <c r="F27" s="9">
        <v>1</v>
      </c>
      <c r="G27" s="9">
        <v>1</v>
      </c>
      <c r="H27" s="9">
        <v>1</v>
      </c>
      <c r="I27" s="9">
        <f t="shared" si="0"/>
        <v>1</v>
      </c>
      <c r="J27" s="9"/>
      <c r="K27" s="122"/>
      <c r="L27" s="122"/>
      <c r="M27" s="122"/>
      <c r="N27" s="122"/>
      <c r="O27" s="122"/>
      <c r="P27" s="122"/>
      <c r="Q27" s="122"/>
    </row>
    <row r="28" spans="1:17" s="13" customFormat="1" ht="38.25" x14ac:dyDescent="0.2">
      <c r="A28" s="67">
        <v>21</v>
      </c>
      <c r="B28" s="68" t="s">
        <v>145</v>
      </c>
      <c r="C28" s="69" t="s">
        <v>146</v>
      </c>
      <c r="D28" s="69" t="s">
        <v>112</v>
      </c>
      <c r="E28" s="69"/>
      <c r="F28" s="9">
        <v>1</v>
      </c>
      <c r="G28" s="9">
        <v>1</v>
      </c>
      <c r="H28" s="9">
        <v>1</v>
      </c>
      <c r="I28" s="9">
        <f t="shared" si="0"/>
        <v>1</v>
      </c>
      <c r="J28" s="9"/>
      <c r="K28" s="122"/>
      <c r="L28" s="122"/>
      <c r="M28" s="122"/>
      <c r="N28" s="122"/>
      <c r="O28" s="122"/>
      <c r="P28" s="122"/>
      <c r="Q28" s="122"/>
    </row>
    <row r="29" spans="1:17" s="13" customFormat="1" ht="38.25" x14ac:dyDescent="0.2">
      <c r="A29" s="67">
        <v>22</v>
      </c>
      <c r="B29" s="68" t="s">
        <v>147</v>
      </c>
      <c r="C29" s="69" t="s">
        <v>148</v>
      </c>
      <c r="D29" s="69" t="s">
        <v>112</v>
      </c>
      <c r="E29" s="24"/>
      <c r="F29" s="9">
        <v>1</v>
      </c>
      <c r="G29" s="9">
        <v>1</v>
      </c>
      <c r="H29" s="9">
        <v>1</v>
      </c>
      <c r="I29" s="9">
        <f t="shared" si="0"/>
        <v>1</v>
      </c>
      <c r="J29" s="9"/>
      <c r="K29" s="122"/>
      <c r="L29" s="122"/>
      <c r="M29" s="122"/>
      <c r="N29" s="122"/>
      <c r="O29" s="122"/>
      <c r="P29" s="122"/>
      <c r="Q29" s="122"/>
    </row>
    <row r="30" spans="1:17" s="13" customFormat="1" ht="38.25" x14ac:dyDescent="0.2">
      <c r="A30" s="67">
        <v>23</v>
      </c>
      <c r="B30" s="68" t="s">
        <v>149</v>
      </c>
      <c r="C30" s="69" t="s">
        <v>150</v>
      </c>
      <c r="D30" s="69" t="s">
        <v>112</v>
      </c>
      <c r="E30" s="69"/>
      <c r="F30" s="9">
        <v>1</v>
      </c>
      <c r="G30" s="9">
        <v>1</v>
      </c>
      <c r="H30" s="9">
        <v>1</v>
      </c>
      <c r="I30" s="9">
        <f t="shared" si="0"/>
        <v>1</v>
      </c>
      <c r="J30" s="9"/>
      <c r="K30" s="122"/>
      <c r="L30" s="122"/>
      <c r="M30" s="122"/>
      <c r="N30" s="122"/>
      <c r="O30" s="122"/>
      <c r="P30" s="122"/>
      <c r="Q30" s="122"/>
    </row>
    <row r="31" spans="1:17" s="13" customFormat="1" ht="63.75" x14ac:dyDescent="0.2">
      <c r="A31" s="67">
        <v>24</v>
      </c>
      <c r="B31" s="68" t="s">
        <v>151</v>
      </c>
      <c r="C31" s="69" t="s">
        <v>4345</v>
      </c>
      <c r="D31" s="69" t="s">
        <v>152</v>
      </c>
      <c r="E31" s="69"/>
      <c r="F31" s="9">
        <v>1</v>
      </c>
      <c r="G31" s="9">
        <v>1</v>
      </c>
      <c r="H31" s="9">
        <v>1</v>
      </c>
      <c r="I31" s="9">
        <f t="shared" si="0"/>
        <v>1</v>
      </c>
      <c r="J31" s="9"/>
      <c r="K31" s="122"/>
      <c r="L31" s="122"/>
      <c r="M31" s="122"/>
      <c r="N31" s="122"/>
      <c r="O31" s="122"/>
      <c r="P31" s="122"/>
      <c r="Q31" s="122"/>
    </row>
    <row r="32" spans="1:17" s="13" customFormat="1" ht="38.25" x14ac:dyDescent="0.2">
      <c r="A32" s="67">
        <v>25</v>
      </c>
      <c r="B32" s="68" t="s">
        <v>153</v>
      </c>
      <c r="C32" s="69" t="s">
        <v>154</v>
      </c>
      <c r="D32" s="69" t="s">
        <v>112</v>
      </c>
      <c r="E32" s="69"/>
      <c r="F32" s="9">
        <v>1</v>
      </c>
      <c r="G32" s="9">
        <v>1</v>
      </c>
      <c r="H32" s="9">
        <v>1</v>
      </c>
      <c r="I32" s="9">
        <f t="shared" si="0"/>
        <v>1</v>
      </c>
      <c r="J32" s="9"/>
      <c r="K32" s="122"/>
      <c r="L32" s="122"/>
      <c r="M32" s="122"/>
      <c r="N32" s="122"/>
      <c r="O32" s="122"/>
      <c r="P32" s="122"/>
      <c r="Q32" s="122"/>
    </row>
    <row r="33" spans="1:17" s="13" customFormat="1" ht="51" x14ac:dyDescent="0.2">
      <c r="A33" s="67">
        <v>26</v>
      </c>
      <c r="B33" s="68" t="s">
        <v>155</v>
      </c>
      <c r="C33" s="69" t="s">
        <v>4346</v>
      </c>
      <c r="D33" s="69" t="s">
        <v>112</v>
      </c>
      <c r="E33" s="24"/>
      <c r="F33" s="9">
        <v>1</v>
      </c>
      <c r="G33" s="9">
        <v>1</v>
      </c>
      <c r="H33" s="9">
        <v>1</v>
      </c>
      <c r="I33" s="9">
        <f t="shared" si="0"/>
        <v>1</v>
      </c>
      <c r="J33" s="9"/>
      <c r="K33" s="122"/>
      <c r="L33" s="122"/>
      <c r="M33" s="122"/>
      <c r="N33" s="122"/>
      <c r="O33" s="122"/>
      <c r="P33" s="122"/>
      <c r="Q33" s="122"/>
    </row>
    <row r="34" spans="1:17" s="13" customFormat="1" ht="38.25" x14ac:dyDescent="0.2">
      <c r="A34" s="67">
        <v>27</v>
      </c>
      <c r="B34" s="68" t="s">
        <v>156</v>
      </c>
      <c r="C34" s="69" t="s">
        <v>157</v>
      </c>
      <c r="D34" s="69" t="s">
        <v>112</v>
      </c>
      <c r="E34" s="24"/>
      <c r="F34" s="9">
        <v>1</v>
      </c>
      <c r="G34" s="9">
        <v>1</v>
      </c>
      <c r="H34" s="9">
        <v>1</v>
      </c>
      <c r="I34" s="9">
        <f t="shared" si="0"/>
        <v>1</v>
      </c>
      <c r="J34" s="9"/>
      <c r="K34" s="122"/>
      <c r="L34" s="122"/>
      <c r="M34" s="122"/>
      <c r="N34" s="122"/>
      <c r="O34" s="122"/>
      <c r="P34" s="122"/>
      <c r="Q34" s="122"/>
    </row>
    <row r="35" spans="1:17" s="13" customFormat="1" ht="25.5" x14ac:dyDescent="0.2">
      <c r="A35" s="67">
        <v>28</v>
      </c>
      <c r="B35" s="68" t="s">
        <v>158</v>
      </c>
      <c r="C35" s="69" t="s">
        <v>159</v>
      </c>
      <c r="D35" s="69" t="s">
        <v>112</v>
      </c>
      <c r="E35" s="24"/>
      <c r="F35" s="9">
        <v>1</v>
      </c>
      <c r="G35" s="9">
        <v>1</v>
      </c>
      <c r="H35" s="9">
        <v>1</v>
      </c>
      <c r="I35" s="9">
        <f t="shared" si="0"/>
        <v>1</v>
      </c>
      <c r="J35" s="9"/>
      <c r="K35" s="122"/>
      <c r="L35" s="122"/>
      <c r="M35" s="122"/>
      <c r="N35" s="122"/>
      <c r="O35" s="122"/>
      <c r="P35" s="122"/>
      <c r="Q35" s="122"/>
    </row>
    <row r="36" spans="1:17" s="13" customFormat="1" ht="25.5" x14ac:dyDescent="0.2">
      <c r="A36" s="67">
        <v>29</v>
      </c>
      <c r="B36" s="68" t="s">
        <v>160</v>
      </c>
      <c r="C36" s="69" t="s">
        <v>3852</v>
      </c>
      <c r="D36" s="69" t="s">
        <v>112</v>
      </c>
      <c r="E36" s="24"/>
      <c r="F36" s="9">
        <v>1</v>
      </c>
      <c r="G36" s="9">
        <v>1</v>
      </c>
      <c r="H36" s="9">
        <v>1</v>
      </c>
      <c r="I36" s="9">
        <f t="shared" si="0"/>
        <v>1</v>
      </c>
      <c r="J36" s="9"/>
      <c r="K36" s="122"/>
      <c r="L36" s="122"/>
      <c r="M36" s="122"/>
      <c r="N36" s="122"/>
      <c r="O36" s="122"/>
      <c r="P36" s="122"/>
      <c r="Q36" s="122"/>
    </row>
    <row r="37" spans="1:17" s="13" customFormat="1" ht="25.5" x14ac:dyDescent="0.2">
      <c r="A37" s="85">
        <v>30</v>
      </c>
      <c r="B37" s="68" t="s">
        <v>161</v>
      </c>
      <c r="C37" s="69" t="s">
        <v>162</v>
      </c>
      <c r="D37" s="69" t="s">
        <v>112</v>
      </c>
      <c r="E37" s="69"/>
      <c r="F37" s="9">
        <v>1</v>
      </c>
      <c r="G37" s="9">
        <v>1</v>
      </c>
      <c r="H37" s="9">
        <v>1</v>
      </c>
      <c r="I37" s="9">
        <f t="shared" si="0"/>
        <v>1</v>
      </c>
      <c r="J37" s="9"/>
      <c r="K37" s="122"/>
      <c r="L37" s="122"/>
      <c r="M37" s="122"/>
      <c r="N37" s="122"/>
      <c r="O37" s="122"/>
      <c r="P37" s="122"/>
      <c r="Q37" s="122"/>
    </row>
    <row r="38" spans="1:17" s="13" customFormat="1" ht="25.5" x14ac:dyDescent="0.2">
      <c r="A38" s="85">
        <v>31</v>
      </c>
      <c r="B38" s="68" t="s">
        <v>163</v>
      </c>
      <c r="C38" s="69" t="s">
        <v>164</v>
      </c>
      <c r="D38" s="69" t="s">
        <v>112</v>
      </c>
      <c r="E38" s="24"/>
      <c r="F38" s="9">
        <v>1</v>
      </c>
      <c r="G38" s="9">
        <v>1</v>
      </c>
      <c r="H38" s="9">
        <v>1</v>
      </c>
      <c r="I38" s="9">
        <f t="shared" si="0"/>
        <v>1</v>
      </c>
      <c r="J38" s="9"/>
      <c r="K38" s="122"/>
      <c r="L38" s="122"/>
      <c r="M38" s="122"/>
      <c r="N38" s="122"/>
      <c r="O38" s="122"/>
      <c r="P38" s="122"/>
      <c r="Q38" s="122"/>
    </row>
    <row r="39" spans="1:17" s="13" customFormat="1" ht="25.5" x14ac:dyDescent="0.2">
      <c r="A39" s="85">
        <v>32</v>
      </c>
      <c r="B39" s="68" t="s">
        <v>165</v>
      </c>
      <c r="C39" s="69" t="s">
        <v>166</v>
      </c>
      <c r="D39" s="69" t="s">
        <v>112</v>
      </c>
      <c r="E39" s="69"/>
      <c r="F39" s="9">
        <v>1</v>
      </c>
      <c r="G39" s="9">
        <v>1</v>
      </c>
      <c r="H39" s="9">
        <v>1</v>
      </c>
      <c r="I39" s="9">
        <f t="shared" si="0"/>
        <v>1</v>
      </c>
      <c r="J39" s="9"/>
      <c r="K39" s="122"/>
      <c r="L39" s="122"/>
      <c r="M39" s="122"/>
      <c r="N39" s="122"/>
      <c r="O39" s="122"/>
      <c r="P39" s="122"/>
      <c r="Q39" s="122"/>
    </row>
    <row r="40" spans="1:17" s="13" customFormat="1" ht="25.5" x14ac:dyDescent="0.2">
      <c r="A40" s="85">
        <v>33</v>
      </c>
      <c r="B40" s="68" t="s">
        <v>167</v>
      </c>
      <c r="C40" s="69" t="s">
        <v>168</v>
      </c>
      <c r="D40" s="69" t="s">
        <v>112</v>
      </c>
      <c r="E40" s="69"/>
      <c r="F40" s="9">
        <v>1</v>
      </c>
      <c r="G40" s="9">
        <v>1</v>
      </c>
      <c r="H40" s="9">
        <v>1</v>
      </c>
      <c r="I40" s="9">
        <f t="shared" si="0"/>
        <v>1</v>
      </c>
      <c r="J40" s="9"/>
      <c r="K40" s="122"/>
      <c r="L40" s="122"/>
      <c r="M40" s="122"/>
      <c r="N40" s="122"/>
      <c r="O40" s="122"/>
      <c r="P40" s="122"/>
      <c r="Q40" s="122"/>
    </row>
    <row r="41" spans="1:17" s="13" customFormat="1" ht="25.5" x14ac:dyDescent="0.2">
      <c r="A41" s="85">
        <v>34</v>
      </c>
      <c r="B41" s="68" t="s">
        <v>169</v>
      </c>
      <c r="C41" s="69" t="s">
        <v>170</v>
      </c>
      <c r="D41" s="69" t="s">
        <v>112</v>
      </c>
      <c r="E41" s="69"/>
      <c r="F41" s="9">
        <v>1</v>
      </c>
      <c r="G41" s="9">
        <v>1</v>
      </c>
      <c r="H41" s="9">
        <v>1</v>
      </c>
      <c r="I41" s="9">
        <f t="shared" si="0"/>
        <v>1</v>
      </c>
      <c r="J41" s="9"/>
      <c r="K41" s="122"/>
      <c r="L41" s="122"/>
      <c r="M41" s="122"/>
      <c r="N41" s="122"/>
      <c r="O41" s="122"/>
      <c r="P41" s="122"/>
      <c r="Q41" s="122"/>
    </row>
    <row r="42" spans="1:17" s="13" customFormat="1" ht="38.25" x14ac:dyDescent="0.2">
      <c r="A42" s="85">
        <v>35</v>
      </c>
      <c r="B42" s="68" t="s">
        <v>171</v>
      </c>
      <c r="C42" s="69" t="s">
        <v>172</v>
      </c>
      <c r="D42" s="69" t="s">
        <v>112</v>
      </c>
      <c r="E42" s="24"/>
      <c r="F42" s="9">
        <v>1</v>
      </c>
      <c r="G42" s="9">
        <v>1</v>
      </c>
      <c r="H42" s="9">
        <v>1</v>
      </c>
      <c r="I42" s="9">
        <f t="shared" si="0"/>
        <v>1</v>
      </c>
      <c r="J42" s="9"/>
      <c r="K42" s="122"/>
      <c r="L42" s="122"/>
      <c r="M42" s="122"/>
      <c r="N42" s="122"/>
      <c r="O42" s="122"/>
      <c r="P42" s="122"/>
      <c r="Q42" s="122"/>
    </row>
    <row r="43" spans="1:17" s="13" customFormat="1" ht="38.25" x14ac:dyDescent="0.2">
      <c r="A43" s="67">
        <v>36</v>
      </c>
      <c r="B43" s="68" t="s">
        <v>173</v>
      </c>
      <c r="C43" s="69" t="s">
        <v>174</v>
      </c>
      <c r="D43" s="69" t="s">
        <v>112</v>
      </c>
      <c r="E43" s="69"/>
      <c r="F43" s="9">
        <v>1</v>
      </c>
      <c r="G43" s="9">
        <v>1</v>
      </c>
      <c r="H43" s="9">
        <v>1</v>
      </c>
      <c r="I43" s="9">
        <f t="shared" si="0"/>
        <v>1</v>
      </c>
      <c r="J43" s="9"/>
      <c r="K43" s="122"/>
      <c r="L43" s="122"/>
      <c r="M43" s="122"/>
      <c r="N43" s="122"/>
      <c r="O43" s="122"/>
      <c r="P43" s="122"/>
      <c r="Q43" s="122"/>
    </row>
    <row r="44" spans="1:17" s="13" customFormat="1" ht="25.5" x14ac:dyDescent="0.2">
      <c r="A44" s="67">
        <v>37</v>
      </c>
      <c r="B44" s="68" t="s">
        <v>175</v>
      </c>
      <c r="C44" s="69" t="s">
        <v>176</v>
      </c>
      <c r="D44" s="69" t="s">
        <v>112</v>
      </c>
      <c r="E44" s="69"/>
      <c r="F44" s="9">
        <v>1</v>
      </c>
      <c r="G44" s="9">
        <v>1</v>
      </c>
      <c r="H44" s="9">
        <v>1</v>
      </c>
      <c r="I44" s="9">
        <f t="shared" si="0"/>
        <v>1</v>
      </c>
      <c r="J44" s="9"/>
      <c r="K44" s="122"/>
      <c r="L44" s="122"/>
      <c r="M44" s="122"/>
      <c r="N44" s="122"/>
      <c r="O44" s="122"/>
      <c r="P44" s="122"/>
      <c r="Q44" s="122"/>
    </row>
    <row r="45" spans="1:17" s="13" customFormat="1" ht="38.25" x14ac:dyDescent="0.2">
      <c r="A45" s="67">
        <v>38</v>
      </c>
      <c r="B45" s="68" t="s">
        <v>177</v>
      </c>
      <c r="C45" s="69" t="s">
        <v>178</v>
      </c>
      <c r="D45" s="69" t="s">
        <v>112</v>
      </c>
      <c r="E45" s="24"/>
      <c r="F45" s="9">
        <v>1</v>
      </c>
      <c r="G45" s="9">
        <v>1</v>
      </c>
      <c r="H45" s="9">
        <v>1</v>
      </c>
      <c r="I45" s="9">
        <f t="shared" si="0"/>
        <v>1</v>
      </c>
      <c r="J45" s="9"/>
      <c r="K45" s="122"/>
      <c r="L45" s="122"/>
      <c r="M45" s="122"/>
      <c r="N45" s="122"/>
      <c r="O45" s="122"/>
      <c r="P45" s="122"/>
      <c r="Q45" s="122"/>
    </row>
    <row r="46" spans="1:17" s="12" customFormat="1" ht="33.75" customHeight="1" x14ac:dyDescent="0.2">
      <c r="A46" s="67">
        <v>39</v>
      </c>
      <c r="B46" s="68" t="s">
        <v>4347</v>
      </c>
      <c r="C46" s="69" t="s">
        <v>4348</v>
      </c>
      <c r="D46" s="69" t="s">
        <v>112</v>
      </c>
      <c r="E46" s="69"/>
      <c r="F46" s="9">
        <v>1</v>
      </c>
      <c r="G46" s="9">
        <v>1</v>
      </c>
      <c r="H46" s="9">
        <v>1</v>
      </c>
      <c r="I46" s="9">
        <f t="shared" si="0"/>
        <v>1</v>
      </c>
      <c r="J46" s="9"/>
      <c r="K46" s="73"/>
      <c r="L46" s="73"/>
      <c r="M46" s="73"/>
      <c r="N46" s="73"/>
      <c r="O46" s="73"/>
      <c r="P46" s="73"/>
      <c r="Q46" s="73"/>
    </row>
    <row r="47" spans="1:17" s="13" customFormat="1" ht="25.5" x14ac:dyDescent="0.2">
      <c r="A47" s="67">
        <v>40</v>
      </c>
      <c r="B47" s="68" t="s">
        <v>179</v>
      </c>
      <c r="C47" s="69" t="s">
        <v>180</v>
      </c>
      <c r="D47" s="69" t="s">
        <v>112</v>
      </c>
      <c r="E47" s="24"/>
      <c r="F47" s="9">
        <v>1</v>
      </c>
      <c r="G47" s="9">
        <v>1</v>
      </c>
      <c r="H47" s="9">
        <v>1</v>
      </c>
      <c r="I47" s="9">
        <f t="shared" si="0"/>
        <v>1</v>
      </c>
      <c r="J47" s="9"/>
      <c r="K47" s="122"/>
      <c r="L47" s="122"/>
      <c r="M47" s="122"/>
      <c r="N47" s="122"/>
      <c r="O47" s="122"/>
      <c r="P47" s="122"/>
      <c r="Q47" s="122"/>
    </row>
    <row r="48" spans="1:17" s="12" customFormat="1" ht="38.25" x14ac:dyDescent="0.2">
      <c r="A48" s="67">
        <v>41</v>
      </c>
      <c r="B48" s="68" t="s">
        <v>181</v>
      </c>
      <c r="C48" s="69" t="s">
        <v>182</v>
      </c>
      <c r="D48" s="69" t="s">
        <v>112</v>
      </c>
      <c r="E48" s="69"/>
      <c r="F48" s="9">
        <v>1</v>
      </c>
      <c r="G48" s="9">
        <v>1</v>
      </c>
      <c r="H48" s="9">
        <v>1</v>
      </c>
      <c r="I48" s="9">
        <f t="shared" si="0"/>
        <v>1</v>
      </c>
      <c r="J48" s="9"/>
      <c r="K48" s="73"/>
      <c r="L48" s="73"/>
      <c r="M48" s="73"/>
      <c r="N48" s="73"/>
      <c r="O48" s="73"/>
      <c r="P48" s="73"/>
      <c r="Q48" s="73"/>
    </row>
    <row r="49" spans="1:17" s="13" customFormat="1" ht="38.25" x14ac:dyDescent="0.2">
      <c r="A49" s="67">
        <v>42</v>
      </c>
      <c r="B49" s="68" t="s">
        <v>183</v>
      </c>
      <c r="C49" s="69" t="s">
        <v>184</v>
      </c>
      <c r="D49" s="69" t="s">
        <v>152</v>
      </c>
      <c r="E49" s="24"/>
      <c r="F49" s="9">
        <v>1</v>
      </c>
      <c r="G49" s="9">
        <v>1</v>
      </c>
      <c r="H49" s="9">
        <v>1</v>
      </c>
      <c r="I49" s="9">
        <f t="shared" si="0"/>
        <v>1</v>
      </c>
      <c r="J49" s="9"/>
      <c r="K49" s="122"/>
      <c r="L49" s="122"/>
      <c r="M49" s="122"/>
      <c r="N49" s="122"/>
      <c r="O49" s="122"/>
      <c r="P49" s="122"/>
      <c r="Q49" s="122"/>
    </row>
    <row r="50" spans="1:17" s="13" customFormat="1" ht="25.5" x14ac:dyDescent="0.2">
      <c r="A50" s="67">
        <v>43</v>
      </c>
      <c r="B50" s="68" t="s">
        <v>185</v>
      </c>
      <c r="C50" s="69" t="s">
        <v>186</v>
      </c>
      <c r="D50" s="69" t="s">
        <v>112</v>
      </c>
      <c r="E50" s="69"/>
      <c r="F50" s="9">
        <v>1</v>
      </c>
      <c r="G50" s="9">
        <v>1</v>
      </c>
      <c r="H50" s="9">
        <v>1</v>
      </c>
      <c r="I50" s="9">
        <f t="shared" si="0"/>
        <v>1</v>
      </c>
      <c r="J50" s="9"/>
      <c r="K50" s="122"/>
      <c r="L50" s="122"/>
      <c r="M50" s="122"/>
      <c r="N50" s="122"/>
      <c r="O50" s="122"/>
      <c r="P50" s="122"/>
      <c r="Q50" s="122"/>
    </row>
    <row r="51" spans="1:17" s="13" customFormat="1" ht="51" x14ac:dyDescent="0.2">
      <c r="A51" s="67">
        <v>44</v>
      </c>
      <c r="B51" s="68" t="s">
        <v>4349</v>
      </c>
      <c r="C51" s="69" t="s">
        <v>4350</v>
      </c>
      <c r="D51" s="180" t="s">
        <v>152</v>
      </c>
      <c r="E51" s="249"/>
      <c r="F51" s="9">
        <v>1</v>
      </c>
      <c r="G51" s="9">
        <v>1</v>
      </c>
      <c r="H51" s="9">
        <v>1</v>
      </c>
      <c r="I51" s="9">
        <f t="shared" si="0"/>
        <v>1</v>
      </c>
      <c r="J51" s="9"/>
      <c r="K51" s="122"/>
      <c r="L51" s="122"/>
      <c r="M51" s="122"/>
      <c r="N51" s="122"/>
      <c r="O51" s="122"/>
      <c r="P51" s="122"/>
      <c r="Q51" s="122"/>
    </row>
    <row r="52" spans="1:17" s="13" customFormat="1" ht="25.5" x14ac:dyDescent="0.2">
      <c r="A52" s="67">
        <v>45</v>
      </c>
      <c r="B52" s="68" t="s">
        <v>4351</v>
      </c>
      <c r="C52" s="69" t="s">
        <v>4352</v>
      </c>
      <c r="D52" s="180" t="s">
        <v>112</v>
      </c>
      <c r="E52" s="123"/>
      <c r="F52" s="9">
        <v>1</v>
      </c>
      <c r="G52" s="9">
        <v>1</v>
      </c>
      <c r="H52" s="9">
        <v>1</v>
      </c>
      <c r="I52" s="9">
        <f t="shared" si="0"/>
        <v>1</v>
      </c>
      <c r="J52" s="9"/>
      <c r="K52" s="122"/>
      <c r="L52" s="122"/>
      <c r="M52" s="122"/>
      <c r="N52" s="122"/>
      <c r="O52" s="122"/>
      <c r="P52" s="122"/>
      <c r="Q52" s="122"/>
    </row>
    <row r="53" spans="1:17" s="13" customFormat="1" ht="51" x14ac:dyDescent="0.2">
      <c r="A53" s="67">
        <v>46</v>
      </c>
      <c r="B53" s="68" t="s">
        <v>4353</v>
      </c>
      <c r="C53" s="69" t="s">
        <v>4354</v>
      </c>
      <c r="D53" s="180" t="s">
        <v>112</v>
      </c>
      <c r="E53" s="123"/>
      <c r="F53" s="9">
        <v>1</v>
      </c>
      <c r="G53" s="9">
        <v>1</v>
      </c>
      <c r="H53" s="9">
        <v>1</v>
      </c>
      <c r="I53" s="9">
        <f t="shared" si="0"/>
        <v>1</v>
      </c>
      <c r="J53" s="9"/>
      <c r="K53" s="122"/>
      <c r="L53" s="122"/>
      <c r="M53" s="122"/>
      <c r="N53" s="122"/>
      <c r="O53" s="122"/>
      <c r="P53" s="122"/>
      <c r="Q53" s="122"/>
    </row>
    <row r="54" spans="1:17" s="13" customFormat="1" ht="38.25" x14ac:dyDescent="0.2">
      <c r="A54" s="67">
        <v>47</v>
      </c>
      <c r="B54" s="68" t="s">
        <v>4355</v>
      </c>
      <c r="C54" s="69" t="s">
        <v>4356</v>
      </c>
      <c r="D54" s="180" t="s">
        <v>152</v>
      </c>
      <c r="E54" s="123"/>
      <c r="F54" s="9">
        <v>1</v>
      </c>
      <c r="G54" s="9">
        <v>1</v>
      </c>
      <c r="H54" s="9">
        <v>1</v>
      </c>
      <c r="I54" s="9">
        <f t="shared" si="0"/>
        <v>1</v>
      </c>
      <c r="J54" s="9"/>
      <c r="K54" s="122"/>
      <c r="L54" s="122"/>
      <c r="M54" s="122"/>
      <c r="N54" s="122"/>
      <c r="O54" s="122"/>
      <c r="P54" s="122"/>
      <c r="Q54" s="122"/>
    </row>
    <row r="55" spans="1:17" s="13" customFormat="1" ht="38.25" x14ac:dyDescent="0.2">
      <c r="A55" s="67">
        <v>48</v>
      </c>
      <c r="B55" s="68" t="s">
        <v>4357</v>
      </c>
      <c r="C55" s="69" t="s">
        <v>4358</v>
      </c>
      <c r="D55" s="180" t="s">
        <v>152</v>
      </c>
      <c r="E55" s="123"/>
      <c r="F55" s="9">
        <v>1</v>
      </c>
      <c r="G55" s="9">
        <v>1</v>
      </c>
      <c r="H55" s="9">
        <v>1</v>
      </c>
      <c r="I55" s="9">
        <f t="shared" si="0"/>
        <v>1</v>
      </c>
      <c r="J55" s="9"/>
      <c r="K55" s="122"/>
      <c r="L55" s="122"/>
      <c r="M55" s="122"/>
      <c r="N55" s="122"/>
      <c r="O55" s="122"/>
      <c r="P55" s="122"/>
      <c r="Q55" s="122"/>
    </row>
    <row r="56" spans="1:17" s="13" customFormat="1" ht="38.25" x14ac:dyDescent="0.2">
      <c r="A56" s="67">
        <v>49</v>
      </c>
      <c r="B56" s="68" t="s">
        <v>4359</v>
      </c>
      <c r="C56" s="69" t="s">
        <v>4360</v>
      </c>
      <c r="D56" s="180" t="s">
        <v>152</v>
      </c>
      <c r="E56" s="123"/>
      <c r="F56" s="9">
        <v>1</v>
      </c>
      <c r="G56" s="9">
        <v>1</v>
      </c>
      <c r="H56" s="9">
        <v>1</v>
      </c>
      <c r="I56" s="9">
        <f t="shared" si="0"/>
        <v>1</v>
      </c>
      <c r="J56" s="9"/>
      <c r="K56" s="122"/>
      <c r="L56" s="122"/>
      <c r="M56" s="122"/>
      <c r="N56" s="122"/>
      <c r="O56" s="122"/>
      <c r="P56" s="122"/>
      <c r="Q56" s="122"/>
    </row>
    <row r="57" spans="1:17" s="13" customFormat="1" ht="51" x14ac:dyDescent="0.2">
      <c r="A57" s="67">
        <v>50</v>
      </c>
      <c r="B57" s="68" t="s">
        <v>187</v>
      </c>
      <c r="C57" s="69" t="s">
        <v>188</v>
      </c>
      <c r="D57" s="180" t="s">
        <v>152</v>
      </c>
      <c r="E57" s="123"/>
      <c r="F57" s="9">
        <v>1</v>
      </c>
      <c r="G57" s="9">
        <v>1</v>
      </c>
      <c r="H57" s="9">
        <v>1</v>
      </c>
      <c r="I57" s="9">
        <f t="shared" si="0"/>
        <v>1</v>
      </c>
      <c r="J57" s="9"/>
      <c r="K57" s="122"/>
      <c r="L57" s="122"/>
      <c r="M57" s="122"/>
      <c r="N57" s="122"/>
      <c r="O57" s="122"/>
      <c r="P57" s="122"/>
      <c r="Q57" s="122"/>
    </row>
    <row r="58" spans="1:17" s="13" customFormat="1" ht="51" x14ac:dyDescent="0.2">
      <c r="A58" s="67">
        <v>51</v>
      </c>
      <c r="B58" s="68" t="s">
        <v>4361</v>
      </c>
      <c r="C58" s="69" t="s">
        <v>3853</v>
      </c>
      <c r="D58" s="180" t="s">
        <v>112</v>
      </c>
      <c r="E58" s="123"/>
      <c r="F58" s="9">
        <v>1</v>
      </c>
      <c r="G58" s="9">
        <v>1</v>
      </c>
      <c r="H58" s="9">
        <v>1</v>
      </c>
      <c r="I58" s="9">
        <f t="shared" si="0"/>
        <v>1</v>
      </c>
      <c r="J58" s="69"/>
      <c r="K58" s="122"/>
      <c r="L58" s="122"/>
      <c r="M58" s="122"/>
      <c r="N58" s="122"/>
      <c r="O58" s="122"/>
      <c r="P58" s="122"/>
      <c r="Q58" s="122"/>
    </row>
    <row r="59" spans="1:17" s="13" customFormat="1" ht="51" x14ac:dyDescent="0.2">
      <c r="A59" s="67">
        <v>52</v>
      </c>
      <c r="B59" s="68" t="s">
        <v>4362</v>
      </c>
      <c r="C59" s="69" t="s">
        <v>189</v>
      </c>
      <c r="D59" s="180" t="s">
        <v>152</v>
      </c>
      <c r="E59" s="123"/>
      <c r="F59" s="9">
        <v>1</v>
      </c>
      <c r="G59" s="9">
        <v>1</v>
      </c>
      <c r="H59" s="9">
        <v>1</v>
      </c>
      <c r="I59" s="9">
        <f t="shared" si="0"/>
        <v>1</v>
      </c>
      <c r="J59" s="9"/>
      <c r="K59" s="122"/>
      <c r="L59" s="122"/>
      <c r="M59" s="122"/>
      <c r="N59" s="122"/>
      <c r="O59" s="122"/>
      <c r="P59" s="122"/>
      <c r="Q59" s="122"/>
    </row>
    <row r="60" spans="1:17" s="13" customFormat="1" ht="51" x14ac:dyDescent="0.2">
      <c r="A60" s="67">
        <v>53</v>
      </c>
      <c r="B60" s="68" t="s">
        <v>190</v>
      </c>
      <c r="C60" s="69" t="s">
        <v>4363</v>
      </c>
      <c r="D60" s="180" t="s">
        <v>112</v>
      </c>
      <c r="E60" s="123"/>
      <c r="F60" s="9">
        <v>1</v>
      </c>
      <c r="G60" s="9">
        <v>1</v>
      </c>
      <c r="H60" s="9">
        <v>1</v>
      </c>
      <c r="I60" s="9">
        <f t="shared" si="0"/>
        <v>1</v>
      </c>
      <c r="J60" s="9"/>
      <c r="K60" s="122"/>
      <c r="L60" s="122"/>
      <c r="M60" s="122"/>
      <c r="N60" s="122"/>
      <c r="O60" s="122"/>
      <c r="P60" s="122"/>
      <c r="Q60" s="122"/>
    </row>
    <row r="61" spans="1:17" s="13" customFormat="1" ht="51" x14ac:dyDescent="0.2">
      <c r="A61" s="67">
        <v>54</v>
      </c>
      <c r="B61" s="68" t="s">
        <v>191</v>
      </c>
      <c r="C61" s="69" t="s">
        <v>4364</v>
      </c>
      <c r="D61" s="180" t="s">
        <v>152</v>
      </c>
      <c r="E61" s="123"/>
      <c r="F61" s="9">
        <v>1</v>
      </c>
      <c r="G61" s="9">
        <v>1</v>
      </c>
      <c r="H61" s="9">
        <v>1</v>
      </c>
      <c r="I61" s="9">
        <f t="shared" si="0"/>
        <v>1</v>
      </c>
      <c r="J61" s="9"/>
      <c r="K61" s="122"/>
      <c r="L61" s="122"/>
      <c r="M61" s="122"/>
      <c r="N61" s="122"/>
      <c r="O61" s="122"/>
      <c r="P61" s="122"/>
      <c r="Q61" s="122"/>
    </row>
    <row r="62" spans="1:17" s="13" customFormat="1" ht="51" x14ac:dyDescent="0.2">
      <c r="A62" s="67">
        <v>55</v>
      </c>
      <c r="B62" s="68" t="s">
        <v>4365</v>
      </c>
      <c r="C62" s="69" t="s">
        <v>3854</v>
      </c>
      <c r="D62" s="180" t="s">
        <v>112</v>
      </c>
      <c r="E62" s="123"/>
      <c r="F62" s="9">
        <v>1</v>
      </c>
      <c r="G62" s="9">
        <v>1</v>
      </c>
      <c r="H62" s="9">
        <v>1</v>
      </c>
      <c r="I62" s="9">
        <f t="shared" si="0"/>
        <v>1</v>
      </c>
      <c r="J62" s="9"/>
      <c r="K62" s="122"/>
      <c r="L62" s="122"/>
      <c r="M62" s="122"/>
      <c r="N62" s="122"/>
      <c r="O62" s="122"/>
      <c r="P62" s="122"/>
      <c r="Q62" s="122"/>
    </row>
    <row r="63" spans="1:17" s="13" customFormat="1" ht="51" x14ac:dyDescent="0.2">
      <c r="A63" s="67">
        <v>56</v>
      </c>
      <c r="B63" s="260" t="s">
        <v>4366</v>
      </c>
      <c r="C63" s="128" t="s">
        <v>192</v>
      </c>
      <c r="D63" s="180" t="s">
        <v>112</v>
      </c>
      <c r="E63" s="123"/>
      <c r="F63" s="9">
        <v>1</v>
      </c>
      <c r="G63" s="9">
        <v>1</v>
      </c>
      <c r="H63" s="9">
        <v>1</v>
      </c>
      <c r="I63" s="9">
        <f t="shared" si="0"/>
        <v>1</v>
      </c>
      <c r="J63" s="9"/>
      <c r="K63" s="122"/>
      <c r="L63" s="122"/>
      <c r="M63" s="122"/>
      <c r="N63" s="122"/>
      <c r="O63" s="122"/>
      <c r="P63" s="122"/>
      <c r="Q63" s="122"/>
    </row>
    <row r="64" spans="1:17" s="13" customFormat="1" ht="38.25" x14ac:dyDescent="0.2">
      <c r="A64" s="67">
        <v>57</v>
      </c>
      <c r="B64" s="260" t="s">
        <v>193</v>
      </c>
      <c r="C64" s="128" t="s">
        <v>3855</v>
      </c>
      <c r="D64" s="180" t="s">
        <v>112</v>
      </c>
      <c r="E64" s="123"/>
      <c r="F64" s="9">
        <v>1</v>
      </c>
      <c r="G64" s="9">
        <v>1</v>
      </c>
      <c r="H64" s="9">
        <v>1</v>
      </c>
      <c r="I64" s="9">
        <f t="shared" si="0"/>
        <v>1</v>
      </c>
      <c r="J64" s="9"/>
      <c r="K64" s="122"/>
      <c r="L64" s="122"/>
      <c r="M64" s="122"/>
      <c r="N64" s="122"/>
      <c r="O64" s="122"/>
      <c r="P64" s="122"/>
      <c r="Q64" s="122"/>
    </row>
    <row r="65" spans="1:17" s="12" customFormat="1" ht="51" x14ac:dyDescent="0.2">
      <c r="A65" s="67">
        <v>58</v>
      </c>
      <c r="B65" s="68" t="s">
        <v>4367</v>
      </c>
      <c r="C65" s="69" t="s">
        <v>3856</v>
      </c>
      <c r="D65" s="180" t="s">
        <v>152</v>
      </c>
      <c r="E65" s="123"/>
      <c r="F65" s="9">
        <v>1</v>
      </c>
      <c r="G65" s="9">
        <v>1</v>
      </c>
      <c r="H65" s="9">
        <v>1</v>
      </c>
      <c r="I65" s="9">
        <f t="shared" si="0"/>
        <v>1</v>
      </c>
      <c r="J65" s="9"/>
      <c r="K65" s="73"/>
      <c r="L65" s="73"/>
      <c r="M65" s="73"/>
      <c r="N65" s="73"/>
      <c r="O65" s="73"/>
      <c r="P65" s="73"/>
      <c r="Q65" s="73"/>
    </row>
    <row r="66" spans="1:17" s="13" customFormat="1" ht="51" x14ac:dyDescent="0.2">
      <c r="A66" s="67">
        <v>59</v>
      </c>
      <c r="B66" s="68" t="s">
        <v>4368</v>
      </c>
      <c r="C66" s="69" t="s">
        <v>4369</v>
      </c>
      <c r="D66" s="180" t="s">
        <v>112</v>
      </c>
      <c r="E66" s="123"/>
      <c r="F66" s="9">
        <v>1</v>
      </c>
      <c r="G66" s="9">
        <v>1</v>
      </c>
      <c r="H66" s="9">
        <v>1</v>
      </c>
      <c r="I66" s="9">
        <f t="shared" si="0"/>
        <v>1</v>
      </c>
      <c r="J66" s="9"/>
      <c r="K66" s="122"/>
      <c r="L66" s="122"/>
      <c r="M66" s="122"/>
      <c r="N66" s="122"/>
      <c r="O66" s="122"/>
      <c r="P66" s="122"/>
      <c r="Q66" s="122"/>
    </row>
    <row r="67" spans="1:17" s="13" customFormat="1" ht="51" x14ac:dyDescent="0.2">
      <c r="A67" s="67">
        <v>60</v>
      </c>
      <c r="B67" s="68" t="s">
        <v>4370</v>
      </c>
      <c r="C67" s="69" t="s">
        <v>3857</v>
      </c>
      <c r="D67" s="180" t="s">
        <v>112</v>
      </c>
      <c r="E67" s="123"/>
      <c r="F67" s="9">
        <v>1</v>
      </c>
      <c r="G67" s="9">
        <v>1</v>
      </c>
      <c r="H67" s="9">
        <v>1</v>
      </c>
      <c r="I67" s="9">
        <f t="shared" si="0"/>
        <v>1</v>
      </c>
      <c r="J67" s="9"/>
      <c r="K67" s="122"/>
      <c r="L67" s="122"/>
      <c r="M67" s="122"/>
      <c r="N67" s="122"/>
      <c r="O67" s="122"/>
      <c r="P67" s="122"/>
      <c r="Q67" s="122"/>
    </row>
    <row r="68" spans="1:17" s="13" customFormat="1" ht="51" x14ac:dyDescent="0.2">
      <c r="A68" s="67">
        <v>61</v>
      </c>
      <c r="B68" s="68" t="s">
        <v>4371</v>
      </c>
      <c r="C68" s="69" t="s">
        <v>194</v>
      </c>
      <c r="D68" s="180" t="s">
        <v>112</v>
      </c>
      <c r="E68" s="123"/>
      <c r="F68" s="9">
        <v>1</v>
      </c>
      <c r="G68" s="9">
        <v>1</v>
      </c>
      <c r="H68" s="9">
        <v>1</v>
      </c>
      <c r="I68" s="9">
        <f t="shared" si="0"/>
        <v>1</v>
      </c>
      <c r="J68" s="9"/>
      <c r="K68" s="122"/>
      <c r="L68" s="122"/>
      <c r="M68" s="122"/>
      <c r="N68" s="122"/>
      <c r="O68" s="122"/>
      <c r="P68" s="122"/>
      <c r="Q68" s="122"/>
    </row>
    <row r="69" spans="1:17" s="13" customFormat="1" ht="51" x14ac:dyDescent="0.2">
      <c r="A69" s="67">
        <v>62</v>
      </c>
      <c r="B69" s="68" t="s">
        <v>195</v>
      </c>
      <c r="C69" s="69" t="s">
        <v>4372</v>
      </c>
      <c r="D69" s="180" t="s">
        <v>112</v>
      </c>
      <c r="E69" s="123"/>
      <c r="F69" s="9">
        <v>1</v>
      </c>
      <c r="G69" s="9">
        <v>1</v>
      </c>
      <c r="H69" s="9">
        <v>1</v>
      </c>
      <c r="I69" s="9">
        <f t="shared" si="0"/>
        <v>1</v>
      </c>
      <c r="J69" s="9"/>
      <c r="K69" s="122"/>
      <c r="L69" s="122"/>
      <c r="M69" s="122"/>
      <c r="N69" s="122"/>
      <c r="O69" s="122"/>
      <c r="P69" s="122"/>
      <c r="Q69" s="122"/>
    </row>
    <row r="70" spans="1:17" s="13" customFormat="1" ht="51" x14ac:dyDescent="0.2">
      <c r="A70" s="67">
        <v>63</v>
      </c>
      <c r="B70" s="68" t="s">
        <v>196</v>
      </c>
      <c r="C70" s="69" t="s">
        <v>4373</v>
      </c>
      <c r="D70" s="180" t="s">
        <v>112</v>
      </c>
      <c r="E70" s="123"/>
      <c r="F70" s="9">
        <v>1</v>
      </c>
      <c r="G70" s="9">
        <v>1</v>
      </c>
      <c r="H70" s="9">
        <v>1</v>
      </c>
      <c r="I70" s="9">
        <f t="shared" si="0"/>
        <v>1</v>
      </c>
      <c r="J70" s="9"/>
      <c r="K70" s="122"/>
      <c r="L70" s="122"/>
      <c r="M70" s="122"/>
      <c r="N70" s="122"/>
      <c r="O70" s="122"/>
      <c r="P70" s="122"/>
      <c r="Q70" s="122"/>
    </row>
    <row r="71" spans="1:17" s="13" customFormat="1" ht="51" x14ac:dyDescent="0.2">
      <c r="A71" s="67">
        <v>64</v>
      </c>
      <c r="B71" s="68" t="s">
        <v>4374</v>
      </c>
      <c r="C71" s="69" t="s">
        <v>4375</v>
      </c>
      <c r="D71" s="180" t="s">
        <v>112</v>
      </c>
      <c r="E71" s="123"/>
      <c r="F71" s="9">
        <v>1</v>
      </c>
      <c r="G71" s="9">
        <v>1</v>
      </c>
      <c r="H71" s="9">
        <v>1</v>
      </c>
      <c r="I71" s="9">
        <f t="shared" si="0"/>
        <v>1</v>
      </c>
      <c r="J71" s="9"/>
      <c r="K71" s="122"/>
      <c r="L71" s="122"/>
      <c r="M71" s="122"/>
      <c r="N71" s="122"/>
      <c r="O71" s="122"/>
      <c r="P71" s="122"/>
      <c r="Q71" s="122"/>
    </row>
    <row r="72" spans="1:17" s="13" customFormat="1" ht="51" x14ac:dyDescent="0.2">
      <c r="A72" s="67">
        <v>65</v>
      </c>
      <c r="B72" s="68" t="s">
        <v>4376</v>
      </c>
      <c r="C72" s="69" t="s">
        <v>4377</v>
      </c>
      <c r="D72" s="180" t="s">
        <v>112</v>
      </c>
      <c r="E72" s="123"/>
      <c r="F72" s="9">
        <v>1</v>
      </c>
      <c r="G72" s="9">
        <v>1</v>
      </c>
      <c r="H72" s="9">
        <v>1</v>
      </c>
      <c r="I72" s="9">
        <f t="shared" si="0"/>
        <v>1</v>
      </c>
      <c r="J72" s="9"/>
      <c r="K72" s="122"/>
      <c r="L72" s="122"/>
      <c r="M72" s="122"/>
      <c r="N72" s="122"/>
      <c r="O72" s="122"/>
      <c r="P72" s="122"/>
      <c r="Q72" s="122"/>
    </row>
    <row r="73" spans="1:17" s="13" customFormat="1" ht="51" x14ac:dyDescent="0.2">
      <c r="A73" s="67">
        <v>66</v>
      </c>
      <c r="B73" s="260" t="s">
        <v>4378</v>
      </c>
      <c r="C73" s="128" t="s">
        <v>3858</v>
      </c>
      <c r="D73" s="180" t="s">
        <v>112</v>
      </c>
      <c r="E73" s="123"/>
      <c r="F73" s="9">
        <v>1</v>
      </c>
      <c r="G73" s="9">
        <v>1</v>
      </c>
      <c r="H73" s="9">
        <v>1</v>
      </c>
      <c r="I73" s="9">
        <f t="shared" ref="I73:I136" si="1">F73*0.2+G73*0.4+H73*0.4</f>
        <v>1</v>
      </c>
      <c r="J73" s="9"/>
      <c r="K73" s="122"/>
      <c r="L73" s="122"/>
      <c r="M73" s="122"/>
      <c r="N73" s="122"/>
      <c r="O73" s="122"/>
      <c r="P73" s="122"/>
      <c r="Q73" s="122"/>
    </row>
    <row r="74" spans="1:17" s="13" customFormat="1" ht="51" x14ac:dyDescent="0.2">
      <c r="A74" s="67">
        <v>67</v>
      </c>
      <c r="B74" s="260" t="s">
        <v>197</v>
      </c>
      <c r="C74" s="128" t="s">
        <v>3859</v>
      </c>
      <c r="D74" s="180" t="s">
        <v>152</v>
      </c>
      <c r="E74" s="123"/>
      <c r="F74" s="9">
        <v>1</v>
      </c>
      <c r="G74" s="9">
        <v>1</v>
      </c>
      <c r="H74" s="9">
        <v>1</v>
      </c>
      <c r="I74" s="9">
        <f t="shared" si="1"/>
        <v>1</v>
      </c>
      <c r="J74" s="9"/>
      <c r="K74" s="122"/>
      <c r="L74" s="122"/>
      <c r="M74" s="122"/>
      <c r="N74" s="122"/>
      <c r="O74" s="122"/>
      <c r="P74" s="122"/>
      <c r="Q74" s="122"/>
    </row>
    <row r="75" spans="1:17" s="13" customFormat="1" ht="51" x14ac:dyDescent="0.2">
      <c r="A75" s="67">
        <v>68</v>
      </c>
      <c r="B75" s="68" t="s">
        <v>4379</v>
      </c>
      <c r="C75" s="69" t="s">
        <v>4380</v>
      </c>
      <c r="D75" s="180" t="s">
        <v>152</v>
      </c>
      <c r="E75" s="123"/>
      <c r="F75" s="9">
        <v>1</v>
      </c>
      <c r="G75" s="9">
        <v>1</v>
      </c>
      <c r="H75" s="9">
        <v>1</v>
      </c>
      <c r="I75" s="9">
        <f t="shared" si="1"/>
        <v>1</v>
      </c>
      <c r="J75" s="9"/>
      <c r="K75" s="122"/>
      <c r="L75" s="122"/>
      <c r="M75" s="122"/>
      <c r="N75" s="122"/>
      <c r="O75" s="122"/>
      <c r="P75" s="122"/>
      <c r="Q75" s="122"/>
    </row>
    <row r="76" spans="1:17" s="13" customFormat="1" ht="51" x14ac:dyDescent="0.2">
      <c r="A76" s="67">
        <v>69</v>
      </c>
      <c r="B76" s="68" t="s">
        <v>3860</v>
      </c>
      <c r="C76" s="69" t="s">
        <v>4381</v>
      </c>
      <c r="D76" s="180" t="s">
        <v>152</v>
      </c>
      <c r="E76" s="123"/>
      <c r="F76" s="9">
        <v>1</v>
      </c>
      <c r="G76" s="9">
        <v>1</v>
      </c>
      <c r="H76" s="9">
        <v>1</v>
      </c>
      <c r="I76" s="9">
        <f t="shared" si="1"/>
        <v>1</v>
      </c>
      <c r="J76" s="9"/>
      <c r="K76" s="122"/>
      <c r="L76" s="122"/>
      <c r="M76" s="122"/>
      <c r="N76" s="122"/>
      <c r="O76" s="122"/>
      <c r="P76" s="122"/>
      <c r="Q76" s="122"/>
    </row>
    <row r="77" spans="1:17" s="13" customFormat="1" ht="38.25" x14ac:dyDescent="0.2">
      <c r="A77" s="67">
        <v>70</v>
      </c>
      <c r="B77" s="68" t="s">
        <v>4382</v>
      </c>
      <c r="C77" s="69" t="s">
        <v>4383</v>
      </c>
      <c r="D77" s="180" t="s">
        <v>152</v>
      </c>
      <c r="E77" s="123"/>
      <c r="F77" s="9">
        <v>1</v>
      </c>
      <c r="G77" s="9">
        <v>1</v>
      </c>
      <c r="H77" s="9">
        <v>1</v>
      </c>
      <c r="I77" s="9">
        <f t="shared" si="1"/>
        <v>1</v>
      </c>
      <c r="J77" s="9"/>
      <c r="K77" s="122"/>
      <c r="L77" s="122"/>
      <c r="M77" s="122"/>
      <c r="N77" s="122"/>
      <c r="O77" s="122"/>
      <c r="P77" s="122"/>
      <c r="Q77" s="122"/>
    </row>
    <row r="78" spans="1:17" s="13" customFormat="1" ht="38.25" x14ac:dyDescent="0.2">
      <c r="A78" s="67">
        <v>71</v>
      </c>
      <c r="B78" s="68" t="s">
        <v>198</v>
      </c>
      <c r="C78" s="69" t="s">
        <v>199</v>
      </c>
      <c r="D78" s="180" t="s">
        <v>152</v>
      </c>
      <c r="E78" s="123"/>
      <c r="F78" s="9">
        <v>1</v>
      </c>
      <c r="G78" s="9">
        <v>1</v>
      </c>
      <c r="H78" s="9">
        <v>1</v>
      </c>
      <c r="I78" s="9">
        <f t="shared" si="1"/>
        <v>1</v>
      </c>
      <c r="J78" s="9"/>
      <c r="K78" s="122"/>
      <c r="L78" s="122"/>
      <c r="M78" s="122"/>
      <c r="N78" s="122"/>
      <c r="O78" s="122"/>
      <c r="P78" s="122"/>
      <c r="Q78" s="122"/>
    </row>
    <row r="79" spans="1:17" s="13" customFormat="1" ht="51" x14ac:dyDescent="0.2">
      <c r="A79" s="67">
        <v>72</v>
      </c>
      <c r="B79" s="68" t="s">
        <v>200</v>
      </c>
      <c r="C79" s="69" t="s">
        <v>3861</v>
      </c>
      <c r="D79" s="180" t="s">
        <v>152</v>
      </c>
      <c r="E79" s="123"/>
      <c r="F79" s="9">
        <v>1</v>
      </c>
      <c r="G79" s="9">
        <v>1</v>
      </c>
      <c r="H79" s="9">
        <v>1</v>
      </c>
      <c r="I79" s="9">
        <f t="shared" si="1"/>
        <v>1</v>
      </c>
      <c r="J79" s="9"/>
      <c r="K79" s="122"/>
      <c r="L79" s="122"/>
      <c r="M79" s="122"/>
      <c r="N79" s="122"/>
      <c r="O79" s="122"/>
      <c r="P79" s="122"/>
      <c r="Q79" s="122"/>
    </row>
    <row r="80" spans="1:17" s="12" customFormat="1" ht="51" x14ac:dyDescent="0.2">
      <c r="A80" s="67">
        <v>73</v>
      </c>
      <c r="B80" s="68" t="s">
        <v>4384</v>
      </c>
      <c r="C80" s="69" t="s">
        <v>4385</v>
      </c>
      <c r="D80" s="180" t="s">
        <v>112</v>
      </c>
      <c r="E80" s="123"/>
      <c r="F80" s="9">
        <v>1</v>
      </c>
      <c r="G80" s="9">
        <v>1</v>
      </c>
      <c r="H80" s="9">
        <v>1</v>
      </c>
      <c r="I80" s="9">
        <f t="shared" si="1"/>
        <v>1</v>
      </c>
      <c r="J80" s="69"/>
      <c r="K80" s="73"/>
      <c r="L80" s="73"/>
      <c r="M80" s="73"/>
      <c r="N80" s="73"/>
      <c r="O80" s="73"/>
      <c r="P80" s="73"/>
      <c r="Q80" s="73"/>
    </row>
    <row r="81" spans="1:17" s="13" customFormat="1" ht="51" x14ac:dyDescent="0.2">
      <c r="A81" s="67">
        <v>74</v>
      </c>
      <c r="B81" s="260" t="s">
        <v>201</v>
      </c>
      <c r="C81" s="128" t="s">
        <v>3862</v>
      </c>
      <c r="D81" s="180" t="s">
        <v>112</v>
      </c>
      <c r="E81" s="123"/>
      <c r="F81" s="9">
        <v>1</v>
      </c>
      <c r="G81" s="9">
        <v>1</v>
      </c>
      <c r="H81" s="9">
        <v>1</v>
      </c>
      <c r="I81" s="9">
        <f t="shared" si="1"/>
        <v>1</v>
      </c>
      <c r="J81" s="9"/>
      <c r="K81" s="122"/>
      <c r="L81" s="122"/>
      <c r="M81" s="122"/>
      <c r="N81" s="122"/>
      <c r="O81" s="122"/>
      <c r="P81" s="122"/>
      <c r="Q81" s="122"/>
    </row>
    <row r="82" spans="1:17" s="13" customFormat="1" ht="51" x14ac:dyDescent="0.2">
      <c r="A82" s="67">
        <v>75</v>
      </c>
      <c r="B82" s="68" t="s">
        <v>4386</v>
      </c>
      <c r="C82" s="69" t="s">
        <v>4387</v>
      </c>
      <c r="D82" s="180" t="s">
        <v>112</v>
      </c>
      <c r="E82" s="123"/>
      <c r="F82" s="9">
        <v>1</v>
      </c>
      <c r="G82" s="9">
        <v>1</v>
      </c>
      <c r="H82" s="9">
        <v>1</v>
      </c>
      <c r="I82" s="9">
        <f t="shared" si="1"/>
        <v>1</v>
      </c>
      <c r="J82" s="9"/>
      <c r="K82" s="122"/>
      <c r="L82" s="122"/>
      <c r="M82" s="122"/>
      <c r="N82" s="122"/>
      <c r="O82" s="122"/>
      <c r="P82" s="122"/>
      <c r="Q82" s="122"/>
    </row>
    <row r="83" spans="1:17" s="13" customFormat="1" ht="38.25" x14ac:dyDescent="0.2">
      <c r="A83" s="67">
        <v>76</v>
      </c>
      <c r="B83" s="68" t="s">
        <v>202</v>
      </c>
      <c r="C83" s="69" t="s">
        <v>203</v>
      </c>
      <c r="D83" s="180" t="s">
        <v>152</v>
      </c>
      <c r="E83" s="123"/>
      <c r="F83" s="9">
        <v>1</v>
      </c>
      <c r="G83" s="9">
        <v>1</v>
      </c>
      <c r="H83" s="9">
        <v>1</v>
      </c>
      <c r="I83" s="9">
        <f t="shared" si="1"/>
        <v>1</v>
      </c>
      <c r="J83" s="9"/>
      <c r="K83" s="122"/>
      <c r="L83" s="122"/>
      <c r="M83" s="122"/>
      <c r="N83" s="122"/>
      <c r="O83" s="122"/>
      <c r="P83" s="122"/>
      <c r="Q83" s="122"/>
    </row>
    <row r="84" spans="1:17" s="13" customFormat="1" ht="38.25" x14ac:dyDescent="0.2">
      <c r="A84" s="67">
        <v>77</v>
      </c>
      <c r="B84" s="260" t="s">
        <v>3863</v>
      </c>
      <c r="C84" s="128" t="s">
        <v>4388</v>
      </c>
      <c r="D84" s="180" t="s">
        <v>112</v>
      </c>
      <c r="E84" s="123"/>
      <c r="F84" s="9">
        <v>1</v>
      </c>
      <c r="G84" s="9">
        <v>1</v>
      </c>
      <c r="H84" s="9">
        <v>1</v>
      </c>
      <c r="I84" s="9">
        <f t="shared" si="1"/>
        <v>1</v>
      </c>
      <c r="J84" s="9"/>
      <c r="K84" s="122"/>
      <c r="L84" s="122"/>
      <c r="M84" s="122"/>
      <c r="N84" s="122"/>
      <c r="O84" s="122"/>
      <c r="P84" s="122"/>
      <c r="Q84" s="122"/>
    </row>
    <row r="85" spans="1:17" s="13" customFormat="1" ht="38.25" x14ac:dyDescent="0.2">
      <c r="A85" s="67">
        <v>78</v>
      </c>
      <c r="B85" s="68" t="s">
        <v>204</v>
      </c>
      <c r="C85" s="69" t="s">
        <v>205</v>
      </c>
      <c r="D85" s="180" t="s">
        <v>112</v>
      </c>
      <c r="E85" s="123"/>
      <c r="F85" s="9">
        <v>1</v>
      </c>
      <c r="G85" s="9">
        <v>1</v>
      </c>
      <c r="H85" s="9">
        <v>1</v>
      </c>
      <c r="I85" s="9">
        <f t="shared" si="1"/>
        <v>1</v>
      </c>
      <c r="J85" s="9"/>
      <c r="K85" s="122"/>
      <c r="L85" s="122"/>
      <c r="M85" s="122"/>
      <c r="N85" s="122"/>
      <c r="O85" s="122"/>
      <c r="P85" s="122"/>
      <c r="Q85" s="122"/>
    </row>
    <row r="86" spans="1:17" s="13" customFormat="1" ht="38.25" x14ac:dyDescent="0.2">
      <c r="A86" s="67">
        <v>79</v>
      </c>
      <c r="B86" s="68" t="s">
        <v>206</v>
      </c>
      <c r="C86" s="69" t="s">
        <v>207</v>
      </c>
      <c r="D86" s="180" t="s">
        <v>112</v>
      </c>
      <c r="E86" s="123"/>
      <c r="F86" s="9">
        <v>1</v>
      </c>
      <c r="G86" s="9">
        <v>1</v>
      </c>
      <c r="H86" s="9">
        <v>1</v>
      </c>
      <c r="I86" s="9">
        <f t="shared" si="1"/>
        <v>1</v>
      </c>
      <c r="J86" s="9"/>
      <c r="K86" s="122"/>
      <c r="L86" s="122"/>
      <c r="M86" s="122"/>
      <c r="N86" s="122"/>
      <c r="O86" s="122"/>
      <c r="P86" s="122"/>
      <c r="Q86" s="122"/>
    </row>
    <row r="87" spans="1:17" s="13" customFormat="1" ht="38.25" x14ac:dyDescent="0.2">
      <c r="A87" s="67">
        <v>80</v>
      </c>
      <c r="B87" s="68" t="s">
        <v>208</v>
      </c>
      <c r="C87" s="69" t="s">
        <v>209</v>
      </c>
      <c r="D87" s="180" t="s">
        <v>152</v>
      </c>
      <c r="E87" s="123"/>
      <c r="F87" s="9">
        <v>1</v>
      </c>
      <c r="G87" s="9">
        <v>1</v>
      </c>
      <c r="H87" s="9">
        <v>1</v>
      </c>
      <c r="I87" s="9">
        <f t="shared" si="1"/>
        <v>1</v>
      </c>
      <c r="J87" s="9"/>
      <c r="K87" s="122"/>
      <c r="L87" s="122"/>
      <c r="M87" s="122"/>
      <c r="N87" s="122"/>
      <c r="O87" s="122"/>
      <c r="P87" s="122"/>
      <c r="Q87" s="122"/>
    </row>
    <row r="88" spans="1:17" s="13" customFormat="1" ht="51" x14ac:dyDescent="0.2">
      <c r="A88" s="67">
        <v>81</v>
      </c>
      <c r="B88" s="68" t="s">
        <v>210</v>
      </c>
      <c r="C88" s="69" t="s">
        <v>211</v>
      </c>
      <c r="D88" s="180" t="s">
        <v>152</v>
      </c>
      <c r="E88" s="123"/>
      <c r="F88" s="9">
        <v>1</v>
      </c>
      <c r="G88" s="9">
        <v>1</v>
      </c>
      <c r="H88" s="9">
        <v>1</v>
      </c>
      <c r="I88" s="9">
        <f t="shared" si="1"/>
        <v>1</v>
      </c>
      <c r="J88" s="9"/>
      <c r="K88" s="122"/>
      <c r="L88" s="122"/>
      <c r="M88" s="122"/>
      <c r="N88" s="122"/>
      <c r="O88" s="122"/>
      <c r="P88" s="122"/>
      <c r="Q88" s="122"/>
    </row>
    <row r="89" spans="1:17" s="13" customFormat="1" ht="51" x14ac:dyDescent="0.2">
      <c r="A89" s="67">
        <v>82</v>
      </c>
      <c r="B89" s="68" t="s">
        <v>212</v>
      </c>
      <c r="C89" s="69" t="s">
        <v>213</v>
      </c>
      <c r="D89" s="180" t="s">
        <v>152</v>
      </c>
      <c r="E89" s="123"/>
      <c r="F89" s="9">
        <v>1</v>
      </c>
      <c r="G89" s="9">
        <v>1</v>
      </c>
      <c r="H89" s="9">
        <v>1</v>
      </c>
      <c r="I89" s="9">
        <f t="shared" si="1"/>
        <v>1</v>
      </c>
      <c r="J89" s="9"/>
      <c r="K89" s="122"/>
      <c r="L89" s="122"/>
      <c r="M89" s="122"/>
      <c r="N89" s="122"/>
      <c r="O89" s="122"/>
      <c r="P89" s="122"/>
      <c r="Q89" s="122"/>
    </row>
    <row r="90" spans="1:17" s="13" customFormat="1" ht="25.5" x14ac:dyDescent="0.2">
      <c r="A90" s="67">
        <v>83</v>
      </c>
      <c r="B90" s="68" t="s">
        <v>216</v>
      </c>
      <c r="C90" s="69" t="s">
        <v>217</v>
      </c>
      <c r="D90" s="180" t="s">
        <v>112</v>
      </c>
      <c r="E90" s="123"/>
      <c r="F90" s="9">
        <v>1</v>
      </c>
      <c r="G90" s="9">
        <v>1</v>
      </c>
      <c r="H90" s="9">
        <v>1</v>
      </c>
      <c r="I90" s="9">
        <f t="shared" si="1"/>
        <v>1</v>
      </c>
      <c r="J90" s="9"/>
      <c r="K90" s="122"/>
      <c r="L90" s="122"/>
      <c r="M90" s="122"/>
      <c r="N90" s="122"/>
      <c r="O90" s="122"/>
      <c r="P90" s="122"/>
      <c r="Q90" s="122"/>
    </row>
    <row r="91" spans="1:17" s="13" customFormat="1" ht="25.5" x14ac:dyDescent="0.2">
      <c r="A91" s="67">
        <v>84</v>
      </c>
      <c r="B91" s="68" t="s">
        <v>218</v>
      </c>
      <c r="C91" s="69" t="s">
        <v>219</v>
      </c>
      <c r="D91" s="180" t="s">
        <v>112</v>
      </c>
      <c r="E91" s="123"/>
      <c r="F91" s="9">
        <v>1</v>
      </c>
      <c r="G91" s="9">
        <v>1</v>
      </c>
      <c r="H91" s="9">
        <v>1</v>
      </c>
      <c r="I91" s="9">
        <f t="shared" si="1"/>
        <v>1</v>
      </c>
      <c r="J91" s="9"/>
      <c r="K91" s="122"/>
      <c r="L91" s="122"/>
      <c r="M91" s="122"/>
      <c r="N91" s="122"/>
      <c r="O91" s="122"/>
      <c r="P91" s="122"/>
      <c r="Q91" s="122"/>
    </row>
    <row r="92" spans="1:17" s="13" customFormat="1" ht="51" x14ac:dyDescent="0.2">
      <c r="A92" s="67">
        <v>85</v>
      </c>
      <c r="B92" s="68" t="s">
        <v>222</v>
      </c>
      <c r="C92" s="69" t="s">
        <v>223</v>
      </c>
      <c r="D92" s="180" t="s">
        <v>152</v>
      </c>
      <c r="E92" s="123"/>
      <c r="F92" s="9">
        <v>1</v>
      </c>
      <c r="G92" s="9">
        <v>1</v>
      </c>
      <c r="H92" s="9">
        <v>1</v>
      </c>
      <c r="I92" s="9">
        <f t="shared" si="1"/>
        <v>1</v>
      </c>
      <c r="J92" s="9"/>
      <c r="K92" s="122"/>
      <c r="L92" s="122"/>
      <c r="M92" s="122"/>
      <c r="N92" s="122"/>
      <c r="O92" s="122"/>
      <c r="P92" s="122"/>
      <c r="Q92" s="122"/>
    </row>
    <row r="93" spans="1:17" s="13" customFormat="1" ht="51" x14ac:dyDescent="0.2">
      <c r="A93" s="67">
        <v>86</v>
      </c>
      <c r="B93" s="68" t="s">
        <v>224</v>
      </c>
      <c r="C93" s="69" t="s">
        <v>225</v>
      </c>
      <c r="D93" s="180" t="s">
        <v>112</v>
      </c>
      <c r="E93" s="123"/>
      <c r="F93" s="9">
        <v>1</v>
      </c>
      <c r="G93" s="9">
        <v>1</v>
      </c>
      <c r="H93" s="9">
        <v>1</v>
      </c>
      <c r="I93" s="9">
        <f t="shared" si="1"/>
        <v>1</v>
      </c>
      <c r="J93" s="9"/>
      <c r="K93" s="122"/>
      <c r="L93" s="122"/>
      <c r="M93" s="122"/>
      <c r="N93" s="122"/>
      <c r="O93" s="122"/>
      <c r="P93" s="122"/>
      <c r="Q93" s="122"/>
    </row>
    <row r="94" spans="1:17" s="13" customFormat="1" ht="51" x14ac:dyDescent="0.2">
      <c r="A94" s="67">
        <v>87</v>
      </c>
      <c r="B94" s="68" t="s">
        <v>4389</v>
      </c>
      <c r="C94" s="69" t="s">
        <v>226</v>
      </c>
      <c r="D94" s="180" t="s">
        <v>112</v>
      </c>
      <c r="E94" s="123"/>
      <c r="F94" s="9">
        <v>1</v>
      </c>
      <c r="G94" s="9">
        <v>1</v>
      </c>
      <c r="H94" s="9">
        <v>1</v>
      </c>
      <c r="I94" s="9">
        <f t="shared" si="1"/>
        <v>1</v>
      </c>
      <c r="J94" s="9"/>
      <c r="K94" s="122"/>
      <c r="L94" s="122"/>
      <c r="M94" s="122"/>
      <c r="N94" s="122"/>
      <c r="O94" s="122"/>
      <c r="P94" s="122"/>
      <c r="Q94" s="122"/>
    </row>
    <row r="95" spans="1:17" s="13" customFormat="1" ht="51" x14ac:dyDescent="0.2">
      <c r="A95" s="67">
        <v>88</v>
      </c>
      <c r="B95" s="68" t="s">
        <v>4390</v>
      </c>
      <c r="C95" s="69" t="s">
        <v>227</v>
      </c>
      <c r="D95" s="180" t="s">
        <v>112</v>
      </c>
      <c r="E95" s="123"/>
      <c r="F95" s="9">
        <v>1</v>
      </c>
      <c r="G95" s="9">
        <v>1</v>
      </c>
      <c r="H95" s="9">
        <v>1</v>
      </c>
      <c r="I95" s="9">
        <f t="shared" si="1"/>
        <v>1</v>
      </c>
      <c r="J95" s="9"/>
      <c r="K95" s="122"/>
      <c r="L95" s="122"/>
      <c r="M95" s="122"/>
      <c r="N95" s="122"/>
      <c r="O95" s="122"/>
      <c r="P95" s="122"/>
      <c r="Q95" s="122"/>
    </row>
    <row r="96" spans="1:17" s="13" customFormat="1" ht="51" x14ac:dyDescent="0.2">
      <c r="A96" s="67">
        <v>89</v>
      </c>
      <c r="B96" s="68" t="s">
        <v>4391</v>
      </c>
      <c r="C96" s="69" t="s">
        <v>228</v>
      </c>
      <c r="D96" s="180" t="s">
        <v>112</v>
      </c>
      <c r="E96" s="123"/>
      <c r="F96" s="9">
        <v>1</v>
      </c>
      <c r="G96" s="9">
        <v>1</v>
      </c>
      <c r="H96" s="9">
        <v>1</v>
      </c>
      <c r="I96" s="9">
        <f t="shared" si="1"/>
        <v>1</v>
      </c>
      <c r="J96" s="9"/>
      <c r="K96" s="122"/>
      <c r="L96" s="122"/>
      <c r="M96" s="122"/>
      <c r="N96" s="122"/>
      <c r="O96" s="122"/>
      <c r="P96" s="122"/>
      <c r="Q96" s="122"/>
    </row>
    <row r="97" spans="1:17" s="13" customFormat="1" ht="51" x14ac:dyDescent="0.2">
      <c r="A97" s="67">
        <v>90</v>
      </c>
      <c r="B97" s="68" t="s">
        <v>4392</v>
      </c>
      <c r="C97" s="69" t="s">
        <v>229</v>
      </c>
      <c r="D97" s="180" t="s">
        <v>112</v>
      </c>
      <c r="E97" s="123"/>
      <c r="F97" s="9">
        <v>1</v>
      </c>
      <c r="G97" s="9">
        <v>1</v>
      </c>
      <c r="H97" s="9">
        <v>1</v>
      </c>
      <c r="I97" s="9">
        <f t="shared" si="1"/>
        <v>1</v>
      </c>
      <c r="J97" s="9"/>
      <c r="K97" s="122"/>
      <c r="L97" s="122"/>
      <c r="M97" s="122"/>
      <c r="N97" s="122"/>
      <c r="O97" s="122"/>
      <c r="P97" s="122"/>
      <c r="Q97" s="122"/>
    </row>
    <row r="98" spans="1:17" s="13" customFormat="1" ht="63.75" x14ac:dyDescent="0.2">
      <c r="A98" s="67">
        <v>91</v>
      </c>
      <c r="B98" s="68" t="s">
        <v>230</v>
      </c>
      <c r="C98" s="69" t="s">
        <v>3864</v>
      </c>
      <c r="D98" s="180" t="s">
        <v>112</v>
      </c>
      <c r="E98" s="123"/>
      <c r="F98" s="9">
        <v>1</v>
      </c>
      <c r="G98" s="9">
        <v>1</v>
      </c>
      <c r="H98" s="9">
        <v>1</v>
      </c>
      <c r="I98" s="9">
        <f t="shared" si="1"/>
        <v>1</v>
      </c>
      <c r="J98" s="9"/>
      <c r="K98" s="122"/>
      <c r="L98" s="122"/>
      <c r="M98" s="122"/>
      <c r="N98" s="122"/>
      <c r="O98" s="122"/>
      <c r="P98" s="122"/>
      <c r="Q98" s="122"/>
    </row>
    <row r="99" spans="1:17" s="13" customFormat="1" ht="51" x14ac:dyDescent="0.2">
      <c r="A99" s="67">
        <v>92</v>
      </c>
      <c r="B99" s="68" t="s">
        <v>4393</v>
      </c>
      <c r="C99" s="69" t="s">
        <v>231</v>
      </c>
      <c r="D99" s="180" t="s">
        <v>112</v>
      </c>
      <c r="E99" s="123"/>
      <c r="F99" s="9">
        <v>1</v>
      </c>
      <c r="G99" s="9">
        <v>1</v>
      </c>
      <c r="H99" s="9">
        <v>1</v>
      </c>
      <c r="I99" s="9">
        <f t="shared" si="1"/>
        <v>1</v>
      </c>
      <c r="J99" s="9"/>
      <c r="K99" s="122"/>
      <c r="L99" s="122"/>
      <c r="M99" s="122"/>
      <c r="N99" s="122"/>
      <c r="O99" s="122"/>
      <c r="P99" s="122"/>
      <c r="Q99" s="122"/>
    </row>
    <row r="100" spans="1:17" s="13" customFormat="1" ht="63.75" x14ac:dyDescent="0.2">
      <c r="A100" s="67">
        <v>93</v>
      </c>
      <c r="B100" s="68" t="s">
        <v>232</v>
      </c>
      <c r="C100" s="69" t="s">
        <v>3865</v>
      </c>
      <c r="D100" s="180" t="s">
        <v>112</v>
      </c>
      <c r="E100" s="123"/>
      <c r="F100" s="9">
        <v>1</v>
      </c>
      <c r="G100" s="9">
        <v>1</v>
      </c>
      <c r="H100" s="9">
        <v>1</v>
      </c>
      <c r="I100" s="9">
        <f t="shared" si="1"/>
        <v>1</v>
      </c>
      <c r="J100" s="9"/>
      <c r="K100" s="122"/>
      <c r="L100" s="122"/>
      <c r="M100" s="122"/>
      <c r="N100" s="122"/>
      <c r="O100" s="122"/>
      <c r="P100" s="122"/>
      <c r="Q100" s="122"/>
    </row>
    <row r="101" spans="1:17" s="13" customFormat="1" ht="51" x14ac:dyDescent="0.2">
      <c r="A101" s="67">
        <v>94</v>
      </c>
      <c r="B101" s="68" t="s">
        <v>233</v>
      </c>
      <c r="C101" s="69" t="s">
        <v>234</v>
      </c>
      <c r="D101" s="180" t="s">
        <v>152</v>
      </c>
      <c r="E101" s="123"/>
      <c r="F101" s="9">
        <v>1</v>
      </c>
      <c r="G101" s="9">
        <v>1</v>
      </c>
      <c r="H101" s="9">
        <v>1</v>
      </c>
      <c r="I101" s="9">
        <f t="shared" si="1"/>
        <v>1</v>
      </c>
      <c r="J101" s="9"/>
      <c r="K101" s="122"/>
      <c r="L101" s="122"/>
      <c r="M101" s="122"/>
      <c r="N101" s="122"/>
      <c r="O101" s="122"/>
      <c r="P101" s="122"/>
      <c r="Q101" s="122"/>
    </row>
    <row r="102" spans="1:17" s="13" customFormat="1" ht="51" x14ac:dyDescent="0.2">
      <c r="A102" s="67">
        <v>95</v>
      </c>
      <c r="B102" s="285" t="s">
        <v>235</v>
      </c>
      <c r="C102" s="69" t="s">
        <v>236</v>
      </c>
      <c r="D102" s="180" t="s">
        <v>152</v>
      </c>
      <c r="E102" s="123"/>
      <c r="F102" s="85">
        <v>1</v>
      </c>
      <c r="G102" s="270">
        <v>0</v>
      </c>
      <c r="H102" s="85">
        <v>1</v>
      </c>
      <c r="I102" s="9">
        <f t="shared" si="1"/>
        <v>0.60000000000000009</v>
      </c>
      <c r="J102" s="9"/>
      <c r="K102" s="122"/>
      <c r="L102" s="122"/>
      <c r="M102" s="122"/>
      <c r="N102" s="122"/>
      <c r="O102" s="122"/>
      <c r="P102" s="122"/>
      <c r="Q102" s="122"/>
    </row>
    <row r="103" spans="1:17" s="12" customFormat="1" ht="76.5" x14ac:dyDescent="0.2">
      <c r="A103" s="67">
        <v>96</v>
      </c>
      <c r="B103" s="285" t="s">
        <v>237</v>
      </c>
      <c r="C103" s="69" t="s">
        <v>238</v>
      </c>
      <c r="D103" s="180" t="s">
        <v>152</v>
      </c>
      <c r="E103" s="123"/>
      <c r="F103" s="85">
        <v>1</v>
      </c>
      <c r="G103" s="270">
        <v>0</v>
      </c>
      <c r="H103" s="85">
        <v>1</v>
      </c>
      <c r="I103" s="9">
        <f t="shared" si="1"/>
        <v>0.60000000000000009</v>
      </c>
      <c r="J103" s="9"/>
      <c r="K103" s="73"/>
      <c r="L103" s="73"/>
      <c r="M103" s="73"/>
      <c r="N103" s="73"/>
      <c r="O103" s="73"/>
      <c r="P103" s="73"/>
      <c r="Q103" s="73"/>
    </row>
    <row r="104" spans="1:17" s="13" customFormat="1" ht="51" x14ac:dyDescent="0.2">
      <c r="A104" s="67">
        <v>97</v>
      </c>
      <c r="B104" s="285" t="s">
        <v>3866</v>
      </c>
      <c r="C104" s="69" t="s">
        <v>239</v>
      </c>
      <c r="D104" s="180" t="s">
        <v>152</v>
      </c>
      <c r="E104" s="123"/>
      <c r="F104" s="85">
        <v>1</v>
      </c>
      <c r="G104" s="270">
        <v>0</v>
      </c>
      <c r="H104" s="270">
        <v>0</v>
      </c>
      <c r="I104" s="9">
        <f t="shared" si="1"/>
        <v>0.2</v>
      </c>
      <c r="J104" s="9"/>
      <c r="K104" s="122"/>
      <c r="L104" s="122"/>
      <c r="M104" s="122"/>
      <c r="N104" s="122"/>
      <c r="O104" s="122"/>
      <c r="P104" s="122"/>
      <c r="Q104" s="122"/>
    </row>
    <row r="105" spans="1:17" s="13" customFormat="1" ht="63.75" x14ac:dyDescent="0.2">
      <c r="A105" s="67">
        <v>98</v>
      </c>
      <c r="B105" s="285" t="s">
        <v>240</v>
      </c>
      <c r="C105" s="69" t="s">
        <v>241</v>
      </c>
      <c r="D105" s="180" t="s">
        <v>152</v>
      </c>
      <c r="E105" s="123"/>
      <c r="F105" s="85">
        <v>1</v>
      </c>
      <c r="G105" s="270">
        <v>0</v>
      </c>
      <c r="H105" s="270">
        <v>0</v>
      </c>
      <c r="I105" s="9">
        <f t="shared" si="1"/>
        <v>0.2</v>
      </c>
      <c r="J105" s="9"/>
      <c r="K105" s="122"/>
      <c r="L105" s="122"/>
      <c r="M105" s="122"/>
      <c r="N105" s="122"/>
      <c r="O105" s="122"/>
      <c r="P105" s="122"/>
      <c r="Q105" s="122"/>
    </row>
    <row r="106" spans="1:17" s="13" customFormat="1" ht="51" x14ac:dyDescent="0.2">
      <c r="A106" s="67">
        <v>99</v>
      </c>
      <c r="B106" s="285" t="s">
        <v>242</v>
      </c>
      <c r="C106" s="69" t="s">
        <v>243</v>
      </c>
      <c r="D106" s="180" t="s">
        <v>152</v>
      </c>
      <c r="E106" s="123"/>
      <c r="F106" s="85">
        <v>1</v>
      </c>
      <c r="G106" s="270">
        <v>0</v>
      </c>
      <c r="H106" s="85">
        <v>1</v>
      </c>
      <c r="I106" s="9">
        <f t="shared" si="1"/>
        <v>0.60000000000000009</v>
      </c>
      <c r="J106" s="9"/>
      <c r="K106" s="122"/>
      <c r="L106" s="122"/>
      <c r="M106" s="122"/>
      <c r="N106" s="122"/>
      <c r="O106" s="122"/>
      <c r="P106" s="122"/>
      <c r="Q106" s="122"/>
    </row>
    <row r="107" spans="1:17" s="12" customFormat="1" ht="51" x14ac:dyDescent="0.2">
      <c r="A107" s="67">
        <v>100</v>
      </c>
      <c r="B107" s="68" t="s">
        <v>244</v>
      </c>
      <c r="C107" s="69" t="s">
        <v>245</v>
      </c>
      <c r="D107" s="180" t="s">
        <v>152</v>
      </c>
      <c r="E107" s="123"/>
      <c r="F107" s="9">
        <v>1</v>
      </c>
      <c r="G107" s="9">
        <v>1</v>
      </c>
      <c r="H107" s="9">
        <v>1</v>
      </c>
      <c r="I107" s="9">
        <f t="shared" si="1"/>
        <v>1</v>
      </c>
      <c r="J107" s="9"/>
      <c r="K107" s="73"/>
      <c r="L107" s="73"/>
      <c r="M107" s="73"/>
      <c r="N107" s="73"/>
      <c r="O107" s="73"/>
      <c r="P107" s="73"/>
      <c r="Q107" s="73"/>
    </row>
    <row r="108" spans="1:17" s="13" customFormat="1" ht="51" x14ac:dyDescent="0.2">
      <c r="A108" s="67">
        <v>101</v>
      </c>
      <c r="B108" s="68" t="s">
        <v>4394</v>
      </c>
      <c r="C108" s="69" t="s">
        <v>246</v>
      </c>
      <c r="D108" s="180" t="s">
        <v>112</v>
      </c>
      <c r="E108" s="123"/>
      <c r="F108" s="9">
        <v>1</v>
      </c>
      <c r="G108" s="9">
        <v>1</v>
      </c>
      <c r="H108" s="9">
        <v>1</v>
      </c>
      <c r="I108" s="9">
        <f t="shared" si="1"/>
        <v>1</v>
      </c>
      <c r="J108" s="9"/>
      <c r="K108" s="122"/>
      <c r="L108" s="122"/>
      <c r="M108" s="122"/>
      <c r="N108" s="122"/>
      <c r="O108" s="122"/>
      <c r="P108" s="122"/>
      <c r="Q108" s="122"/>
    </row>
    <row r="109" spans="1:17" s="12" customFormat="1" ht="38.25" x14ac:dyDescent="0.2">
      <c r="A109" s="67">
        <v>102</v>
      </c>
      <c r="B109" s="68" t="s">
        <v>247</v>
      </c>
      <c r="C109" s="69" t="s">
        <v>248</v>
      </c>
      <c r="D109" s="180" t="s">
        <v>112</v>
      </c>
      <c r="E109" s="123"/>
      <c r="F109" s="9">
        <v>1</v>
      </c>
      <c r="G109" s="9">
        <v>1</v>
      </c>
      <c r="H109" s="9">
        <v>1</v>
      </c>
      <c r="I109" s="9">
        <f t="shared" si="1"/>
        <v>1</v>
      </c>
      <c r="J109" s="69"/>
      <c r="K109" s="73"/>
      <c r="L109" s="73"/>
      <c r="M109" s="73"/>
      <c r="N109" s="73"/>
      <c r="O109" s="73"/>
      <c r="P109" s="73"/>
      <c r="Q109" s="73"/>
    </row>
    <row r="110" spans="1:17" s="12" customFormat="1" ht="25.5" x14ac:dyDescent="0.2">
      <c r="A110" s="67">
        <v>103</v>
      </c>
      <c r="B110" s="68" t="s">
        <v>220</v>
      </c>
      <c r="C110" s="69" t="s">
        <v>221</v>
      </c>
      <c r="D110" s="180" t="s">
        <v>112</v>
      </c>
      <c r="E110" s="123"/>
      <c r="F110" s="9">
        <v>1</v>
      </c>
      <c r="G110" s="9">
        <v>1</v>
      </c>
      <c r="H110" s="9">
        <v>1</v>
      </c>
      <c r="I110" s="9">
        <f t="shared" si="1"/>
        <v>1</v>
      </c>
      <c r="J110" s="9"/>
      <c r="K110" s="73"/>
      <c r="L110" s="73"/>
      <c r="M110" s="73"/>
      <c r="N110" s="73"/>
      <c r="O110" s="73"/>
      <c r="P110" s="73"/>
      <c r="Q110" s="73"/>
    </row>
    <row r="111" spans="1:17" s="12" customFormat="1" ht="51" x14ac:dyDescent="0.2">
      <c r="A111" s="67">
        <v>104</v>
      </c>
      <c r="B111" s="68" t="s">
        <v>249</v>
      </c>
      <c r="C111" s="69" t="s">
        <v>3867</v>
      </c>
      <c r="D111" s="180" t="s">
        <v>112</v>
      </c>
      <c r="E111" s="123"/>
      <c r="F111" s="9">
        <v>1</v>
      </c>
      <c r="G111" s="9">
        <v>1</v>
      </c>
      <c r="H111" s="9">
        <v>1</v>
      </c>
      <c r="I111" s="9">
        <f t="shared" si="1"/>
        <v>1</v>
      </c>
      <c r="J111" s="69"/>
      <c r="K111" s="73"/>
      <c r="L111" s="73"/>
      <c r="M111" s="73"/>
      <c r="N111" s="73"/>
      <c r="O111" s="73"/>
      <c r="P111" s="73"/>
      <c r="Q111" s="73"/>
    </row>
    <row r="112" spans="1:17" s="12" customFormat="1" ht="38.25" x14ac:dyDescent="0.2">
      <c r="A112" s="67">
        <v>105</v>
      </c>
      <c r="B112" s="68" t="s">
        <v>250</v>
      </c>
      <c r="C112" s="69" t="s">
        <v>251</v>
      </c>
      <c r="D112" s="180" t="s">
        <v>112</v>
      </c>
      <c r="E112" s="123"/>
      <c r="F112" s="9">
        <v>1</v>
      </c>
      <c r="G112" s="9">
        <v>1</v>
      </c>
      <c r="H112" s="9">
        <v>1</v>
      </c>
      <c r="I112" s="9">
        <f t="shared" si="1"/>
        <v>1</v>
      </c>
      <c r="J112" s="9"/>
      <c r="K112" s="73"/>
      <c r="L112" s="73"/>
      <c r="M112" s="73"/>
      <c r="N112" s="73"/>
      <c r="O112" s="73"/>
      <c r="P112" s="73"/>
      <c r="Q112" s="73"/>
    </row>
    <row r="113" spans="1:17" s="12" customFormat="1" ht="38.25" x14ac:dyDescent="0.2">
      <c r="A113" s="67">
        <v>106</v>
      </c>
      <c r="B113" s="68" t="s">
        <v>252</v>
      </c>
      <c r="C113" s="69" t="s">
        <v>253</v>
      </c>
      <c r="D113" s="180" t="s">
        <v>112</v>
      </c>
      <c r="E113" s="123"/>
      <c r="F113" s="9">
        <v>1</v>
      </c>
      <c r="G113" s="9">
        <v>1</v>
      </c>
      <c r="H113" s="9">
        <v>1</v>
      </c>
      <c r="I113" s="9">
        <f t="shared" si="1"/>
        <v>1</v>
      </c>
      <c r="J113" s="9"/>
      <c r="K113" s="73"/>
      <c r="L113" s="73"/>
      <c r="M113" s="73"/>
      <c r="N113" s="73"/>
      <c r="O113" s="73"/>
      <c r="P113" s="73"/>
      <c r="Q113" s="73"/>
    </row>
    <row r="114" spans="1:17" s="12" customFormat="1" ht="38.25" x14ac:dyDescent="0.2">
      <c r="A114" s="67">
        <v>107</v>
      </c>
      <c r="B114" s="68" t="s">
        <v>254</v>
      </c>
      <c r="C114" s="69" t="s">
        <v>255</v>
      </c>
      <c r="D114" s="180" t="s">
        <v>112</v>
      </c>
      <c r="E114" s="123"/>
      <c r="F114" s="9">
        <v>1</v>
      </c>
      <c r="G114" s="9">
        <v>1</v>
      </c>
      <c r="H114" s="9">
        <v>1</v>
      </c>
      <c r="I114" s="9">
        <f t="shared" si="1"/>
        <v>1</v>
      </c>
      <c r="J114" s="9"/>
      <c r="K114" s="73"/>
      <c r="L114" s="73"/>
      <c r="M114" s="73"/>
      <c r="N114" s="73"/>
      <c r="O114" s="73"/>
      <c r="P114" s="73"/>
      <c r="Q114" s="73"/>
    </row>
    <row r="115" spans="1:17" s="12" customFormat="1" ht="38.25" x14ac:dyDescent="0.2">
      <c r="A115" s="67">
        <v>108</v>
      </c>
      <c r="B115" s="68" t="s">
        <v>256</v>
      </c>
      <c r="C115" s="69" t="s">
        <v>257</v>
      </c>
      <c r="D115" s="180" t="s">
        <v>112</v>
      </c>
      <c r="E115" s="123"/>
      <c r="F115" s="9">
        <v>1</v>
      </c>
      <c r="G115" s="9">
        <v>1</v>
      </c>
      <c r="H115" s="9">
        <v>1</v>
      </c>
      <c r="I115" s="9">
        <f t="shared" si="1"/>
        <v>1</v>
      </c>
      <c r="J115" s="9"/>
      <c r="K115" s="73"/>
      <c r="L115" s="73"/>
      <c r="M115" s="73"/>
      <c r="N115" s="73"/>
      <c r="O115" s="73"/>
      <c r="P115" s="73"/>
      <c r="Q115" s="73"/>
    </row>
    <row r="116" spans="1:17" s="12" customFormat="1" ht="38.25" x14ac:dyDescent="0.2">
      <c r="A116" s="67">
        <v>109</v>
      </c>
      <c r="B116" s="68" t="s">
        <v>258</v>
      </c>
      <c r="C116" s="69" t="s">
        <v>259</v>
      </c>
      <c r="D116" s="180" t="s">
        <v>112</v>
      </c>
      <c r="E116" s="123"/>
      <c r="F116" s="9">
        <v>1</v>
      </c>
      <c r="G116" s="9">
        <v>1</v>
      </c>
      <c r="H116" s="9">
        <v>1</v>
      </c>
      <c r="I116" s="9">
        <f t="shared" si="1"/>
        <v>1</v>
      </c>
      <c r="J116" s="69"/>
      <c r="K116" s="73"/>
      <c r="L116" s="73"/>
      <c r="M116" s="73"/>
      <c r="N116" s="73"/>
      <c r="O116" s="73"/>
      <c r="P116" s="73"/>
      <c r="Q116" s="73"/>
    </row>
    <row r="117" spans="1:17" s="12" customFormat="1" ht="38.25" x14ac:dyDescent="0.2">
      <c r="A117" s="67">
        <v>110</v>
      </c>
      <c r="B117" s="68" t="s">
        <v>260</v>
      </c>
      <c r="C117" s="69" t="s">
        <v>261</v>
      </c>
      <c r="D117" s="180" t="s">
        <v>112</v>
      </c>
      <c r="E117" s="123"/>
      <c r="F117" s="9">
        <v>1</v>
      </c>
      <c r="G117" s="9">
        <v>1</v>
      </c>
      <c r="H117" s="9">
        <v>1</v>
      </c>
      <c r="I117" s="9">
        <f t="shared" si="1"/>
        <v>1</v>
      </c>
      <c r="J117" s="9"/>
      <c r="K117" s="73"/>
      <c r="L117" s="73"/>
      <c r="M117" s="73"/>
      <c r="N117" s="73"/>
      <c r="O117" s="73"/>
      <c r="P117" s="73"/>
      <c r="Q117" s="73"/>
    </row>
    <row r="118" spans="1:17" s="12" customFormat="1" ht="51" x14ac:dyDescent="0.2">
      <c r="A118" s="67">
        <v>111</v>
      </c>
      <c r="B118" s="68" t="s">
        <v>262</v>
      </c>
      <c r="C118" s="69" t="s">
        <v>263</v>
      </c>
      <c r="D118" s="180" t="s">
        <v>152</v>
      </c>
      <c r="E118" s="123"/>
      <c r="F118" s="9">
        <v>1</v>
      </c>
      <c r="G118" s="9">
        <v>1</v>
      </c>
      <c r="H118" s="9">
        <v>1</v>
      </c>
      <c r="I118" s="9">
        <f t="shared" si="1"/>
        <v>1</v>
      </c>
      <c r="J118" s="9"/>
      <c r="K118" s="73"/>
      <c r="L118" s="73"/>
      <c r="M118" s="73"/>
      <c r="N118" s="73"/>
      <c r="O118" s="73"/>
      <c r="P118" s="73"/>
      <c r="Q118" s="73"/>
    </row>
    <row r="119" spans="1:17" s="82" customFormat="1" ht="42" customHeight="1" x14ac:dyDescent="0.2">
      <c r="A119" s="129">
        <v>112</v>
      </c>
      <c r="B119" s="68" t="s">
        <v>264</v>
      </c>
      <c r="C119" s="69" t="s">
        <v>265</v>
      </c>
      <c r="D119" s="180" t="s">
        <v>112</v>
      </c>
      <c r="E119" s="123"/>
      <c r="F119" s="9">
        <v>1</v>
      </c>
      <c r="G119" s="9">
        <v>1</v>
      </c>
      <c r="H119" s="9">
        <v>1</v>
      </c>
      <c r="I119" s="9">
        <f t="shared" si="1"/>
        <v>1</v>
      </c>
      <c r="J119" s="69"/>
      <c r="K119" s="81"/>
      <c r="L119" s="81"/>
      <c r="M119" s="81"/>
      <c r="N119" s="81"/>
      <c r="O119" s="81"/>
      <c r="P119" s="81"/>
      <c r="Q119" s="81"/>
    </row>
    <row r="120" spans="1:17" s="12" customFormat="1" ht="38.25" x14ac:dyDescent="0.2">
      <c r="A120" s="67">
        <v>113</v>
      </c>
      <c r="B120" s="68" t="s">
        <v>266</v>
      </c>
      <c r="C120" s="69" t="s">
        <v>267</v>
      </c>
      <c r="D120" s="180" t="s">
        <v>112</v>
      </c>
      <c r="E120" s="123"/>
      <c r="F120" s="9">
        <v>1</v>
      </c>
      <c r="G120" s="9">
        <v>1</v>
      </c>
      <c r="H120" s="9">
        <v>1</v>
      </c>
      <c r="I120" s="9">
        <f t="shared" si="1"/>
        <v>1</v>
      </c>
      <c r="J120" s="69"/>
      <c r="K120" s="73"/>
      <c r="L120" s="73"/>
      <c r="M120" s="73"/>
      <c r="N120" s="73"/>
      <c r="O120" s="73"/>
      <c r="P120" s="73"/>
      <c r="Q120" s="73"/>
    </row>
    <row r="121" spans="1:17" s="12" customFormat="1" ht="51" x14ac:dyDescent="0.2">
      <c r="A121" s="67">
        <v>114</v>
      </c>
      <c r="B121" s="285" t="s">
        <v>268</v>
      </c>
      <c r="C121" s="69" t="s">
        <v>269</v>
      </c>
      <c r="D121" s="180" t="s">
        <v>152</v>
      </c>
      <c r="E121" s="123"/>
      <c r="F121" s="9">
        <v>1</v>
      </c>
      <c r="G121" s="270">
        <v>0</v>
      </c>
      <c r="H121" s="9">
        <v>1</v>
      </c>
      <c r="I121" s="9">
        <f t="shared" si="1"/>
        <v>0.60000000000000009</v>
      </c>
      <c r="J121" s="9"/>
      <c r="K121" s="73"/>
      <c r="L121" s="73"/>
      <c r="M121" s="73"/>
      <c r="N121" s="73"/>
      <c r="O121" s="73"/>
      <c r="P121" s="73"/>
      <c r="Q121" s="73"/>
    </row>
    <row r="122" spans="1:17" s="12" customFormat="1" ht="38.25" x14ac:dyDescent="0.2">
      <c r="A122" s="67">
        <v>115</v>
      </c>
      <c r="B122" s="68" t="s">
        <v>270</v>
      </c>
      <c r="C122" s="69" t="s">
        <v>271</v>
      </c>
      <c r="D122" s="180" t="s">
        <v>112</v>
      </c>
      <c r="E122" s="123"/>
      <c r="F122" s="9">
        <v>1</v>
      </c>
      <c r="G122" s="9">
        <v>1</v>
      </c>
      <c r="H122" s="9">
        <v>1</v>
      </c>
      <c r="I122" s="9">
        <f t="shared" si="1"/>
        <v>1</v>
      </c>
      <c r="J122" s="9"/>
      <c r="K122" s="73"/>
      <c r="L122" s="73"/>
      <c r="M122" s="73"/>
      <c r="N122" s="73"/>
      <c r="O122" s="73"/>
      <c r="P122" s="73"/>
      <c r="Q122" s="73"/>
    </row>
    <row r="123" spans="1:17" s="12" customFormat="1" ht="63.75" x14ac:dyDescent="0.2">
      <c r="A123" s="67">
        <v>116</v>
      </c>
      <c r="B123" s="68" t="s">
        <v>272</v>
      </c>
      <c r="C123" s="69" t="s">
        <v>3868</v>
      </c>
      <c r="D123" s="180" t="s">
        <v>112</v>
      </c>
      <c r="E123" s="123"/>
      <c r="F123" s="9">
        <v>1</v>
      </c>
      <c r="G123" s="9">
        <v>1</v>
      </c>
      <c r="H123" s="9">
        <v>1</v>
      </c>
      <c r="I123" s="9">
        <f t="shared" si="1"/>
        <v>1</v>
      </c>
      <c r="J123" s="9"/>
      <c r="K123" s="73"/>
      <c r="L123" s="73"/>
      <c r="M123" s="73"/>
      <c r="N123" s="73"/>
      <c r="O123" s="73"/>
      <c r="P123" s="73"/>
      <c r="Q123" s="73"/>
    </row>
    <row r="124" spans="1:17" s="12" customFormat="1" ht="51" x14ac:dyDescent="0.2">
      <c r="A124" s="67">
        <v>117</v>
      </c>
      <c r="B124" s="68" t="s">
        <v>273</v>
      </c>
      <c r="C124" s="69" t="s">
        <v>3869</v>
      </c>
      <c r="D124" s="180" t="s">
        <v>112</v>
      </c>
      <c r="E124" s="123"/>
      <c r="F124" s="9">
        <v>1</v>
      </c>
      <c r="G124" s="9">
        <v>1</v>
      </c>
      <c r="H124" s="9">
        <v>1</v>
      </c>
      <c r="I124" s="9">
        <f t="shared" si="1"/>
        <v>1</v>
      </c>
      <c r="J124" s="9"/>
      <c r="K124" s="73"/>
      <c r="L124" s="73"/>
      <c r="M124" s="73"/>
      <c r="N124" s="73"/>
      <c r="O124" s="73"/>
      <c r="P124" s="73"/>
      <c r="Q124" s="73"/>
    </row>
    <row r="125" spans="1:17" s="12" customFormat="1" ht="38.25" x14ac:dyDescent="0.2">
      <c r="A125" s="67">
        <v>118</v>
      </c>
      <c r="B125" s="68" t="s">
        <v>4395</v>
      </c>
      <c r="C125" s="69" t="s">
        <v>274</v>
      </c>
      <c r="D125" s="180" t="s">
        <v>112</v>
      </c>
      <c r="E125" s="123"/>
      <c r="F125" s="9">
        <v>1</v>
      </c>
      <c r="G125" s="9">
        <v>1</v>
      </c>
      <c r="H125" s="9">
        <v>1</v>
      </c>
      <c r="I125" s="9">
        <f t="shared" si="1"/>
        <v>1</v>
      </c>
      <c r="J125" s="69"/>
      <c r="K125" s="73"/>
      <c r="L125" s="73"/>
      <c r="M125" s="73"/>
      <c r="N125" s="73"/>
      <c r="O125" s="73"/>
      <c r="P125" s="73"/>
      <c r="Q125" s="73"/>
    </row>
    <row r="126" spans="1:17" s="12" customFormat="1" ht="51" x14ac:dyDescent="0.2">
      <c r="A126" s="67">
        <v>119</v>
      </c>
      <c r="B126" s="68" t="s">
        <v>275</v>
      </c>
      <c r="C126" s="69" t="s">
        <v>276</v>
      </c>
      <c r="D126" s="180" t="s">
        <v>112</v>
      </c>
      <c r="E126" s="123"/>
      <c r="F126" s="9">
        <v>1</v>
      </c>
      <c r="G126" s="9">
        <v>1</v>
      </c>
      <c r="H126" s="9">
        <v>1</v>
      </c>
      <c r="I126" s="9">
        <f t="shared" si="1"/>
        <v>1</v>
      </c>
      <c r="J126" s="9"/>
      <c r="K126" s="73"/>
      <c r="L126" s="73"/>
      <c r="M126" s="73"/>
      <c r="N126" s="73"/>
      <c r="O126" s="73"/>
      <c r="P126" s="73"/>
      <c r="Q126" s="73"/>
    </row>
    <row r="127" spans="1:17" s="12" customFormat="1" ht="51" x14ac:dyDescent="0.2">
      <c r="A127" s="67">
        <v>120</v>
      </c>
      <c r="B127" s="68" t="s">
        <v>277</v>
      </c>
      <c r="C127" s="69" t="s">
        <v>278</v>
      </c>
      <c r="D127" s="180" t="s">
        <v>112</v>
      </c>
      <c r="E127" s="123"/>
      <c r="F127" s="9">
        <v>1</v>
      </c>
      <c r="G127" s="9">
        <v>1</v>
      </c>
      <c r="H127" s="9">
        <v>1</v>
      </c>
      <c r="I127" s="9">
        <f t="shared" si="1"/>
        <v>1</v>
      </c>
      <c r="J127" s="9"/>
      <c r="K127" s="73"/>
      <c r="L127" s="73"/>
      <c r="M127" s="73"/>
      <c r="N127" s="73"/>
      <c r="O127" s="73"/>
      <c r="P127" s="73"/>
      <c r="Q127" s="73"/>
    </row>
    <row r="128" spans="1:17" s="12" customFormat="1" ht="51" x14ac:dyDescent="0.2">
      <c r="A128" s="67">
        <v>121</v>
      </c>
      <c r="B128" s="68" t="s">
        <v>279</v>
      </c>
      <c r="C128" s="69" t="s">
        <v>280</v>
      </c>
      <c r="D128" s="180" t="s">
        <v>112</v>
      </c>
      <c r="E128" s="123"/>
      <c r="F128" s="9">
        <v>1</v>
      </c>
      <c r="G128" s="9">
        <v>1</v>
      </c>
      <c r="H128" s="9">
        <v>1</v>
      </c>
      <c r="I128" s="9">
        <f t="shared" si="1"/>
        <v>1</v>
      </c>
      <c r="J128" s="69"/>
      <c r="K128" s="73"/>
      <c r="L128" s="73"/>
      <c r="M128" s="73"/>
      <c r="N128" s="73"/>
      <c r="O128" s="73"/>
      <c r="P128" s="73"/>
      <c r="Q128" s="73"/>
    </row>
    <row r="129" spans="1:17" s="12" customFormat="1" ht="51" x14ac:dyDescent="0.2">
      <c r="A129" s="67">
        <v>122</v>
      </c>
      <c r="B129" s="68" t="s">
        <v>281</v>
      </c>
      <c r="C129" s="69" t="s">
        <v>282</v>
      </c>
      <c r="D129" s="180" t="s">
        <v>112</v>
      </c>
      <c r="E129" s="123"/>
      <c r="F129" s="9">
        <v>1</v>
      </c>
      <c r="G129" s="9">
        <v>1</v>
      </c>
      <c r="H129" s="9">
        <v>1</v>
      </c>
      <c r="I129" s="9">
        <f t="shared" si="1"/>
        <v>1</v>
      </c>
      <c r="J129" s="69"/>
      <c r="K129" s="73"/>
      <c r="L129" s="73"/>
      <c r="M129" s="73"/>
      <c r="N129" s="73"/>
      <c r="O129" s="73"/>
      <c r="P129" s="73"/>
      <c r="Q129" s="73"/>
    </row>
    <row r="130" spans="1:17" s="12" customFormat="1" ht="51" x14ac:dyDescent="0.2">
      <c r="A130" s="67">
        <v>123</v>
      </c>
      <c r="B130" s="68" t="s">
        <v>283</v>
      </c>
      <c r="C130" s="69" t="s">
        <v>284</v>
      </c>
      <c r="D130" s="180" t="s">
        <v>112</v>
      </c>
      <c r="E130" s="123"/>
      <c r="F130" s="9">
        <v>1</v>
      </c>
      <c r="G130" s="9">
        <v>1</v>
      </c>
      <c r="H130" s="9">
        <v>1</v>
      </c>
      <c r="I130" s="9">
        <f t="shared" si="1"/>
        <v>1</v>
      </c>
      <c r="J130" s="9"/>
      <c r="K130" s="73"/>
      <c r="L130" s="73"/>
      <c r="M130" s="73"/>
      <c r="N130" s="73"/>
      <c r="O130" s="73"/>
      <c r="P130" s="73"/>
      <c r="Q130" s="73"/>
    </row>
    <row r="131" spans="1:17" s="12" customFormat="1" ht="51" x14ac:dyDescent="0.2">
      <c r="A131" s="67">
        <v>124</v>
      </c>
      <c r="B131" s="68" t="s">
        <v>285</v>
      </c>
      <c r="C131" s="69" t="s">
        <v>286</v>
      </c>
      <c r="D131" s="180" t="s">
        <v>112</v>
      </c>
      <c r="E131" s="123"/>
      <c r="F131" s="9">
        <v>1</v>
      </c>
      <c r="G131" s="9">
        <v>1</v>
      </c>
      <c r="H131" s="9">
        <v>1</v>
      </c>
      <c r="I131" s="9">
        <f t="shared" si="1"/>
        <v>1</v>
      </c>
      <c r="J131" s="9"/>
      <c r="K131" s="73"/>
      <c r="L131" s="73"/>
      <c r="M131" s="73"/>
      <c r="N131" s="73"/>
      <c r="O131" s="73"/>
      <c r="P131" s="73"/>
      <c r="Q131" s="73"/>
    </row>
    <row r="132" spans="1:17" s="12" customFormat="1" ht="38.25" x14ac:dyDescent="0.2">
      <c r="A132" s="67">
        <v>125</v>
      </c>
      <c r="B132" s="68" t="s">
        <v>287</v>
      </c>
      <c r="C132" s="69" t="s">
        <v>288</v>
      </c>
      <c r="D132" s="180" t="s">
        <v>112</v>
      </c>
      <c r="E132" s="123"/>
      <c r="F132" s="9">
        <v>1</v>
      </c>
      <c r="G132" s="9">
        <v>1</v>
      </c>
      <c r="H132" s="9">
        <v>1</v>
      </c>
      <c r="I132" s="9">
        <f t="shared" si="1"/>
        <v>1</v>
      </c>
      <c r="J132" s="69"/>
      <c r="K132" s="73"/>
      <c r="L132" s="73"/>
      <c r="M132" s="73"/>
      <c r="N132" s="73"/>
      <c r="O132" s="73"/>
      <c r="P132" s="73"/>
      <c r="Q132" s="73"/>
    </row>
    <row r="133" spans="1:17" s="12" customFormat="1" ht="38.25" x14ac:dyDescent="0.2">
      <c r="A133" s="67">
        <v>126</v>
      </c>
      <c r="B133" s="68" t="s">
        <v>289</v>
      </c>
      <c r="C133" s="69" t="s">
        <v>290</v>
      </c>
      <c r="D133" s="180" t="s">
        <v>112</v>
      </c>
      <c r="E133" s="123"/>
      <c r="F133" s="9">
        <v>1</v>
      </c>
      <c r="G133" s="9">
        <v>1</v>
      </c>
      <c r="H133" s="9">
        <v>1</v>
      </c>
      <c r="I133" s="9">
        <f t="shared" si="1"/>
        <v>1</v>
      </c>
      <c r="J133" s="9"/>
      <c r="K133" s="73"/>
      <c r="L133" s="73"/>
      <c r="M133" s="73"/>
      <c r="N133" s="73"/>
      <c r="O133" s="73"/>
      <c r="P133" s="73"/>
      <c r="Q133" s="73"/>
    </row>
    <row r="134" spans="1:17" s="12" customFormat="1" ht="51" x14ac:dyDescent="0.2">
      <c r="A134" s="67">
        <v>127</v>
      </c>
      <c r="B134" s="68" t="s">
        <v>291</v>
      </c>
      <c r="C134" s="69" t="s">
        <v>3870</v>
      </c>
      <c r="D134" s="180" t="s">
        <v>112</v>
      </c>
      <c r="E134" s="123"/>
      <c r="F134" s="9">
        <v>1</v>
      </c>
      <c r="G134" s="9">
        <v>1</v>
      </c>
      <c r="H134" s="9">
        <v>1</v>
      </c>
      <c r="I134" s="9">
        <f t="shared" si="1"/>
        <v>1</v>
      </c>
      <c r="J134" s="9"/>
      <c r="K134" s="73"/>
      <c r="L134" s="73"/>
      <c r="M134" s="73"/>
      <c r="N134" s="73"/>
      <c r="O134" s="73"/>
      <c r="P134" s="73"/>
      <c r="Q134" s="73"/>
    </row>
    <row r="135" spans="1:17" s="12" customFormat="1" ht="51" x14ac:dyDescent="0.2">
      <c r="A135" s="67">
        <v>128</v>
      </c>
      <c r="B135" s="68" t="s">
        <v>292</v>
      </c>
      <c r="C135" s="69" t="s">
        <v>3871</v>
      </c>
      <c r="D135" s="180" t="s">
        <v>112</v>
      </c>
      <c r="E135" s="123"/>
      <c r="F135" s="9">
        <v>1</v>
      </c>
      <c r="G135" s="9">
        <v>1</v>
      </c>
      <c r="H135" s="9">
        <v>1</v>
      </c>
      <c r="I135" s="9">
        <f t="shared" si="1"/>
        <v>1</v>
      </c>
      <c r="J135" s="69"/>
      <c r="K135" s="73"/>
      <c r="L135" s="73"/>
      <c r="M135" s="73"/>
      <c r="N135" s="73"/>
      <c r="O135" s="73"/>
      <c r="P135" s="73"/>
      <c r="Q135" s="73"/>
    </row>
    <row r="136" spans="1:17" s="12" customFormat="1" ht="38.25" x14ac:dyDescent="0.2">
      <c r="A136" s="67">
        <v>129</v>
      </c>
      <c r="B136" s="68" t="s">
        <v>293</v>
      </c>
      <c r="C136" s="69" t="s">
        <v>3872</v>
      </c>
      <c r="D136" s="180" t="s">
        <v>112</v>
      </c>
      <c r="E136" s="123"/>
      <c r="F136" s="9">
        <v>1</v>
      </c>
      <c r="G136" s="9">
        <v>1</v>
      </c>
      <c r="H136" s="9">
        <v>1</v>
      </c>
      <c r="I136" s="9">
        <f t="shared" si="1"/>
        <v>1</v>
      </c>
      <c r="J136" s="9"/>
      <c r="K136" s="73"/>
      <c r="L136" s="73"/>
      <c r="M136" s="73"/>
      <c r="N136" s="73"/>
      <c r="O136" s="73"/>
      <c r="P136" s="73"/>
      <c r="Q136" s="73"/>
    </row>
    <row r="137" spans="1:17" s="12" customFormat="1" ht="51" x14ac:dyDescent="0.2">
      <c r="A137" s="67">
        <v>130</v>
      </c>
      <c r="B137" s="68" t="s">
        <v>3873</v>
      </c>
      <c r="C137" s="69" t="s">
        <v>3874</v>
      </c>
      <c r="D137" s="180" t="s">
        <v>112</v>
      </c>
      <c r="E137" s="123"/>
      <c r="F137" s="9">
        <v>1</v>
      </c>
      <c r="G137" s="9">
        <v>1</v>
      </c>
      <c r="H137" s="9">
        <v>1</v>
      </c>
      <c r="I137" s="9">
        <f t="shared" ref="I137:I200" si="2">F137*0.2+G137*0.4+H137*0.4</f>
        <v>1</v>
      </c>
      <c r="J137" s="69"/>
      <c r="K137" s="73"/>
      <c r="L137" s="73"/>
      <c r="M137" s="73"/>
      <c r="N137" s="73"/>
      <c r="O137" s="73"/>
      <c r="P137" s="73"/>
      <c r="Q137" s="73"/>
    </row>
    <row r="138" spans="1:17" s="12" customFormat="1" ht="51" x14ac:dyDescent="0.2">
      <c r="A138" s="67">
        <v>131</v>
      </c>
      <c r="B138" s="68" t="s">
        <v>294</v>
      </c>
      <c r="C138" s="69" t="s">
        <v>295</v>
      </c>
      <c r="D138" s="180" t="s">
        <v>112</v>
      </c>
      <c r="E138" s="123"/>
      <c r="F138" s="9">
        <v>1</v>
      </c>
      <c r="G138" s="9">
        <v>1</v>
      </c>
      <c r="H138" s="9">
        <v>1</v>
      </c>
      <c r="I138" s="9">
        <f t="shared" si="2"/>
        <v>1</v>
      </c>
      <c r="J138" s="69"/>
      <c r="K138" s="73"/>
      <c r="L138" s="73"/>
      <c r="M138" s="73"/>
      <c r="N138" s="73"/>
      <c r="O138" s="73"/>
      <c r="P138" s="73"/>
      <c r="Q138" s="73"/>
    </row>
    <row r="139" spans="1:17" s="12" customFormat="1" ht="51" x14ac:dyDescent="0.2">
      <c r="A139" s="67">
        <v>132</v>
      </c>
      <c r="B139" s="68" t="s">
        <v>296</v>
      </c>
      <c r="C139" s="69" t="s">
        <v>297</v>
      </c>
      <c r="D139" s="180" t="s">
        <v>112</v>
      </c>
      <c r="E139" s="123"/>
      <c r="F139" s="9">
        <v>1</v>
      </c>
      <c r="G139" s="9">
        <v>1</v>
      </c>
      <c r="H139" s="9">
        <v>1</v>
      </c>
      <c r="I139" s="9">
        <f t="shared" si="2"/>
        <v>1</v>
      </c>
      <c r="J139" s="9"/>
      <c r="K139" s="73"/>
      <c r="L139" s="73"/>
      <c r="M139" s="73"/>
      <c r="N139" s="73"/>
      <c r="O139" s="73"/>
      <c r="P139" s="73"/>
      <c r="Q139" s="73"/>
    </row>
    <row r="140" spans="1:17" s="12" customFormat="1" ht="51" x14ac:dyDescent="0.2">
      <c r="A140" s="67">
        <v>133</v>
      </c>
      <c r="B140" s="68" t="s">
        <v>298</v>
      </c>
      <c r="C140" s="69" t="s">
        <v>3875</v>
      </c>
      <c r="D140" s="180" t="s">
        <v>112</v>
      </c>
      <c r="E140" s="123"/>
      <c r="F140" s="9">
        <v>1</v>
      </c>
      <c r="G140" s="9">
        <v>1</v>
      </c>
      <c r="H140" s="9">
        <v>1</v>
      </c>
      <c r="I140" s="9">
        <f t="shared" si="2"/>
        <v>1</v>
      </c>
      <c r="J140" s="9"/>
      <c r="K140" s="73"/>
      <c r="L140" s="73"/>
      <c r="M140" s="73"/>
      <c r="N140" s="73"/>
      <c r="O140" s="73"/>
      <c r="P140" s="73"/>
      <c r="Q140" s="73"/>
    </row>
    <row r="141" spans="1:17" s="12" customFormat="1" ht="51" x14ac:dyDescent="0.2">
      <c r="A141" s="67">
        <v>134</v>
      </c>
      <c r="B141" s="68" t="s">
        <v>299</v>
      </c>
      <c r="C141" s="69" t="s">
        <v>300</v>
      </c>
      <c r="D141" s="180" t="s">
        <v>112</v>
      </c>
      <c r="E141" s="123"/>
      <c r="F141" s="9">
        <v>1</v>
      </c>
      <c r="G141" s="9">
        <v>1</v>
      </c>
      <c r="H141" s="9">
        <v>1</v>
      </c>
      <c r="I141" s="9">
        <f t="shared" si="2"/>
        <v>1</v>
      </c>
      <c r="J141" s="69"/>
      <c r="K141" s="73"/>
      <c r="L141" s="73"/>
      <c r="M141" s="73"/>
      <c r="N141" s="73"/>
      <c r="O141" s="73"/>
      <c r="P141" s="73"/>
      <c r="Q141" s="73"/>
    </row>
    <row r="142" spans="1:17" s="12" customFormat="1" ht="51" x14ac:dyDescent="0.2">
      <c r="A142" s="67">
        <v>135</v>
      </c>
      <c r="B142" s="68" t="s">
        <v>301</v>
      </c>
      <c r="C142" s="69" t="s">
        <v>3876</v>
      </c>
      <c r="D142" s="180" t="s">
        <v>112</v>
      </c>
      <c r="E142" s="123"/>
      <c r="F142" s="9">
        <v>1</v>
      </c>
      <c r="G142" s="9">
        <v>1</v>
      </c>
      <c r="H142" s="9">
        <v>1</v>
      </c>
      <c r="I142" s="9">
        <f t="shared" si="2"/>
        <v>1</v>
      </c>
      <c r="J142" s="9"/>
      <c r="K142" s="73"/>
      <c r="L142" s="73"/>
      <c r="M142" s="73"/>
      <c r="N142" s="73"/>
      <c r="O142" s="73"/>
      <c r="P142" s="73"/>
      <c r="Q142" s="73"/>
    </row>
    <row r="143" spans="1:17" s="12" customFormat="1" ht="51" x14ac:dyDescent="0.2">
      <c r="A143" s="67">
        <v>136</v>
      </c>
      <c r="B143" s="68" t="s">
        <v>302</v>
      </c>
      <c r="C143" s="69" t="s">
        <v>303</v>
      </c>
      <c r="D143" s="180" t="s">
        <v>112</v>
      </c>
      <c r="E143" s="123"/>
      <c r="F143" s="9">
        <v>1</v>
      </c>
      <c r="G143" s="9">
        <v>1</v>
      </c>
      <c r="H143" s="9">
        <v>1</v>
      </c>
      <c r="I143" s="9">
        <f t="shared" si="2"/>
        <v>1</v>
      </c>
      <c r="J143" s="9"/>
      <c r="K143" s="73"/>
      <c r="L143" s="73"/>
      <c r="M143" s="73"/>
      <c r="N143" s="73"/>
      <c r="O143" s="73"/>
      <c r="P143" s="73"/>
      <c r="Q143" s="73"/>
    </row>
    <row r="144" spans="1:17" s="12" customFormat="1" ht="51" x14ac:dyDescent="0.2">
      <c r="A144" s="67">
        <v>137</v>
      </c>
      <c r="B144" s="68" t="s">
        <v>4396</v>
      </c>
      <c r="C144" s="69" t="s">
        <v>4397</v>
      </c>
      <c r="D144" s="180" t="s">
        <v>112</v>
      </c>
      <c r="E144" s="123"/>
      <c r="F144" s="9">
        <v>1</v>
      </c>
      <c r="G144" s="9">
        <v>1</v>
      </c>
      <c r="H144" s="9">
        <v>1</v>
      </c>
      <c r="I144" s="9">
        <f t="shared" si="2"/>
        <v>1</v>
      </c>
      <c r="J144" s="69"/>
      <c r="K144" s="73"/>
      <c r="L144" s="73"/>
      <c r="M144" s="73"/>
      <c r="N144" s="73"/>
      <c r="O144" s="73"/>
      <c r="P144" s="73"/>
      <c r="Q144" s="73"/>
    </row>
    <row r="145" spans="1:17" s="12" customFormat="1" ht="63.75" x14ac:dyDescent="0.2">
      <c r="A145" s="67">
        <v>138</v>
      </c>
      <c r="B145" s="68" t="s">
        <v>304</v>
      </c>
      <c r="C145" s="69" t="s">
        <v>305</v>
      </c>
      <c r="D145" s="180" t="s">
        <v>112</v>
      </c>
      <c r="E145" s="123"/>
      <c r="F145" s="9">
        <v>1</v>
      </c>
      <c r="G145" s="9">
        <v>1</v>
      </c>
      <c r="H145" s="9">
        <v>1</v>
      </c>
      <c r="I145" s="9">
        <f t="shared" si="2"/>
        <v>1</v>
      </c>
      <c r="J145" s="69"/>
      <c r="K145" s="73"/>
      <c r="L145" s="73"/>
      <c r="M145" s="73"/>
      <c r="N145" s="73"/>
      <c r="O145" s="73"/>
      <c r="P145" s="73"/>
      <c r="Q145" s="73"/>
    </row>
    <row r="146" spans="1:17" s="12" customFormat="1" ht="51" x14ac:dyDescent="0.2">
      <c r="A146" s="67">
        <v>139</v>
      </c>
      <c r="B146" s="68" t="s">
        <v>306</v>
      </c>
      <c r="C146" s="69" t="s">
        <v>307</v>
      </c>
      <c r="D146" s="180" t="s">
        <v>112</v>
      </c>
      <c r="E146" s="123"/>
      <c r="F146" s="9">
        <v>1</v>
      </c>
      <c r="G146" s="9">
        <v>1</v>
      </c>
      <c r="H146" s="9">
        <v>1</v>
      </c>
      <c r="I146" s="9">
        <f t="shared" si="2"/>
        <v>1</v>
      </c>
      <c r="J146" s="9"/>
      <c r="K146" s="73"/>
      <c r="L146" s="73"/>
      <c r="M146" s="73"/>
      <c r="N146" s="73"/>
      <c r="O146" s="73"/>
      <c r="P146" s="73"/>
      <c r="Q146" s="73"/>
    </row>
    <row r="147" spans="1:17" s="12" customFormat="1" ht="51" x14ac:dyDescent="0.2">
      <c r="A147" s="67">
        <v>140</v>
      </c>
      <c r="B147" s="68" t="s">
        <v>308</v>
      </c>
      <c r="C147" s="69" t="s">
        <v>309</v>
      </c>
      <c r="D147" s="180" t="s">
        <v>112</v>
      </c>
      <c r="E147" s="123"/>
      <c r="F147" s="9">
        <v>1</v>
      </c>
      <c r="G147" s="9">
        <v>1</v>
      </c>
      <c r="H147" s="9">
        <v>1</v>
      </c>
      <c r="I147" s="9">
        <f t="shared" si="2"/>
        <v>1</v>
      </c>
      <c r="J147" s="9"/>
      <c r="K147" s="73"/>
      <c r="L147" s="73"/>
      <c r="M147" s="73"/>
      <c r="N147" s="73"/>
      <c r="O147" s="73"/>
      <c r="P147" s="73"/>
      <c r="Q147" s="73"/>
    </row>
    <row r="148" spans="1:17" s="12" customFormat="1" ht="38.25" x14ac:dyDescent="0.2">
      <c r="A148" s="67">
        <v>141</v>
      </c>
      <c r="B148" s="68" t="s">
        <v>310</v>
      </c>
      <c r="C148" s="69" t="s">
        <v>311</v>
      </c>
      <c r="D148" s="180" t="s">
        <v>112</v>
      </c>
      <c r="E148" s="123"/>
      <c r="F148" s="9">
        <v>1</v>
      </c>
      <c r="G148" s="9">
        <v>1</v>
      </c>
      <c r="H148" s="9">
        <v>1</v>
      </c>
      <c r="I148" s="9">
        <f t="shared" si="2"/>
        <v>1</v>
      </c>
      <c r="J148" s="9"/>
      <c r="K148" s="73"/>
      <c r="L148" s="73"/>
      <c r="M148" s="73"/>
      <c r="N148" s="73"/>
      <c r="O148" s="73"/>
      <c r="P148" s="73"/>
      <c r="Q148" s="73"/>
    </row>
    <row r="149" spans="1:17" s="12" customFormat="1" ht="51" x14ac:dyDescent="0.2">
      <c r="A149" s="67">
        <v>142</v>
      </c>
      <c r="B149" s="68" t="s">
        <v>312</v>
      </c>
      <c r="C149" s="69" t="s">
        <v>3877</v>
      </c>
      <c r="D149" s="180" t="s">
        <v>112</v>
      </c>
      <c r="E149" s="123"/>
      <c r="F149" s="9">
        <v>1</v>
      </c>
      <c r="G149" s="9">
        <v>1</v>
      </c>
      <c r="H149" s="9">
        <v>1</v>
      </c>
      <c r="I149" s="9">
        <f t="shared" si="2"/>
        <v>1</v>
      </c>
      <c r="J149" s="9"/>
      <c r="K149" s="73"/>
      <c r="L149" s="73"/>
      <c r="M149" s="73"/>
      <c r="N149" s="73"/>
      <c r="O149" s="73"/>
      <c r="P149" s="73"/>
      <c r="Q149" s="73"/>
    </row>
    <row r="150" spans="1:17" s="12" customFormat="1" ht="51" x14ac:dyDescent="0.2">
      <c r="A150" s="67">
        <v>143</v>
      </c>
      <c r="B150" s="68" t="s">
        <v>313</v>
      </c>
      <c r="C150" s="69" t="s">
        <v>314</v>
      </c>
      <c r="D150" s="180" t="s">
        <v>112</v>
      </c>
      <c r="E150" s="123"/>
      <c r="F150" s="9">
        <v>1</v>
      </c>
      <c r="G150" s="9">
        <v>1</v>
      </c>
      <c r="H150" s="9">
        <v>1</v>
      </c>
      <c r="I150" s="9">
        <f t="shared" si="2"/>
        <v>1</v>
      </c>
      <c r="J150" s="69"/>
      <c r="K150" s="73"/>
      <c r="L150" s="73"/>
      <c r="M150" s="73"/>
      <c r="N150" s="73"/>
      <c r="O150" s="73"/>
      <c r="P150" s="73"/>
      <c r="Q150" s="73"/>
    </row>
    <row r="151" spans="1:17" s="12" customFormat="1" ht="51" x14ac:dyDescent="0.2">
      <c r="A151" s="67">
        <v>144</v>
      </c>
      <c r="B151" s="68" t="s">
        <v>315</v>
      </c>
      <c r="C151" s="69" t="s">
        <v>316</v>
      </c>
      <c r="D151" s="180" t="s">
        <v>112</v>
      </c>
      <c r="E151" s="123"/>
      <c r="F151" s="9">
        <v>1</v>
      </c>
      <c r="G151" s="9">
        <v>1</v>
      </c>
      <c r="H151" s="9">
        <v>1</v>
      </c>
      <c r="I151" s="9">
        <f t="shared" si="2"/>
        <v>1</v>
      </c>
      <c r="J151" s="69"/>
      <c r="K151" s="73"/>
      <c r="L151" s="73"/>
      <c r="M151" s="73"/>
      <c r="N151" s="73"/>
      <c r="O151" s="73"/>
      <c r="P151" s="73"/>
      <c r="Q151" s="73"/>
    </row>
    <row r="152" spans="1:17" s="12" customFormat="1" ht="51" x14ac:dyDescent="0.2">
      <c r="A152" s="67">
        <v>145</v>
      </c>
      <c r="B152" s="68" t="s">
        <v>317</v>
      </c>
      <c r="C152" s="69" t="s">
        <v>318</v>
      </c>
      <c r="D152" s="180" t="s">
        <v>112</v>
      </c>
      <c r="E152" s="123"/>
      <c r="F152" s="9">
        <v>1</v>
      </c>
      <c r="G152" s="9">
        <v>1</v>
      </c>
      <c r="H152" s="9">
        <v>1</v>
      </c>
      <c r="I152" s="9">
        <f t="shared" si="2"/>
        <v>1</v>
      </c>
      <c r="J152" s="69"/>
      <c r="K152" s="73"/>
      <c r="L152" s="73"/>
      <c r="M152" s="73"/>
      <c r="N152" s="73"/>
      <c r="O152" s="73"/>
      <c r="P152" s="73"/>
      <c r="Q152" s="73"/>
    </row>
    <row r="153" spans="1:17" s="12" customFormat="1" ht="51" x14ac:dyDescent="0.2">
      <c r="A153" s="67">
        <v>146</v>
      </c>
      <c r="B153" s="68" t="s">
        <v>3878</v>
      </c>
      <c r="C153" s="69" t="s">
        <v>3879</v>
      </c>
      <c r="D153" s="180" t="s">
        <v>112</v>
      </c>
      <c r="E153" s="123"/>
      <c r="F153" s="9">
        <v>1</v>
      </c>
      <c r="G153" s="9">
        <v>1</v>
      </c>
      <c r="H153" s="9">
        <v>1</v>
      </c>
      <c r="I153" s="9">
        <f t="shared" si="2"/>
        <v>1</v>
      </c>
      <c r="J153" s="9"/>
      <c r="K153" s="73"/>
      <c r="L153" s="73"/>
      <c r="M153" s="73"/>
      <c r="N153" s="73"/>
      <c r="O153" s="73"/>
      <c r="P153" s="73"/>
      <c r="Q153" s="73"/>
    </row>
    <row r="154" spans="1:17" s="12" customFormat="1" ht="51" x14ac:dyDescent="0.2">
      <c r="A154" s="67">
        <v>147</v>
      </c>
      <c r="B154" s="68" t="s">
        <v>319</v>
      </c>
      <c r="C154" s="69" t="s">
        <v>3880</v>
      </c>
      <c r="D154" s="180" t="s">
        <v>112</v>
      </c>
      <c r="E154" s="123"/>
      <c r="F154" s="9">
        <v>1</v>
      </c>
      <c r="G154" s="9">
        <v>1</v>
      </c>
      <c r="H154" s="9">
        <v>1</v>
      </c>
      <c r="I154" s="9">
        <f t="shared" si="2"/>
        <v>1</v>
      </c>
      <c r="J154" s="9"/>
      <c r="K154" s="73"/>
      <c r="L154" s="73"/>
      <c r="M154" s="73"/>
      <c r="N154" s="73"/>
      <c r="O154" s="73"/>
      <c r="P154" s="73"/>
      <c r="Q154" s="73"/>
    </row>
    <row r="155" spans="1:17" s="12" customFormat="1" ht="51" x14ac:dyDescent="0.2">
      <c r="A155" s="67">
        <v>148</v>
      </c>
      <c r="B155" s="68" t="s">
        <v>320</v>
      </c>
      <c r="C155" s="69" t="s">
        <v>321</v>
      </c>
      <c r="D155" s="180" t="s">
        <v>112</v>
      </c>
      <c r="E155" s="123"/>
      <c r="F155" s="9">
        <v>1</v>
      </c>
      <c r="G155" s="9">
        <v>1</v>
      </c>
      <c r="H155" s="9">
        <v>1</v>
      </c>
      <c r="I155" s="9">
        <f t="shared" si="2"/>
        <v>1</v>
      </c>
      <c r="J155" s="69"/>
      <c r="K155" s="73"/>
      <c r="L155" s="73"/>
      <c r="M155" s="73"/>
      <c r="N155" s="73"/>
      <c r="O155" s="73"/>
      <c r="P155" s="73"/>
      <c r="Q155" s="73"/>
    </row>
    <row r="156" spans="1:17" s="12" customFormat="1" ht="51" x14ac:dyDescent="0.2">
      <c r="A156" s="67">
        <v>149</v>
      </c>
      <c r="B156" s="68" t="s">
        <v>322</v>
      </c>
      <c r="C156" s="69" t="s">
        <v>323</v>
      </c>
      <c r="D156" s="180" t="s">
        <v>112</v>
      </c>
      <c r="E156" s="123"/>
      <c r="F156" s="9">
        <v>1</v>
      </c>
      <c r="G156" s="9">
        <v>1</v>
      </c>
      <c r="H156" s="9">
        <v>1</v>
      </c>
      <c r="I156" s="9">
        <f t="shared" si="2"/>
        <v>1</v>
      </c>
      <c r="J156" s="9"/>
      <c r="K156" s="73"/>
      <c r="L156" s="73"/>
      <c r="M156" s="73"/>
      <c r="N156" s="73"/>
      <c r="O156" s="73"/>
      <c r="P156" s="73"/>
      <c r="Q156" s="73"/>
    </row>
    <row r="157" spans="1:17" s="12" customFormat="1" ht="51" x14ac:dyDescent="0.2">
      <c r="A157" s="67">
        <v>150</v>
      </c>
      <c r="B157" s="68" t="s">
        <v>324</v>
      </c>
      <c r="C157" s="69" t="s">
        <v>3881</v>
      </c>
      <c r="D157" s="180" t="s">
        <v>112</v>
      </c>
      <c r="E157" s="123"/>
      <c r="F157" s="9">
        <v>1</v>
      </c>
      <c r="G157" s="9">
        <v>1</v>
      </c>
      <c r="H157" s="9">
        <v>1</v>
      </c>
      <c r="I157" s="9">
        <f t="shared" si="2"/>
        <v>1</v>
      </c>
      <c r="J157" s="9"/>
      <c r="K157" s="73"/>
      <c r="L157" s="73"/>
      <c r="M157" s="73"/>
      <c r="N157" s="73"/>
      <c r="O157" s="73"/>
      <c r="P157" s="73"/>
      <c r="Q157" s="73"/>
    </row>
    <row r="158" spans="1:17" s="12" customFormat="1" ht="38.25" x14ac:dyDescent="0.2">
      <c r="A158" s="67">
        <v>151</v>
      </c>
      <c r="B158" s="68" t="s">
        <v>325</v>
      </c>
      <c r="C158" s="69" t="s">
        <v>326</v>
      </c>
      <c r="D158" s="180" t="s">
        <v>112</v>
      </c>
      <c r="E158" s="123"/>
      <c r="F158" s="9">
        <v>1</v>
      </c>
      <c r="G158" s="9">
        <v>1</v>
      </c>
      <c r="H158" s="9">
        <v>1</v>
      </c>
      <c r="I158" s="9">
        <f t="shared" si="2"/>
        <v>1</v>
      </c>
      <c r="J158" s="69"/>
      <c r="K158" s="73"/>
      <c r="L158" s="73"/>
      <c r="M158" s="73"/>
      <c r="N158" s="73"/>
      <c r="O158" s="73"/>
      <c r="P158" s="73"/>
      <c r="Q158" s="73"/>
    </row>
    <row r="159" spans="1:17" s="12" customFormat="1" ht="38.25" x14ac:dyDescent="0.2">
      <c r="A159" s="67">
        <v>152</v>
      </c>
      <c r="B159" s="68" t="s">
        <v>327</v>
      </c>
      <c r="C159" s="69" t="s">
        <v>328</v>
      </c>
      <c r="D159" s="180" t="s">
        <v>112</v>
      </c>
      <c r="E159" s="123"/>
      <c r="F159" s="9">
        <v>1</v>
      </c>
      <c r="G159" s="9">
        <v>1</v>
      </c>
      <c r="H159" s="9">
        <v>1</v>
      </c>
      <c r="I159" s="9">
        <f t="shared" si="2"/>
        <v>1</v>
      </c>
      <c r="J159" s="69"/>
      <c r="K159" s="73"/>
      <c r="L159" s="73"/>
      <c r="M159" s="73"/>
      <c r="N159" s="73"/>
      <c r="O159" s="73"/>
      <c r="P159" s="73"/>
      <c r="Q159" s="73"/>
    </row>
    <row r="160" spans="1:17" s="12" customFormat="1" ht="51" x14ac:dyDescent="0.2">
      <c r="A160" s="67">
        <v>153</v>
      </c>
      <c r="B160" s="68" t="s">
        <v>329</v>
      </c>
      <c r="C160" s="69" t="s">
        <v>330</v>
      </c>
      <c r="D160" s="180" t="s">
        <v>112</v>
      </c>
      <c r="E160" s="123"/>
      <c r="F160" s="9">
        <v>1</v>
      </c>
      <c r="G160" s="9">
        <v>1</v>
      </c>
      <c r="H160" s="9">
        <v>1</v>
      </c>
      <c r="I160" s="9">
        <f t="shared" si="2"/>
        <v>1</v>
      </c>
      <c r="J160" s="9"/>
      <c r="K160" s="73"/>
      <c r="L160" s="73"/>
      <c r="M160" s="73"/>
      <c r="N160" s="73"/>
      <c r="O160" s="73"/>
      <c r="P160" s="73"/>
      <c r="Q160" s="73"/>
    </row>
    <row r="161" spans="1:17" s="12" customFormat="1" ht="51" x14ac:dyDescent="0.2">
      <c r="A161" s="67">
        <v>154</v>
      </c>
      <c r="B161" s="68" t="s">
        <v>3882</v>
      </c>
      <c r="C161" s="69" t="s">
        <v>331</v>
      </c>
      <c r="D161" s="180" t="s">
        <v>112</v>
      </c>
      <c r="E161" s="123"/>
      <c r="F161" s="9">
        <v>1</v>
      </c>
      <c r="G161" s="9">
        <v>1</v>
      </c>
      <c r="H161" s="9">
        <v>1</v>
      </c>
      <c r="I161" s="9">
        <f t="shared" si="2"/>
        <v>1</v>
      </c>
      <c r="J161" s="9"/>
      <c r="K161" s="73"/>
      <c r="L161" s="73"/>
      <c r="M161" s="73"/>
      <c r="N161" s="73"/>
      <c r="O161" s="73"/>
      <c r="P161" s="73"/>
      <c r="Q161" s="73"/>
    </row>
    <row r="162" spans="1:17" s="12" customFormat="1" ht="51" x14ac:dyDescent="0.2">
      <c r="A162" s="67">
        <v>155</v>
      </c>
      <c r="B162" s="68" t="s">
        <v>332</v>
      </c>
      <c r="C162" s="69" t="s">
        <v>3883</v>
      </c>
      <c r="D162" s="180" t="s">
        <v>112</v>
      </c>
      <c r="E162" s="123"/>
      <c r="F162" s="9">
        <v>1</v>
      </c>
      <c r="G162" s="9">
        <v>1</v>
      </c>
      <c r="H162" s="9">
        <v>1</v>
      </c>
      <c r="I162" s="9">
        <f t="shared" si="2"/>
        <v>1</v>
      </c>
      <c r="J162" s="69"/>
      <c r="K162" s="73"/>
      <c r="L162" s="73"/>
      <c r="M162" s="73"/>
      <c r="N162" s="73"/>
      <c r="O162" s="73"/>
      <c r="P162" s="73"/>
      <c r="Q162" s="73"/>
    </row>
    <row r="163" spans="1:17" s="12" customFormat="1" ht="38.25" x14ac:dyDescent="0.2">
      <c r="A163" s="67">
        <v>156</v>
      </c>
      <c r="B163" s="68" t="s">
        <v>3884</v>
      </c>
      <c r="C163" s="69" t="s">
        <v>333</v>
      </c>
      <c r="D163" s="180" t="s">
        <v>112</v>
      </c>
      <c r="E163" s="123"/>
      <c r="F163" s="9">
        <v>1</v>
      </c>
      <c r="G163" s="9">
        <v>1</v>
      </c>
      <c r="H163" s="9">
        <v>1</v>
      </c>
      <c r="I163" s="9">
        <f t="shared" si="2"/>
        <v>1</v>
      </c>
      <c r="J163" s="69"/>
      <c r="K163" s="73"/>
      <c r="L163" s="73"/>
      <c r="M163" s="73"/>
      <c r="N163" s="73"/>
      <c r="O163" s="73"/>
      <c r="P163" s="73"/>
      <c r="Q163" s="73"/>
    </row>
    <row r="164" spans="1:17" s="12" customFormat="1" ht="51" x14ac:dyDescent="0.2">
      <c r="A164" s="67">
        <v>157</v>
      </c>
      <c r="B164" s="68" t="s">
        <v>334</v>
      </c>
      <c r="C164" s="69" t="s">
        <v>335</v>
      </c>
      <c r="D164" s="180" t="s">
        <v>112</v>
      </c>
      <c r="E164" s="123"/>
      <c r="F164" s="9">
        <v>1</v>
      </c>
      <c r="G164" s="9">
        <v>1</v>
      </c>
      <c r="H164" s="9">
        <v>1</v>
      </c>
      <c r="I164" s="9">
        <f t="shared" si="2"/>
        <v>1</v>
      </c>
      <c r="J164" s="69"/>
      <c r="K164" s="73"/>
      <c r="L164" s="73"/>
      <c r="M164" s="73"/>
      <c r="N164" s="73"/>
      <c r="O164" s="73"/>
      <c r="P164" s="73"/>
      <c r="Q164" s="73"/>
    </row>
    <row r="165" spans="1:17" s="12" customFormat="1" ht="51" x14ac:dyDescent="0.2">
      <c r="A165" s="67">
        <v>158</v>
      </c>
      <c r="B165" s="68" t="s">
        <v>4398</v>
      </c>
      <c r="C165" s="69" t="s">
        <v>3885</v>
      </c>
      <c r="D165" s="180" t="s">
        <v>112</v>
      </c>
      <c r="E165" s="123"/>
      <c r="F165" s="9">
        <v>1</v>
      </c>
      <c r="G165" s="9">
        <v>1</v>
      </c>
      <c r="H165" s="9">
        <v>1</v>
      </c>
      <c r="I165" s="9">
        <f t="shared" si="2"/>
        <v>1</v>
      </c>
      <c r="J165" s="9"/>
      <c r="K165" s="73"/>
      <c r="L165" s="73"/>
      <c r="M165" s="73"/>
      <c r="N165" s="73"/>
      <c r="O165" s="73"/>
      <c r="P165" s="73"/>
      <c r="Q165" s="73"/>
    </row>
    <row r="166" spans="1:17" s="12" customFormat="1" ht="51" x14ac:dyDescent="0.2">
      <c r="A166" s="67">
        <v>159</v>
      </c>
      <c r="B166" s="68" t="s">
        <v>336</v>
      </c>
      <c r="C166" s="69" t="s">
        <v>337</v>
      </c>
      <c r="D166" s="180" t="s">
        <v>152</v>
      </c>
      <c r="E166" s="123"/>
      <c r="F166" s="9">
        <v>1</v>
      </c>
      <c r="G166" s="9">
        <v>1</v>
      </c>
      <c r="H166" s="9">
        <v>1</v>
      </c>
      <c r="I166" s="9">
        <f t="shared" si="2"/>
        <v>1</v>
      </c>
      <c r="J166" s="9"/>
      <c r="K166" s="73"/>
      <c r="L166" s="73"/>
      <c r="M166" s="73"/>
      <c r="N166" s="73"/>
      <c r="O166" s="73"/>
      <c r="P166" s="73"/>
      <c r="Q166" s="73"/>
    </row>
    <row r="167" spans="1:17" s="12" customFormat="1" ht="51" x14ac:dyDescent="0.2">
      <c r="A167" s="67">
        <v>160</v>
      </c>
      <c r="B167" s="68" t="s">
        <v>338</v>
      </c>
      <c r="C167" s="69" t="s">
        <v>3886</v>
      </c>
      <c r="D167" s="180" t="s">
        <v>112</v>
      </c>
      <c r="E167" s="123"/>
      <c r="F167" s="9">
        <v>1</v>
      </c>
      <c r="G167" s="9">
        <v>1</v>
      </c>
      <c r="H167" s="9">
        <v>1</v>
      </c>
      <c r="I167" s="9">
        <f t="shared" si="2"/>
        <v>1</v>
      </c>
      <c r="J167" s="9"/>
      <c r="K167" s="73"/>
      <c r="L167" s="73"/>
      <c r="M167" s="73"/>
      <c r="N167" s="73"/>
      <c r="O167" s="73"/>
      <c r="P167" s="73"/>
      <c r="Q167" s="73"/>
    </row>
    <row r="168" spans="1:17" s="12" customFormat="1" ht="63.75" x14ac:dyDescent="0.2">
      <c r="A168" s="67">
        <v>161</v>
      </c>
      <c r="B168" s="68" t="s">
        <v>4399</v>
      </c>
      <c r="C168" s="69" t="s">
        <v>3887</v>
      </c>
      <c r="D168" s="180" t="s">
        <v>112</v>
      </c>
      <c r="E168" s="123"/>
      <c r="F168" s="9">
        <v>1</v>
      </c>
      <c r="G168" s="9">
        <v>1</v>
      </c>
      <c r="H168" s="9">
        <v>1</v>
      </c>
      <c r="I168" s="9">
        <f t="shared" si="2"/>
        <v>1</v>
      </c>
      <c r="J168" s="9"/>
      <c r="K168" s="73"/>
      <c r="L168" s="73"/>
      <c r="M168" s="73"/>
      <c r="N168" s="73"/>
      <c r="O168" s="73"/>
      <c r="P168" s="73"/>
      <c r="Q168" s="73"/>
    </row>
    <row r="169" spans="1:17" s="12" customFormat="1" ht="51" x14ac:dyDescent="0.2">
      <c r="A169" s="67">
        <v>162</v>
      </c>
      <c r="B169" s="285" t="s">
        <v>339</v>
      </c>
      <c r="C169" s="69" t="s">
        <v>340</v>
      </c>
      <c r="D169" s="180" t="s">
        <v>152</v>
      </c>
      <c r="E169" s="123"/>
      <c r="F169" s="9">
        <v>1</v>
      </c>
      <c r="G169" s="270">
        <v>0</v>
      </c>
      <c r="H169" s="9">
        <v>1</v>
      </c>
      <c r="I169" s="9">
        <f t="shared" si="2"/>
        <v>0.60000000000000009</v>
      </c>
      <c r="J169" s="69"/>
      <c r="K169" s="73"/>
      <c r="L169" s="73"/>
      <c r="M169" s="73"/>
      <c r="N169" s="73"/>
      <c r="O169" s="73"/>
      <c r="P169" s="73"/>
      <c r="Q169" s="73"/>
    </row>
    <row r="170" spans="1:17" s="12" customFormat="1" ht="51" x14ac:dyDescent="0.2">
      <c r="A170" s="67">
        <v>163</v>
      </c>
      <c r="B170" s="68" t="s">
        <v>341</v>
      </c>
      <c r="C170" s="69" t="s">
        <v>342</v>
      </c>
      <c r="D170" s="180" t="s">
        <v>152</v>
      </c>
      <c r="E170" s="123"/>
      <c r="F170" s="9">
        <v>1</v>
      </c>
      <c r="G170" s="9">
        <v>1</v>
      </c>
      <c r="H170" s="9">
        <v>1</v>
      </c>
      <c r="I170" s="9">
        <f t="shared" si="2"/>
        <v>1</v>
      </c>
      <c r="J170" s="69"/>
      <c r="K170" s="73"/>
      <c r="L170" s="73"/>
      <c r="M170" s="73"/>
      <c r="N170" s="73"/>
      <c r="O170" s="73"/>
      <c r="P170" s="73"/>
      <c r="Q170" s="73"/>
    </row>
    <row r="171" spans="1:17" s="12" customFormat="1" ht="63.75" x14ac:dyDescent="0.2">
      <c r="A171" s="67">
        <v>164</v>
      </c>
      <c r="B171" s="68" t="s">
        <v>4400</v>
      </c>
      <c r="C171" s="69" t="s">
        <v>4401</v>
      </c>
      <c r="D171" s="180" t="s">
        <v>152</v>
      </c>
      <c r="E171" s="123"/>
      <c r="F171" s="9">
        <v>1</v>
      </c>
      <c r="G171" s="9">
        <v>1</v>
      </c>
      <c r="H171" s="9">
        <v>1</v>
      </c>
      <c r="I171" s="9">
        <f t="shared" si="2"/>
        <v>1</v>
      </c>
      <c r="J171" s="69"/>
      <c r="K171" s="73"/>
      <c r="L171" s="73"/>
      <c r="M171" s="73"/>
      <c r="N171" s="73"/>
      <c r="O171" s="73"/>
      <c r="P171" s="73"/>
      <c r="Q171" s="73"/>
    </row>
    <row r="172" spans="1:17" s="12" customFormat="1" ht="51" x14ac:dyDescent="0.2">
      <c r="A172" s="67">
        <v>165</v>
      </c>
      <c r="B172" s="68" t="s">
        <v>343</v>
      </c>
      <c r="C172" s="69" t="s">
        <v>344</v>
      </c>
      <c r="D172" s="180" t="s">
        <v>152</v>
      </c>
      <c r="E172" s="123"/>
      <c r="F172" s="9">
        <v>1</v>
      </c>
      <c r="G172" s="9">
        <v>1</v>
      </c>
      <c r="H172" s="9">
        <v>1</v>
      </c>
      <c r="I172" s="9">
        <f t="shared" si="2"/>
        <v>1</v>
      </c>
      <c r="J172" s="69"/>
      <c r="K172" s="73"/>
      <c r="L172" s="73"/>
      <c r="M172" s="73"/>
      <c r="N172" s="73"/>
      <c r="O172" s="73"/>
      <c r="P172" s="73"/>
      <c r="Q172" s="73"/>
    </row>
    <row r="173" spans="1:17" s="12" customFormat="1" ht="38.25" x14ac:dyDescent="0.2">
      <c r="A173" s="67">
        <v>166</v>
      </c>
      <c r="B173" s="68" t="s">
        <v>345</v>
      </c>
      <c r="C173" s="69" t="s">
        <v>346</v>
      </c>
      <c r="D173" s="180" t="s">
        <v>152</v>
      </c>
      <c r="E173" s="123"/>
      <c r="F173" s="9">
        <v>1</v>
      </c>
      <c r="G173" s="9">
        <v>1</v>
      </c>
      <c r="H173" s="9">
        <v>1</v>
      </c>
      <c r="I173" s="9">
        <f t="shared" si="2"/>
        <v>1</v>
      </c>
      <c r="J173" s="69"/>
      <c r="K173" s="73"/>
      <c r="L173" s="73"/>
      <c r="M173" s="73"/>
      <c r="N173" s="73"/>
      <c r="O173" s="73"/>
      <c r="P173" s="73"/>
      <c r="Q173" s="73"/>
    </row>
    <row r="174" spans="1:17" s="12" customFormat="1" ht="51" x14ac:dyDescent="0.2">
      <c r="A174" s="67">
        <v>167</v>
      </c>
      <c r="B174" s="68" t="s">
        <v>347</v>
      </c>
      <c r="C174" s="69" t="s">
        <v>348</v>
      </c>
      <c r="D174" s="180" t="s">
        <v>152</v>
      </c>
      <c r="E174" s="123"/>
      <c r="F174" s="9">
        <v>1</v>
      </c>
      <c r="G174" s="9">
        <v>1</v>
      </c>
      <c r="H174" s="9">
        <v>1</v>
      </c>
      <c r="I174" s="9">
        <f t="shared" si="2"/>
        <v>1</v>
      </c>
      <c r="J174" s="69"/>
      <c r="K174" s="73"/>
      <c r="L174" s="73"/>
      <c r="M174" s="73"/>
      <c r="N174" s="73"/>
      <c r="O174" s="73"/>
      <c r="P174" s="73"/>
      <c r="Q174" s="73"/>
    </row>
    <row r="175" spans="1:17" s="12" customFormat="1" ht="51" x14ac:dyDescent="0.2">
      <c r="A175" s="67">
        <v>168</v>
      </c>
      <c r="B175" s="285" t="s">
        <v>349</v>
      </c>
      <c r="C175" s="69" t="s">
        <v>350</v>
      </c>
      <c r="D175" s="180" t="s">
        <v>152</v>
      </c>
      <c r="E175" s="123"/>
      <c r="F175" s="9">
        <v>1</v>
      </c>
      <c r="G175" s="270">
        <v>0</v>
      </c>
      <c r="H175" s="9">
        <v>1</v>
      </c>
      <c r="I175" s="9">
        <f t="shared" si="2"/>
        <v>0.60000000000000009</v>
      </c>
      <c r="J175" s="9"/>
      <c r="K175" s="73"/>
      <c r="L175" s="73"/>
      <c r="M175" s="73"/>
      <c r="N175" s="73"/>
      <c r="O175" s="73"/>
      <c r="P175" s="73"/>
      <c r="Q175" s="73"/>
    </row>
    <row r="176" spans="1:17" s="12" customFormat="1" ht="38.25" x14ac:dyDescent="0.2">
      <c r="A176" s="67">
        <v>169</v>
      </c>
      <c r="B176" s="68" t="s">
        <v>351</v>
      </c>
      <c r="C176" s="69" t="s">
        <v>352</v>
      </c>
      <c r="D176" s="180" t="s">
        <v>152</v>
      </c>
      <c r="E176" s="123"/>
      <c r="F176" s="9">
        <v>1</v>
      </c>
      <c r="G176" s="9">
        <v>1</v>
      </c>
      <c r="H176" s="9">
        <v>1</v>
      </c>
      <c r="I176" s="9">
        <f t="shared" si="2"/>
        <v>1</v>
      </c>
      <c r="J176" s="9"/>
      <c r="K176" s="73"/>
      <c r="L176" s="73"/>
      <c r="M176" s="73"/>
      <c r="N176" s="73"/>
      <c r="O176" s="73"/>
      <c r="P176" s="73"/>
      <c r="Q176" s="73"/>
    </row>
    <row r="177" spans="1:17" s="12" customFormat="1" ht="51" x14ac:dyDescent="0.2">
      <c r="A177" s="67">
        <v>170</v>
      </c>
      <c r="B177" s="68" t="s">
        <v>353</v>
      </c>
      <c r="C177" s="69" t="s">
        <v>3888</v>
      </c>
      <c r="D177" s="180" t="s">
        <v>152</v>
      </c>
      <c r="E177" s="123"/>
      <c r="F177" s="9">
        <v>1</v>
      </c>
      <c r="G177" s="9">
        <v>1</v>
      </c>
      <c r="H177" s="9">
        <v>1</v>
      </c>
      <c r="I177" s="9">
        <f t="shared" si="2"/>
        <v>1</v>
      </c>
      <c r="J177" s="69"/>
      <c r="K177" s="73"/>
      <c r="L177" s="73"/>
      <c r="M177" s="73"/>
      <c r="N177" s="73"/>
      <c r="O177" s="73"/>
      <c r="P177" s="73"/>
      <c r="Q177" s="73"/>
    </row>
    <row r="178" spans="1:17" s="12" customFormat="1" ht="51" x14ac:dyDescent="0.2">
      <c r="A178" s="67">
        <v>171</v>
      </c>
      <c r="B178" s="68" t="s">
        <v>354</v>
      </c>
      <c r="C178" s="69" t="s">
        <v>355</v>
      </c>
      <c r="D178" s="180" t="s">
        <v>152</v>
      </c>
      <c r="E178" s="123"/>
      <c r="F178" s="9">
        <v>1</v>
      </c>
      <c r="G178" s="9">
        <v>1</v>
      </c>
      <c r="H178" s="9">
        <v>1</v>
      </c>
      <c r="I178" s="9">
        <f t="shared" si="2"/>
        <v>1</v>
      </c>
      <c r="J178" s="69"/>
      <c r="K178" s="73"/>
      <c r="L178" s="73"/>
      <c r="M178" s="73"/>
      <c r="N178" s="73"/>
      <c r="O178" s="73"/>
      <c r="P178" s="73"/>
      <c r="Q178" s="73"/>
    </row>
    <row r="179" spans="1:17" s="12" customFormat="1" ht="38.25" x14ac:dyDescent="0.2">
      <c r="A179" s="67">
        <v>172</v>
      </c>
      <c r="B179" s="68" t="s">
        <v>356</v>
      </c>
      <c r="C179" s="69" t="s">
        <v>357</v>
      </c>
      <c r="D179" s="180" t="s">
        <v>152</v>
      </c>
      <c r="E179" s="123"/>
      <c r="F179" s="9">
        <v>1</v>
      </c>
      <c r="G179" s="9">
        <v>1</v>
      </c>
      <c r="H179" s="9">
        <v>1</v>
      </c>
      <c r="I179" s="9">
        <f t="shared" si="2"/>
        <v>1</v>
      </c>
      <c r="J179" s="9"/>
      <c r="K179" s="73"/>
      <c r="L179" s="73"/>
      <c r="M179" s="73"/>
      <c r="N179" s="73"/>
      <c r="O179" s="73"/>
      <c r="P179" s="73"/>
      <c r="Q179" s="73"/>
    </row>
    <row r="180" spans="1:17" s="12" customFormat="1" ht="51" x14ac:dyDescent="0.2">
      <c r="A180" s="67">
        <v>173</v>
      </c>
      <c r="B180" s="285" t="s">
        <v>358</v>
      </c>
      <c r="C180" s="69" t="s">
        <v>359</v>
      </c>
      <c r="D180" s="180" t="s">
        <v>152</v>
      </c>
      <c r="E180" s="123"/>
      <c r="F180" s="9">
        <v>1</v>
      </c>
      <c r="G180" s="270">
        <v>0</v>
      </c>
      <c r="H180" s="9">
        <v>1</v>
      </c>
      <c r="I180" s="9">
        <f t="shared" si="2"/>
        <v>0.60000000000000009</v>
      </c>
      <c r="J180" s="9"/>
      <c r="K180" s="73"/>
      <c r="L180" s="73"/>
      <c r="M180" s="73"/>
      <c r="N180" s="73"/>
      <c r="O180" s="73"/>
      <c r="P180" s="73"/>
      <c r="Q180" s="73"/>
    </row>
    <row r="181" spans="1:17" s="12" customFormat="1" ht="63.75" x14ac:dyDescent="0.2">
      <c r="A181" s="67">
        <v>174</v>
      </c>
      <c r="B181" s="68" t="s">
        <v>3889</v>
      </c>
      <c r="C181" s="69" t="s">
        <v>3890</v>
      </c>
      <c r="D181" s="180" t="s">
        <v>152</v>
      </c>
      <c r="E181" s="123"/>
      <c r="F181" s="9">
        <v>1</v>
      </c>
      <c r="G181" s="9">
        <v>1</v>
      </c>
      <c r="H181" s="9">
        <v>1</v>
      </c>
      <c r="I181" s="9">
        <f t="shared" si="2"/>
        <v>1</v>
      </c>
      <c r="J181" s="9"/>
      <c r="K181" s="73"/>
      <c r="L181" s="73"/>
      <c r="M181" s="73"/>
      <c r="N181" s="73"/>
      <c r="O181" s="73"/>
      <c r="P181" s="73"/>
      <c r="Q181" s="73"/>
    </row>
    <row r="182" spans="1:17" s="12" customFormat="1" ht="63.75" x14ac:dyDescent="0.2">
      <c r="A182" s="67">
        <v>175</v>
      </c>
      <c r="B182" s="68" t="s">
        <v>3891</v>
      </c>
      <c r="C182" s="69" t="s">
        <v>360</v>
      </c>
      <c r="D182" s="180" t="s">
        <v>152</v>
      </c>
      <c r="E182" s="123"/>
      <c r="F182" s="9">
        <v>1</v>
      </c>
      <c r="G182" s="9">
        <v>1</v>
      </c>
      <c r="H182" s="9">
        <v>1</v>
      </c>
      <c r="I182" s="9">
        <f t="shared" si="2"/>
        <v>1</v>
      </c>
      <c r="J182" s="69"/>
      <c r="K182" s="73"/>
      <c r="L182" s="73"/>
      <c r="M182" s="73"/>
      <c r="N182" s="73"/>
      <c r="O182" s="73"/>
      <c r="P182" s="73"/>
      <c r="Q182" s="73"/>
    </row>
    <row r="183" spans="1:17" s="12" customFormat="1" ht="76.5" x14ac:dyDescent="0.2">
      <c r="A183" s="67">
        <v>176</v>
      </c>
      <c r="B183" s="68" t="s">
        <v>361</v>
      </c>
      <c r="C183" s="69" t="s">
        <v>362</v>
      </c>
      <c r="D183" s="180" t="s">
        <v>152</v>
      </c>
      <c r="E183" s="123"/>
      <c r="F183" s="9">
        <v>1</v>
      </c>
      <c r="G183" s="9">
        <v>1</v>
      </c>
      <c r="H183" s="9">
        <v>1</v>
      </c>
      <c r="I183" s="9">
        <f t="shared" si="2"/>
        <v>1</v>
      </c>
      <c r="J183" s="9"/>
      <c r="K183" s="73"/>
      <c r="L183" s="73"/>
      <c r="M183" s="73"/>
      <c r="N183" s="73"/>
      <c r="O183" s="73"/>
      <c r="P183" s="73"/>
      <c r="Q183" s="73"/>
    </row>
    <row r="184" spans="1:17" s="12" customFormat="1" ht="76.5" x14ac:dyDescent="0.2">
      <c r="A184" s="67">
        <v>177</v>
      </c>
      <c r="B184" s="68" t="s">
        <v>4402</v>
      </c>
      <c r="C184" s="69" t="s">
        <v>363</v>
      </c>
      <c r="D184" s="180" t="s">
        <v>152</v>
      </c>
      <c r="E184" s="123"/>
      <c r="F184" s="9">
        <v>1</v>
      </c>
      <c r="G184" s="9">
        <v>1</v>
      </c>
      <c r="H184" s="9">
        <v>1</v>
      </c>
      <c r="I184" s="9">
        <f t="shared" si="2"/>
        <v>1</v>
      </c>
      <c r="J184" s="69"/>
      <c r="K184" s="73"/>
      <c r="L184" s="73"/>
      <c r="M184" s="73"/>
      <c r="N184" s="73"/>
      <c r="O184" s="73"/>
      <c r="P184" s="73"/>
      <c r="Q184" s="73"/>
    </row>
    <row r="185" spans="1:17" s="12" customFormat="1" ht="76.5" x14ac:dyDescent="0.2">
      <c r="A185" s="67">
        <v>178</v>
      </c>
      <c r="B185" s="68" t="s">
        <v>4403</v>
      </c>
      <c r="C185" s="69" t="s">
        <v>3892</v>
      </c>
      <c r="D185" s="180" t="s">
        <v>152</v>
      </c>
      <c r="E185" s="123"/>
      <c r="F185" s="9">
        <v>1</v>
      </c>
      <c r="G185" s="9">
        <v>1</v>
      </c>
      <c r="H185" s="9">
        <v>1</v>
      </c>
      <c r="I185" s="9">
        <f t="shared" si="2"/>
        <v>1</v>
      </c>
      <c r="J185" s="69"/>
      <c r="K185" s="73"/>
      <c r="L185" s="73"/>
      <c r="M185" s="73"/>
      <c r="N185" s="73"/>
      <c r="O185" s="73"/>
      <c r="P185" s="73"/>
      <c r="Q185" s="73"/>
    </row>
    <row r="186" spans="1:17" s="12" customFormat="1" ht="51" x14ac:dyDescent="0.2">
      <c r="A186" s="67">
        <v>179</v>
      </c>
      <c r="B186" s="68" t="s">
        <v>364</v>
      </c>
      <c r="C186" s="69" t="s">
        <v>365</v>
      </c>
      <c r="D186" s="180" t="s">
        <v>152</v>
      </c>
      <c r="E186" s="123"/>
      <c r="F186" s="9">
        <v>1</v>
      </c>
      <c r="G186" s="9">
        <v>1</v>
      </c>
      <c r="H186" s="9">
        <v>1</v>
      </c>
      <c r="I186" s="9">
        <f t="shared" si="2"/>
        <v>1</v>
      </c>
      <c r="J186" s="9"/>
      <c r="K186" s="73"/>
      <c r="L186" s="73"/>
      <c r="M186" s="73"/>
      <c r="N186" s="73"/>
      <c r="O186" s="73"/>
      <c r="P186" s="73"/>
      <c r="Q186" s="73"/>
    </row>
    <row r="187" spans="1:17" s="12" customFormat="1" ht="51" x14ac:dyDescent="0.2">
      <c r="A187" s="67">
        <v>180</v>
      </c>
      <c r="B187" s="68" t="s">
        <v>366</v>
      </c>
      <c r="C187" s="69" t="s">
        <v>367</v>
      </c>
      <c r="D187" s="180" t="s">
        <v>152</v>
      </c>
      <c r="E187" s="123"/>
      <c r="F187" s="9">
        <v>1</v>
      </c>
      <c r="G187" s="9">
        <v>1</v>
      </c>
      <c r="H187" s="9">
        <v>1</v>
      </c>
      <c r="I187" s="9">
        <f t="shared" si="2"/>
        <v>1</v>
      </c>
      <c r="J187" s="69"/>
      <c r="K187" s="73"/>
      <c r="L187" s="73"/>
      <c r="M187" s="73"/>
      <c r="N187" s="73"/>
      <c r="O187" s="73"/>
      <c r="P187" s="73"/>
      <c r="Q187" s="73"/>
    </row>
    <row r="188" spans="1:17" s="12" customFormat="1" ht="63.75" x14ac:dyDescent="0.2">
      <c r="A188" s="67">
        <v>181</v>
      </c>
      <c r="B188" s="68" t="s">
        <v>3893</v>
      </c>
      <c r="C188" s="69" t="s">
        <v>3894</v>
      </c>
      <c r="D188" s="180" t="s">
        <v>152</v>
      </c>
      <c r="E188" s="123"/>
      <c r="F188" s="9">
        <v>1</v>
      </c>
      <c r="G188" s="9">
        <v>1</v>
      </c>
      <c r="H188" s="9">
        <v>1</v>
      </c>
      <c r="I188" s="9">
        <f t="shared" si="2"/>
        <v>1</v>
      </c>
      <c r="J188" s="69"/>
      <c r="K188" s="73"/>
      <c r="L188" s="73"/>
      <c r="M188" s="73"/>
      <c r="N188" s="73"/>
      <c r="O188" s="73"/>
      <c r="P188" s="73"/>
      <c r="Q188" s="73"/>
    </row>
    <row r="189" spans="1:17" s="12" customFormat="1" ht="51" x14ac:dyDescent="0.2">
      <c r="A189" s="67">
        <v>182</v>
      </c>
      <c r="B189" s="68" t="s">
        <v>368</v>
      </c>
      <c r="C189" s="69" t="s">
        <v>369</v>
      </c>
      <c r="D189" s="180" t="s">
        <v>152</v>
      </c>
      <c r="E189" s="123"/>
      <c r="F189" s="9">
        <v>1</v>
      </c>
      <c r="G189" s="9">
        <v>1</v>
      </c>
      <c r="H189" s="9">
        <v>1</v>
      </c>
      <c r="I189" s="9">
        <f t="shared" si="2"/>
        <v>1</v>
      </c>
      <c r="J189" s="9"/>
      <c r="K189" s="73"/>
      <c r="L189" s="73"/>
      <c r="M189" s="73"/>
      <c r="N189" s="73"/>
      <c r="O189" s="73"/>
      <c r="P189" s="73"/>
      <c r="Q189" s="73"/>
    </row>
    <row r="190" spans="1:17" s="12" customFormat="1" ht="38.25" x14ac:dyDescent="0.2">
      <c r="A190" s="67">
        <v>183</v>
      </c>
      <c r="B190" s="68" t="s">
        <v>370</v>
      </c>
      <c r="C190" s="69" t="s">
        <v>371</v>
      </c>
      <c r="D190" s="180" t="s">
        <v>152</v>
      </c>
      <c r="E190" s="123"/>
      <c r="F190" s="9">
        <v>1</v>
      </c>
      <c r="G190" s="9">
        <v>1</v>
      </c>
      <c r="H190" s="9">
        <v>1</v>
      </c>
      <c r="I190" s="9">
        <f t="shared" si="2"/>
        <v>1</v>
      </c>
      <c r="J190" s="69"/>
      <c r="K190" s="73"/>
      <c r="L190" s="73"/>
      <c r="M190" s="73"/>
      <c r="N190" s="73"/>
      <c r="O190" s="73"/>
      <c r="P190" s="73"/>
      <c r="Q190" s="73"/>
    </row>
    <row r="191" spans="1:17" s="12" customFormat="1" ht="38.25" x14ac:dyDescent="0.2">
      <c r="A191" s="67">
        <v>184</v>
      </c>
      <c r="B191" s="68" t="s">
        <v>372</v>
      </c>
      <c r="C191" s="69" t="s">
        <v>373</v>
      </c>
      <c r="D191" s="180" t="s">
        <v>152</v>
      </c>
      <c r="E191" s="123"/>
      <c r="F191" s="9">
        <v>1</v>
      </c>
      <c r="G191" s="9">
        <v>1</v>
      </c>
      <c r="H191" s="9">
        <v>1</v>
      </c>
      <c r="I191" s="9">
        <f t="shared" si="2"/>
        <v>1</v>
      </c>
      <c r="J191" s="69"/>
      <c r="K191" s="73"/>
      <c r="L191" s="73"/>
      <c r="M191" s="73"/>
      <c r="N191" s="73"/>
      <c r="O191" s="73"/>
      <c r="P191" s="73"/>
      <c r="Q191" s="73"/>
    </row>
    <row r="192" spans="1:17" s="12" customFormat="1" ht="51" x14ac:dyDescent="0.2">
      <c r="A192" s="67">
        <v>185</v>
      </c>
      <c r="B192" s="68" t="s">
        <v>3895</v>
      </c>
      <c r="C192" s="69" t="s">
        <v>374</v>
      </c>
      <c r="D192" s="180" t="s">
        <v>152</v>
      </c>
      <c r="E192" s="123"/>
      <c r="F192" s="9">
        <v>1</v>
      </c>
      <c r="G192" s="9">
        <v>1</v>
      </c>
      <c r="H192" s="9">
        <v>1</v>
      </c>
      <c r="I192" s="9">
        <f t="shared" si="2"/>
        <v>1</v>
      </c>
      <c r="J192" s="9"/>
      <c r="K192" s="73"/>
      <c r="L192" s="73"/>
      <c r="M192" s="73"/>
      <c r="N192" s="73"/>
      <c r="O192" s="73"/>
      <c r="P192" s="73"/>
      <c r="Q192" s="73"/>
    </row>
    <row r="193" spans="1:17" s="12" customFormat="1" ht="51" x14ac:dyDescent="0.2">
      <c r="A193" s="67">
        <v>186</v>
      </c>
      <c r="B193" s="68" t="s">
        <v>4404</v>
      </c>
      <c r="C193" s="69" t="s">
        <v>375</v>
      </c>
      <c r="D193" s="180" t="s">
        <v>152</v>
      </c>
      <c r="E193" s="123"/>
      <c r="F193" s="9">
        <v>1</v>
      </c>
      <c r="G193" s="9">
        <v>1</v>
      </c>
      <c r="H193" s="9">
        <v>1</v>
      </c>
      <c r="I193" s="9">
        <f t="shared" si="2"/>
        <v>1</v>
      </c>
      <c r="J193" s="9"/>
      <c r="K193" s="73"/>
      <c r="L193" s="73"/>
      <c r="M193" s="73"/>
      <c r="N193" s="73"/>
      <c r="O193" s="73"/>
      <c r="P193" s="73"/>
      <c r="Q193" s="73"/>
    </row>
    <row r="194" spans="1:17" s="12" customFormat="1" ht="51" x14ac:dyDescent="0.2">
      <c r="A194" s="67">
        <v>187</v>
      </c>
      <c r="B194" s="68" t="s">
        <v>376</v>
      </c>
      <c r="C194" s="69" t="s">
        <v>3896</v>
      </c>
      <c r="D194" s="180" t="s">
        <v>152</v>
      </c>
      <c r="E194" s="123"/>
      <c r="F194" s="9">
        <v>1</v>
      </c>
      <c r="G194" s="9">
        <v>1</v>
      </c>
      <c r="H194" s="9">
        <v>1</v>
      </c>
      <c r="I194" s="9">
        <f t="shared" si="2"/>
        <v>1</v>
      </c>
      <c r="J194" s="9"/>
      <c r="K194" s="73"/>
      <c r="L194" s="73"/>
      <c r="M194" s="73"/>
      <c r="N194" s="73"/>
      <c r="O194" s="73"/>
      <c r="P194" s="73"/>
      <c r="Q194" s="73"/>
    </row>
    <row r="195" spans="1:17" s="12" customFormat="1" ht="51" x14ac:dyDescent="0.2">
      <c r="A195" s="67">
        <v>188</v>
      </c>
      <c r="B195" s="68" t="s">
        <v>377</v>
      </c>
      <c r="C195" s="69" t="s">
        <v>378</v>
      </c>
      <c r="D195" s="180" t="s">
        <v>152</v>
      </c>
      <c r="E195" s="123"/>
      <c r="F195" s="9">
        <v>1</v>
      </c>
      <c r="G195" s="9">
        <v>1</v>
      </c>
      <c r="H195" s="9">
        <v>1</v>
      </c>
      <c r="I195" s="9">
        <f t="shared" si="2"/>
        <v>1</v>
      </c>
      <c r="J195" s="9"/>
      <c r="K195" s="73"/>
      <c r="L195" s="73"/>
      <c r="M195" s="73"/>
      <c r="N195" s="73"/>
      <c r="O195" s="73"/>
      <c r="P195" s="73"/>
      <c r="Q195" s="73"/>
    </row>
    <row r="196" spans="1:17" s="12" customFormat="1" ht="51" x14ac:dyDescent="0.2">
      <c r="A196" s="67">
        <v>189</v>
      </c>
      <c r="B196" s="68" t="s">
        <v>379</v>
      </c>
      <c r="C196" s="69" t="s">
        <v>380</v>
      </c>
      <c r="D196" s="180" t="s">
        <v>152</v>
      </c>
      <c r="E196" s="123"/>
      <c r="F196" s="9">
        <v>1</v>
      </c>
      <c r="G196" s="9">
        <v>1</v>
      </c>
      <c r="H196" s="9">
        <v>1</v>
      </c>
      <c r="I196" s="9">
        <f t="shared" si="2"/>
        <v>1</v>
      </c>
      <c r="J196" s="69"/>
      <c r="K196" s="73"/>
      <c r="L196" s="73"/>
      <c r="M196" s="73"/>
      <c r="N196" s="73"/>
      <c r="O196" s="73"/>
      <c r="P196" s="73"/>
      <c r="Q196" s="73"/>
    </row>
    <row r="197" spans="1:17" s="12" customFormat="1" ht="51" x14ac:dyDescent="0.2">
      <c r="A197" s="67">
        <v>190</v>
      </c>
      <c r="B197" s="68" t="s">
        <v>381</v>
      </c>
      <c r="C197" s="69" t="s">
        <v>382</v>
      </c>
      <c r="D197" s="180" t="s">
        <v>152</v>
      </c>
      <c r="E197" s="123"/>
      <c r="F197" s="9">
        <v>1</v>
      </c>
      <c r="G197" s="9">
        <v>1</v>
      </c>
      <c r="H197" s="9">
        <v>1</v>
      </c>
      <c r="I197" s="9">
        <f t="shared" si="2"/>
        <v>1</v>
      </c>
      <c r="J197" s="9"/>
      <c r="K197" s="73"/>
      <c r="L197" s="73"/>
      <c r="M197" s="73"/>
      <c r="N197" s="73"/>
      <c r="O197" s="73"/>
      <c r="P197" s="73"/>
      <c r="Q197" s="73"/>
    </row>
    <row r="198" spans="1:17" s="12" customFormat="1" ht="38.25" x14ac:dyDescent="0.2">
      <c r="A198" s="67">
        <v>191</v>
      </c>
      <c r="B198" s="68" t="s">
        <v>3897</v>
      </c>
      <c r="C198" s="69" t="s">
        <v>3898</v>
      </c>
      <c r="D198" s="180" t="s">
        <v>112</v>
      </c>
      <c r="E198" s="123"/>
      <c r="F198" s="9">
        <v>1</v>
      </c>
      <c r="G198" s="9">
        <v>1</v>
      </c>
      <c r="H198" s="9">
        <v>1</v>
      </c>
      <c r="I198" s="9">
        <f t="shared" si="2"/>
        <v>1</v>
      </c>
      <c r="J198" s="9"/>
      <c r="K198" s="73"/>
      <c r="L198" s="73"/>
      <c r="M198" s="73"/>
      <c r="N198" s="73"/>
      <c r="O198" s="73"/>
      <c r="P198" s="73"/>
      <c r="Q198" s="73"/>
    </row>
    <row r="199" spans="1:17" s="12" customFormat="1" ht="51" x14ac:dyDescent="0.2">
      <c r="A199" s="67">
        <v>192</v>
      </c>
      <c r="B199" s="68" t="s">
        <v>3899</v>
      </c>
      <c r="C199" s="69" t="s">
        <v>383</v>
      </c>
      <c r="D199" s="180" t="s">
        <v>152</v>
      </c>
      <c r="E199" s="123"/>
      <c r="F199" s="9">
        <v>1</v>
      </c>
      <c r="G199" s="9">
        <v>1</v>
      </c>
      <c r="H199" s="9">
        <v>1</v>
      </c>
      <c r="I199" s="9">
        <f t="shared" si="2"/>
        <v>1</v>
      </c>
      <c r="J199" s="9"/>
      <c r="K199" s="73"/>
      <c r="L199" s="73"/>
      <c r="M199" s="73"/>
      <c r="N199" s="73"/>
      <c r="O199" s="73"/>
      <c r="P199" s="73"/>
      <c r="Q199" s="73"/>
    </row>
    <row r="200" spans="1:17" s="12" customFormat="1" ht="51" x14ac:dyDescent="0.2">
      <c r="A200" s="67">
        <v>193</v>
      </c>
      <c r="B200" s="68" t="s">
        <v>3900</v>
      </c>
      <c r="C200" s="69" t="s">
        <v>384</v>
      </c>
      <c r="D200" s="180" t="s">
        <v>112</v>
      </c>
      <c r="E200" s="123"/>
      <c r="F200" s="9">
        <v>1</v>
      </c>
      <c r="G200" s="9">
        <v>1</v>
      </c>
      <c r="H200" s="9">
        <v>1</v>
      </c>
      <c r="I200" s="9">
        <f t="shared" si="2"/>
        <v>1</v>
      </c>
      <c r="J200" s="69"/>
      <c r="K200" s="73"/>
      <c r="L200" s="73"/>
      <c r="M200" s="73"/>
      <c r="N200" s="73"/>
      <c r="O200" s="73"/>
      <c r="P200" s="73"/>
      <c r="Q200" s="73"/>
    </row>
    <row r="201" spans="1:17" s="12" customFormat="1" ht="51" x14ac:dyDescent="0.2">
      <c r="A201" s="67">
        <v>194</v>
      </c>
      <c r="B201" s="68" t="s">
        <v>385</v>
      </c>
      <c r="C201" s="69" t="s">
        <v>386</v>
      </c>
      <c r="D201" s="180" t="s">
        <v>112</v>
      </c>
      <c r="E201" s="123"/>
      <c r="F201" s="9">
        <v>1</v>
      </c>
      <c r="G201" s="9">
        <v>1</v>
      </c>
      <c r="H201" s="9">
        <v>1</v>
      </c>
      <c r="I201" s="9">
        <f t="shared" ref="I201:I264" si="3">F201*0.2+G201*0.4+H201*0.4</f>
        <v>1</v>
      </c>
      <c r="J201" s="9"/>
      <c r="K201" s="73"/>
      <c r="L201" s="73"/>
      <c r="M201" s="73"/>
      <c r="N201" s="73"/>
      <c r="O201" s="73"/>
      <c r="P201" s="73"/>
      <c r="Q201" s="73"/>
    </row>
    <row r="202" spans="1:17" s="12" customFormat="1" ht="51" x14ac:dyDescent="0.2">
      <c r="A202" s="67">
        <v>195</v>
      </c>
      <c r="B202" s="285" t="s">
        <v>387</v>
      </c>
      <c r="C202" s="69" t="s">
        <v>388</v>
      </c>
      <c r="D202" s="180" t="s">
        <v>112</v>
      </c>
      <c r="E202" s="123"/>
      <c r="F202" s="9">
        <v>1</v>
      </c>
      <c r="G202" s="270">
        <v>0</v>
      </c>
      <c r="H202" s="9">
        <v>1</v>
      </c>
      <c r="I202" s="9">
        <f t="shared" si="3"/>
        <v>0.60000000000000009</v>
      </c>
      <c r="J202" s="69"/>
      <c r="K202" s="73"/>
      <c r="L202" s="73"/>
      <c r="M202" s="73"/>
      <c r="N202" s="73"/>
      <c r="O202" s="73"/>
      <c r="P202" s="73"/>
      <c r="Q202" s="73"/>
    </row>
    <row r="203" spans="1:17" s="12" customFormat="1" ht="51" x14ac:dyDescent="0.2">
      <c r="A203" s="67">
        <v>196</v>
      </c>
      <c r="B203" s="68" t="s">
        <v>389</v>
      </c>
      <c r="C203" s="69" t="s">
        <v>390</v>
      </c>
      <c r="D203" s="180" t="s">
        <v>112</v>
      </c>
      <c r="E203" s="123"/>
      <c r="F203" s="9">
        <v>1</v>
      </c>
      <c r="G203" s="9">
        <v>1</v>
      </c>
      <c r="H203" s="9">
        <v>1</v>
      </c>
      <c r="I203" s="9">
        <f t="shared" si="3"/>
        <v>1</v>
      </c>
      <c r="J203" s="69"/>
      <c r="K203" s="73"/>
      <c r="L203" s="73"/>
      <c r="M203" s="73"/>
      <c r="N203" s="73"/>
      <c r="O203" s="73"/>
      <c r="P203" s="73"/>
      <c r="Q203" s="73"/>
    </row>
    <row r="204" spans="1:17" s="12" customFormat="1" ht="51" x14ac:dyDescent="0.2">
      <c r="A204" s="67">
        <v>197</v>
      </c>
      <c r="B204" s="68" t="s">
        <v>391</v>
      </c>
      <c r="C204" s="69" t="s">
        <v>392</v>
      </c>
      <c r="D204" s="180" t="s">
        <v>112</v>
      </c>
      <c r="E204" s="123"/>
      <c r="F204" s="9">
        <v>1</v>
      </c>
      <c r="G204" s="9">
        <v>1</v>
      </c>
      <c r="H204" s="9">
        <v>1</v>
      </c>
      <c r="I204" s="9">
        <f t="shared" si="3"/>
        <v>1</v>
      </c>
      <c r="J204" s="9"/>
      <c r="K204" s="73"/>
      <c r="L204" s="73"/>
      <c r="M204" s="73"/>
      <c r="N204" s="73"/>
      <c r="O204" s="73"/>
      <c r="P204" s="73"/>
      <c r="Q204" s="73"/>
    </row>
    <row r="205" spans="1:17" s="12" customFormat="1" ht="51" x14ac:dyDescent="0.2">
      <c r="A205" s="67">
        <v>198</v>
      </c>
      <c r="B205" s="68" t="s">
        <v>393</v>
      </c>
      <c r="C205" s="69" t="s">
        <v>394</v>
      </c>
      <c r="D205" s="180" t="s">
        <v>152</v>
      </c>
      <c r="E205" s="123"/>
      <c r="F205" s="9">
        <v>1</v>
      </c>
      <c r="G205" s="9">
        <v>1</v>
      </c>
      <c r="H205" s="9">
        <v>1</v>
      </c>
      <c r="I205" s="9">
        <f t="shared" si="3"/>
        <v>1</v>
      </c>
      <c r="J205" s="69"/>
      <c r="K205" s="73"/>
      <c r="L205" s="73"/>
      <c r="M205" s="73"/>
      <c r="N205" s="73"/>
      <c r="O205" s="73"/>
      <c r="P205" s="73"/>
      <c r="Q205" s="73"/>
    </row>
    <row r="206" spans="1:17" s="12" customFormat="1" ht="51" x14ac:dyDescent="0.2">
      <c r="A206" s="67">
        <v>199</v>
      </c>
      <c r="B206" s="68" t="s">
        <v>395</v>
      </c>
      <c r="C206" s="69" t="s">
        <v>396</v>
      </c>
      <c r="D206" s="180" t="s">
        <v>112</v>
      </c>
      <c r="E206" s="123"/>
      <c r="F206" s="9">
        <v>1</v>
      </c>
      <c r="G206" s="9">
        <v>1</v>
      </c>
      <c r="H206" s="9">
        <v>1</v>
      </c>
      <c r="I206" s="9">
        <f t="shared" si="3"/>
        <v>1</v>
      </c>
      <c r="J206" s="9"/>
      <c r="K206" s="73"/>
      <c r="L206" s="73"/>
      <c r="M206" s="73"/>
      <c r="N206" s="73"/>
      <c r="O206" s="73"/>
      <c r="P206" s="73"/>
      <c r="Q206" s="73"/>
    </row>
    <row r="207" spans="1:17" s="12" customFormat="1" ht="51" x14ac:dyDescent="0.2">
      <c r="A207" s="67">
        <v>200</v>
      </c>
      <c r="B207" s="68" t="s">
        <v>397</v>
      </c>
      <c r="C207" s="69" t="s">
        <v>398</v>
      </c>
      <c r="D207" s="180" t="s">
        <v>112</v>
      </c>
      <c r="E207" s="123"/>
      <c r="F207" s="9">
        <v>1</v>
      </c>
      <c r="G207" s="9">
        <v>1</v>
      </c>
      <c r="H207" s="9">
        <v>1</v>
      </c>
      <c r="I207" s="9">
        <f t="shared" si="3"/>
        <v>1</v>
      </c>
      <c r="J207" s="9"/>
      <c r="K207" s="73"/>
      <c r="L207" s="73"/>
      <c r="M207" s="73"/>
      <c r="N207" s="73"/>
      <c r="O207" s="73"/>
      <c r="P207" s="73"/>
      <c r="Q207" s="73"/>
    </row>
    <row r="208" spans="1:17" s="12" customFormat="1" ht="38.25" x14ac:dyDescent="0.2">
      <c r="A208" s="67">
        <v>201</v>
      </c>
      <c r="B208" s="68" t="s">
        <v>399</v>
      </c>
      <c r="C208" s="69" t="s">
        <v>400</v>
      </c>
      <c r="D208" s="180" t="s">
        <v>112</v>
      </c>
      <c r="E208" s="123"/>
      <c r="F208" s="9">
        <v>1</v>
      </c>
      <c r="G208" s="9">
        <v>1</v>
      </c>
      <c r="H208" s="9">
        <v>1</v>
      </c>
      <c r="I208" s="9">
        <f t="shared" si="3"/>
        <v>1</v>
      </c>
      <c r="J208" s="9"/>
      <c r="K208" s="73"/>
      <c r="L208" s="73"/>
      <c r="M208" s="73"/>
      <c r="N208" s="73"/>
      <c r="O208" s="73"/>
      <c r="P208" s="73"/>
      <c r="Q208" s="73"/>
    </row>
    <row r="209" spans="1:17" s="12" customFormat="1" ht="51" x14ac:dyDescent="0.2">
      <c r="A209" s="67">
        <v>202</v>
      </c>
      <c r="B209" s="68" t="s">
        <v>401</v>
      </c>
      <c r="C209" s="69" t="s">
        <v>3901</v>
      </c>
      <c r="D209" s="180" t="s">
        <v>112</v>
      </c>
      <c r="E209" s="123"/>
      <c r="F209" s="9">
        <v>1</v>
      </c>
      <c r="G209" s="9">
        <v>1</v>
      </c>
      <c r="H209" s="9">
        <v>1</v>
      </c>
      <c r="I209" s="9">
        <f t="shared" si="3"/>
        <v>1</v>
      </c>
      <c r="J209" s="9"/>
      <c r="K209" s="73"/>
      <c r="L209" s="73"/>
      <c r="M209" s="73"/>
      <c r="N209" s="73"/>
      <c r="O209" s="73"/>
      <c r="P209" s="73"/>
      <c r="Q209" s="73"/>
    </row>
    <row r="210" spans="1:17" s="12" customFormat="1" ht="38.25" x14ac:dyDescent="0.2">
      <c r="A210" s="67">
        <v>203</v>
      </c>
      <c r="B210" s="68" t="s">
        <v>402</v>
      </c>
      <c r="C210" s="69" t="s">
        <v>403</v>
      </c>
      <c r="D210" s="180" t="s">
        <v>112</v>
      </c>
      <c r="E210" s="123"/>
      <c r="F210" s="9">
        <v>1</v>
      </c>
      <c r="G210" s="9">
        <v>1</v>
      </c>
      <c r="H210" s="9">
        <v>1</v>
      </c>
      <c r="I210" s="9">
        <f t="shared" si="3"/>
        <v>1</v>
      </c>
      <c r="J210" s="69"/>
      <c r="K210" s="73"/>
      <c r="L210" s="73"/>
      <c r="M210" s="73"/>
      <c r="N210" s="73"/>
      <c r="O210" s="73"/>
      <c r="P210" s="73"/>
      <c r="Q210" s="73"/>
    </row>
    <row r="211" spans="1:17" s="12" customFormat="1" ht="51" x14ac:dyDescent="0.2">
      <c r="A211" s="67">
        <v>204</v>
      </c>
      <c r="B211" s="68" t="s">
        <v>404</v>
      </c>
      <c r="C211" s="69" t="s">
        <v>405</v>
      </c>
      <c r="D211" s="180" t="s">
        <v>112</v>
      </c>
      <c r="E211" s="123"/>
      <c r="F211" s="9">
        <v>1</v>
      </c>
      <c r="G211" s="9">
        <v>1</v>
      </c>
      <c r="H211" s="9">
        <v>1</v>
      </c>
      <c r="I211" s="9">
        <f t="shared" si="3"/>
        <v>1</v>
      </c>
      <c r="J211" s="9"/>
      <c r="K211" s="73"/>
      <c r="L211" s="73"/>
      <c r="M211" s="73"/>
      <c r="N211" s="73"/>
      <c r="O211" s="73"/>
      <c r="P211" s="73"/>
      <c r="Q211" s="73"/>
    </row>
    <row r="212" spans="1:17" s="12" customFormat="1" ht="51" x14ac:dyDescent="0.2">
      <c r="A212" s="67">
        <v>205</v>
      </c>
      <c r="B212" s="68" t="s">
        <v>3902</v>
      </c>
      <c r="C212" s="69" t="s">
        <v>3903</v>
      </c>
      <c r="D212" s="180" t="s">
        <v>112</v>
      </c>
      <c r="E212" s="123"/>
      <c r="F212" s="9">
        <v>1</v>
      </c>
      <c r="G212" s="9">
        <v>1</v>
      </c>
      <c r="H212" s="9">
        <v>1</v>
      </c>
      <c r="I212" s="9">
        <f t="shared" si="3"/>
        <v>1</v>
      </c>
      <c r="J212" s="9"/>
      <c r="K212" s="73"/>
      <c r="L212" s="73"/>
      <c r="M212" s="73"/>
      <c r="N212" s="73"/>
      <c r="O212" s="73"/>
      <c r="P212" s="73"/>
      <c r="Q212" s="73"/>
    </row>
    <row r="213" spans="1:17" s="12" customFormat="1" ht="51" x14ac:dyDescent="0.2">
      <c r="A213" s="67">
        <v>206</v>
      </c>
      <c r="B213" s="68" t="s">
        <v>3904</v>
      </c>
      <c r="C213" s="69" t="s">
        <v>3905</v>
      </c>
      <c r="D213" s="180" t="s">
        <v>112</v>
      </c>
      <c r="E213" s="123"/>
      <c r="F213" s="9">
        <v>1</v>
      </c>
      <c r="G213" s="9">
        <v>1</v>
      </c>
      <c r="H213" s="9">
        <v>1</v>
      </c>
      <c r="I213" s="9">
        <f t="shared" si="3"/>
        <v>1</v>
      </c>
      <c r="J213" s="9"/>
      <c r="K213" s="73"/>
      <c r="L213" s="73"/>
      <c r="M213" s="73"/>
      <c r="N213" s="73"/>
      <c r="O213" s="73"/>
      <c r="P213" s="73"/>
      <c r="Q213" s="73"/>
    </row>
    <row r="214" spans="1:17" s="12" customFormat="1" ht="38.25" x14ac:dyDescent="0.2">
      <c r="A214" s="67">
        <v>207</v>
      </c>
      <c r="B214" s="68" t="s">
        <v>406</v>
      </c>
      <c r="C214" s="69" t="s">
        <v>407</v>
      </c>
      <c r="D214" s="180" t="s">
        <v>112</v>
      </c>
      <c r="E214" s="123"/>
      <c r="F214" s="9">
        <v>1</v>
      </c>
      <c r="G214" s="9">
        <v>1</v>
      </c>
      <c r="H214" s="9">
        <v>1</v>
      </c>
      <c r="I214" s="9">
        <f t="shared" si="3"/>
        <v>1</v>
      </c>
      <c r="J214" s="9"/>
      <c r="K214" s="73"/>
      <c r="L214" s="73"/>
      <c r="M214" s="73"/>
      <c r="N214" s="73"/>
      <c r="O214" s="73"/>
      <c r="P214" s="73"/>
      <c r="Q214" s="73"/>
    </row>
    <row r="215" spans="1:17" s="12" customFormat="1" ht="51" x14ac:dyDescent="0.2">
      <c r="A215" s="67">
        <v>208</v>
      </c>
      <c r="B215" s="68" t="s">
        <v>408</v>
      </c>
      <c r="C215" s="69" t="s">
        <v>409</v>
      </c>
      <c r="D215" s="180" t="s">
        <v>112</v>
      </c>
      <c r="E215" s="123"/>
      <c r="F215" s="9">
        <v>1</v>
      </c>
      <c r="G215" s="9">
        <v>1</v>
      </c>
      <c r="H215" s="9">
        <v>1</v>
      </c>
      <c r="I215" s="9">
        <f t="shared" si="3"/>
        <v>1</v>
      </c>
      <c r="J215" s="9"/>
      <c r="K215" s="73"/>
      <c r="L215" s="73"/>
      <c r="M215" s="73"/>
      <c r="N215" s="73"/>
      <c r="O215" s="73"/>
      <c r="P215" s="73"/>
      <c r="Q215" s="73"/>
    </row>
    <row r="216" spans="1:17" s="12" customFormat="1" ht="51" x14ac:dyDescent="0.2">
      <c r="A216" s="67">
        <v>209</v>
      </c>
      <c r="B216" s="68" t="s">
        <v>410</v>
      </c>
      <c r="C216" s="69" t="s">
        <v>411</v>
      </c>
      <c r="D216" s="180" t="s">
        <v>112</v>
      </c>
      <c r="E216" s="123"/>
      <c r="F216" s="9">
        <v>1</v>
      </c>
      <c r="G216" s="9">
        <v>1</v>
      </c>
      <c r="H216" s="9">
        <v>1</v>
      </c>
      <c r="I216" s="9">
        <f t="shared" si="3"/>
        <v>1</v>
      </c>
      <c r="J216" s="9"/>
      <c r="K216" s="73"/>
      <c r="L216" s="73"/>
      <c r="M216" s="73"/>
      <c r="N216" s="73"/>
      <c r="O216" s="73"/>
      <c r="P216" s="73"/>
      <c r="Q216" s="73"/>
    </row>
    <row r="217" spans="1:17" s="12" customFormat="1" ht="38.25" x14ac:dyDescent="0.2">
      <c r="A217" s="67">
        <v>210</v>
      </c>
      <c r="B217" s="68" t="s">
        <v>412</v>
      </c>
      <c r="C217" s="69" t="s">
        <v>413</v>
      </c>
      <c r="D217" s="180" t="s">
        <v>112</v>
      </c>
      <c r="E217" s="123"/>
      <c r="F217" s="9">
        <v>1</v>
      </c>
      <c r="G217" s="9">
        <v>1</v>
      </c>
      <c r="H217" s="9">
        <v>1</v>
      </c>
      <c r="I217" s="9">
        <f t="shared" si="3"/>
        <v>1</v>
      </c>
      <c r="J217" s="9"/>
      <c r="K217" s="73"/>
      <c r="L217" s="73"/>
      <c r="M217" s="73"/>
      <c r="N217" s="73"/>
      <c r="O217" s="73"/>
      <c r="P217" s="73"/>
      <c r="Q217" s="73"/>
    </row>
    <row r="218" spans="1:17" s="12" customFormat="1" ht="38.25" x14ac:dyDescent="0.2">
      <c r="A218" s="67">
        <v>211</v>
      </c>
      <c r="B218" s="68" t="s">
        <v>3906</v>
      </c>
      <c r="C218" s="69" t="s">
        <v>3907</v>
      </c>
      <c r="D218" s="180" t="s">
        <v>112</v>
      </c>
      <c r="E218" s="123"/>
      <c r="F218" s="9">
        <v>1</v>
      </c>
      <c r="G218" s="9">
        <v>1</v>
      </c>
      <c r="H218" s="9">
        <v>1</v>
      </c>
      <c r="I218" s="9">
        <f t="shared" si="3"/>
        <v>1</v>
      </c>
      <c r="J218" s="9"/>
      <c r="K218" s="73"/>
      <c r="L218" s="73"/>
      <c r="M218" s="73"/>
      <c r="N218" s="73"/>
      <c r="O218" s="73"/>
      <c r="P218" s="73"/>
      <c r="Q218" s="73"/>
    </row>
    <row r="219" spans="1:17" s="12" customFormat="1" ht="51" x14ac:dyDescent="0.2">
      <c r="A219" s="67">
        <v>212</v>
      </c>
      <c r="B219" s="68" t="s">
        <v>414</v>
      </c>
      <c r="C219" s="69" t="s">
        <v>415</v>
      </c>
      <c r="D219" s="180" t="s">
        <v>112</v>
      </c>
      <c r="E219" s="123"/>
      <c r="F219" s="9">
        <v>1</v>
      </c>
      <c r="G219" s="9">
        <v>1</v>
      </c>
      <c r="H219" s="9">
        <v>1</v>
      </c>
      <c r="I219" s="9">
        <f t="shared" si="3"/>
        <v>1</v>
      </c>
      <c r="J219" s="9"/>
      <c r="K219" s="73"/>
      <c r="L219" s="73"/>
      <c r="M219" s="73"/>
      <c r="N219" s="73"/>
      <c r="O219" s="73"/>
      <c r="P219" s="73"/>
      <c r="Q219" s="73"/>
    </row>
    <row r="220" spans="1:17" s="12" customFormat="1" ht="38.25" x14ac:dyDescent="0.2">
      <c r="A220" s="67">
        <v>213</v>
      </c>
      <c r="B220" s="68" t="s">
        <v>416</v>
      </c>
      <c r="C220" s="69" t="s">
        <v>417</v>
      </c>
      <c r="D220" s="180" t="s">
        <v>112</v>
      </c>
      <c r="E220" s="123"/>
      <c r="F220" s="9">
        <v>1</v>
      </c>
      <c r="G220" s="9">
        <v>1</v>
      </c>
      <c r="H220" s="9">
        <v>1</v>
      </c>
      <c r="I220" s="9">
        <f t="shared" si="3"/>
        <v>1</v>
      </c>
      <c r="J220" s="9"/>
      <c r="K220" s="73"/>
      <c r="L220" s="73"/>
      <c r="M220" s="73"/>
      <c r="N220" s="73"/>
      <c r="O220" s="73"/>
      <c r="P220" s="73"/>
      <c r="Q220" s="73"/>
    </row>
    <row r="221" spans="1:17" s="12" customFormat="1" ht="38.25" x14ac:dyDescent="0.2">
      <c r="A221" s="67">
        <v>214</v>
      </c>
      <c r="B221" s="68" t="s">
        <v>418</v>
      </c>
      <c r="C221" s="69" t="s">
        <v>419</v>
      </c>
      <c r="D221" s="180" t="s">
        <v>112</v>
      </c>
      <c r="E221" s="123"/>
      <c r="F221" s="9">
        <v>1</v>
      </c>
      <c r="G221" s="9">
        <v>1</v>
      </c>
      <c r="H221" s="9">
        <v>1</v>
      </c>
      <c r="I221" s="9">
        <f t="shared" si="3"/>
        <v>1</v>
      </c>
      <c r="J221" s="9"/>
      <c r="K221" s="73"/>
      <c r="L221" s="73"/>
      <c r="M221" s="73"/>
      <c r="N221" s="73"/>
      <c r="O221" s="73"/>
      <c r="P221" s="73"/>
      <c r="Q221" s="73"/>
    </row>
    <row r="222" spans="1:17" s="12" customFormat="1" ht="51" x14ac:dyDescent="0.2">
      <c r="A222" s="67">
        <v>215</v>
      </c>
      <c r="B222" s="68" t="s">
        <v>420</v>
      </c>
      <c r="C222" s="69" t="s">
        <v>421</v>
      </c>
      <c r="D222" s="180" t="s">
        <v>112</v>
      </c>
      <c r="E222" s="123"/>
      <c r="F222" s="9">
        <v>1</v>
      </c>
      <c r="G222" s="9">
        <v>1</v>
      </c>
      <c r="H222" s="9">
        <v>1</v>
      </c>
      <c r="I222" s="9">
        <f t="shared" si="3"/>
        <v>1</v>
      </c>
      <c r="J222" s="9"/>
      <c r="K222" s="73"/>
      <c r="L222" s="73"/>
      <c r="M222" s="73"/>
      <c r="N222" s="73"/>
      <c r="O222" s="73"/>
      <c r="P222" s="73"/>
      <c r="Q222" s="73"/>
    </row>
    <row r="223" spans="1:17" s="12" customFormat="1" ht="38.25" x14ac:dyDescent="0.2">
      <c r="A223" s="67">
        <v>216</v>
      </c>
      <c r="B223" s="68" t="s">
        <v>422</v>
      </c>
      <c r="C223" s="69" t="s">
        <v>423</v>
      </c>
      <c r="D223" s="180" t="s">
        <v>112</v>
      </c>
      <c r="E223" s="123"/>
      <c r="F223" s="9">
        <v>1</v>
      </c>
      <c r="G223" s="9">
        <v>1</v>
      </c>
      <c r="H223" s="9">
        <v>1</v>
      </c>
      <c r="I223" s="9">
        <f t="shared" si="3"/>
        <v>1</v>
      </c>
      <c r="J223" s="9"/>
      <c r="K223" s="73"/>
      <c r="L223" s="73"/>
      <c r="M223" s="73"/>
      <c r="N223" s="73"/>
      <c r="O223" s="73"/>
      <c r="P223" s="73"/>
      <c r="Q223" s="73"/>
    </row>
    <row r="224" spans="1:17" s="12" customFormat="1" ht="51" x14ac:dyDescent="0.2">
      <c r="A224" s="67">
        <v>217</v>
      </c>
      <c r="B224" s="68" t="s">
        <v>424</v>
      </c>
      <c r="C224" s="69" t="s">
        <v>425</v>
      </c>
      <c r="D224" s="180" t="s">
        <v>112</v>
      </c>
      <c r="E224" s="123"/>
      <c r="F224" s="9">
        <v>1</v>
      </c>
      <c r="G224" s="9">
        <v>1</v>
      </c>
      <c r="H224" s="9">
        <v>1</v>
      </c>
      <c r="I224" s="9">
        <f t="shared" si="3"/>
        <v>1</v>
      </c>
      <c r="J224" s="9"/>
      <c r="K224" s="73"/>
      <c r="L224" s="73"/>
      <c r="M224" s="73"/>
      <c r="N224" s="73"/>
      <c r="O224" s="73"/>
      <c r="P224" s="73"/>
      <c r="Q224" s="73"/>
    </row>
    <row r="225" spans="1:17" s="12" customFormat="1" ht="38.25" x14ac:dyDescent="0.2">
      <c r="A225" s="67">
        <v>218</v>
      </c>
      <c r="B225" s="68" t="s">
        <v>426</v>
      </c>
      <c r="C225" s="69" t="s">
        <v>427</v>
      </c>
      <c r="D225" s="180" t="s">
        <v>112</v>
      </c>
      <c r="E225" s="123"/>
      <c r="F225" s="9">
        <v>1</v>
      </c>
      <c r="G225" s="9">
        <v>1</v>
      </c>
      <c r="H225" s="9">
        <v>1</v>
      </c>
      <c r="I225" s="9">
        <f t="shared" si="3"/>
        <v>1</v>
      </c>
      <c r="J225" s="9"/>
      <c r="K225" s="73"/>
      <c r="L225" s="73"/>
      <c r="M225" s="73"/>
      <c r="N225" s="73"/>
      <c r="O225" s="73"/>
      <c r="P225" s="73"/>
      <c r="Q225" s="73"/>
    </row>
    <row r="226" spans="1:17" s="12" customFormat="1" ht="51" x14ac:dyDescent="0.2">
      <c r="A226" s="67">
        <v>219</v>
      </c>
      <c r="B226" s="68" t="s">
        <v>428</v>
      </c>
      <c r="C226" s="69" t="s">
        <v>3908</v>
      </c>
      <c r="D226" s="180" t="s">
        <v>112</v>
      </c>
      <c r="E226" s="123"/>
      <c r="F226" s="9">
        <v>1</v>
      </c>
      <c r="G226" s="9">
        <v>1</v>
      </c>
      <c r="H226" s="9">
        <v>1</v>
      </c>
      <c r="I226" s="9">
        <f t="shared" si="3"/>
        <v>1</v>
      </c>
      <c r="J226" s="9"/>
      <c r="K226" s="73"/>
      <c r="L226" s="73"/>
      <c r="M226" s="73"/>
      <c r="N226" s="73"/>
      <c r="O226" s="73"/>
      <c r="P226" s="73"/>
      <c r="Q226" s="73"/>
    </row>
    <row r="227" spans="1:17" s="12" customFormat="1" ht="51" x14ac:dyDescent="0.2">
      <c r="A227" s="67">
        <v>220</v>
      </c>
      <c r="B227" s="68" t="s">
        <v>429</v>
      </c>
      <c r="C227" s="69" t="s">
        <v>430</v>
      </c>
      <c r="D227" s="180" t="s">
        <v>112</v>
      </c>
      <c r="E227" s="123"/>
      <c r="F227" s="9">
        <v>1</v>
      </c>
      <c r="G227" s="9">
        <v>1</v>
      </c>
      <c r="H227" s="9">
        <v>1</v>
      </c>
      <c r="I227" s="9">
        <f t="shared" si="3"/>
        <v>1</v>
      </c>
      <c r="J227" s="9"/>
      <c r="K227" s="73"/>
      <c r="L227" s="73"/>
      <c r="M227" s="73"/>
      <c r="N227" s="73"/>
      <c r="O227" s="73"/>
      <c r="P227" s="73"/>
      <c r="Q227" s="73"/>
    </row>
    <row r="228" spans="1:17" s="12" customFormat="1" ht="51" x14ac:dyDescent="0.2">
      <c r="A228" s="67">
        <v>221</v>
      </c>
      <c r="B228" s="68" t="s">
        <v>431</v>
      </c>
      <c r="C228" s="69" t="s">
        <v>3909</v>
      </c>
      <c r="D228" s="180" t="s">
        <v>112</v>
      </c>
      <c r="E228" s="123"/>
      <c r="F228" s="9">
        <v>1</v>
      </c>
      <c r="G228" s="9">
        <v>1</v>
      </c>
      <c r="H228" s="9">
        <v>1</v>
      </c>
      <c r="I228" s="9">
        <f t="shared" si="3"/>
        <v>1</v>
      </c>
      <c r="J228" s="9"/>
      <c r="K228" s="73"/>
      <c r="L228" s="73"/>
      <c r="M228" s="73"/>
      <c r="N228" s="73"/>
      <c r="O228" s="73"/>
      <c r="P228" s="73"/>
      <c r="Q228" s="73"/>
    </row>
    <row r="229" spans="1:17" s="12" customFormat="1" ht="38.25" x14ac:dyDescent="0.2">
      <c r="A229" s="67">
        <v>222</v>
      </c>
      <c r="B229" s="68" t="s">
        <v>432</v>
      </c>
      <c r="C229" s="69" t="s">
        <v>433</v>
      </c>
      <c r="D229" s="180" t="s">
        <v>112</v>
      </c>
      <c r="E229" s="123"/>
      <c r="F229" s="9">
        <v>1</v>
      </c>
      <c r="G229" s="9">
        <v>1</v>
      </c>
      <c r="H229" s="9">
        <v>1</v>
      </c>
      <c r="I229" s="9">
        <f t="shared" si="3"/>
        <v>1</v>
      </c>
      <c r="J229" s="9"/>
      <c r="K229" s="73"/>
      <c r="L229" s="73"/>
      <c r="M229" s="73"/>
      <c r="N229" s="73"/>
      <c r="O229" s="73"/>
      <c r="P229" s="73"/>
      <c r="Q229" s="73"/>
    </row>
    <row r="230" spans="1:17" s="12" customFormat="1" ht="51" x14ac:dyDescent="0.2">
      <c r="A230" s="67">
        <v>223</v>
      </c>
      <c r="B230" s="285" t="s">
        <v>434</v>
      </c>
      <c r="C230" s="69" t="s">
        <v>3910</v>
      </c>
      <c r="D230" s="180" t="s">
        <v>112</v>
      </c>
      <c r="E230" s="123"/>
      <c r="F230" s="9">
        <v>1</v>
      </c>
      <c r="G230" s="270">
        <v>0</v>
      </c>
      <c r="H230" s="9">
        <v>1</v>
      </c>
      <c r="I230" s="9">
        <f t="shared" si="3"/>
        <v>0.60000000000000009</v>
      </c>
      <c r="J230" s="9"/>
      <c r="K230" s="73"/>
      <c r="L230" s="73"/>
      <c r="M230" s="73"/>
      <c r="N230" s="73"/>
      <c r="O230" s="73"/>
      <c r="P230" s="73"/>
      <c r="Q230" s="73"/>
    </row>
    <row r="231" spans="1:17" s="12" customFormat="1" ht="38.25" x14ac:dyDescent="0.2">
      <c r="A231" s="67">
        <v>224</v>
      </c>
      <c r="B231" s="84" t="s">
        <v>3911</v>
      </c>
      <c r="C231" s="86" t="s">
        <v>3912</v>
      </c>
      <c r="D231" s="180" t="s">
        <v>152</v>
      </c>
      <c r="E231" s="123"/>
      <c r="F231" s="9">
        <v>1</v>
      </c>
      <c r="G231" s="9">
        <v>1</v>
      </c>
      <c r="H231" s="9">
        <v>1</v>
      </c>
      <c r="I231" s="9">
        <f t="shared" si="3"/>
        <v>1</v>
      </c>
      <c r="J231" s="9"/>
      <c r="K231" s="73"/>
      <c r="L231" s="73"/>
      <c r="M231" s="73"/>
      <c r="N231" s="73"/>
      <c r="O231" s="73"/>
      <c r="P231" s="73"/>
      <c r="Q231" s="73"/>
    </row>
    <row r="232" spans="1:17" s="12" customFormat="1" ht="38.25" x14ac:dyDescent="0.2">
      <c r="A232" s="67">
        <v>225</v>
      </c>
      <c r="B232" s="68" t="s">
        <v>435</v>
      </c>
      <c r="C232" s="69" t="s">
        <v>436</v>
      </c>
      <c r="D232" s="180" t="s">
        <v>112</v>
      </c>
      <c r="E232" s="123"/>
      <c r="F232" s="9">
        <v>1</v>
      </c>
      <c r="G232" s="9">
        <v>1</v>
      </c>
      <c r="H232" s="9">
        <v>1</v>
      </c>
      <c r="I232" s="9">
        <f t="shared" si="3"/>
        <v>1</v>
      </c>
      <c r="J232" s="9"/>
      <c r="K232" s="73"/>
      <c r="L232" s="73"/>
      <c r="M232" s="73"/>
      <c r="N232" s="73"/>
      <c r="O232" s="73"/>
      <c r="P232" s="73"/>
      <c r="Q232" s="73"/>
    </row>
    <row r="233" spans="1:17" s="12" customFormat="1" ht="51" x14ac:dyDescent="0.2">
      <c r="A233" s="67">
        <v>226</v>
      </c>
      <c r="B233" s="68" t="s">
        <v>437</v>
      </c>
      <c r="C233" s="69" t="s">
        <v>3913</v>
      </c>
      <c r="D233" s="180" t="s">
        <v>112</v>
      </c>
      <c r="E233" s="123"/>
      <c r="F233" s="9">
        <v>1</v>
      </c>
      <c r="G233" s="9">
        <v>1</v>
      </c>
      <c r="H233" s="9">
        <v>1</v>
      </c>
      <c r="I233" s="9">
        <f t="shared" si="3"/>
        <v>1</v>
      </c>
      <c r="J233" s="9"/>
      <c r="K233" s="73"/>
      <c r="L233" s="73"/>
      <c r="M233" s="73"/>
      <c r="N233" s="73"/>
      <c r="O233" s="73"/>
      <c r="P233" s="73"/>
      <c r="Q233" s="73"/>
    </row>
    <row r="234" spans="1:17" s="12" customFormat="1" ht="38.25" x14ac:dyDescent="0.2">
      <c r="A234" s="67">
        <v>227</v>
      </c>
      <c r="B234" s="68" t="s">
        <v>438</v>
      </c>
      <c r="C234" s="69" t="s">
        <v>439</v>
      </c>
      <c r="D234" s="180" t="s">
        <v>112</v>
      </c>
      <c r="E234" s="123"/>
      <c r="F234" s="9">
        <v>1</v>
      </c>
      <c r="G234" s="9">
        <v>1</v>
      </c>
      <c r="H234" s="9">
        <v>1</v>
      </c>
      <c r="I234" s="9">
        <f t="shared" si="3"/>
        <v>1</v>
      </c>
      <c r="J234" s="9"/>
      <c r="K234" s="73"/>
      <c r="L234" s="73"/>
      <c r="M234" s="73"/>
      <c r="N234" s="73"/>
      <c r="O234" s="73"/>
      <c r="P234" s="73"/>
      <c r="Q234" s="73"/>
    </row>
    <row r="235" spans="1:17" s="12" customFormat="1" ht="51" x14ac:dyDescent="0.2">
      <c r="A235" s="67">
        <v>228</v>
      </c>
      <c r="B235" s="68" t="s">
        <v>4405</v>
      </c>
      <c r="C235" s="69" t="s">
        <v>3914</v>
      </c>
      <c r="D235" s="180" t="s">
        <v>112</v>
      </c>
      <c r="E235" s="123"/>
      <c r="F235" s="9">
        <v>1</v>
      </c>
      <c r="G235" s="9">
        <v>1</v>
      </c>
      <c r="H235" s="9">
        <v>1</v>
      </c>
      <c r="I235" s="9">
        <f t="shared" si="3"/>
        <v>1</v>
      </c>
      <c r="J235" s="9"/>
      <c r="K235" s="73"/>
      <c r="L235" s="73"/>
      <c r="M235" s="73"/>
      <c r="N235" s="73"/>
      <c r="O235" s="73"/>
      <c r="P235" s="73"/>
      <c r="Q235" s="73"/>
    </row>
    <row r="236" spans="1:17" s="12" customFormat="1" ht="38.25" x14ac:dyDescent="0.2">
      <c r="A236" s="67">
        <v>229</v>
      </c>
      <c r="B236" s="68" t="s">
        <v>440</v>
      </c>
      <c r="C236" s="69" t="s">
        <v>441</v>
      </c>
      <c r="D236" s="180" t="s">
        <v>112</v>
      </c>
      <c r="E236" s="123"/>
      <c r="F236" s="9">
        <v>1</v>
      </c>
      <c r="G236" s="9">
        <v>1</v>
      </c>
      <c r="H236" s="9">
        <v>1</v>
      </c>
      <c r="I236" s="9">
        <f t="shared" si="3"/>
        <v>1</v>
      </c>
      <c r="J236" s="9"/>
      <c r="K236" s="73"/>
      <c r="L236" s="73"/>
      <c r="M236" s="73"/>
      <c r="N236" s="73"/>
      <c r="O236" s="73"/>
      <c r="P236" s="73"/>
      <c r="Q236" s="73"/>
    </row>
    <row r="237" spans="1:17" s="12" customFormat="1" ht="38.25" x14ac:dyDescent="0.2">
      <c r="A237" s="67">
        <v>230</v>
      </c>
      <c r="B237" s="68" t="s">
        <v>442</v>
      </c>
      <c r="C237" s="69" t="s">
        <v>443</v>
      </c>
      <c r="D237" s="180" t="s">
        <v>112</v>
      </c>
      <c r="E237" s="123"/>
      <c r="F237" s="9">
        <v>1</v>
      </c>
      <c r="G237" s="9">
        <v>1</v>
      </c>
      <c r="H237" s="9">
        <v>1</v>
      </c>
      <c r="I237" s="9">
        <f t="shared" si="3"/>
        <v>1</v>
      </c>
      <c r="J237" s="9"/>
      <c r="K237" s="73"/>
      <c r="L237" s="73"/>
      <c r="M237" s="73"/>
      <c r="N237" s="73"/>
      <c r="O237" s="73"/>
      <c r="P237" s="73"/>
      <c r="Q237" s="73"/>
    </row>
    <row r="238" spans="1:17" s="12" customFormat="1" ht="51" x14ac:dyDescent="0.2">
      <c r="A238" s="67">
        <v>231</v>
      </c>
      <c r="B238" s="68" t="s">
        <v>444</v>
      </c>
      <c r="C238" s="69" t="s">
        <v>3915</v>
      </c>
      <c r="D238" s="180" t="s">
        <v>112</v>
      </c>
      <c r="E238" s="123"/>
      <c r="F238" s="9">
        <v>1</v>
      </c>
      <c r="G238" s="9">
        <v>1</v>
      </c>
      <c r="H238" s="9">
        <v>1</v>
      </c>
      <c r="I238" s="9">
        <f t="shared" si="3"/>
        <v>1</v>
      </c>
      <c r="J238" s="69"/>
      <c r="K238" s="73"/>
      <c r="L238" s="73"/>
      <c r="M238" s="73"/>
      <c r="N238" s="73"/>
      <c r="O238" s="73"/>
      <c r="P238" s="73"/>
      <c r="Q238" s="73"/>
    </row>
    <row r="239" spans="1:17" s="12" customFormat="1" ht="51" x14ac:dyDescent="0.2">
      <c r="A239" s="67">
        <v>232</v>
      </c>
      <c r="B239" s="68" t="s">
        <v>445</v>
      </c>
      <c r="C239" s="69" t="s">
        <v>3916</v>
      </c>
      <c r="D239" s="180" t="s">
        <v>112</v>
      </c>
      <c r="E239" s="123"/>
      <c r="F239" s="9">
        <v>1</v>
      </c>
      <c r="G239" s="9">
        <v>1</v>
      </c>
      <c r="H239" s="9">
        <v>1</v>
      </c>
      <c r="I239" s="9">
        <f t="shared" si="3"/>
        <v>1</v>
      </c>
      <c r="J239" s="9"/>
      <c r="K239" s="73"/>
      <c r="L239" s="73"/>
      <c r="M239" s="73"/>
      <c r="N239" s="73"/>
      <c r="O239" s="73"/>
      <c r="P239" s="73"/>
      <c r="Q239" s="73"/>
    </row>
    <row r="240" spans="1:17" s="12" customFormat="1" ht="51" x14ac:dyDescent="0.2">
      <c r="A240" s="67">
        <v>233</v>
      </c>
      <c r="B240" s="68" t="s">
        <v>446</v>
      </c>
      <c r="C240" s="69" t="s">
        <v>3917</v>
      </c>
      <c r="D240" s="180" t="s">
        <v>112</v>
      </c>
      <c r="E240" s="123"/>
      <c r="F240" s="9">
        <v>1</v>
      </c>
      <c r="G240" s="9">
        <v>1</v>
      </c>
      <c r="H240" s="9">
        <v>1</v>
      </c>
      <c r="I240" s="9">
        <f t="shared" si="3"/>
        <v>1</v>
      </c>
      <c r="J240" s="9"/>
      <c r="K240" s="73"/>
      <c r="L240" s="73"/>
      <c r="M240" s="73"/>
      <c r="N240" s="73"/>
      <c r="O240" s="73"/>
      <c r="P240" s="73"/>
      <c r="Q240" s="73"/>
    </row>
    <row r="241" spans="1:17" s="12" customFormat="1" ht="51" x14ac:dyDescent="0.2">
      <c r="A241" s="67">
        <v>234</v>
      </c>
      <c r="B241" s="68" t="s">
        <v>447</v>
      </c>
      <c r="C241" s="69" t="s">
        <v>3918</v>
      </c>
      <c r="D241" s="180" t="s">
        <v>112</v>
      </c>
      <c r="E241" s="123"/>
      <c r="F241" s="9">
        <v>1</v>
      </c>
      <c r="G241" s="9">
        <v>1</v>
      </c>
      <c r="H241" s="9">
        <v>1</v>
      </c>
      <c r="I241" s="9">
        <f t="shared" si="3"/>
        <v>1</v>
      </c>
      <c r="J241" s="9"/>
      <c r="K241" s="73"/>
      <c r="L241" s="73"/>
      <c r="M241" s="73"/>
      <c r="N241" s="73"/>
      <c r="O241" s="73"/>
      <c r="P241" s="73"/>
      <c r="Q241" s="73"/>
    </row>
    <row r="242" spans="1:17" s="12" customFormat="1" ht="51" x14ac:dyDescent="0.2">
      <c r="A242" s="67">
        <v>235</v>
      </c>
      <c r="B242" s="68" t="s">
        <v>448</v>
      </c>
      <c r="C242" s="69" t="s">
        <v>3919</v>
      </c>
      <c r="D242" s="180" t="s">
        <v>112</v>
      </c>
      <c r="E242" s="123"/>
      <c r="F242" s="9">
        <v>1</v>
      </c>
      <c r="G242" s="9">
        <v>1</v>
      </c>
      <c r="H242" s="9">
        <v>1</v>
      </c>
      <c r="I242" s="9">
        <f t="shared" si="3"/>
        <v>1</v>
      </c>
      <c r="J242" s="9"/>
      <c r="K242" s="73"/>
      <c r="L242" s="73"/>
      <c r="M242" s="73"/>
      <c r="N242" s="73"/>
      <c r="O242" s="73"/>
      <c r="P242" s="73"/>
      <c r="Q242" s="73"/>
    </row>
    <row r="243" spans="1:17" s="12" customFormat="1" ht="38.25" x14ac:dyDescent="0.2">
      <c r="A243" s="67">
        <v>236</v>
      </c>
      <c r="B243" s="68" t="s">
        <v>449</v>
      </c>
      <c r="C243" s="69" t="s">
        <v>450</v>
      </c>
      <c r="D243" s="180" t="s">
        <v>112</v>
      </c>
      <c r="E243" s="123"/>
      <c r="F243" s="9">
        <v>1</v>
      </c>
      <c r="G243" s="9">
        <v>1</v>
      </c>
      <c r="H243" s="9">
        <v>1</v>
      </c>
      <c r="I243" s="9">
        <f t="shared" si="3"/>
        <v>1</v>
      </c>
      <c r="J243" s="9"/>
      <c r="K243" s="73"/>
      <c r="L243" s="73"/>
      <c r="M243" s="73"/>
      <c r="N243" s="73"/>
      <c r="O243" s="73"/>
      <c r="P243" s="73"/>
      <c r="Q243" s="73"/>
    </row>
    <row r="244" spans="1:17" s="12" customFormat="1" ht="51" x14ac:dyDescent="0.2">
      <c r="A244" s="67">
        <v>237</v>
      </c>
      <c r="B244" s="68" t="s">
        <v>451</v>
      </c>
      <c r="C244" s="69" t="s">
        <v>3920</v>
      </c>
      <c r="D244" s="180" t="s">
        <v>112</v>
      </c>
      <c r="E244" s="123"/>
      <c r="F244" s="9">
        <v>1</v>
      </c>
      <c r="G244" s="9">
        <v>1</v>
      </c>
      <c r="H244" s="9">
        <v>1</v>
      </c>
      <c r="I244" s="9">
        <f t="shared" si="3"/>
        <v>1</v>
      </c>
      <c r="J244" s="9"/>
      <c r="K244" s="73"/>
      <c r="L244" s="73"/>
      <c r="M244" s="73"/>
      <c r="N244" s="73"/>
      <c r="O244" s="73"/>
      <c r="P244" s="73"/>
      <c r="Q244" s="73"/>
    </row>
    <row r="245" spans="1:17" s="12" customFormat="1" ht="51" x14ac:dyDescent="0.2">
      <c r="A245" s="67">
        <v>238</v>
      </c>
      <c r="B245" s="68" t="s">
        <v>452</v>
      </c>
      <c r="C245" s="69" t="s">
        <v>453</v>
      </c>
      <c r="D245" s="180" t="s">
        <v>112</v>
      </c>
      <c r="E245" s="123"/>
      <c r="F245" s="9">
        <v>1</v>
      </c>
      <c r="G245" s="9">
        <v>1</v>
      </c>
      <c r="H245" s="9">
        <v>1</v>
      </c>
      <c r="I245" s="9">
        <f t="shared" si="3"/>
        <v>1</v>
      </c>
      <c r="J245" s="9"/>
      <c r="K245" s="73"/>
      <c r="L245" s="73"/>
      <c r="M245" s="73"/>
      <c r="N245" s="73"/>
      <c r="O245" s="73"/>
      <c r="P245" s="73"/>
      <c r="Q245" s="73"/>
    </row>
    <row r="246" spans="1:17" s="12" customFormat="1" ht="38.25" x14ac:dyDescent="0.2">
      <c r="A246" s="67">
        <v>239</v>
      </c>
      <c r="B246" s="68" t="s">
        <v>454</v>
      </c>
      <c r="C246" s="69" t="s">
        <v>3921</v>
      </c>
      <c r="D246" s="180" t="s">
        <v>152</v>
      </c>
      <c r="E246" s="123"/>
      <c r="F246" s="9">
        <v>1</v>
      </c>
      <c r="G246" s="9">
        <v>1</v>
      </c>
      <c r="H246" s="9">
        <v>1</v>
      </c>
      <c r="I246" s="9">
        <f t="shared" si="3"/>
        <v>1</v>
      </c>
      <c r="J246" s="9"/>
      <c r="K246" s="73"/>
      <c r="L246" s="73"/>
      <c r="M246" s="73"/>
      <c r="N246" s="73"/>
      <c r="O246" s="73"/>
      <c r="P246" s="73"/>
      <c r="Q246" s="73"/>
    </row>
    <row r="247" spans="1:17" s="12" customFormat="1" ht="38.25" x14ac:dyDescent="0.2">
      <c r="A247" s="67">
        <v>240</v>
      </c>
      <c r="B247" s="68" t="s">
        <v>455</v>
      </c>
      <c r="C247" s="69" t="s">
        <v>456</v>
      </c>
      <c r="D247" s="180" t="s">
        <v>152</v>
      </c>
      <c r="E247" s="123"/>
      <c r="F247" s="9">
        <v>1</v>
      </c>
      <c r="G247" s="9">
        <v>1</v>
      </c>
      <c r="H247" s="9">
        <v>1</v>
      </c>
      <c r="I247" s="9">
        <f t="shared" si="3"/>
        <v>1</v>
      </c>
      <c r="J247" s="9"/>
      <c r="K247" s="73"/>
      <c r="L247" s="73"/>
      <c r="M247" s="73"/>
      <c r="N247" s="73"/>
      <c r="O247" s="73"/>
      <c r="P247" s="73"/>
      <c r="Q247" s="73"/>
    </row>
    <row r="248" spans="1:17" s="12" customFormat="1" ht="38.25" x14ac:dyDescent="0.2">
      <c r="A248" s="67">
        <v>241</v>
      </c>
      <c r="B248" s="68" t="s">
        <v>4406</v>
      </c>
      <c r="C248" s="69" t="s">
        <v>4407</v>
      </c>
      <c r="D248" s="180" t="s">
        <v>152</v>
      </c>
      <c r="E248" s="123"/>
      <c r="F248" s="9">
        <v>1</v>
      </c>
      <c r="G248" s="9">
        <v>1</v>
      </c>
      <c r="H248" s="9">
        <v>1</v>
      </c>
      <c r="I248" s="9">
        <f t="shared" si="3"/>
        <v>1</v>
      </c>
      <c r="J248" s="9"/>
      <c r="K248" s="73"/>
      <c r="L248" s="73"/>
      <c r="M248" s="73"/>
      <c r="N248" s="73"/>
      <c r="O248" s="73"/>
      <c r="P248" s="73"/>
      <c r="Q248" s="73"/>
    </row>
    <row r="249" spans="1:17" s="12" customFormat="1" ht="51" x14ac:dyDescent="0.2">
      <c r="A249" s="67">
        <v>242</v>
      </c>
      <c r="B249" s="68" t="s">
        <v>4408</v>
      </c>
      <c r="C249" s="69" t="s">
        <v>457</v>
      </c>
      <c r="D249" s="180" t="s">
        <v>152</v>
      </c>
      <c r="E249" s="123"/>
      <c r="F249" s="9">
        <v>1</v>
      </c>
      <c r="G249" s="9">
        <v>1</v>
      </c>
      <c r="H249" s="9">
        <v>1</v>
      </c>
      <c r="I249" s="9">
        <f t="shared" si="3"/>
        <v>1</v>
      </c>
      <c r="J249" s="9"/>
      <c r="K249" s="73"/>
      <c r="L249" s="73"/>
      <c r="M249" s="73"/>
      <c r="N249" s="73"/>
      <c r="O249" s="73"/>
      <c r="P249" s="73"/>
      <c r="Q249" s="73"/>
    </row>
    <row r="250" spans="1:17" s="12" customFormat="1" ht="63.75" x14ac:dyDescent="0.2">
      <c r="A250" s="67">
        <v>243</v>
      </c>
      <c r="B250" s="68" t="s">
        <v>458</v>
      </c>
      <c r="C250" s="69" t="s">
        <v>459</v>
      </c>
      <c r="D250" s="180" t="s">
        <v>152</v>
      </c>
      <c r="E250" s="123"/>
      <c r="F250" s="9">
        <v>1</v>
      </c>
      <c r="G250" s="9">
        <v>1</v>
      </c>
      <c r="H250" s="9">
        <v>1</v>
      </c>
      <c r="I250" s="9">
        <f t="shared" si="3"/>
        <v>1</v>
      </c>
      <c r="J250" s="9"/>
      <c r="K250" s="73"/>
      <c r="L250" s="73"/>
      <c r="M250" s="73"/>
      <c r="N250" s="73"/>
      <c r="O250" s="73"/>
      <c r="P250" s="73"/>
      <c r="Q250" s="73"/>
    </row>
    <row r="251" spans="1:17" s="12" customFormat="1" ht="63.75" x14ac:dyDescent="0.2">
      <c r="A251" s="67">
        <v>244</v>
      </c>
      <c r="B251" s="188" t="s">
        <v>4409</v>
      </c>
      <c r="C251" s="75" t="s">
        <v>4410</v>
      </c>
      <c r="D251" s="180" t="s">
        <v>152</v>
      </c>
      <c r="E251" s="123"/>
      <c r="F251" s="9">
        <v>1</v>
      </c>
      <c r="G251" s="9">
        <v>1</v>
      </c>
      <c r="H251" s="9">
        <v>1</v>
      </c>
      <c r="I251" s="9">
        <f t="shared" si="3"/>
        <v>1</v>
      </c>
      <c r="J251" s="9"/>
      <c r="K251" s="73"/>
      <c r="L251" s="73"/>
      <c r="M251" s="73"/>
      <c r="N251" s="73"/>
      <c r="O251" s="73"/>
      <c r="P251" s="73"/>
      <c r="Q251" s="73"/>
    </row>
    <row r="252" spans="1:17" s="12" customFormat="1" ht="63.75" x14ac:dyDescent="0.2">
      <c r="A252" s="67">
        <v>245</v>
      </c>
      <c r="B252" s="68" t="s">
        <v>460</v>
      </c>
      <c r="C252" s="69" t="s">
        <v>461</v>
      </c>
      <c r="D252" s="180" t="s">
        <v>152</v>
      </c>
      <c r="E252" s="123"/>
      <c r="F252" s="9">
        <v>1</v>
      </c>
      <c r="G252" s="9">
        <v>1</v>
      </c>
      <c r="H252" s="9">
        <v>1</v>
      </c>
      <c r="I252" s="9">
        <f t="shared" si="3"/>
        <v>1</v>
      </c>
      <c r="J252" s="9"/>
      <c r="K252" s="73"/>
      <c r="L252" s="73"/>
      <c r="M252" s="73"/>
      <c r="N252" s="73"/>
      <c r="O252" s="73"/>
      <c r="P252" s="73"/>
      <c r="Q252" s="73"/>
    </row>
    <row r="253" spans="1:17" s="12" customFormat="1" ht="38.25" x14ac:dyDescent="0.2">
      <c r="A253" s="67">
        <v>246</v>
      </c>
      <c r="B253" s="285" t="s">
        <v>462</v>
      </c>
      <c r="C253" s="69" t="s">
        <v>463</v>
      </c>
      <c r="D253" s="180" t="s">
        <v>112</v>
      </c>
      <c r="E253" s="123"/>
      <c r="F253" s="9">
        <v>1</v>
      </c>
      <c r="G253" s="270">
        <v>0</v>
      </c>
      <c r="H253" s="9">
        <v>1</v>
      </c>
      <c r="I253" s="9">
        <f t="shared" si="3"/>
        <v>0.60000000000000009</v>
      </c>
      <c r="J253" s="9"/>
      <c r="K253" s="73"/>
      <c r="L253" s="73"/>
      <c r="M253" s="73"/>
      <c r="N253" s="73"/>
      <c r="O253" s="73"/>
      <c r="P253" s="73"/>
      <c r="Q253" s="73"/>
    </row>
    <row r="254" spans="1:17" s="12" customFormat="1" ht="38.25" x14ac:dyDescent="0.2">
      <c r="A254" s="67">
        <v>247</v>
      </c>
      <c r="B254" s="68" t="s">
        <v>464</v>
      </c>
      <c r="C254" s="69" t="s">
        <v>465</v>
      </c>
      <c r="D254" s="180" t="s">
        <v>152</v>
      </c>
      <c r="E254" s="123"/>
      <c r="F254" s="9">
        <v>1</v>
      </c>
      <c r="G254" s="9">
        <v>1</v>
      </c>
      <c r="H254" s="9">
        <v>1</v>
      </c>
      <c r="I254" s="9">
        <f t="shared" si="3"/>
        <v>1</v>
      </c>
      <c r="J254" s="9"/>
      <c r="K254" s="73"/>
      <c r="L254" s="73"/>
      <c r="M254" s="73"/>
      <c r="N254" s="73"/>
      <c r="O254" s="73"/>
      <c r="P254" s="73"/>
      <c r="Q254" s="73"/>
    </row>
    <row r="255" spans="1:17" s="12" customFormat="1" ht="38.25" x14ac:dyDescent="0.2">
      <c r="A255" s="67">
        <v>248</v>
      </c>
      <c r="B255" s="68" t="s">
        <v>466</v>
      </c>
      <c r="C255" s="69" t="s">
        <v>467</v>
      </c>
      <c r="D255" s="180" t="s">
        <v>152</v>
      </c>
      <c r="E255" s="123"/>
      <c r="F255" s="9">
        <v>1</v>
      </c>
      <c r="G255" s="9">
        <v>1</v>
      </c>
      <c r="H255" s="9">
        <v>1</v>
      </c>
      <c r="I255" s="9">
        <f t="shared" si="3"/>
        <v>1</v>
      </c>
      <c r="J255" s="69"/>
      <c r="K255" s="73"/>
      <c r="L255" s="73"/>
      <c r="M255" s="73"/>
      <c r="N255" s="73"/>
      <c r="O255" s="73"/>
      <c r="P255" s="73"/>
      <c r="Q255" s="73"/>
    </row>
    <row r="256" spans="1:17" s="12" customFormat="1" ht="51" x14ac:dyDescent="0.2">
      <c r="A256" s="67">
        <v>249</v>
      </c>
      <c r="B256" s="68" t="s">
        <v>468</v>
      </c>
      <c r="C256" s="69" t="s">
        <v>3922</v>
      </c>
      <c r="D256" s="180" t="s">
        <v>152</v>
      </c>
      <c r="E256" s="123"/>
      <c r="F256" s="9">
        <v>1</v>
      </c>
      <c r="G256" s="9">
        <v>1</v>
      </c>
      <c r="H256" s="9">
        <v>1</v>
      </c>
      <c r="I256" s="9">
        <f t="shared" si="3"/>
        <v>1</v>
      </c>
      <c r="J256" s="69"/>
      <c r="K256" s="73"/>
      <c r="L256" s="73"/>
      <c r="M256" s="73"/>
      <c r="N256" s="73"/>
      <c r="O256" s="73"/>
      <c r="P256" s="73"/>
      <c r="Q256" s="73"/>
    </row>
    <row r="257" spans="1:17" s="12" customFormat="1" ht="63.75" x14ac:dyDescent="0.2">
      <c r="A257" s="67">
        <v>250</v>
      </c>
      <c r="B257" s="68" t="s">
        <v>4411</v>
      </c>
      <c r="C257" s="69" t="s">
        <v>4412</v>
      </c>
      <c r="D257" s="180" t="s">
        <v>152</v>
      </c>
      <c r="E257" s="123"/>
      <c r="F257" s="9">
        <v>1</v>
      </c>
      <c r="G257" s="9">
        <v>1</v>
      </c>
      <c r="H257" s="9">
        <v>1</v>
      </c>
      <c r="I257" s="9">
        <f t="shared" si="3"/>
        <v>1</v>
      </c>
      <c r="J257" s="9"/>
      <c r="K257" s="73"/>
      <c r="L257" s="73"/>
      <c r="M257" s="73"/>
      <c r="N257" s="73"/>
      <c r="O257" s="73"/>
      <c r="P257" s="73"/>
      <c r="Q257" s="73"/>
    </row>
    <row r="258" spans="1:17" s="12" customFormat="1" ht="25.5" x14ac:dyDescent="0.2">
      <c r="A258" s="67">
        <v>251</v>
      </c>
      <c r="B258" s="68" t="s">
        <v>469</v>
      </c>
      <c r="C258" s="69" t="s">
        <v>470</v>
      </c>
      <c r="D258" s="180" t="s">
        <v>152</v>
      </c>
      <c r="E258" s="123"/>
      <c r="F258" s="9">
        <v>1</v>
      </c>
      <c r="G258" s="9">
        <v>1</v>
      </c>
      <c r="H258" s="9">
        <v>1</v>
      </c>
      <c r="I258" s="9">
        <f t="shared" si="3"/>
        <v>1</v>
      </c>
      <c r="J258" s="9"/>
      <c r="K258" s="73"/>
      <c r="L258" s="73"/>
      <c r="M258" s="73"/>
      <c r="N258" s="73"/>
      <c r="O258" s="73"/>
      <c r="P258" s="73"/>
      <c r="Q258" s="73"/>
    </row>
    <row r="259" spans="1:17" s="12" customFormat="1" ht="38.25" x14ac:dyDescent="0.2">
      <c r="A259" s="67">
        <v>252</v>
      </c>
      <c r="B259" s="68" t="s">
        <v>471</v>
      </c>
      <c r="C259" s="69" t="s">
        <v>472</v>
      </c>
      <c r="D259" s="180" t="s">
        <v>152</v>
      </c>
      <c r="E259" s="123"/>
      <c r="F259" s="9">
        <v>1</v>
      </c>
      <c r="G259" s="9">
        <v>1</v>
      </c>
      <c r="H259" s="9">
        <v>1</v>
      </c>
      <c r="I259" s="9">
        <f t="shared" si="3"/>
        <v>1</v>
      </c>
      <c r="J259" s="9"/>
      <c r="K259" s="73"/>
      <c r="L259" s="73"/>
      <c r="M259" s="73"/>
      <c r="N259" s="73"/>
      <c r="O259" s="73"/>
      <c r="P259" s="73"/>
      <c r="Q259" s="73"/>
    </row>
    <row r="260" spans="1:17" s="12" customFormat="1" ht="51" x14ac:dyDescent="0.2">
      <c r="A260" s="67">
        <v>253</v>
      </c>
      <c r="B260" s="68" t="s">
        <v>4413</v>
      </c>
      <c r="C260" s="69" t="s">
        <v>473</v>
      </c>
      <c r="D260" s="180" t="s">
        <v>152</v>
      </c>
      <c r="E260" s="123"/>
      <c r="F260" s="9">
        <v>1</v>
      </c>
      <c r="G260" s="9">
        <v>1</v>
      </c>
      <c r="H260" s="9">
        <v>1</v>
      </c>
      <c r="I260" s="9">
        <f t="shared" si="3"/>
        <v>1</v>
      </c>
      <c r="J260" s="9"/>
      <c r="K260" s="73"/>
      <c r="L260" s="73"/>
      <c r="M260" s="73"/>
      <c r="N260" s="73"/>
      <c r="O260" s="73"/>
      <c r="P260" s="73"/>
      <c r="Q260" s="73"/>
    </row>
    <row r="261" spans="1:17" s="12" customFormat="1" ht="63.75" x14ac:dyDescent="0.2">
      <c r="A261" s="67">
        <v>254</v>
      </c>
      <c r="B261" s="285" t="s">
        <v>474</v>
      </c>
      <c r="C261" s="69" t="s">
        <v>475</v>
      </c>
      <c r="D261" s="180" t="s">
        <v>152</v>
      </c>
      <c r="E261" s="123"/>
      <c r="F261" s="9">
        <v>1</v>
      </c>
      <c r="G261" s="270">
        <v>0</v>
      </c>
      <c r="H261" s="9">
        <v>1</v>
      </c>
      <c r="I261" s="9">
        <f t="shared" si="3"/>
        <v>0.60000000000000009</v>
      </c>
      <c r="J261" s="9"/>
      <c r="K261" s="73"/>
      <c r="L261" s="73"/>
      <c r="M261" s="73"/>
      <c r="N261" s="73"/>
      <c r="O261" s="73"/>
      <c r="P261" s="73"/>
      <c r="Q261" s="73"/>
    </row>
    <row r="262" spans="1:17" s="12" customFormat="1" ht="38.25" x14ac:dyDescent="0.2">
      <c r="A262" s="67">
        <v>255</v>
      </c>
      <c r="B262" s="68" t="s">
        <v>476</v>
      </c>
      <c r="C262" s="69" t="s">
        <v>477</v>
      </c>
      <c r="D262" s="180" t="s">
        <v>152</v>
      </c>
      <c r="E262" s="123"/>
      <c r="F262" s="9">
        <v>1</v>
      </c>
      <c r="G262" s="9">
        <v>1</v>
      </c>
      <c r="H262" s="9">
        <v>1</v>
      </c>
      <c r="I262" s="9">
        <f t="shared" si="3"/>
        <v>1</v>
      </c>
      <c r="J262" s="9"/>
      <c r="K262" s="73"/>
      <c r="L262" s="73"/>
      <c r="M262" s="73"/>
      <c r="N262" s="73"/>
      <c r="O262" s="73"/>
      <c r="P262" s="73"/>
      <c r="Q262" s="73"/>
    </row>
    <row r="263" spans="1:17" s="12" customFormat="1" ht="38.25" x14ac:dyDescent="0.2">
      <c r="A263" s="67">
        <v>256</v>
      </c>
      <c r="B263" s="68" t="s">
        <v>478</v>
      </c>
      <c r="C263" s="69" t="s">
        <v>479</v>
      </c>
      <c r="D263" s="180" t="s">
        <v>152</v>
      </c>
      <c r="E263" s="123"/>
      <c r="F263" s="9">
        <v>1</v>
      </c>
      <c r="G263" s="9">
        <v>1</v>
      </c>
      <c r="H263" s="9">
        <v>1</v>
      </c>
      <c r="I263" s="9">
        <f t="shared" si="3"/>
        <v>1</v>
      </c>
      <c r="J263" s="69"/>
      <c r="K263" s="73"/>
      <c r="L263" s="73"/>
      <c r="M263" s="73"/>
      <c r="N263" s="73"/>
      <c r="O263" s="73"/>
      <c r="P263" s="73"/>
      <c r="Q263" s="73"/>
    </row>
    <row r="264" spans="1:17" s="12" customFormat="1" ht="63.75" x14ac:dyDescent="0.2">
      <c r="A264" s="67">
        <v>257</v>
      </c>
      <c r="B264" s="68" t="s">
        <v>3923</v>
      </c>
      <c r="C264" s="69" t="s">
        <v>3924</v>
      </c>
      <c r="D264" s="180" t="s">
        <v>152</v>
      </c>
      <c r="E264" s="123"/>
      <c r="F264" s="9">
        <v>1</v>
      </c>
      <c r="G264" s="9">
        <v>1</v>
      </c>
      <c r="H264" s="9">
        <v>1</v>
      </c>
      <c r="I264" s="9">
        <f t="shared" si="3"/>
        <v>1</v>
      </c>
      <c r="J264" s="69"/>
      <c r="K264" s="73"/>
      <c r="L264" s="73"/>
      <c r="M264" s="73"/>
      <c r="N264" s="73"/>
      <c r="O264" s="73"/>
      <c r="P264" s="73"/>
      <c r="Q264" s="73"/>
    </row>
    <row r="265" spans="1:17" s="12" customFormat="1" ht="51" x14ac:dyDescent="0.2">
      <c r="A265" s="67">
        <v>258</v>
      </c>
      <c r="B265" s="68" t="s">
        <v>4414</v>
      </c>
      <c r="C265" s="69" t="s">
        <v>4415</v>
      </c>
      <c r="D265" s="180" t="s">
        <v>152</v>
      </c>
      <c r="E265" s="123"/>
      <c r="F265" s="9">
        <v>1</v>
      </c>
      <c r="G265" s="9">
        <v>1</v>
      </c>
      <c r="H265" s="9">
        <v>1</v>
      </c>
      <c r="I265" s="9">
        <f t="shared" ref="I265:I328" si="4">F265*0.2+G265*0.4+H265*0.4</f>
        <v>1</v>
      </c>
      <c r="J265" s="9"/>
      <c r="K265" s="73"/>
      <c r="L265" s="73"/>
      <c r="M265" s="73"/>
      <c r="N265" s="73"/>
      <c r="O265" s="73"/>
      <c r="P265" s="73"/>
      <c r="Q265" s="73"/>
    </row>
    <row r="266" spans="1:17" s="12" customFormat="1" ht="51" x14ac:dyDescent="0.2">
      <c r="A266" s="67">
        <v>259</v>
      </c>
      <c r="B266" s="68" t="s">
        <v>4416</v>
      </c>
      <c r="C266" s="69" t="s">
        <v>4417</v>
      </c>
      <c r="D266" s="180" t="s">
        <v>152</v>
      </c>
      <c r="E266" s="123"/>
      <c r="F266" s="9">
        <v>1</v>
      </c>
      <c r="G266" s="9">
        <v>1</v>
      </c>
      <c r="H266" s="9">
        <v>1</v>
      </c>
      <c r="I266" s="9">
        <f t="shared" si="4"/>
        <v>1</v>
      </c>
      <c r="J266" s="9"/>
      <c r="K266" s="73"/>
      <c r="L266" s="73"/>
      <c r="M266" s="73"/>
      <c r="N266" s="73"/>
      <c r="O266" s="73"/>
      <c r="P266" s="73"/>
      <c r="Q266" s="73"/>
    </row>
    <row r="267" spans="1:17" s="12" customFormat="1" ht="51" x14ac:dyDescent="0.2">
      <c r="A267" s="67">
        <v>260</v>
      </c>
      <c r="B267" s="285" t="s">
        <v>4418</v>
      </c>
      <c r="C267" s="69" t="s">
        <v>4419</v>
      </c>
      <c r="D267" s="180" t="s">
        <v>152</v>
      </c>
      <c r="E267" s="123"/>
      <c r="F267" s="9">
        <v>1</v>
      </c>
      <c r="G267" s="270">
        <v>0</v>
      </c>
      <c r="H267" s="9">
        <v>1</v>
      </c>
      <c r="I267" s="9">
        <f t="shared" si="4"/>
        <v>0.60000000000000009</v>
      </c>
      <c r="J267" s="9"/>
      <c r="K267" s="73"/>
      <c r="L267" s="73"/>
      <c r="M267" s="73"/>
      <c r="N267" s="73"/>
      <c r="O267" s="73"/>
      <c r="P267" s="73"/>
      <c r="Q267" s="73"/>
    </row>
    <row r="268" spans="1:17" s="12" customFormat="1" ht="63.75" x14ac:dyDescent="0.2">
      <c r="A268" s="67">
        <v>261</v>
      </c>
      <c r="B268" s="68" t="s">
        <v>480</v>
      </c>
      <c r="C268" s="69" t="s">
        <v>481</v>
      </c>
      <c r="D268" s="180" t="s">
        <v>152</v>
      </c>
      <c r="E268" s="123"/>
      <c r="F268" s="9">
        <v>1</v>
      </c>
      <c r="G268" s="9">
        <v>1</v>
      </c>
      <c r="H268" s="9">
        <v>1</v>
      </c>
      <c r="I268" s="9">
        <f t="shared" si="4"/>
        <v>1</v>
      </c>
      <c r="J268" s="9"/>
      <c r="K268" s="73"/>
      <c r="L268" s="73"/>
      <c r="M268" s="73"/>
      <c r="N268" s="73"/>
      <c r="O268" s="73"/>
      <c r="P268" s="73"/>
      <c r="Q268" s="73"/>
    </row>
    <row r="269" spans="1:17" s="12" customFormat="1" ht="38.25" x14ac:dyDescent="0.2">
      <c r="A269" s="67">
        <v>262</v>
      </c>
      <c r="B269" s="68" t="s">
        <v>482</v>
      </c>
      <c r="C269" s="69" t="s">
        <v>483</v>
      </c>
      <c r="D269" s="180" t="s">
        <v>112</v>
      </c>
      <c r="E269" s="123"/>
      <c r="F269" s="9">
        <v>1</v>
      </c>
      <c r="G269" s="9">
        <v>1</v>
      </c>
      <c r="H269" s="9">
        <v>1</v>
      </c>
      <c r="I269" s="9">
        <f t="shared" si="4"/>
        <v>1</v>
      </c>
      <c r="J269" s="9"/>
      <c r="K269" s="73"/>
      <c r="L269" s="73"/>
      <c r="M269" s="73"/>
      <c r="N269" s="73"/>
      <c r="O269" s="73"/>
      <c r="P269" s="73"/>
      <c r="Q269" s="73"/>
    </row>
    <row r="270" spans="1:17" s="12" customFormat="1" ht="51" x14ac:dyDescent="0.2">
      <c r="A270" s="67">
        <v>263</v>
      </c>
      <c r="B270" s="68" t="s">
        <v>484</v>
      </c>
      <c r="C270" s="69" t="s">
        <v>485</v>
      </c>
      <c r="D270" s="180" t="s">
        <v>112</v>
      </c>
      <c r="E270" s="123"/>
      <c r="F270" s="9">
        <v>1</v>
      </c>
      <c r="G270" s="9">
        <v>1</v>
      </c>
      <c r="H270" s="9">
        <v>1</v>
      </c>
      <c r="I270" s="9">
        <f t="shared" si="4"/>
        <v>1</v>
      </c>
      <c r="J270" s="69"/>
      <c r="K270" s="73"/>
      <c r="L270" s="73"/>
      <c r="M270" s="73"/>
      <c r="N270" s="73"/>
      <c r="O270" s="73"/>
      <c r="P270" s="73"/>
      <c r="Q270" s="73"/>
    </row>
    <row r="271" spans="1:17" s="12" customFormat="1" ht="38.25" x14ac:dyDescent="0.2">
      <c r="A271" s="67">
        <v>264</v>
      </c>
      <c r="B271" s="68" t="s">
        <v>486</v>
      </c>
      <c r="C271" s="69" t="s">
        <v>487</v>
      </c>
      <c r="D271" s="180" t="s">
        <v>112</v>
      </c>
      <c r="E271" s="123"/>
      <c r="F271" s="9">
        <v>1</v>
      </c>
      <c r="G271" s="9">
        <v>1</v>
      </c>
      <c r="H271" s="9">
        <v>1</v>
      </c>
      <c r="I271" s="9">
        <f t="shared" si="4"/>
        <v>1</v>
      </c>
      <c r="J271" s="69"/>
      <c r="K271" s="73"/>
      <c r="L271" s="73"/>
      <c r="M271" s="73"/>
      <c r="N271" s="73"/>
      <c r="O271" s="73"/>
      <c r="P271" s="73"/>
      <c r="Q271" s="73"/>
    </row>
    <row r="272" spans="1:17" s="12" customFormat="1" ht="38.25" x14ac:dyDescent="0.2">
      <c r="A272" s="67">
        <v>265</v>
      </c>
      <c r="B272" s="68" t="s">
        <v>488</v>
      </c>
      <c r="C272" s="69" t="s">
        <v>489</v>
      </c>
      <c r="D272" s="180" t="s">
        <v>112</v>
      </c>
      <c r="E272" s="123"/>
      <c r="F272" s="9">
        <v>1</v>
      </c>
      <c r="G272" s="9">
        <v>1</v>
      </c>
      <c r="H272" s="9">
        <v>1</v>
      </c>
      <c r="I272" s="9">
        <f t="shared" si="4"/>
        <v>1</v>
      </c>
      <c r="J272" s="69"/>
      <c r="K272" s="73"/>
      <c r="L272" s="73"/>
      <c r="M272" s="73"/>
      <c r="N272" s="73"/>
      <c r="O272" s="73"/>
      <c r="P272" s="73"/>
      <c r="Q272" s="73"/>
    </row>
    <row r="273" spans="1:17" s="12" customFormat="1" ht="38.25" x14ac:dyDescent="0.2">
      <c r="A273" s="67">
        <v>266</v>
      </c>
      <c r="B273" s="68" t="s">
        <v>490</v>
      </c>
      <c r="C273" s="69" t="s">
        <v>491</v>
      </c>
      <c r="D273" s="180" t="s">
        <v>112</v>
      </c>
      <c r="E273" s="123"/>
      <c r="F273" s="9">
        <v>1</v>
      </c>
      <c r="G273" s="9">
        <v>1</v>
      </c>
      <c r="H273" s="9">
        <v>1</v>
      </c>
      <c r="I273" s="9">
        <f t="shared" si="4"/>
        <v>1</v>
      </c>
      <c r="J273" s="69"/>
      <c r="K273" s="73"/>
      <c r="L273" s="73"/>
      <c r="M273" s="73"/>
      <c r="N273" s="73"/>
      <c r="O273" s="73"/>
      <c r="P273" s="73"/>
      <c r="Q273" s="73"/>
    </row>
    <row r="274" spans="1:17" s="12" customFormat="1" ht="63.75" x14ac:dyDescent="0.2">
      <c r="A274" s="67">
        <v>267</v>
      </c>
      <c r="B274" s="68" t="s">
        <v>4420</v>
      </c>
      <c r="C274" s="69" t="s">
        <v>4421</v>
      </c>
      <c r="D274" s="180" t="s">
        <v>152</v>
      </c>
      <c r="E274" s="123"/>
      <c r="F274" s="9">
        <v>1</v>
      </c>
      <c r="G274" s="9">
        <v>1</v>
      </c>
      <c r="H274" s="9">
        <v>1</v>
      </c>
      <c r="I274" s="9">
        <f t="shared" si="4"/>
        <v>1</v>
      </c>
      <c r="J274" s="69"/>
      <c r="K274" s="73"/>
      <c r="L274" s="73"/>
      <c r="M274" s="73"/>
      <c r="N274" s="73"/>
      <c r="O274" s="73"/>
      <c r="P274" s="73"/>
      <c r="Q274" s="73"/>
    </row>
    <row r="275" spans="1:17" s="12" customFormat="1" ht="63.75" x14ac:dyDescent="0.2">
      <c r="A275" s="67">
        <v>268</v>
      </c>
      <c r="B275" s="68" t="s">
        <v>4422</v>
      </c>
      <c r="C275" s="69" t="s">
        <v>4423</v>
      </c>
      <c r="D275" s="180" t="s">
        <v>152</v>
      </c>
      <c r="E275" s="123"/>
      <c r="F275" s="9">
        <v>1</v>
      </c>
      <c r="G275" s="9">
        <v>1</v>
      </c>
      <c r="H275" s="9">
        <v>1</v>
      </c>
      <c r="I275" s="9">
        <f t="shared" si="4"/>
        <v>1</v>
      </c>
      <c r="J275" s="69"/>
      <c r="K275" s="73"/>
      <c r="L275" s="73"/>
      <c r="M275" s="73"/>
      <c r="N275" s="73"/>
      <c r="O275" s="73"/>
      <c r="P275" s="73"/>
      <c r="Q275" s="73"/>
    </row>
    <row r="276" spans="1:17" s="12" customFormat="1" ht="76.5" x14ac:dyDescent="0.2">
      <c r="A276" s="67">
        <v>269</v>
      </c>
      <c r="B276" s="68" t="s">
        <v>4424</v>
      </c>
      <c r="C276" s="69" t="s">
        <v>4425</v>
      </c>
      <c r="D276" s="180" t="s">
        <v>152</v>
      </c>
      <c r="E276" s="123"/>
      <c r="F276" s="9">
        <v>1</v>
      </c>
      <c r="G276" s="9">
        <v>1</v>
      </c>
      <c r="H276" s="9">
        <v>1</v>
      </c>
      <c r="I276" s="9">
        <f t="shared" si="4"/>
        <v>1</v>
      </c>
      <c r="J276" s="69"/>
      <c r="K276" s="73"/>
      <c r="L276" s="73"/>
      <c r="M276" s="73"/>
      <c r="N276" s="73"/>
      <c r="O276" s="73"/>
      <c r="P276" s="73"/>
      <c r="Q276" s="73"/>
    </row>
    <row r="277" spans="1:17" s="12" customFormat="1" ht="63.75" x14ac:dyDescent="0.2">
      <c r="A277" s="67">
        <v>270</v>
      </c>
      <c r="B277" s="68" t="s">
        <v>4426</v>
      </c>
      <c r="C277" s="69" t="s">
        <v>4427</v>
      </c>
      <c r="D277" s="180" t="s">
        <v>152</v>
      </c>
      <c r="E277" s="123"/>
      <c r="F277" s="9">
        <v>1</v>
      </c>
      <c r="G277" s="9">
        <v>1</v>
      </c>
      <c r="H277" s="9">
        <v>1</v>
      </c>
      <c r="I277" s="9">
        <f t="shared" si="4"/>
        <v>1</v>
      </c>
      <c r="J277" s="69"/>
      <c r="K277" s="73"/>
      <c r="L277" s="73"/>
      <c r="M277" s="73"/>
      <c r="N277" s="73"/>
      <c r="O277" s="73"/>
      <c r="P277" s="73"/>
      <c r="Q277" s="73"/>
    </row>
    <row r="278" spans="1:17" s="12" customFormat="1" ht="76.5" x14ac:dyDescent="0.2">
      <c r="A278" s="67">
        <v>271</v>
      </c>
      <c r="B278" s="68" t="s">
        <v>4428</v>
      </c>
      <c r="C278" s="69" t="s">
        <v>4429</v>
      </c>
      <c r="D278" s="180" t="s">
        <v>152</v>
      </c>
      <c r="E278" s="123"/>
      <c r="F278" s="9">
        <v>1</v>
      </c>
      <c r="G278" s="9">
        <v>1</v>
      </c>
      <c r="H278" s="9">
        <v>1</v>
      </c>
      <c r="I278" s="9">
        <f t="shared" si="4"/>
        <v>1</v>
      </c>
      <c r="J278" s="69"/>
      <c r="K278" s="73"/>
      <c r="L278" s="73"/>
      <c r="M278" s="73"/>
      <c r="N278" s="73"/>
      <c r="O278" s="73"/>
      <c r="P278" s="73"/>
      <c r="Q278" s="73"/>
    </row>
    <row r="279" spans="1:17" s="12" customFormat="1" ht="63.75" x14ac:dyDescent="0.2">
      <c r="A279" s="67">
        <v>272</v>
      </c>
      <c r="B279" s="68" t="s">
        <v>4430</v>
      </c>
      <c r="C279" s="69" t="s">
        <v>4431</v>
      </c>
      <c r="D279" s="180" t="s">
        <v>152</v>
      </c>
      <c r="E279" s="123"/>
      <c r="F279" s="9">
        <v>1</v>
      </c>
      <c r="G279" s="9">
        <v>1</v>
      </c>
      <c r="H279" s="9">
        <v>1</v>
      </c>
      <c r="I279" s="9">
        <f t="shared" si="4"/>
        <v>1</v>
      </c>
      <c r="J279" s="9"/>
      <c r="K279" s="73"/>
      <c r="L279" s="73"/>
      <c r="M279" s="73"/>
      <c r="N279" s="73"/>
      <c r="O279" s="73"/>
      <c r="P279" s="73"/>
      <c r="Q279" s="73"/>
    </row>
    <row r="280" spans="1:17" s="12" customFormat="1" ht="63.75" x14ac:dyDescent="0.2">
      <c r="A280" s="67">
        <v>273</v>
      </c>
      <c r="B280" s="68" t="s">
        <v>4432</v>
      </c>
      <c r="C280" s="69" t="s">
        <v>4433</v>
      </c>
      <c r="D280" s="180" t="s">
        <v>152</v>
      </c>
      <c r="E280" s="123"/>
      <c r="F280" s="9">
        <v>1</v>
      </c>
      <c r="G280" s="9">
        <v>1</v>
      </c>
      <c r="H280" s="9">
        <v>1</v>
      </c>
      <c r="I280" s="9">
        <f t="shared" si="4"/>
        <v>1</v>
      </c>
      <c r="J280" s="69"/>
      <c r="K280" s="73"/>
      <c r="L280" s="73"/>
      <c r="M280" s="73"/>
      <c r="N280" s="73"/>
      <c r="O280" s="73"/>
      <c r="P280" s="73"/>
      <c r="Q280" s="73"/>
    </row>
    <row r="281" spans="1:17" s="12" customFormat="1" ht="63.75" x14ac:dyDescent="0.2">
      <c r="A281" s="67">
        <v>274</v>
      </c>
      <c r="B281" s="68" t="s">
        <v>4434</v>
      </c>
      <c r="C281" s="69" t="s">
        <v>4435</v>
      </c>
      <c r="D281" s="180" t="s">
        <v>152</v>
      </c>
      <c r="E281" s="123"/>
      <c r="F281" s="9">
        <v>1</v>
      </c>
      <c r="G281" s="9">
        <v>1</v>
      </c>
      <c r="H281" s="9">
        <v>1</v>
      </c>
      <c r="I281" s="9">
        <f t="shared" si="4"/>
        <v>1</v>
      </c>
      <c r="J281" s="69"/>
      <c r="K281" s="73"/>
      <c r="L281" s="73"/>
      <c r="M281" s="73"/>
      <c r="N281" s="73"/>
      <c r="O281" s="73"/>
      <c r="P281" s="73"/>
      <c r="Q281" s="73"/>
    </row>
    <row r="282" spans="1:17" s="12" customFormat="1" ht="63.75" x14ac:dyDescent="0.2">
      <c r="A282" s="67">
        <v>275</v>
      </c>
      <c r="B282" s="68" t="s">
        <v>4436</v>
      </c>
      <c r="C282" s="69" t="s">
        <v>4437</v>
      </c>
      <c r="D282" s="180" t="s">
        <v>152</v>
      </c>
      <c r="E282" s="123"/>
      <c r="F282" s="9">
        <v>1</v>
      </c>
      <c r="G282" s="9">
        <v>1</v>
      </c>
      <c r="H282" s="9">
        <v>1</v>
      </c>
      <c r="I282" s="9">
        <f t="shared" si="4"/>
        <v>1</v>
      </c>
      <c r="J282" s="69"/>
      <c r="K282" s="73"/>
      <c r="L282" s="73"/>
      <c r="M282" s="73"/>
      <c r="N282" s="73"/>
      <c r="O282" s="73"/>
      <c r="P282" s="73"/>
      <c r="Q282" s="73"/>
    </row>
    <row r="283" spans="1:17" s="12" customFormat="1" ht="63.75" x14ac:dyDescent="0.2">
      <c r="A283" s="67">
        <v>276</v>
      </c>
      <c r="B283" s="68" t="s">
        <v>4438</v>
      </c>
      <c r="C283" s="69" t="s">
        <v>4439</v>
      </c>
      <c r="D283" s="180" t="s">
        <v>152</v>
      </c>
      <c r="E283" s="123"/>
      <c r="F283" s="9">
        <v>1</v>
      </c>
      <c r="G283" s="9">
        <v>1</v>
      </c>
      <c r="H283" s="9">
        <v>1</v>
      </c>
      <c r="I283" s="9">
        <f t="shared" si="4"/>
        <v>1</v>
      </c>
      <c r="J283" s="69"/>
      <c r="K283" s="73"/>
      <c r="L283" s="73"/>
      <c r="M283" s="73"/>
      <c r="N283" s="73"/>
      <c r="O283" s="73"/>
      <c r="P283" s="73"/>
      <c r="Q283" s="73"/>
    </row>
    <row r="284" spans="1:17" s="12" customFormat="1" ht="51" x14ac:dyDescent="0.2">
      <c r="A284" s="67">
        <v>277</v>
      </c>
      <c r="B284" s="68" t="s">
        <v>4440</v>
      </c>
      <c r="C284" s="69" t="s">
        <v>4441</v>
      </c>
      <c r="D284" s="180" t="s">
        <v>152</v>
      </c>
      <c r="E284" s="123"/>
      <c r="F284" s="9">
        <v>1</v>
      </c>
      <c r="G284" s="9">
        <v>1</v>
      </c>
      <c r="H284" s="9">
        <v>1</v>
      </c>
      <c r="I284" s="9">
        <f t="shared" si="4"/>
        <v>1</v>
      </c>
      <c r="J284" s="69"/>
      <c r="K284" s="73"/>
      <c r="L284" s="73"/>
      <c r="M284" s="73"/>
      <c r="N284" s="73"/>
      <c r="O284" s="73"/>
      <c r="P284" s="73"/>
      <c r="Q284" s="73"/>
    </row>
    <row r="285" spans="1:17" s="12" customFormat="1" ht="63.75" x14ac:dyDescent="0.2">
      <c r="A285" s="67">
        <v>278</v>
      </c>
      <c r="B285" s="68" t="s">
        <v>4442</v>
      </c>
      <c r="C285" s="69" t="s">
        <v>4443</v>
      </c>
      <c r="D285" s="180" t="s">
        <v>152</v>
      </c>
      <c r="E285" s="123"/>
      <c r="F285" s="9">
        <v>1</v>
      </c>
      <c r="G285" s="9">
        <v>1</v>
      </c>
      <c r="H285" s="9">
        <v>1</v>
      </c>
      <c r="I285" s="9">
        <f t="shared" si="4"/>
        <v>1</v>
      </c>
      <c r="J285" s="69"/>
      <c r="K285" s="73"/>
      <c r="L285" s="73"/>
      <c r="M285" s="73"/>
      <c r="N285" s="73"/>
      <c r="O285" s="73"/>
      <c r="P285" s="73"/>
      <c r="Q285" s="73"/>
    </row>
    <row r="286" spans="1:17" s="12" customFormat="1" ht="25.5" x14ac:dyDescent="0.2">
      <c r="A286" s="67">
        <v>279</v>
      </c>
      <c r="B286" s="68" t="s">
        <v>4444</v>
      </c>
      <c r="C286" s="69" t="s">
        <v>4445</v>
      </c>
      <c r="D286" s="180" t="s">
        <v>112</v>
      </c>
      <c r="E286" s="123"/>
      <c r="F286" s="9">
        <v>1</v>
      </c>
      <c r="G286" s="9">
        <v>1</v>
      </c>
      <c r="H286" s="9">
        <v>1</v>
      </c>
      <c r="I286" s="9">
        <f t="shared" si="4"/>
        <v>1</v>
      </c>
      <c r="J286" s="9"/>
      <c r="K286" s="73"/>
      <c r="L286" s="73"/>
      <c r="M286" s="73"/>
      <c r="N286" s="73"/>
      <c r="O286" s="73"/>
      <c r="P286" s="73"/>
      <c r="Q286" s="73"/>
    </row>
    <row r="287" spans="1:17" s="12" customFormat="1" ht="38.25" x14ac:dyDescent="0.2">
      <c r="A287" s="67">
        <v>280</v>
      </c>
      <c r="B287" s="68" t="s">
        <v>4446</v>
      </c>
      <c r="C287" s="69" t="s">
        <v>4447</v>
      </c>
      <c r="D287" s="180" t="s">
        <v>112</v>
      </c>
      <c r="E287" s="123"/>
      <c r="F287" s="9">
        <v>1</v>
      </c>
      <c r="G287" s="9">
        <v>1</v>
      </c>
      <c r="H287" s="9">
        <v>1</v>
      </c>
      <c r="I287" s="9">
        <f t="shared" si="4"/>
        <v>1</v>
      </c>
      <c r="J287" s="69"/>
      <c r="K287" s="73"/>
      <c r="L287" s="73"/>
      <c r="M287" s="73"/>
      <c r="N287" s="73"/>
      <c r="O287" s="73"/>
      <c r="P287" s="73"/>
      <c r="Q287" s="73"/>
    </row>
    <row r="288" spans="1:17" s="12" customFormat="1" ht="51" x14ac:dyDescent="0.2">
      <c r="A288" s="67">
        <v>281</v>
      </c>
      <c r="B288" s="68" t="s">
        <v>492</v>
      </c>
      <c r="C288" s="69" t="s">
        <v>493</v>
      </c>
      <c r="D288" s="180" t="s">
        <v>112</v>
      </c>
      <c r="E288" s="123"/>
      <c r="F288" s="9">
        <v>1</v>
      </c>
      <c r="G288" s="9">
        <v>1</v>
      </c>
      <c r="H288" s="9">
        <v>1</v>
      </c>
      <c r="I288" s="9">
        <f t="shared" si="4"/>
        <v>1</v>
      </c>
      <c r="J288" s="9"/>
      <c r="K288" s="73"/>
      <c r="L288" s="73"/>
      <c r="M288" s="73"/>
      <c r="N288" s="73"/>
      <c r="O288" s="73"/>
      <c r="P288" s="73"/>
      <c r="Q288" s="73"/>
    </row>
    <row r="289" spans="1:17" s="12" customFormat="1" ht="51" x14ac:dyDescent="0.2">
      <c r="A289" s="67">
        <v>282</v>
      </c>
      <c r="B289" s="68" t="s">
        <v>494</v>
      </c>
      <c r="C289" s="69" t="s">
        <v>495</v>
      </c>
      <c r="D289" s="180" t="s">
        <v>112</v>
      </c>
      <c r="E289" s="123"/>
      <c r="F289" s="9">
        <v>1</v>
      </c>
      <c r="G289" s="9">
        <v>1</v>
      </c>
      <c r="H289" s="9">
        <v>1</v>
      </c>
      <c r="I289" s="9">
        <f t="shared" si="4"/>
        <v>1</v>
      </c>
      <c r="J289" s="69"/>
      <c r="K289" s="73"/>
      <c r="L289" s="73"/>
      <c r="M289" s="73"/>
      <c r="N289" s="73"/>
      <c r="O289" s="73"/>
      <c r="P289" s="73"/>
      <c r="Q289" s="73"/>
    </row>
    <row r="290" spans="1:17" s="13" customFormat="1" ht="51" x14ac:dyDescent="0.2">
      <c r="A290" s="67">
        <v>283</v>
      </c>
      <c r="B290" s="68" t="s">
        <v>496</v>
      </c>
      <c r="C290" s="69" t="s">
        <v>497</v>
      </c>
      <c r="D290" s="180" t="s">
        <v>112</v>
      </c>
      <c r="E290" s="123"/>
      <c r="F290" s="9">
        <v>1</v>
      </c>
      <c r="G290" s="9">
        <v>1</v>
      </c>
      <c r="H290" s="9">
        <v>1</v>
      </c>
      <c r="I290" s="9">
        <f t="shared" si="4"/>
        <v>1</v>
      </c>
      <c r="J290" s="69"/>
      <c r="K290" s="73"/>
      <c r="L290" s="122"/>
      <c r="M290" s="122"/>
      <c r="N290" s="122"/>
      <c r="O290" s="122"/>
      <c r="P290" s="122"/>
      <c r="Q290" s="122"/>
    </row>
    <row r="291" spans="1:17" s="12" customFormat="1" ht="51" x14ac:dyDescent="0.2">
      <c r="A291" s="67">
        <v>284</v>
      </c>
      <c r="B291" s="285" t="s">
        <v>498</v>
      </c>
      <c r="C291" s="69" t="s">
        <v>499</v>
      </c>
      <c r="D291" s="180" t="s">
        <v>112</v>
      </c>
      <c r="E291" s="123"/>
      <c r="F291" s="270">
        <v>0</v>
      </c>
      <c r="G291" s="270">
        <v>0</v>
      </c>
      <c r="H291" s="270">
        <v>0</v>
      </c>
      <c r="I291" s="9">
        <f t="shared" si="4"/>
        <v>0</v>
      </c>
      <c r="J291" s="69" t="s">
        <v>4717</v>
      </c>
      <c r="K291" s="73"/>
      <c r="L291" s="73"/>
      <c r="M291" s="73"/>
      <c r="N291" s="73"/>
      <c r="O291" s="73"/>
      <c r="P291" s="73"/>
      <c r="Q291" s="73"/>
    </row>
    <row r="292" spans="1:17" s="12" customFormat="1" ht="51" x14ac:dyDescent="0.2">
      <c r="A292" s="67">
        <v>285</v>
      </c>
      <c r="B292" s="285" t="s">
        <v>500</v>
      </c>
      <c r="C292" s="69" t="s">
        <v>501</v>
      </c>
      <c r="D292" s="180" t="s">
        <v>112</v>
      </c>
      <c r="E292" s="123"/>
      <c r="F292" s="9">
        <v>1</v>
      </c>
      <c r="G292" s="270">
        <v>0</v>
      </c>
      <c r="H292" s="9">
        <v>1</v>
      </c>
      <c r="I292" s="9">
        <f t="shared" si="4"/>
        <v>0.60000000000000009</v>
      </c>
      <c r="J292" s="69"/>
      <c r="K292" s="73"/>
      <c r="L292" s="73"/>
      <c r="M292" s="73"/>
      <c r="N292" s="73"/>
      <c r="O292" s="73"/>
      <c r="P292" s="73"/>
      <c r="Q292" s="73"/>
    </row>
    <row r="293" spans="1:17" s="12" customFormat="1" ht="63.75" x14ac:dyDescent="0.2">
      <c r="A293" s="67">
        <v>286</v>
      </c>
      <c r="B293" s="68" t="s">
        <v>502</v>
      </c>
      <c r="C293" s="69" t="s">
        <v>3925</v>
      </c>
      <c r="D293" s="180" t="s">
        <v>112</v>
      </c>
      <c r="E293" s="123"/>
      <c r="F293" s="9">
        <v>1</v>
      </c>
      <c r="G293" s="9">
        <v>1</v>
      </c>
      <c r="H293" s="9">
        <v>1</v>
      </c>
      <c r="I293" s="9">
        <f t="shared" si="4"/>
        <v>1</v>
      </c>
      <c r="J293" s="9"/>
      <c r="K293" s="73"/>
      <c r="L293" s="73"/>
      <c r="M293" s="73"/>
      <c r="N293" s="73"/>
      <c r="O293" s="73"/>
      <c r="P293" s="73"/>
      <c r="Q293" s="73"/>
    </row>
    <row r="294" spans="1:17" s="12" customFormat="1" ht="51" x14ac:dyDescent="0.2">
      <c r="A294" s="67">
        <v>287</v>
      </c>
      <c r="B294" s="68" t="s">
        <v>503</v>
      </c>
      <c r="C294" s="69" t="s">
        <v>504</v>
      </c>
      <c r="D294" s="180" t="s">
        <v>112</v>
      </c>
      <c r="E294" s="123"/>
      <c r="F294" s="9">
        <v>1</v>
      </c>
      <c r="G294" s="9">
        <v>1</v>
      </c>
      <c r="H294" s="9">
        <v>1</v>
      </c>
      <c r="I294" s="9">
        <f t="shared" si="4"/>
        <v>1</v>
      </c>
      <c r="J294" s="69"/>
      <c r="K294" s="73"/>
      <c r="L294" s="73"/>
      <c r="M294" s="73"/>
      <c r="N294" s="73"/>
      <c r="O294" s="73"/>
      <c r="P294" s="73"/>
      <c r="Q294" s="73"/>
    </row>
    <row r="295" spans="1:17" s="12" customFormat="1" ht="51" x14ac:dyDescent="0.2">
      <c r="A295" s="67">
        <v>288</v>
      </c>
      <c r="B295" s="68" t="s">
        <v>505</v>
      </c>
      <c r="C295" s="69" t="s">
        <v>3926</v>
      </c>
      <c r="D295" s="180" t="s">
        <v>112</v>
      </c>
      <c r="E295" s="123"/>
      <c r="F295" s="9">
        <v>1</v>
      </c>
      <c r="G295" s="9">
        <v>1</v>
      </c>
      <c r="H295" s="9">
        <v>1</v>
      </c>
      <c r="I295" s="9">
        <f t="shared" si="4"/>
        <v>1</v>
      </c>
      <c r="J295" s="69"/>
      <c r="K295" s="73"/>
      <c r="L295" s="73"/>
      <c r="M295" s="73"/>
      <c r="N295" s="73"/>
      <c r="O295" s="73"/>
      <c r="P295" s="73"/>
      <c r="Q295" s="73"/>
    </row>
    <row r="296" spans="1:17" s="12" customFormat="1" ht="51" x14ac:dyDescent="0.2">
      <c r="A296" s="67">
        <v>289</v>
      </c>
      <c r="B296" s="68" t="s">
        <v>506</v>
      </c>
      <c r="C296" s="69" t="s">
        <v>3927</v>
      </c>
      <c r="D296" s="180" t="s">
        <v>112</v>
      </c>
      <c r="E296" s="123"/>
      <c r="F296" s="9">
        <v>1</v>
      </c>
      <c r="G296" s="9">
        <v>1</v>
      </c>
      <c r="H296" s="9">
        <v>1</v>
      </c>
      <c r="I296" s="9">
        <f t="shared" si="4"/>
        <v>1</v>
      </c>
      <c r="J296" s="69"/>
      <c r="K296" s="73"/>
      <c r="L296" s="73"/>
      <c r="M296" s="73"/>
      <c r="N296" s="73"/>
      <c r="O296" s="73"/>
      <c r="P296" s="73"/>
      <c r="Q296" s="73"/>
    </row>
    <row r="297" spans="1:17" s="12" customFormat="1" ht="51" x14ac:dyDescent="0.2">
      <c r="A297" s="67">
        <v>290</v>
      </c>
      <c r="B297" s="285" t="s">
        <v>4448</v>
      </c>
      <c r="C297" s="69" t="s">
        <v>3928</v>
      </c>
      <c r="D297" s="180" t="s">
        <v>112</v>
      </c>
      <c r="E297" s="250"/>
      <c r="F297" s="270">
        <v>0</v>
      </c>
      <c r="G297" s="270">
        <v>0</v>
      </c>
      <c r="H297" s="270">
        <v>0</v>
      </c>
      <c r="I297" s="9">
        <f t="shared" si="4"/>
        <v>0</v>
      </c>
      <c r="J297" s="69" t="s">
        <v>4717</v>
      </c>
      <c r="K297" s="73"/>
      <c r="L297" s="73"/>
      <c r="M297" s="73"/>
      <c r="N297" s="73"/>
      <c r="O297" s="73"/>
      <c r="P297" s="73"/>
      <c r="Q297" s="73"/>
    </row>
    <row r="298" spans="1:17" s="12" customFormat="1" ht="51" x14ac:dyDescent="0.2">
      <c r="A298" s="67">
        <v>291</v>
      </c>
      <c r="B298" s="68" t="s">
        <v>507</v>
      </c>
      <c r="C298" s="69" t="s">
        <v>4449</v>
      </c>
      <c r="D298" s="180" t="s">
        <v>112</v>
      </c>
      <c r="E298" s="123"/>
      <c r="F298" s="9">
        <v>1</v>
      </c>
      <c r="G298" s="9">
        <v>1</v>
      </c>
      <c r="H298" s="9">
        <v>1</v>
      </c>
      <c r="I298" s="9">
        <f t="shared" si="4"/>
        <v>1</v>
      </c>
      <c r="J298" s="9"/>
      <c r="K298" s="73"/>
      <c r="L298" s="73"/>
      <c r="M298" s="73"/>
      <c r="N298" s="73"/>
      <c r="O298" s="73"/>
      <c r="P298" s="73"/>
      <c r="Q298" s="73"/>
    </row>
    <row r="299" spans="1:17" s="12" customFormat="1" ht="51" x14ac:dyDescent="0.2">
      <c r="A299" s="67">
        <v>292</v>
      </c>
      <c r="B299" s="68" t="s">
        <v>508</v>
      </c>
      <c r="C299" s="69" t="s">
        <v>509</v>
      </c>
      <c r="D299" s="180" t="s">
        <v>112</v>
      </c>
      <c r="E299" s="123"/>
      <c r="F299" s="9">
        <v>1</v>
      </c>
      <c r="G299" s="9">
        <v>1</v>
      </c>
      <c r="H299" s="9">
        <v>1</v>
      </c>
      <c r="I299" s="9">
        <f t="shared" si="4"/>
        <v>1</v>
      </c>
      <c r="J299" s="9"/>
      <c r="K299" s="73"/>
      <c r="L299" s="73"/>
      <c r="M299" s="73"/>
      <c r="N299" s="73"/>
      <c r="O299" s="73"/>
      <c r="P299" s="73"/>
      <c r="Q299" s="73"/>
    </row>
    <row r="300" spans="1:17" s="12" customFormat="1" ht="51" x14ac:dyDescent="0.2">
      <c r="A300" s="67">
        <v>293</v>
      </c>
      <c r="B300" s="68" t="s">
        <v>4450</v>
      </c>
      <c r="C300" s="69" t="s">
        <v>510</v>
      </c>
      <c r="D300" s="180" t="s">
        <v>112</v>
      </c>
      <c r="E300" s="123"/>
      <c r="F300" s="9">
        <v>1</v>
      </c>
      <c r="G300" s="9">
        <v>1</v>
      </c>
      <c r="H300" s="9">
        <v>1</v>
      </c>
      <c r="I300" s="9">
        <f t="shared" si="4"/>
        <v>1</v>
      </c>
      <c r="J300" s="9"/>
      <c r="K300" s="73"/>
      <c r="L300" s="73"/>
      <c r="M300" s="73"/>
      <c r="N300" s="73"/>
      <c r="O300" s="73"/>
      <c r="P300" s="73"/>
      <c r="Q300" s="73"/>
    </row>
    <row r="301" spans="1:17" s="12" customFormat="1" ht="51" x14ac:dyDescent="0.2">
      <c r="A301" s="67">
        <v>294</v>
      </c>
      <c r="B301" s="68" t="s">
        <v>511</v>
      </c>
      <c r="C301" s="69" t="s">
        <v>512</v>
      </c>
      <c r="D301" s="180" t="s">
        <v>112</v>
      </c>
      <c r="E301" s="123"/>
      <c r="F301" s="9">
        <v>1</v>
      </c>
      <c r="G301" s="9">
        <v>1</v>
      </c>
      <c r="H301" s="9">
        <v>1</v>
      </c>
      <c r="I301" s="9">
        <f t="shared" si="4"/>
        <v>1</v>
      </c>
      <c r="J301" s="9"/>
      <c r="K301" s="73"/>
      <c r="L301" s="73"/>
      <c r="M301" s="73"/>
      <c r="N301" s="73"/>
      <c r="O301" s="73"/>
      <c r="P301" s="73"/>
      <c r="Q301" s="73"/>
    </row>
    <row r="302" spans="1:17" s="12" customFormat="1" ht="51" x14ac:dyDescent="0.2">
      <c r="A302" s="67">
        <v>295</v>
      </c>
      <c r="B302" s="68" t="s">
        <v>513</v>
      </c>
      <c r="C302" s="69" t="s">
        <v>514</v>
      </c>
      <c r="D302" s="180" t="s">
        <v>112</v>
      </c>
      <c r="E302" s="123"/>
      <c r="F302" s="9">
        <v>1</v>
      </c>
      <c r="G302" s="9">
        <v>1</v>
      </c>
      <c r="H302" s="9">
        <v>1</v>
      </c>
      <c r="I302" s="9">
        <f t="shared" si="4"/>
        <v>1</v>
      </c>
      <c r="J302" s="9"/>
      <c r="K302" s="73"/>
      <c r="L302" s="73"/>
      <c r="M302" s="73"/>
      <c r="N302" s="73"/>
      <c r="O302" s="73"/>
      <c r="P302" s="73"/>
      <c r="Q302" s="73"/>
    </row>
    <row r="303" spans="1:17" s="12" customFormat="1" ht="51" x14ac:dyDescent="0.2">
      <c r="A303" s="67">
        <v>296</v>
      </c>
      <c r="B303" s="68" t="s">
        <v>515</v>
      </c>
      <c r="C303" s="69" t="s">
        <v>516</v>
      </c>
      <c r="D303" s="180" t="s">
        <v>112</v>
      </c>
      <c r="E303" s="123"/>
      <c r="F303" s="9">
        <v>1</v>
      </c>
      <c r="G303" s="9">
        <v>1</v>
      </c>
      <c r="H303" s="9">
        <v>1</v>
      </c>
      <c r="I303" s="9">
        <f t="shared" si="4"/>
        <v>1</v>
      </c>
      <c r="J303" s="9"/>
      <c r="K303" s="73"/>
      <c r="L303" s="73"/>
      <c r="M303" s="73"/>
      <c r="N303" s="73"/>
      <c r="O303" s="73"/>
      <c r="P303" s="73"/>
      <c r="Q303" s="73"/>
    </row>
    <row r="304" spans="1:17" s="12" customFormat="1" ht="51" x14ac:dyDescent="0.2">
      <c r="A304" s="67">
        <v>297</v>
      </c>
      <c r="B304" s="68" t="s">
        <v>517</v>
      </c>
      <c r="C304" s="69" t="s">
        <v>3929</v>
      </c>
      <c r="D304" s="180" t="s">
        <v>152</v>
      </c>
      <c r="E304" s="123"/>
      <c r="F304" s="9">
        <v>1</v>
      </c>
      <c r="G304" s="9">
        <v>1</v>
      </c>
      <c r="H304" s="9">
        <v>1</v>
      </c>
      <c r="I304" s="9">
        <f t="shared" si="4"/>
        <v>1</v>
      </c>
      <c r="J304" s="9"/>
      <c r="K304" s="73"/>
      <c r="L304" s="73"/>
      <c r="M304" s="73"/>
      <c r="N304" s="73"/>
      <c r="O304" s="73"/>
      <c r="P304" s="73"/>
      <c r="Q304" s="73"/>
    </row>
    <row r="305" spans="1:17" s="12" customFormat="1" ht="25.5" x14ac:dyDescent="0.2">
      <c r="A305" s="67">
        <v>298</v>
      </c>
      <c r="B305" s="68" t="s">
        <v>518</v>
      </c>
      <c r="C305" s="69" t="s">
        <v>4451</v>
      </c>
      <c r="D305" s="180" t="s">
        <v>152</v>
      </c>
      <c r="E305" s="123"/>
      <c r="F305" s="9">
        <v>1</v>
      </c>
      <c r="G305" s="9">
        <v>1</v>
      </c>
      <c r="H305" s="9">
        <v>1</v>
      </c>
      <c r="I305" s="9">
        <f t="shared" si="4"/>
        <v>1</v>
      </c>
      <c r="J305" s="9"/>
      <c r="K305" s="73"/>
      <c r="L305" s="73"/>
      <c r="M305" s="73"/>
      <c r="N305" s="73"/>
      <c r="O305" s="73"/>
      <c r="P305" s="73"/>
      <c r="Q305" s="73"/>
    </row>
    <row r="306" spans="1:17" s="12" customFormat="1" ht="51" x14ac:dyDescent="0.2">
      <c r="A306" s="67">
        <v>299</v>
      </c>
      <c r="B306" s="68" t="s">
        <v>519</v>
      </c>
      <c r="C306" s="69" t="s">
        <v>520</v>
      </c>
      <c r="D306" s="180" t="s">
        <v>152</v>
      </c>
      <c r="E306" s="123"/>
      <c r="F306" s="9">
        <v>1</v>
      </c>
      <c r="G306" s="9">
        <v>1</v>
      </c>
      <c r="H306" s="9">
        <v>1</v>
      </c>
      <c r="I306" s="9">
        <f t="shared" si="4"/>
        <v>1</v>
      </c>
      <c r="J306" s="9"/>
      <c r="K306" s="73"/>
      <c r="L306" s="73"/>
      <c r="M306" s="73"/>
      <c r="N306" s="73"/>
      <c r="O306" s="73"/>
      <c r="P306" s="73"/>
      <c r="Q306" s="73"/>
    </row>
    <row r="307" spans="1:17" s="12" customFormat="1" ht="76.5" x14ac:dyDescent="0.2">
      <c r="A307" s="67">
        <v>300</v>
      </c>
      <c r="B307" s="68" t="s">
        <v>521</v>
      </c>
      <c r="C307" s="69" t="s">
        <v>522</v>
      </c>
      <c r="D307" s="180" t="s">
        <v>152</v>
      </c>
      <c r="E307" s="123"/>
      <c r="F307" s="9">
        <v>1</v>
      </c>
      <c r="G307" s="9">
        <v>1</v>
      </c>
      <c r="H307" s="9">
        <v>1</v>
      </c>
      <c r="I307" s="9">
        <f t="shared" si="4"/>
        <v>1</v>
      </c>
      <c r="J307" s="9"/>
      <c r="K307" s="73"/>
      <c r="L307" s="73"/>
      <c r="M307" s="73"/>
      <c r="N307" s="73"/>
      <c r="O307" s="73"/>
      <c r="P307" s="73"/>
      <c r="Q307" s="73"/>
    </row>
    <row r="308" spans="1:17" s="12" customFormat="1" ht="38.25" x14ac:dyDescent="0.2">
      <c r="A308" s="67">
        <v>301</v>
      </c>
      <c r="B308" s="68" t="s">
        <v>4452</v>
      </c>
      <c r="C308" s="69" t="s">
        <v>523</v>
      </c>
      <c r="D308" s="180" t="s">
        <v>152</v>
      </c>
      <c r="E308" s="123"/>
      <c r="F308" s="9">
        <v>1</v>
      </c>
      <c r="G308" s="9">
        <v>1</v>
      </c>
      <c r="H308" s="9">
        <v>1</v>
      </c>
      <c r="I308" s="9">
        <f t="shared" si="4"/>
        <v>1</v>
      </c>
      <c r="J308" s="9"/>
      <c r="K308" s="73"/>
      <c r="L308" s="73"/>
      <c r="M308" s="73"/>
      <c r="N308" s="73"/>
      <c r="O308" s="73"/>
      <c r="P308" s="73"/>
      <c r="Q308" s="73"/>
    </row>
    <row r="309" spans="1:17" s="12" customFormat="1" ht="51" x14ac:dyDescent="0.2">
      <c r="A309" s="67">
        <v>302</v>
      </c>
      <c r="B309" s="68" t="s">
        <v>4453</v>
      </c>
      <c r="C309" s="69" t="s">
        <v>524</v>
      </c>
      <c r="D309" s="180" t="s">
        <v>152</v>
      </c>
      <c r="E309" s="123"/>
      <c r="F309" s="9">
        <v>1</v>
      </c>
      <c r="G309" s="9">
        <v>1</v>
      </c>
      <c r="H309" s="9">
        <v>1</v>
      </c>
      <c r="I309" s="9">
        <f t="shared" si="4"/>
        <v>1</v>
      </c>
      <c r="J309" s="9"/>
      <c r="K309" s="73"/>
      <c r="L309" s="73"/>
      <c r="M309" s="73"/>
      <c r="N309" s="73"/>
      <c r="O309" s="73"/>
      <c r="P309" s="73"/>
      <c r="Q309" s="73"/>
    </row>
    <row r="310" spans="1:17" s="12" customFormat="1" ht="51" x14ac:dyDescent="0.2">
      <c r="A310" s="67">
        <v>303</v>
      </c>
      <c r="B310" s="68" t="s">
        <v>3930</v>
      </c>
      <c r="C310" s="69" t="s">
        <v>525</v>
      </c>
      <c r="D310" s="180" t="s">
        <v>152</v>
      </c>
      <c r="E310" s="123"/>
      <c r="F310" s="9">
        <v>1</v>
      </c>
      <c r="G310" s="9">
        <v>1</v>
      </c>
      <c r="H310" s="9">
        <v>1</v>
      </c>
      <c r="I310" s="9">
        <f t="shared" si="4"/>
        <v>1</v>
      </c>
      <c r="J310" s="9"/>
      <c r="K310" s="73"/>
      <c r="L310" s="73"/>
      <c r="M310" s="73"/>
      <c r="N310" s="73"/>
      <c r="O310" s="73"/>
      <c r="P310" s="73"/>
      <c r="Q310" s="73"/>
    </row>
    <row r="311" spans="1:17" s="12" customFormat="1" ht="51" x14ac:dyDescent="0.2">
      <c r="A311" s="67">
        <v>304</v>
      </c>
      <c r="B311" s="68" t="s">
        <v>4454</v>
      </c>
      <c r="C311" s="69" t="s">
        <v>3931</v>
      </c>
      <c r="D311" s="180" t="s">
        <v>152</v>
      </c>
      <c r="E311" s="123"/>
      <c r="F311" s="9">
        <v>1</v>
      </c>
      <c r="G311" s="9">
        <v>1</v>
      </c>
      <c r="H311" s="9">
        <v>1</v>
      </c>
      <c r="I311" s="9">
        <f t="shared" si="4"/>
        <v>1</v>
      </c>
      <c r="J311" s="9"/>
      <c r="K311" s="73"/>
      <c r="L311" s="73"/>
      <c r="M311" s="73"/>
      <c r="N311" s="73"/>
      <c r="O311" s="73"/>
      <c r="P311" s="73"/>
      <c r="Q311" s="73"/>
    </row>
    <row r="312" spans="1:17" s="12" customFormat="1" ht="63.75" x14ac:dyDescent="0.2">
      <c r="A312" s="67">
        <v>305</v>
      </c>
      <c r="B312" s="68" t="s">
        <v>526</v>
      </c>
      <c r="C312" s="69" t="s">
        <v>527</v>
      </c>
      <c r="D312" s="180" t="s">
        <v>152</v>
      </c>
      <c r="E312" s="123"/>
      <c r="F312" s="9">
        <v>1</v>
      </c>
      <c r="G312" s="9">
        <v>1</v>
      </c>
      <c r="H312" s="9">
        <v>1</v>
      </c>
      <c r="I312" s="9">
        <f t="shared" si="4"/>
        <v>1</v>
      </c>
      <c r="J312" s="9"/>
      <c r="K312" s="73"/>
      <c r="L312" s="73"/>
      <c r="M312" s="73"/>
      <c r="N312" s="73"/>
      <c r="O312" s="73"/>
      <c r="P312" s="73"/>
      <c r="Q312" s="73"/>
    </row>
    <row r="313" spans="1:17" s="12" customFormat="1" ht="89.25" x14ac:dyDescent="0.2">
      <c r="A313" s="67">
        <v>306</v>
      </c>
      <c r="B313" s="68" t="s">
        <v>3932</v>
      </c>
      <c r="C313" s="69" t="s">
        <v>4455</v>
      </c>
      <c r="D313" s="180" t="s">
        <v>152</v>
      </c>
      <c r="E313" s="123"/>
      <c r="F313" s="9">
        <v>1</v>
      </c>
      <c r="G313" s="9">
        <v>1</v>
      </c>
      <c r="H313" s="9">
        <v>1</v>
      </c>
      <c r="I313" s="9">
        <f t="shared" si="4"/>
        <v>1</v>
      </c>
      <c r="J313" s="9"/>
      <c r="K313" s="73"/>
      <c r="L313" s="73"/>
      <c r="M313" s="73"/>
      <c r="N313" s="73"/>
      <c r="O313" s="73"/>
      <c r="P313" s="73"/>
      <c r="Q313" s="73"/>
    </row>
    <row r="314" spans="1:17" s="12" customFormat="1" ht="51" x14ac:dyDescent="0.2">
      <c r="A314" s="67">
        <v>307</v>
      </c>
      <c r="B314" s="68" t="s">
        <v>528</v>
      </c>
      <c r="C314" s="69" t="s">
        <v>529</v>
      </c>
      <c r="D314" s="180" t="s">
        <v>112</v>
      </c>
      <c r="E314" s="123"/>
      <c r="F314" s="9">
        <v>1</v>
      </c>
      <c r="G314" s="9">
        <v>1</v>
      </c>
      <c r="H314" s="9">
        <v>1</v>
      </c>
      <c r="I314" s="9">
        <f t="shared" si="4"/>
        <v>1</v>
      </c>
      <c r="J314" s="9"/>
      <c r="K314" s="73"/>
      <c r="L314" s="73"/>
      <c r="M314" s="73"/>
      <c r="N314" s="73"/>
      <c r="O314" s="73"/>
      <c r="P314" s="73"/>
      <c r="Q314" s="73"/>
    </row>
    <row r="315" spans="1:17" s="12" customFormat="1" ht="51" x14ac:dyDescent="0.2">
      <c r="A315" s="67">
        <v>308</v>
      </c>
      <c r="B315" s="68" t="s">
        <v>530</v>
      </c>
      <c r="C315" s="69" t="s">
        <v>531</v>
      </c>
      <c r="D315" s="180" t="s">
        <v>112</v>
      </c>
      <c r="E315" s="123"/>
      <c r="F315" s="9">
        <v>1</v>
      </c>
      <c r="G315" s="9">
        <v>1</v>
      </c>
      <c r="H315" s="9">
        <v>1</v>
      </c>
      <c r="I315" s="9">
        <f t="shared" si="4"/>
        <v>1</v>
      </c>
      <c r="J315" s="9"/>
      <c r="K315" s="73"/>
      <c r="L315" s="73"/>
      <c r="M315" s="73"/>
      <c r="N315" s="73"/>
      <c r="O315" s="73"/>
      <c r="P315" s="73"/>
      <c r="Q315" s="73"/>
    </row>
    <row r="316" spans="1:17" s="12" customFormat="1" ht="38.25" x14ac:dyDescent="0.2">
      <c r="A316" s="67">
        <v>309</v>
      </c>
      <c r="B316" s="68" t="s">
        <v>532</v>
      </c>
      <c r="C316" s="69" t="s">
        <v>533</v>
      </c>
      <c r="D316" s="180" t="s">
        <v>112</v>
      </c>
      <c r="E316" s="123"/>
      <c r="F316" s="9">
        <v>1</v>
      </c>
      <c r="G316" s="9">
        <v>1</v>
      </c>
      <c r="H316" s="9">
        <v>1</v>
      </c>
      <c r="I316" s="9">
        <f t="shared" si="4"/>
        <v>1</v>
      </c>
      <c r="J316" s="9"/>
      <c r="K316" s="73"/>
      <c r="L316" s="73"/>
      <c r="M316" s="73"/>
      <c r="N316" s="73"/>
      <c r="O316" s="73"/>
      <c r="P316" s="73"/>
      <c r="Q316" s="73"/>
    </row>
    <row r="317" spans="1:17" s="12" customFormat="1" ht="51" x14ac:dyDescent="0.2">
      <c r="A317" s="67">
        <v>310</v>
      </c>
      <c r="B317" s="68" t="s">
        <v>534</v>
      </c>
      <c r="C317" s="69" t="s">
        <v>535</v>
      </c>
      <c r="D317" s="180" t="s">
        <v>112</v>
      </c>
      <c r="E317" s="123"/>
      <c r="F317" s="9">
        <v>1</v>
      </c>
      <c r="G317" s="9">
        <v>1</v>
      </c>
      <c r="H317" s="9">
        <v>1</v>
      </c>
      <c r="I317" s="9">
        <f t="shared" si="4"/>
        <v>1</v>
      </c>
      <c r="J317" s="69"/>
      <c r="K317" s="73"/>
      <c r="L317" s="73"/>
      <c r="M317" s="73"/>
      <c r="N317" s="73"/>
      <c r="O317" s="73"/>
      <c r="P317" s="73"/>
      <c r="Q317" s="73"/>
    </row>
    <row r="318" spans="1:17" s="12" customFormat="1" ht="38.25" x14ac:dyDescent="0.2">
      <c r="A318" s="67">
        <v>311</v>
      </c>
      <c r="B318" s="68" t="s">
        <v>536</v>
      </c>
      <c r="C318" s="69" t="s">
        <v>537</v>
      </c>
      <c r="D318" s="180" t="s">
        <v>112</v>
      </c>
      <c r="E318" s="123"/>
      <c r="F318" s="9">
        <v>1</v>
      </c>
      <c r="G318" s="9">
        <v>1</v>
      </c>
      <c r="H318" s="9">
        <v>1</v>
      </c>
      <c r="I318" s="9">
        <f t="shared" si="4"/>
        <v>1</v>
      </c>
      <c r="J318" s="9"/>
      <c r="K318" s="73"/>
      <c r="L318" s="73"/>
      <c r="M318" s="73"/>
      <c r="N318" s="73"/>
      <c r="O318" s="73"/>
      <c r="P318" s="73"/>
      <c r="Q318" s="73"/>
    </row>
    <row r="319" spans="1:17" s="12" customFormat="1" ht="38.25" x14ac:dyDescent="0.2">
      <c r="A319" s="67">
        <v>312</v>
      </c>
      <c r="B319" s="68" t="s">
        <v>538</v>
      </c>
      <c r="C319" s="69" t="s">
        <v>539</v>
      </c>
      <c r="D319" s="180" t="s">
        <v>112</v>
      </c>
      <c r="E319" s="123"/>
      <c r="F319" s="9">
        <v>1</v>
      </c>
      <c r="G319" s="9">
        <v>1</v>
      </c>
      <c r="H319" s="9">
        <v>1</v>
      </c>
      <c r="I319" s="9">
        <f t="shared" si="4"/>
        <v>1</v>
      </c>
      <c r="J319" s="9"/>
      <c r="K319" s="73"/>
      <c r="L319" s="73"/>
      <c r="M319" s="73"/>
      <c r="N319" s="73"/>
      <c r="O319" s="73"/>
      <c r="P319" s="73"/>
      <c r="Q319" s="73"/>
    </row>
    <row r="320" spans="1:17" s="12" customFormat="1" ht="51" x14ac:dyDescent="0.2">
      <c r="A320" s="67">
        <v>313</v>
      </c>
      <c r="B320" s="68" t="s">
        <v>540</v>
      </c>
      <c r="C320" s="69" t="s">
        <v>3933</v>
      </c>
      <c r="D320" s="180" t="s">
        <v>112</v>
      </c>
      <c r="E320" s="123"/>
      <c r="F320" s="9">
        <v>1</v>
      </c>
      <c r="G320" s="9">
        <v>1</v>
      </c>
      <c r="H320" s="9">
        <v>1</v>
      </c>
      <c r="I320" s="9">
        <f t="shared" si="4"/>
        <v>1</v>
      </c>
      <c r="J320" s="9"/>
      <c r="K320" s="73"/>
      <c r="L320" s="73"/>
      <c r="M320" s="73"/>
      <c r="N320" s="73"/>
      <c r="O320" s="73"/>
      <c r="P320" s="73"/>
      <c r="Q320" s="73"/>
    </row>
    <row r="321" spans="1:17" s="12" customFormat="1" ht="38.25" x14ac:dyDescent="0.2">
      <c r="A321" s="67">
        <v>314</v>
      </c>
      <c r="B321" s="68" t="s">
        <v>541</v>
      </c>
      <c r="C321" s="69" t="s">
        <v>542</v>
      </c>
      <c r="D321" s="180" t="s">
        <v>112</v>
      </c>
      <c r="E321" s="123"/>
      <c r="F321" s="9">
        <v>1</v>
      </c>
      <c r="G321" s="9">
        <v>1</v>
      </c>
      <c r="H321" s="9">
        <v>1</v>
      </c>
      <c r="I321" s="9">
        <f t="shared" si="4"/>
        <v>1</v>
      </c>
      <c r="J321" s="9"/>
      <c r="K321" s="73"/>
      <c r="L321" s="73"/>
      <c r="M321" s="73"/>
      <c r="N321" s="73"/>
      <c r="O321" s="73"/>
      <c r="P321" s="73"/>
      <c r="Q321" s="73"/>
    </row>
    <row r="322" spans="1:17" s="12" customFormat="1" ht="38.25" x14ac:dyDescent="0.2">
      <c r="A322" s="67">
        <v>315</v>
      </c>
      <c r="B322" s="68" t="s">
        <v>552</v>
      </c>
      <c r="C322" s="69" t="s">
        <v>553</v>
      </c>
      <c r="D322" s="180" t="s">
        <v>112</v>
      </c>
      <c r="E322" s="123"/>
      <c r="F322" s="9">
        <v>1</v>
      </c>
      <c r="G322" s="9">
        <v>1</v>
      </c>
      <c r="H322" s="9">
        <v>1</v>
      </c>
      <c r="I322" s="9">
        <f t="shared" si="4"/>
        <v>1</v>
      </c>
      <c r="J322" s="9"/>
      <c r="K322" s="73"/>
      <c r="L322" s="73"/>
      <c r="M322" s="73"/>
      <c r="N322" s="73"/>
      <c r="O322" s="73"/>
      <c r="P322" s="73"/>
      <c r="Q322" s="73"/>
    </row>
    <row r="323" spans="1:17" s="12" customFormat="1" ht="51" x14ac:dyDescent="0.2">
      <c r="A323" s="67">
        <v>316</v>
      </c>
      <c r="B323" s="68" t="s">
        <v>543</v>
      </c>
      <c r="C323" s="69" t="s">
        <v>544</v>
      </c>
      <c r="D323" s="180" t="s">
        <v>152</v>
      </c>
      <c r="E323" s="123"/>
      <c r="F323" s="9">
        <v>1</v>
      </c>
      <c r="G323" s="9">
        <v>1</v>
      </c>
      <c r="H323" s="9">
        <v>1</v>
      </c>
      <c r="I323" s="9">
        <f t="shared" si="4"/>
        <v>1</v>
      </c>
      <c r="J323" s="9"/>
      <c r="K323" s="73"/>
      <c r="L323" s="73"/>
      <c r="M323" s="73"/>
      <c r="N323" s="73"/>
      <c r="O323" s="73"/>
      <c r="P323" s="73"/>
      <c r="Q323" s="73"/>
    </row>
    <row r="324" spans="1:17" s="12" customFormat="1" ht="51" x14ac:dyDescent="0.2">
      <c r="A324" s="67">
        <v>317</v>
      </c>
      <c r="B324" s="68" t="s">
        <v>545</v>
      </c>
      <c r="C324" s="69" t="s">
        <v>3934</v>
      </c>
      <c r="D324" s="180" t="s">
        <v>112</v>
      </c>
      <c r="E324" s="123"/>
      <c r="F324" s="9">
        <v>1</v>
      </c>
      <c r="G324" s="9">
        <v>1</v>
      </c>
      <c r="H324" s="9">
        <v>1</v>
      </c>
      <c r="I324" s="9">
        <f t="shared" si="4"/>
        <v>1</v>
      </c>
      <c r="J324" s="9"/>
      <c r="K324" s="73"/>
      <c r="L324" s="73"/>
      <c r="M324" s="73"/>
      <c r="N324" s="73"/>
      <c r="O324" s="73"/>
      <c r="P324" s="73"/>
      <c r="Q324" s="73"/>
    </row>
    <row r="325" spans="1:17" s="12" customFormat="1" ht="38.25" x14ac:dyDescent="0.2">
      <c r="A325" s="67">
        <v>318</v>
      </c>
      <c r="B325" s="68" t="s">
        <v>546</v>
      </c>
      <c r="C325" s="69" t="s">
        <v>547</v>
      </c>
      <c r="D325" s="180" t="s">
        <v>112</v>
      </c>
      <c r="E325" s="123"/>
      <c r="F325" s="9">
        <v>1</v>
      </c>
      <c r="G325" s="9">
        <v>1</v>
      </c>
      <c r="H325" s="9">
        <v>1</v>
      </c>
      <c r="I325" s="9">
        <f t="shared" si="4"/>
        <v>1</v>
      </c>
      <c r="J325" s="9"/>
      <c r="K325" s="73"/>
      <c r="L325" s="73"/>
      <c r="M325" s="73"/>
      <c r="N325" s="73"/>
      <c r="O325" s="73"/>
      <c r="P325" s="73"/>
      <c r="Q325" s="73"/>
    </row>
    <row r="326" spans="1:17" s="12" customFormat="1" ht="38.25" x14ac:dyDescent="0.2">
      <c r="A326" s="67">
        <v>319</v>
      </c>
      <c r="B326" s="68" t="s">
        <v>548</v>
      </c>
      <c r="C326" s="69" t="s">
        <v>549</v>
      </c>
      <c r="D326" s="180" t="s">
        <v>112</v>
      </c>
      <c r="E326" s="123"/>
      <c r="F326" s="9">
        <v>1</v>
      </c>
      <c r="G326" s="9">
        <v>1</v>
      </c>
      <c r="H326" s="9">
        <v>1</v>
      </c>
      <c r="I326" s="9">
        <f t="shared" si="4"/>
        <v>1</v>
      </c>
      <c r="J326" s="9"/>
      <c r="K326" s="73"/>
      <c r="L326" s="73"/>
      <c r="M326" s="73"/>
      <c r="N326" s="73"/>
      <c r="O326" s="73"/>
      <c r="P326" s="73"/>
      <c r="Q326" s="73"/>
    </row>
    <row r="327" spans="1:17" s="12" customFormat="1" ht="38.25" x14ac:dyDescent="0.2">
      <c r="A327" s="67">
        <v>320</v>
      </c>
      <c r="B327" s="68" t="s">
        <v>550</v>
      </c>
      <c r="C327" s="69" t="s">
        <v>551</v>
      </c>
      <c r="D327" s="180" t="s">
        <v>112</v>
      </c>
      <c r="E327" s="123"/>
      <c r="F327" s="9">
        <v>1</v>
      </c>
      <c r="G327" s="9">
        <v>1</v>
      </c>
      <c r="H327" s="9">
        <v>1</v>
      </c>
      <c r="I327" s="9">
        <f t="shared" si="4"/>
        <v>1</v>
      </c>
      <c r="J327" s="9"/>
      <c r="K327" s="73"/>
      <c r="L327" s="73"/>
      <c r="M327" s="73"/>
      <c r="N327" s="73"/>
      <c r="O327" s="73"/>
      <c r="P327" s="73"/>
      <c r="Q327" s="73"/>
    </row>
    <row r="328" spans="1:17" s="12" customFormat="1" ht="38.25" x14ac:dyDescent="0.2">
      <c r="A328" s="67">
        <v>321</v>
      </c>
      <c r="B328" s="68" t="s">
        <v>4456</v>
      </c>
      <c r="C328" s="69" t="s">
        <v>554</v>
      </c>
      <c r="D328" s="180" t="s">
        <v>152</v>
      </c>
      <c r="E328" s="123"/>
      <c r="F328" s="9">
        <v>1</v>
      </c>
      <c r="G328" s="9">
        <v>1</v>
      </c>
      <c r="H328" s="9">
        <v>1</v>
      </c>
      <c r="I328" s="9">
        <f t="shared" si="4"/>
        <v>1</v>
      </c>
      <c r="J328" s="69"/>
      <c r="K328" s="73"/>
      <c r="L328" s="73"/>
      <c r="M328" s="73"/>
      <c r="N328" s="73"/>
      <c r="O328" s="73"/>
      <c r="P328" s="73"/>
      <c r="Q328" s="73"/>
    </row>
    <row r="329" spans="1:17" s="12" customFormat="1" ht="38.25" x14ac:dyDescent="0.2">
      <c r="A329" s="67">
        <v>322</v>
      </c>
      <c r="B329" s="68" t="s">
        <v>555</v>
      </c>
      <c r="C329" s="69" t="s">
        <v>556</v>
      </c>
      <c r="D329" s="180" t="s">
        <v>152</v>
      </c>
      <c r="E329" s="123"/>
      <c r="F329" s="9">
        <v>1</v>
      </c>
      <c r="G329" s="9">
        <v>1</v>
      </c>
      <c r="H329" s="9">
        <v>1</v>
      </c>
      <c r="I329" s="9">
        <f t="shared" ref="I329:I392" si="5">F329*0.2+G329*0.4+H329*0.4</f>
        <v>1</v>
      </c>
      <c r="J329" s="9"/>
      <c r="K329" s="73"/>
      <c r="L329" s="73"/>
      <c r="M329" s="73"/>
      <c r="N329" s="73"/>
      <c r="O329" s="73"/>
      <c r="P329" s="73"/>
      <c r="Q329" s="73"/>
    </row>
    <row r="330" spans="1:17" s="12" customFormat="1" ht="51" x14ac:dyDescent="0.2">
      <c r="A330" s="67">
        <v>323</v>
      </c>
      <c r="B330" s="68" t="s">
        <v>557</v>
      </c>
      <c r="C330" s="69" t="s">
        <v>4457</v>
      </c>
      <c r="D330" s="180" t="s">
        <v>152</v>
      </c>
      <c r="E330" s="123"/>
      <c r="F330" s="9">
        <v>1</v>
      </c>
      <c r="G330" s="9">
        <v>1</v>
      </c>
      <c r="H330" s="9">
        <v>1</v>
      </c>
      <c r="I330" s="9">
        <f t="shared" si="5"/>
        <v>1</v>
      </c>
      <c r="J330" s="9"/>
      <c r="K330" s="73"/>
      <c r="L330" s="73"/>
      <c r="M330" s="73"/>
      <c r="N330" s="73"/>
      <c r="O330" s="73"/>
      <c r="P330" s="73"/>
      <c r="Q330" s="73"/>
    </row>
    <row r="331" spans="1:17" s="12" customFormat="1" ht="38.25" x14ac:dyDescent="0.2">
      <c r="A331" s="67">
        <v>324</v>
      </c>
      <c r="B331" s="68" t="s">
        <v>4458</v>
      </c>
      <c r="C331" s="69" t="s">
        <v>558</v>
      </c>
      <c r="D331" s="180" t="s">
        <v>152</v>
      </c>
      <c r="E331" s="123"/>
      <c r="F331" s="9">
        <v>1</v>
      </c>
      <c r="G331" s="9">
        <v>1</v>
      </c>
      <c r="H331" s="9">
        <v>1</v>
      </c>
      <c r="I331" s="9">
        <f t="shared" si="5"/>
        <v>1</v>
      </c>
      <c r="J331" s="9"/>
      <c r="K331" s="73"/>
      <c r="L331" s="73"/>
      <c r="M331" s="73"/>
      <c r="N331" s="73"/>
      <c r="O331" s="73"/>
      <c r="P331" s="73"/>
      <c r="Q331" s="73"/>
    </row>
    <row r="332" spans="1:17" s="12" customFormat="1" ht="38.25" x14ac:dyDescent="0.2">
      <c r="A332" s="67">
        <v>325</v>
      </c>
      <c r="B332" s="68" t="s">
        <v>559</v>
      </c>
      <c r="C332" s="69" t="s">
        <v>560</v>
      </c>
      <c r="D332" s="180" t="s">
        <v>152</v>
      </c>
      <c r="E332" s="123"/>
      <c r="F332" s="9">
        <v>1</v>
      </c>
      <c r="G332" s="9">
        <v>1</v>
      </c>
      <c r="H332" s="9">
        <v>1</v>
      </c>
      <c r="I332" s="9">
        <f t="shared" si="5"/>
        <v>1</v>
      </c>
      <c r="J332" s="9"/>
      <c r="K332" s="73"/>
      <c r="L332" s="73"/>
      <c r="M332" s="73"/>
      <c r="N332" s="73"/>
      <c r="O332" s="73"/>
      <c r="P332" s="73"/>
      <c r="Q332" s="73"/>
    </row>
    <row r="333" spans="1:17" s="12" customFormat="1" ht="51" x14ac:dyDescent="0.2">
      <c r="A333" s="67">
        <v>326</v>
      </c>
      <c r="B333" s="68" t="s">
        <v>561</v>
      </c>
      <c r="C333" s="69" t="s">
        <v>562</v>
      </c>
      <c r="D333" s="180" t="s">
        <v>152</v>
      </c>
      <c r="E333" s="123"/>
      <c r="F333" s="9">
        <v>1</v>
      </c>
      <c r="G333" s="9">
        <v>1</v>
      </c>
      <c r="H333" s="9">
        <v>1</v>
      </c>
      <c r="I333" s="9">
        <f t="shared" si="5"/>
        <v>1</v>
      </c>
      <c r="J333" s="69"/>
      <c r="K333" s="73"/>
      <c r="L333" s="73"/>
      <c r="M333" s="73"/>
      <c r="N333" s="73"/>
      <c r="O333" s="73"/>
      <c r="P333" s="73"/>
      <c r="Q333" s="73"/>
    </row>
    <row r="334" spans="1:17" s="12" customFormat="1" ht="51" x14ac:dyDescent="0.2">
      <c r="A334" s="67">
        <v>327</v>
      </c>
      <c r="B334" s="68" t="s">
        <v>4459</v>
      </c>
      <c r="C334" s="69" t="s">
        <v>4460</v>
      </c>
      <c r="D334" s="180" t="s">
        <v>152</v>
      </c>
      <c r="E334" s="123"/>
      <c r="F334" s="9">
        <v>1</v>
      </c>
      <c r="G334" s="9">
        <v>1</v>
      </c>
      <c r="H334" s="9">
        <v>1</v>
      </c>
      <c r="I334" s="9">
        <f t="shared" si="5"/>
        <v>1</v>
      </c>
      <c r="J334" s="9"/>
      <c r="K334" s="73"/>
      <c r="L334" s="73"/>
      <c r="M334" s="73"/>
      <c r="N334" s="73"/>
      <c r="O334" s="73"/>
      <c r="P334" s="73"/>
      <c r="Q334" s="73"/>
    </row>
    <row r="335" spans="1:17" s="12" customFormat="1" ht="51" x14ac:dyDescent="0.2">
      <c r="A335" s="67">
        <v>328</v>
      </c>
      <c r="B335" s="68" t="s">
        <v>4461</v>
      </c>
      <c r="C335" s="69" t="s">
        <v>4462</v>
      </c>
      <c r="D335" s="180" t="s">
        <v>152</v>
      </c>
      <c r="E335" s="123"/>
      <c r="F335" s="9">
        <v>1</v>
      </c>
      <c r="G335" s="9">
        <v>1</v>
      </c>
      <c r="H335" s="9">
        <v>1</v>
      </c>
      <c r="I335" s="9">
        <f t="shared" si="5"/>
        <v>1</v>
      </c>
      <c r="J335" s="9"/>
      <c r="K335" s="73"/>
      <c r="L335" s="73"/>
      <c r="M335" s="73"/>
      <c r="N335" s="73"/>
      <c r="O335" s="73"/>
      <c r="P335" s="73"/>
      <c r="Q335" s="73"/>
    </row>
    <row r="336" spans="1:17" s="12" customFormat="1" ht="38.25" x14ac:dyDescent="0.2">
      <c r="A336" s="67">
        <v>329</v>
      </c>
      <c r="B336" s="68" t="s">
        <v>4463</v>
      </c>
      <c r="C336" s="69" t="s">
        <v>563</v>
      </c>
      <c r="D336" s="180" t="s">
        <v>152</v>
      </c>
      <c r="E336" s="123"/>
      <c r="F336" s="9">
        <v>1</v>
      </c>
      <c r="G336" s="9">
        <v>1</v>
      </c>
      <c r="H336" s="9">
        <v>1</v>
      </c>
      <c r="I336" s="9">
        <f t="shared" si="5"/>
        <v>1</v>
      </c>
      <c r="J336" s="9"/>
      <c r="K336" s="73"/>
      <c r="L336" s="73"/>
      <c r="M336" s="73"/>
      <c r="N336" s="73"/>
      <c r="O336" s="73"/>
      <c r="P336" s="73"/>
      <c r="Q336" s="73"/>
    </row>
    <row r="337" spans="1:17" s="12" customFormat="1" ht="38.25" x14ac:dyDescent="0.2">
      <c r="A337" s="67">
        <v>330</v>
      </c>
      <c r="B337" s="68" t="s">
        <v>4464</v>
      </c>
      <c r="C337" s="69" t="s">
        <v>4465</v>
      </c>
      <c r="D337" s="180" t="s">
        <v>152</v>
      </c>
      <c r="E337" s="123"/>
      <c r="F337" s="9">
        <v>1</v>
      </c>
      <c r="G337" s="9">
        <v>1</v>
      </c>
      <c r="H337" s="9">
        <v>1</v>
      </c>
      <c r="I337" s="9">
        <f t="shared" si="5"/>
        <v>1</v>
      </c>
      <c r="J337" s="9"/>
      <c r="K337" s="73"/>
      <c r="L337" s="73"/>
      <c r="M337" s="73"/>
      <c r="N337" s="73"/>
      <c r="O337" s="73"/>
      <c r="P337" s="73"/>
      <c r="Q337" s="73"/>
    </row>
    <row r="338" spans="1:17" s="12" customFormat="1" ht="51" x14ac:dyDescent="0.2">
      <c r="A338" s="67">
        <v>331</v>
      </c>
      <c r="B338" s="68" t="s">
        <v>4466</v>
      </c>
      <c r="C338" s="69" t="s">
        <v>4467</v>
      </c>
      <c r="D338" s="180" t="s">
        <v>152</v>
      </c>
      <c r="E338" s="123"/>
      <c r="F338" s="9">
        <v>1</v>
      </c>
      <c r="G338" s="9">
        <v>1</v>
      </c>
      <c r="H338" s="9">
        <v>1</v>
      </c>
      <c r="I338" s="9">
        <f t="shared" si="5"/>
        <v>1</v>
      </c>
      <c r="J338" s="9"/>
      <c r="K338" s="73"/>
      <c r="L338" s="73"/>
      <c r="M338" s="73"/>
      <c r="N338" s="73"/>
      <c r="O338" s="73"/>
      <c r="P338" s="73"/>
      <c r="Q338" s="73"/>
    </row>
    <row r="339" spans="1:17" s="12" customFormat="1" ht="51" x14ac:dyDescent="0.2">
      <c r="A339" s="67">
        <v>332</v>
      </c>
      <c r="B339" s="68" t="s">
        <v>4468</v>
      </c>
      <c r="C339" s="69" t="s">
        <v>4469</v>
      </c>
      <c r="D339" s="180" t="s">
        <v>152</v>
      </c>
      <c r="E339" s="123"/>
      <c r="F339" s="9">
        <v>1</v>
      </c>
      <c r="G339" s="9">
        <v>1</v>
      </c>
      <c r="H339" s="9">
        <v>1</v>
      </c>
      <c r="I339" s="9">
        <f t="shared" si="5"/>
        <v>1</v>
      </c>
      <c r="J339" s="9"/>
      <c r="K339" s="73"/>
      <c r="L339" s="73"/>
      <c r="M339" s="73"/>
      <c r="N339" s="73"/>
      <c r="O339" s="73"/>
      <c r="P339" s="73"/>
      <c r="Q339" s="73"/>
    </row>
    <row r="340" spans="1:17" s="12" customFormat="1" ht="51" x14ac:dyDescent="0.2">
      <c r="A340" s="67">
        <v>333</v>
      </c>
      <c r="B340" s="68" t="s">
        <v>564</v>
      </c>
      <c r="C340" s="69" t="s">
        <v>565</v>
      </c>
      <c r="D340" s="180" t="s">
        <v>152</v>
      </c>
      <c r="E340" s="123"/>
      <c r="F340" s="9">
        <v>1</v>
      </c>
      <c r="G340" s="9">
        <v>1</v>
      </c>
      <c r="H340" s="9">
        <v>1</v>
      </c>
      <c r="I340" s="9">
        <f t="shared" si="5"/>
        <v>1</v>
      </c>
      <c r="J340" s="9"/>
      <c r="K340" s="73"/>
      <c r="L340" s="73"/>
      <c r="M340" s="73"/>
      <c r="N340" s="73"/>
      <c r="O340" s="73"/>
      <c r="P340" s="73"/>
      <c r="Q340" s="73"/>
    </row>
    <row r="341" spans="1:17" s="12" customFormat="1" ht="38.25" x14ac:dyDescent="0.2">
      <c r="A341" s="67">
        <v>334</v>
      </c>
      <c r="B341" s="68" t="s">
        <v>566</v>
      </c>
      <c r="C341" s="69" t="s">
        <v>567</v>
      </c>
      <c r="D341" s="180" t="s">
        <v>152</v>
      </c>
      <c r="E341" s="123"/>
      <c r="F341" s="9">
        <v>1</v>
      </c>
      <c r="G341" s="9">
        <v>1</v>
      </c>
      <c r="H341" s="9">
        <v>1</v>
      </c>
      <c r="I341" s="9">
        <f t="shared" si="5"/>
        <v>1</v>
      </c>
      <c r="J341" s="9"/>
      <c r="K341" s="73"/>
      <c r="L341" s="73"/>
      <c r="M341" s="73"/>
      <c r="N341" s="73"/>
      <c r="O341" s="73"/>
      <c r="P341" s="73"/>
      <c r="Q341" s="73"/>
    </row>
    <row r="342" spans="1:17" s="12" customFormat="1" ht="51" x14ac:dyDescent="0.2">
      <c r="A342" s="67">
        <v>335</v>
      </c>
      <c r="B342" s="68" t="s">
        <v>568</v>
      </c>
      <c r="C342" s="69" t="s">
        <v>569</v>
      </c>
      <c r="D342" s="180" t="s">
        <v>152</v>
      </c>
      <c r="E342" s="123"/>
      <c r="F342" s="9">
        <v>1</v>
      </c>
      <c r="G342" s="9">
        <v>1</v>
      </c>
      <c r="H342" s="9">
        <v>1</v>
      </c>
      <c r="I342" s="9">
        <f t="shared" si="5"/>
        <v>1</v>
      </c>
      <c r="J342" s="9"/>
      <c r="K342" s="73"/>
      <c r="L342" s="73"/>
      <c r="M342" s="73"/>
      <c r="N342" s="73"/>
      <c r="O342" s="73"/>
      <c r="P342" s="73"/>
      <c r="Q342" s="73"/>
    </row>
    <row r="343" spans="1:17" s="12" customFormat="1" ht="38.25" x14ac:dyDescent="0.2">
      <c r="A343" s="67">
        <v>336</v>
      </c>
      <c r="B343" s="68" t="s">
        <v>570</v>
      </c>
      <c r="C343" s="69" t="s">
        <v>571</v>
      </c>
      <c r="D343" s="180" t="s">
        <v>152</v>
      </c>
      <c r="E343" s="123"/>
      <c r="F343" s="9">
        <v>1</v>
      </c>
      <c r="G343" s="9">
        <v>1</v>
      </c>
      <c r="H343" s="9">
        <v>1</v>
      </c>
      <c r="I343" s="9">
        <f t="shared" si="5"/>
        <v>1</v>
      </c>
      <c r="J343" s="9"/>
      <c r="K343" s="73"/>
      <c r="L343" s="73"/>
      <c r="M343" s="73"/>
      <c r="N343" s="73"/>
      <c r="O343" s="73"/>
      <c r="P343" s="73"/>
      <c r="Q343" s="73"/>
    </row>
    <row r="344" spans="1:17" s="12" customFormat="1" ht="38.25" x14ac:dyDescent="0.2">
      <c r="A344" s="67">
        <v>337</v>
      </c>
      <c r="B344" s="68" t="s">
        <v>572</v>
      </c>
      <c r="C344" s="69" t="s">
        <v>3935</v>
      </c>
      <c r="D344" s="180" t="s">
        <v>152</v>
      </c>
      <c r="E344" s="123"/>
      <c r="F344" s="9">
        <v>1</v>
      </c>
      <c r="G344" s="9">
        <v>1</v>
      </c>
      <c r="H344" s="9">
        <v>1</v>
      </c>
      <c r="I344" s="9">
        <f t="shared" si="5"/>
        <v>1</v>
      </c>
      <c r="J344" s="9"/>
      <c r="K344" s="73"/>
      <c r="L344" s="73"/>
      <c r="M344" s="73"/>
      <c r="N344" s="73"/>
      <c r="O344" s="73"/>
      <c r="P344" s="73"/>
      <c r="Q344" s="73"/>
    </row>
    <row r="345" spans="1:17" s="12" customFormat="1" ht="57.75" customHeight="1" x14ac:dyDescent="0.2">
      <c r="A345" s="67">
        <v>338</v>
      </c>
      <c r="B345" s="232" t="s">
        <v>573</v>
      </c>
      <c r="C345" s="163" t="s">
        <v>4470</v>
      </c>
      <c r="D345" s="180" t="s">
        <v>152</v>
      </c>
      <c r="E345" s="123"/>
      <c r="F345" s="9">
        <v>1</v>
      </c>
      <c r="G345" s="9">
        <v>1</v>
      </c>
      <c r="H345" s="9">
        <v>1</v>
      </c>
      <c r="I345" s="9">
        <f t="shared" si="5"/>
        <v>1</v>
      </c>
      <c r="J345" s="9"/>
      <c r="K345" s="73"/>
      <c r="L345" s="73"/>
      <c r="M345" s="73"/>
      <c r="N345" s="73"/>
      <c r="O345" s="73"/>
      <c r="P345" s="73"/>
      <c r="Q345" s="73"/>
    </row>
    <row r="346" spans="1:17" s="12" customFormat="1" ht="38.25" x14ac:dyDescent="0.2">
      <c r="A346" s="67">
        <v>339</v>
      </c>
      <c r="B346" s="68" t="s">
        <v>574</v>
      </c>
      <c r="C346" s="69" t="s">
        <v>575</v>
      </c>
      <c r="D346" s="180" t="s">
        <v>152</v>
      </c>
      <c r="E346" s="123"/>
      <c r="F346" s="9">
        <v>1</v>
      </c>
      <c r="G346" s="9">
        <v>1</v>
      </c>
      <c r="H346" s="9">
        <v>1</v>
      </c>
      <c r="I346" s="9">
        <f t="shared" si="5"/>
        <v>1</v>
      </c>
      <c r="J346" s="9"/>
      <c r="K346" s="73"/>
      <c r="L346" s="73"/>
      <c r="M346" s="73"/>
      <c r="N346" s="73"/>
      <c r="O346" s="73"/>
      <c r="P346" s="73"/>
      <c r="Q346" s="73"/>
    </row>
    <row r="347" spans="1:17" s="12" customFormat="1" ht="51" x14ac:dyDescent="0.2">
      <c r="A347" s="67">
        <v>340</v>
      </c>
      <c r="B347" s="68" t="s">
        <v>576</v>
      </c>
      <c r="C347" s="69" t="s">
        <v>577</v>
      </c>
      <c r="D347" s="180" t="s">
        <v>152</v>
      </c>
      <c r="E347" s="123"/>
      <c r="F347" s="9">
        <v>1</v>
      </c>
      <c r="G347" s="9">
        <v>1</v>
      </c>
      <c r="H347" s="9">
        <v>1</v>
      </c>
      <c r="I347" s="9">
        <f t="shared" si="5"/>
        <v>1</v>
      </c>
      <c r="J347" s="9"/>
      <c r="K347" s="73"/>
      <c r="L347" s="73"/>
      <c r="M347" s="73"/>
      <c r="N347" s="73"/>
      <c r="O347" s="73"/>
      <c r="P347" s="73"/>
      <c r="Q347" s="73"/>
    </row>
    <row r="348" spans="1:17" s="12" customFormat="1" ht="38.25" x14ac:dyDescent="0.2">
      <c r="A348" s="67">
        <v>341</v>
      </c>
      <c r="B348" s="68" t="s">
        <v>3936</v>
      </c>
      <c r="C348" s="69" t="s">
        <v>578</v>
      </c>
      <c r="D348" s="180" t="s">
        <v>152</v>
      </c>
      <c r="E348" s="123"/>
      <c r="F348" s="9">
        <v>1</v>
      </c>
      <c r="G348" s="9">
        <v>1</v>
      </c>
      <c r="H348" s="9">
        <v>1</v>
      </c>
      <c r="I348" s="9">
        <f t="shared" si="5"/>
        <v>1</v>
      </c>
      <c r="J348" s="69"/>
      <c r="K348" s="73"/>
      <c r="L348" s="73"/>
      <c r="M348" s="73"/>
      <c r="N348" s="73"/>
      <c r="O348" s="73"/>
      <c r="P348" s="73"/>
      <c r="Q348" s="73"/>
    </row>
    <row r="349" spans="1:17" s="12" customFormat="1" ht="38.25" x14ac:dyDescent="0.2">
      <c r="A349" s="67">
        <v>342</v>
      </c>
      <c r="B349" s="68" t="s">
        <v>4471</v>
      </c>
      <c r="C349" s="69" t="s">
        <v>4472</v>
      </c>
      <c r="D349" s="180" t="s">
        <v>112</v>
      </c>
      <c r="E349" s="123"/>
      <c r="F349" s="9">
        <v>1</v>
      </c>
      <c r="G349" s="9">
        <v>1</v>
      </c>
      <c r="H349" s="9">
        <v>1</v>
      </c>
      <c r="I349" s="9">
        <f t="shared" si="5"/>
        <v>1</v>
      </c>
      <c r="J349" s="9"/>
      <c r="K349" s="73"/>
      <c r="L349" s="73"/>
      <c r="M349" s="73"/>
      <c r="N349" s="73"/>
      <c r="O349" s="73"/>
      <c r="P349" s="73"/>
      <c r="Q349" s="73"/>
    </row>
    <row r="350" spans="1:17" s="12" customFormat="1" ht="51" x14ac:dyDescent="0.2">
      <c r="A350" s="67">
        <v>343</v>
      </c>
      <c r="B350" s="285" t="s">
        <v>579</v>
      </c>
      <c r="C350" s="69" t="s">
        <v>580</v>
      </c>
      <c r="D350" s="180" t="s">
        <v>112</v>
      </c>
      <c r="E350" s="123"/>
      <c r="F350" s="270">
        <v>0</v>
      </c>
      <c r="G350" s="270">
        <v>0</v>
      </c>
      <c r="H350" s="270">
        <v>0</v>
      </c>
      <c r="I350" s="9">
        <f t="shared" si="5"/>
        <v>0</v>
      </c>
      <c r="J350" s="69" t="s">
        <v>4717</v>
      </c>
      <c r="K350" s="73"/>
      <c r="L350" s="73"/>
      <c r="M350" s="73"/>
      <c r="N350" s="73"/>
      <c r="O350" s="73"/>
      <c r="P350" s="73"/>
      <c r="Q350" s="73"/>
    </row>
    <row r="351" spans="1:17" s="12" customFormat="1" ht="51" x14ac:dyDescent="0.2">
      <c r="A351" s="67">
        <v>344</v>
      </c>
      <c r="B351" s="68" t="s">
        <v>581</v>
      </c>
      <c r="C351" s="69" t="s">
        <v>582</v>
      </c>
      <c r="D351" s="180" t="s">
        <v>112</v>
      </c>
      <c r="E351" s="123"/>
      <c r="F351" s="9">
        <v>1</v>
      </c>
      <c r="G351" s="9">
        <v>1</v>
      </c>
      <c r="H351" s="9">
        <v>1</v>
      </c>
      <c r="I351" s="9">
        <f t="shared" si="5"/>
        <v>1</v>
      </c>
      <c r="J351" s="9"/>
      <c r="K351" s="73"/>
      <c r="L351" s="73"/>
      <c r="M351" s="73"/>
      <c r="N351" s="73"/>
      <c r="O351" s="73"/>
      <c r="P351" s="73"/>
      <c r="Q351" s="73"/>
    </row>
    <row r="352" spans="1:17" s="12" customFormat="1" ht="51" x14ac:dyDescent="0.2">
      <c r="A352" s="67">
        <v>345</v>
      </c>
      <c r="B352" s="68" t="s">
        <v>583</v>
      </c>
      <c r="C352" s="69" t="s">
        <v>3937</v>
      </c>
      <c r="D352" s="180" t="s">
        <v>112</v>
      </c>
      <c r="E352" s="123"/>
      <c r="F352" s="9">
        <v>1</v>
      </c>
      <c r="G352" s="9">
        <v>1</v>
      </c>
      <c r="H352" s="9">
        <v>1</v>
      </c>
      <c r="I352" s="9">
        <f t="shared" si="5"/>
        <v>1</v>
      </c>
      <c r="J352" s="9"/>
      <c r="K352" s="73"/>
      <c r="L352" s="73"/>
      <c r="M352" s="73"/>
      <c r="N352" s="73"/>
      <c r="O352" s="73"/>
      <c r="P352" s="73"/>
      <c r="Q352" s="73"/>
    </row>
    <row r="353" spans="1:17" s="12" customFormat="1" ht="51" x14ac:dyDescent="0.2">
      <c r="A353" s="67">
        <v>346</v>
      </c>
      <c r="B353" s="68" t="s">
        <v>584</v>
      </c>
      <c r="C353" s="69" t="s">
        <v>3938</v>
      </c>
      <c r="D353" s="180" t="s">
        <v>112</v>
      </c>
      <c r="E353" s="123"/>
      <c r="F353" s="9">
        <v>1</v>
      </c>
      <c r="G353" s="9">
        <v>1</v>
      </c>
      <c r="H353" s="9">
        <v>1</v>
      </c>
      <c r="I353" s="9">
        <f t="shared" si="5"/>
        <v>1</v>
      </c>
      <c r="J353" s="9"/>
      <c r="K353" s="73"/>
      <c r="L353" s="73"/>
      <c r="M353" s="73"/>
      <c r="N353" s="73"/>
      <c r="O353" s="73"/>
      <c r="P353" s="73"/>
      <c r="Q353" s="73"/>
    </row>
    <row r="354" spans="1:17" s="12" customFormat="1" ht="38.25" x14ac:dyDescent="0.2">
      <c r="A354" s="67">
        <v>347</v>
      </c>
      <c r="B354" s="68" t="s">
        <v>585</v>
      </c>
      <c r="C354" s="69" t="s">
        <v>586</v>
      </c>
      <c r="D354" s="180" t="s">
        <v>112</v>
      </c>
      <c r="E354" s="123"/>
      <c r="F354" s="9">
        <v>1</v>
      </c>
      <c r="G354" s="9">
        <v>1</v>
      </c>
      <c r="H354" s="9">
        <v>1</v>
      </c>
      <c r="I354" s="9">
        <f t="shared" si="5"/>
        <v>1</v>
      </c>
      <c r="J354" s="9"/>
      <c r="K354" s="73"/>
      <c r="L354" s="73"/>
      <c r="M354" s="73"/>
      <c r="N354" s="73"/>
      <c r="O354" s="73"/>
      <c r="P354" s="73"/>
      <c r="Q354" s="73"/>
    </row>
    <row r="355" spans="1:17" s="12" customFormat="1" ht="51" x14ac:dyDescent="0.2">
      <c r="A355" s="67">
        <v>348</v>
      </c>
      <c r="B355" s="68" t="s">
        <v>587</v>
      </c>
      <c r="C355" s="69" t="s">
        <v>3939</v>
      </c>
      <c r="D355" s="180" t="s">
        <v>112</v>
      </c>
      <c r="E355" s="123"/>
      <c r="F355" s="9">
        <v>1</v>
      </c>
      <c r="G355" s="9">
        <v>1</v>
      </c>
      <c r="H355" s="9">
        <v>1</v>
      </c>
      <c r="I355" s="9">
        <f t="shared" si="5"/>
        <v>1</v>
      </c>
      <c r="J355" s="9"/>
      <c r="K355" s="73"/>
      <c r="L355" s="73"/>
      <c r="M355" s="73"/>
      <c r="N355" s="73"/>
      <c r="O355" s="73"/>
      <c r="P355" s="73"/>
      <c r="Q355" s="73"/>
    </row>
    <row r="356" spans="1:17" s="12" customFormat="1" ht="38.25" x14ac:dyDescent="0.2">
      <c r="A356" s="67">
        <v>349</v>
      </c>
      <c r="B356" s="68" t="s">
        <v>588</v>
      </c>
      <c r="C356" s="69" t="s">
        <v>589</v>
      </c>
      <c r="D356" s="180" t="s">
        <v>112</v>
      </c>
      <c r="E356" s="123"/>
      <c r="F356" s="9">
        <v>1</v>
      </c>
      <c r="G356" s="9">
        <v>1</v>
      </c>
      <c r="H356" s="9">
        <v>1</v>
      </c>
      <c r="I356" s="9">
        <f t="shared" si="5"/>
        <v>1</v>
      </c>
      <c r="J356" s="9"/>
      <c r="K356" s="73"/>
      <c r="L356" s="73"/>
      <c r="M356" s="73"/>
      <c r="N356" s="73"/>
      <c r="O356" s="73"/>
      <c r="P356" s="73"/>
      <c r="Q356" s="73"/>
    </row>
    <row r="357" spans="1:17" s="12" customFormat="1" ht="38.25" x14ac:dyDescent="0.2">
      <c r="A357" s="67">
        <v>350</v>
      </c>
      <c r="B357" s="68" t="s">
        <v>590</v>
      </c>
      <c r="C357" s="69" t="s">
        <v>591</v>
      </c>
      <c r="D357" s="180" t="s">
        <v>112</v>
      </c>
      <c r="E357" s="123"/>
      <c r="F357" s="9">
        <v>1</v>
      </c>
      <c r="G357" s="9">
        <v>1</v>
      </c>
      <c r="H357" s="9">
        <v>1</v>
      </c>
      <c r="I357" s="9">
        <f t="shared" si="5"/>
        <v>1</v>
      </c>
      <c r="J357" s="9"/>
      <c r="K357" s="73"/>
      <c r="L357" s="73"/>
      <c r="M357" s="73"/>
      <c r="N357" s="73"/>
      <c r="O357" s="73"/>
      <c r="P357" s="73"/>
      <c r="Q357" s="73"/>
    </row>
    <row r="358" spans="1:17" s="12" customFormat="1" ht="38.25" x14ac:dyDescent="0.2">
      <c r="A358" s="67">
        <v>351</v>
      </c>
      <c r="B358" s="68" t="s">
        <v>592</v>
      </c>
      <c r="C358" s="69" t="s">
        <v>593</v>
      </c>
      <c r="D358" s="180" t="s">
        <v>112</v>
      </c>
      <c r="E358" s="123"/>
      <c r="F358" s="9">
        <v>1</v>
      </c>
      <c r="G358" s="9">
        <v>1</v>
      </c>
      <c r="H358" s="9">
        <v>1</v>
      </c>
      <c r="I358" s="9">
        <f t="shared" si="5"/>
        <v>1</v>
      </c>
      <c r="J358" s="9"/>
      <c r="K358" s="73"/>
      <c r="L358" s="73"/>
      <c r="M358" s="73"/>
      <c r="N358" s="73"/>
      <c r="O358" s="73"/>
      <c r="P358" s="73"/>
      <c r="Q358" s="73"/>
    </row>
    <row r="359" spans="1:17" s="12" customFormat="1" ht="42.75" customHeight="1" x14ac:dyDescent="0.2">
      <c r="A359" s="67">
        <v>352</v>
      </c>
      <c r="B359" s="68" t="s">
        <v>594</v>
      </c>
      <c r="C359" s="69" t="s">
        <v>595</v>
      </c>
      <c r="D359" s="180" t="s">
        <v>112</v>
      </c>
      <c r="E359" s="123"/>
      <c r="F359" s="9">
        <v>1</v>
      </c>
      <c r="G359" s="9">
        <v>1</v>
      </c>
      <c r="H359" s="9">
        <v>1</v>
      </c>
      <c r="I359" s="9">
        <f t="shared" si="5"/>
        <v>1</v>
      </c>
      <c r="J359" s="9"/>
      <c r="K359" s="73"/>
      <c r="L359" s="73"/>
      <c r="M359" s="73"/>
      <c r="N359" s="73"/>
      <c r="O359" s="73"/>
      <c r="P359" s="73"/>
      <c r="Q359" s="73"/>
    </row>
    <row r="360" spans="1:17" s="12" customFormat="1" ht="38.25" x14ac:dyDescent="0.2">
      <c r="A360" s="67">
        <v>353</v>
      </c>
      <c r="B360" s="68" t="s">
        <v>596</v>
      </c>
      <c r="C360" s="69" t="s">
        <v>3940</v>
      </c>
      <c r="D360" s="180" t="s">
        <v>112</v>
      </c>
      <c r="E360" s="123"/>
      <c r="F360" s="9">
        <v>1</v>
      </c>
      <c r="G360" s="9">
        <v>1</v>
      </c>
      <c r="H360" s="9">
        <v>1</v>
      </c>
      <c r="I360" s="9">
        <f t="shared" si="5"/>
        <v>1</v>
      </c>
      <c r="J360" s="9"/>
      <c r="K360" s="73"/>
      <c r="L360" s="73"/>
      <c r="M360" s="73"/>
      <c r="N360" s="73"/>
      <c r="O360" s="73"/>
      <c r="P360" s="73"/>
      <c r="Q360" s="73"/>
    </row>
    <row r="361" spans="1:17" s="12" customFormat="1" ht="51" x14ac:dyDescent="0.2">
      <c r="A361" s="67">
        <v>354</v>
      </c>
      <c r="B361" s="68" t="s">
        <v>597</v>
      </c>
      <c r="C361" s="69" t="s">
        <v>598</v>
      </c>
      <c r="D361" s="180" t="s">
        <v>112</v>
      </c>
      <c r="E361" s="123"/>
      <c r="F361" s="9">
        <v>1</v>
      </c>
      <c r="G361" s="9">
        <v>1</v>
      </c>
      <c r="H361" s="9">
        <v>1</v>
      </c>
      <c r="I361" s="9">
        <f t="shared" si="5"/>
        <v>1</v>
      </c>
      <c r="J361" s="9"/>
      <c r="K361" s="73"/>
      <c r="L361" s="73"/>
      <c r="M361" s="73"/>
      <c r="N361" s="73"/>
      <c r="O361" s="73"/>
      <c r="P361" s="73"/>
      <c r="Q361" s="73"/>
    </row>
    <row r="362" spans="1:17" s="12" customFormat="1" ht="51" x14ac:dyDescent="0.2">
      <c r="A362" s="67">
        <v>355</v>
      </c>
      <c r="B362" s="68" t="s">
        <v>599</v>
      </c>
      <c r="C362" s="69" t="s">
        <v>600</v>
      </c>
      <c r="D362" s="180" t="s">
        <v>112</v>
      </c>
      <c r="E362" s="123"/>
      <c r="F362" s="9">
        <v>1</v>
      </c>
      <c r="G362" s="9">
        <v>1</v>
      </c>
      <c r="H362" s="9">
        <v>1</v>
      </c>
      <c r="I362" s="9">
        <f t="shared" si="5"/>
        <v>1</v>
      </c>
      <c r="J362" s="9"/>
      <c r="K362" s="73"/>
      <c r="L362" s="73"/>
      <c r="M362" s="73"/>
      <c r="N362" s="73"/>
      <c r="O362" s="73"/>
      <c r="P362" s="73"/>
      <c r="Q362" s="73"/>
    </row>
    <row r="363" spans="1:17" s="12" customFormat="1" ht="51" x14ac:dyDescent="0.2">
      <c r="A363" s="67">
        <v>356</v>
      </c>
      <c r="B363" s="68" t="s">
        <v>601</v>
      </c>
      <c r="C363" s="69" t="s">
        <v>602</v>
      </c>
      <c r="D363" s="180" t="s">
        <v>112</v>
      </c>
      <c r="E363" s="123"/>
      <c r="F363" s="9">
        <v>1</v>
      </c>
      <c r="G363" s="9">
        <v>1</v>
      </c>
      <c r="H363" s="9">
        <v>1</v>
      </c>
      <c r="I363" s="9">
        <f t="shared" si="5"/>
        <v>1</v>
      </c>
      <c r="J363" s="9"/>
      <c r="K363" s="73"/>
      <c r="L363" s="73"/>
      <c r="M363" s="73"/>
      <c r="N363" s="73"/>
      <c r="O363" s="73"/>
      <c r="P363" s="73"/>
      <c r="Q363" s="73"/>
    </row>
    <row r="364" spans="1:17" s="12" customFormat="1" ht="51" x14ac:dyDescent="0.2">
      <c r="A364" s="67">
        <v>357</v>
      </c>
      <c r="B364" s="68" t="s">
        <v>603</v>
      </c>
      <c r="C364" s="69" t="s">
        <v>604</v>
      </c>
      <c r="D364" s="180" t="s">
        <v>112</v>
      </c>
      <c r="E364" s="123"/>
      <c r="F364" s="9">
        <v>1</v>
      </c>
      <c r="G364" s="9">
        <v>1</v>
      </c>
      <c r="H364" s="9">
        <v>1</v>
      </c>
      <c r="I364" s="9">
        <f t="shared" si="5"/>
        <v>1</v>
      </c>
      <c r="J364" s="9"/>
      <c r="K364" s="73"/>
      <c r="L364" s="73"/>
      <c r="M364" s="73"/>
      <c r="N364" s="73"/>
      <c r="O364" s="73"/>
      <c r="P364" s="73"/>
      <c r="Q364" s="73"/>
    </row>
    <row r="365" spans="1:17" s="12" customFormat="1" ht="51" x14ac:dyDescent="0.2">
      <c r="A365" s="67">
        <v>358</v>
      </c>
      <c r="B365" s="68" t="s">
        <v>605</v>
      </c>
      <c r="C365" s="69" t="s">
        <v>606</v>
      </c>
      <c r="D365" s="180" t="s">
        <v>112</v>
      </c>
      <c r="E365" s="123"/>
      <c r="F365" s="9">
        <v>1</v>
      </c>
      <c r="G365" s="9">
        <v>1</v>
      </c>
      <c r="H365" s="9">
        <v>1</v>
      </c>
      <c r="I365" s="9">
        <f t="shared" si="5"/>
        <v>1</v>
      </c>
      <c r="J365" s="9"/>
      <c r="K365" s="73"/>
      <c r="L365" s="73"/>
      <c r="M365" s="73"/>
      <c r="N365" s="73"/>
      <c r="O365" s="73"/>
      <c r="P365" s="73"/>
      <c r="Q365" s="73"/>
    </row>
    <row r="366" spans="1:17" s="12" customFormat="1" ht="38.25" x14ac:dyDescent="0.2">
      <c r="A366" s="67">
        <v>359</v>
      </c>
      <c r="B366" s="68" t="s">
        <v>607</v>
      </c>
      <c r="C366" s="69" t="s">
        <v>608</v>
      </c>
      <c r="D366" s="180" t="s">
        <v>112</v>
      </c>
      <c r="E366" s="123"/>
      <c r="F366" s="9">
        <v>1</v>
      </c>
      <c r="G366" s="9">
        <v>1</v>
      </c>
      <c r="H366" s="9">
        <v>1</v>
      </c>
      <c r="I366" s="9">
        <f t="shared" si="5"/>
        <v>1</v>
      </c>
      <c r="J366" s="9"/>
      <c r="K366" s="73"/>
      <c r="L366" s="73"/>
      <c r="M366" s="73"/>
      <c r="N366" s="73"/>
      <c r="O366" s="73"/>
      <c r="P366" s="73"/>
      <c r="Q366" s="73"/>
    </row>
    <row r="367" spans="1:17" s="12" customFormat="1" ht="51" x14ac:dyDescent="0.2">
      <c r="A367" s="67">
        <v>360</v>
      </c>
      <c r="B367" s="261" t="s">
        <v>609</v>
      </c>
      <c r="C367" s="259" t="s">
        <v>610</v>
      </c>
      <c r="D367" s="180" t="s">
        <v>112</v>
      </c>
      <c r="E367" s="123"/>
      <c r="F367" s="9">
        <v>1</v>
      </c>
      <c r="G367" s="9">
        <v>1</v>
      </c>
      <c r="H367" s="9">
        <v>1</v>
      </c>
      <c r="I367" s="9">
        <f t="shared" si="5"/>
        <v>1</v>
      </c>
      <c r="J367" s="9"/>
      <c r="K367" s="73"/>
      <c r="L367" s="73"/>
      <c r="M367" s="73"/>
      <c r="N367" s="73"/>
      <c r="O367" s="73"/>
      <c r="P367" s="73"/>
      <c r="Q367" s="73"/>
    </row>
    <row r="368" spans="1:17" s="12" customFormat="1" ht="51" x14ac:dyDescent="0.2">
      <c r="A368" s="67">
        <v>361</v>
      </c>
      <c r="B368" s="68" t="s">
        <v>611</v>
      </c>
      <c r="C368" s="69" t="s">
        <v>612</v>
      </c>
      <c r="D368" s="180" t="s">
        <v>112</v>
      </c>
      <c r="E368" s="123"/>
      <c r="F368" s="9">
        <v>1</v>
      </c>
      <c r="G368" s="9">
        <v>1</v>
      </c>
      <c r="H368" s="9">
        <v>1</v>
      </c>
      <c r="I368" s="9">
        <f t="shared" si="5"/>
        <v>1</v>
      </c>
      <c r="J368" s="9"/>
      <c r="K368" s="73"/>
      <c r="L368" s="73"/>
      <c r="M368" s="73"/>
      <c r="N368" s="73"/>
      <c r="O368" s="73"/>
      <c r="P368" s="73"/>
      <c r="Q368" s="73"/>
    </row>
    <row r="369" spans="1:17" s="12" customFormat="1" ht="51" x14ac:dyDescent="0.2">
      <c r="A369" s="67">
        <v>362</v>
      </c>
      <c r="B369" s="68" t="s">
        <v>4473</v>
      </c>
      <c r="C369" s="69" t="s">
        <v>613</v>
      </c>
      <c r="D369" s="180" t="s">
        <v>152</v>
      </c>
      <c r="E369" s="123"/>
      <c r="F369" s="9">
        <v>1</v>
      </c>
      <c r="G369" s="9">
        <v>1</v>
      </c>
      <c r="H369" s="9">
        <v>1</v>
      </c>
      <c r="I369" s="9">
        <f t="shared" si="5"/>
        <v>1</v>
      </c>
      <c r="J369" s="9"/>
      <c r="K369" s="73"/>
      <c r="L369" s="73"/>
      <c r="M369" s="73"/>
      <c r="N369" s="73"/>
      <c r="O369" s="73"/>
      <c r="P369" s="73"/>
      <c r="Q369" s="73"/>
    </row>
    <row r="370" spans="1:17" s="12" customFormat="1" ht="38.25" x14ac:dyDescent="0.2">
      <c r="A370" s="67">
        <v>363</v>
      </c>
      <c r="B370" s="68" t="s">
        <v>614</v>
      </c>
      <c r="C370" s="69" t="s">
        <v>615</v>
      </c>
      <c r="D370" s="180" t="s">
        <v>152</v>
      </c>
      <c r="E370" s="123"/>
      <c r="F370" s="9">
        <v>1</v>
      </c>
      <c r="G370" s="9">
        <v>1</v>
      </c>
      <c r="H370" s="9">
        <v>1</v>
      </c>
      <c r="I370" s="9">
        <f t="shared" si="5"/>
        <v>1</v>
      </c>
      <c r="J370" s="9"/>
      <c r="K370" s="73"/>
      <c r="L370" s="73"/>
      <c r="M370" s="73"/>
      <c r="N370" s="73"/>
      <c r="O370" s="73"/>
      <c r="P370" s="73"/>
      <c r="Q370" s="73"/>
    </row>
    <row r="371" spans="1:17" s="12" customFormat="1" ht="25.5" x14ac:dyDescent="0.2">
      <c r="A371" s="67">
        <v>364</v>
      </c>
      <c r="B371" s="68" t="s">
        <v>616</v>
      </c>
      <c r="C371" s="69" t="s">
        <v>617</v>
      </c>
      <c r="D371" s="180" t="s">
        <v>152</v>
      </c>
      <c r="E371" s="123"/>
      <c r="F371" s="9">
        <v>1</v>
      </c>
      <c r="G371" s="9">
        <v>1</v>
      </c>
      <c r="H371" s="9">
        <v>1</v>
      </c>
      <c r="I371" s="9">
        <f t="shared" si="5"/>
        <v>1</v>
      </c>
      <c r="J371" s="9"/>
      <c r="K371" s="73"/>
      <c r="L371" s="73"/>
      <c r="M371" s="73"/>
      <c r="N371" s="73"/>
      <c r="O371" s="73"/>
      <c r="P371" s="73"/>
      <c r="Q371" s="73"/>
    </row>
    <row r="372" spans="1:17" s="12" customFormat="1" ht="51" x14ac:dyDescent="0.2">
      <c r="A372" s="67">
        <v>365</v>
      </c>
      <c r="B372" s="68" t="s">
        <v>618</v>
      </c>
      <c r="C372" s="69" t="s">
        <v>619</v>
      </c>
      <c r="D372" s="180" t="s">
        <v>152</v>
      </c>
      <c r="E372" s="123"/>
      <c r="F372" s="9">
        <v>1</v>
      </c>
      <c r="G372" s="9">
        <v>1</v>
      </c>
      <c r="H372" s="9">
        <v>1</v>
      </c>
      <c r="I372" s="9">
        <f t="shared" si="5"/>
        <v>1</v>
      </c>
      <c r="J372" s="9"/>
      <c r="K372" s="73"/>
      <c r="L372" s="73"/>
      <c r="M372" s="73"/>
      <c r="N372" s="73"/>
      <c r="O372" s="73"/>
      <c r="P372" s="73"/>
      <c r="Q372" s="73"/>
    </row>
    <row r="373" spans="1:17" s="12" customFormat="1" ht="51" x14ac:dyDescent="0.2">
      <c r="A373" s="67">
        <v>366</v>
      </c>
      <c r="B373" s="68" t="s">
        <v>620</v>
      </c>
      <c r="C373" s="69" t="s">
        <v>621</v>
      </c>
      <c r="D373" s="180" t="s">
        <v>152</v>
      </c>
      <c r="E373" s="123"/>
      <c r="F373" s="9">
        <v>1</v>
      </c>
      <c r="G373" s="9">
        <v>1</v>
      </c>
      <c r="H373" s="9">
        <v>1</v>
      </c>
      <c r="I373" s="9">
        <f t="shared" si="5"/>
        <v>1</v>
      </c>
      <c r="J373" s="9"/>
      <c r="K373" s="73"/>
      <c r="L373" s="73"/>
      <c r="M373" s="73"/>
      <c r="N373" s="73"/>
      <c r="O373" s="73"/>
      <c r="P373" s="73"/>
      <c r="Q373" s="73"/>
    </row>
    <row r="374" spans="1:17" s="12" customFormat="1" ht="51" x14ac:dyDescent="0.2">
      <c r="A374" s="67">
        <v>367</v>
      </c>
      <c r="B374" s="68" t="s">
        <v>622</v>
      </c>
      <c r="C374" s="69" t="s">
        <v>623</v>
      </c>
      <c r="D374" s="180" t="s">
        <v>152</v>
      </c>
      <c r="E374" s="123"/>
      <c r="F374" s="9">
        <v>1</v>
      </c>
      <c r="G374" s="9">
        <v>1</v>
      </c>
      <c r="H374" s="9">
        <v>1</v>
      </c>
      <c r="I374" s="9">
        <f t="shared" si="5"/>
        <v>1</v>
      </c>
      <c r="J374" s="9"/>
      <c r="K374" s="73"/>
      <c r="L374" s="73"/>
      <c r="M374" s="73"/>
      <c r="N374" s="73"/>
      <c r="O374" s="73"/>
      <c r="P374" s="73"/>
      <c r="Q374" s="73"/>
    </row>
    <row r="375" spans="1:17" s="12" customFormat="1" ht="51" x14ac:dyDescent="0.2">
      <c r="A375" s="67">
        <v>368</v>
      </c>
      <c r="B375" s="68" t="s">
        <v>624</v>
      </c>
      <c r="C375" s="69" t="s">
        <v>625</v>
      </c>
      <c r="D375" s="180" t="s">
        <v>152</v>
      </c>
      <c r="E375" s="69"/>
      <c r="F375" s="9">
        <v>1</v>
      </c>
      <c r="G375" s="9">
        <v>1</v>
      </c>
      <c r="H375" s="9">
        <v>1</v>
      </c>
      <c r="I375" s="9">
        <f t="shared" si="5"/>
        <v>1</v>
      </c>
      <c r="J375" s="9"/>
      <c r="K375" s="73"/>
      <c r="L375" s="73"/>
      <c r="M375" s="73"/>
      <c r="N375" s="73"/>
      <c r="O375" s="73"/>
      <c r="P375" s="73"/>
      <c r="Q375" s="73"/>
    </row>
    <row r="376" spans="1:17" s="12" customFormat="1" ht="63.75" x14ac:dyDescent="0.2">
      <c r="A376" s="67">
        <v>369</v>
      </c>
      <c r="B376" s="68" t="s">
        <v>4474</v>
      </c>
      <c r="C376" s="69" t="s">
        <v>4475</v>
      </c>
      <c r="D376" s="180" t="s">
        <v>152</v>
      </c>
      <c r="E376" s="69"/>
      <c r="F376" s="9">
        <v>1</v>
      </c>
      <c r="G376" s="9">
        <v>1</v>
      </c>
      <c r="H376" s="9">
        <v>1</v>
      </c>
      <c r="I376" s="9">
        <f t="shared" si="5"/>
        <v>1</v>
      </c>
      <c r="J376" s="9"/>
      <c r="K376" s="73"/>
      <c r="L376" s="73"/>
      <c r="M376" s="73"/>
      <c r="N376" s="73"/>
      <c r="O376" s="73"/>
      <c r="P376" s="73"/>
      <c r="Q376" s="73"/>
    </row>
    <row r="377" spans="1:17" s="12" customFormat="1" ht="38.25" x14ac:dyDescent="0.2">
      <c r="A377" s="67">
        <v>370</v>
      </c>
      <c r="B377" s="68" t="s">
        <v>626</v>
      </c>
      <c r="C377" s="69" t="s">
        <v>627</v>
      </c>
      <c r="D377" s="69" t="s">
        <v>152</v>
      </c>
      <c r="E377" s="69"/>
      <c r="F377" s="9">
        <v>1</v>
      </c>
      <c r="G377" s="9">
        <v>1</v>
      </c>
      <c r="H377" s="9">
        <v>1</v>
      </c>
      <c r="I377" s="9">
        <f t="shared" si="5"/>
        <v>1</v>
      </c>
      <c r="J377" s="9"/>
      <c r="K377" s="73"/>
      <c r="L377" s="73"/>
      <c r="M377" s="73"/>
      <c r="N377" s="73"/>
      <c r="O377" s="73"/>
      <c r="P377" s="73"/>
      <c r="Q377" s="73"/>
    </row>
    <row r="378" spans="1:17" s="12" customFormat="1" ht="51" x14ac:dyDescent="0.2">
      <c r="A378" s="67">
        <v>371</v>
      </c>
      <c r="B378" s="68" t="s">
        <v>4476</v>
      </c>
      <c r="C378" s="69" t="s">
        <v>628</v>
      </c>
      <c r="D378" s="180" t="s">
        <v>152</v>
      </c>
      <c r="E378" s="69"/>
      <c r="F378" s="9">
        <v>1</v>
      </c>
      <c r="G378" s="9">
        <v>1</v>
      </c>
      <c r="H378" s="9">
        <v>1</v>
      </c>
      <c r="I378" s="9">
        <f t="shared" si="5"/>
        <v>1</v>
      </c>
      <c r="J378" s="9"/>
      <c r="K378" s="73"/>
      <c r="L378" s="73"/>
      <c r="M378" s="73"/>
      <c r="N378" s="73"/>
      <c r="O378" s="73"/>
      <c r="P378" s="73"/>
      <c r="Q378" s="73"/>
    </row>
    <row r="379" spans="1:17" s="12" customFormat="1" ht="38.25" x14ac:dyDescent="0.2">
      <c r="A379" s="67">
        <v>372</v>
      </c>
      <c r="B379" s="68" t="s">
        <v>629</v>
      </c>
      <c r="C379" s="69" t="s">
        <v>630</v>
      </c>
      <c r="D379" s="180" t="s">
        <v>152</v>
      </c>
      <c r="E379" s="69"/>
      <c r="F379" s="9">
        <v>1</v>
      </c>
      <c r="G379" s="9">
        <v>1</v>
      </c>
      <c r="H379" s="9">
        <v>1</v>
      </c>
      <c r="I379" s="9">
        <f t="shared" si="5"/>
        <v>1</v>
      </c>
      <c r="J379" s="9"/>
      <c r="K379" s="73"/>
      <c r="L379" s="73"/>
      <c r="M379" s="73"/>
      <c r="N379" s="73"/>
      <c r="O379" s="73"/>
      <c r="P379" s="73"/>
      <c r="Q379" s="73"/>
    </row>
    <row r="380" spans="1:17" s="12" customFormat="1" ht="38.25" x14ac:dyDescent="0.2">
      <c r="A380" s="67">
        <v>373</v>
      </c>
      <c r="B380" s="68" t="s">
        <v>4477</v>
      </c>
      <c r="C380" s="69" t="s">
        <v>3941</v>
      </c>
      <c r="D380" s="180" t="s">
        <v>152</v>
      </c>
      <c r="E380" s="69"/>
      <c r="F380" s="9">
        <v>1</v>
      </c>
      <c r="G380" s="9">
        <v>1</v>
      </c>
      <c r="H380" s="9">
        <v>1</v>
      </c>
      <c r="I380" s="9">
        <f t="shared" si="5"/>
        <v>1</v>
      </c>
      <c r="J380" s="9"/>
      <c r="K380" s="73"/>
      <c r="L380" s="73"/>
      <c r="M380" s="73"/>
      <c r="N380" s="73"/>
      <c r="O380" s="73"/>
      <c r="P380" s="73"/>
      <c r="Q380" s="73"/>
    </row>
    <row r="381" spans="1:17" s="12" customFormat="1" ht="51" x14ac:dyDescent="0.2">
      <c r="A381" s="67">
        <v>374</v>
      </c>
      <c r="B381" s="68" t="s">
        <v>631</v>
      </c>
      <c r="C381" s="69" t="s">
        <v>632</v>
      </c>
      <c r="D381" s="180" t="s">
        <v>152</v>
      </c>
      <c r="E381" s="69"/>
      <c r="F381" s="9">
        <v>1</v>
      </c>
      <c r="G381" s="9">
        <v>1</v>
      </c>
      <c r="H381" s="9">
        <v>1</v>
      </c>
      <c r="I381" s="9">
        <f t="shared" si="5"/>
        <v>1</v>
      </c>
      <c r="J381" s="9"/>
      <c r="K381" s="73"/>
      <c r="L381" s="73"/>
      <c r="M381" s="73"/>
      <c r="N381" s="73"/>
      <c r="O381" s="73"/>
      <c r="P381" s="73"/>
      <c r="Q381" s="73"/>
    </row>
    <row r="382" spans="1:17" s="12" customFormat="1" ht="38.25" x14ac:dyDescent="0.2">
      <c r="A382" s="67">
        <v>375</v>
      </c>
      <c r="B382" s="68" t="s">
        <v>633</v>
      </c>
      <c r="C382" s="69" t="s">
        <v>634</v>
      </c>
      <c r="D382" s="180" t="s">
        <v>112</v>
      </c>
      <c r="E382" s="69"/>
      <c r="F382" s="9">
        <v>1</v>
      </c>
      <c r="G382" s="9">
        <v>1</v>
      </c>
      <c r="H382" s="9">
        <v>1</v>
      </c>
      <c r="I382" s="9">
        <f t="shared" si="5"/>
        <v>1</v>
      </c>
      <c r="J382" s="9"/>
      <c r="K382" s="73"/>
      <c r="L382" s="73"/>
      <c r="M382" s="73"/>
      <c r="N382" s="73"/>
      <c r="O382" s="73"/>
      <c r="P382" s="73"/>
      <c r="Q382" s="73"/>
    </row>
    <row r="383" spans="1:17" s="12" customFormat="1" ht="51" x14ac:dyDescent="0.2">
      <c r="A383" s="67">
        <v>376</v>
      </c>
      <c r="B383" s="68" t="s">
        <v>635</v>
      </c>
      <c r="C383" s="69" t="s">
        <v>636</v>
      </c>
      <c r="D383" s="180" t="s">
        <v>112</v>
      </c>
      <c r="E383" s="69"/>
      <c r="F383" s="9">
        <v>1</v>
      </c>
      <c r="G383" s="9">
        <v>1</v>
      </c>
      <c r="H383" s="9">
        <v>1</v>
      </c>
      <c r="I383" s="9">
        <f t="shared" si="5"/>
        <v>1</v>
      </c>
      <c r="J383" s="9"/>
      <c r="K383" s="73"/>
      <c r="L383" s="73"/>
      <c r="M383" s="73"/>
      <c r="N383" s="73"/>
      <c r="O383" s="73"/>
      <c r="P383" s="73"/>
      <c r="Q383" s="73"/>
    </row>
    <row r="384" spans="1:17" s="12" customFormat="1" ht="51" x14ac:dyDescent="0.2">
      <c r="A384" s="67">
        <v>377</v>
      </c>
      <c r="B384" s="68" t="s">
        <v>637</v>
      </c>
      <c r="C384" s="69" t="s">
        <v>638</v>
      </c>
      <c r="D384" s="180" t="s">
        <v>112</v>
      </c>
      <c r="E384" s="69"/>
      <c r="F384" s="9">
        <v>1</v>
      </c>
      <c r="G384" s="9">
        <v>1</v>
      </c>
      <c r="H384" s="9">
        <v>1</v>
      </c>
      <c r="I384" s="9">
        <f t="shared" si="5"/>
        <v>1</v>
      </c>
      <c r="J384" s="9"/>
      <c r="K384" s="73"/>
      <c r="L384" s="73"/>
      <c r="M384" s="73"/>
      <c r="N384" s="73"/>
      <c r="O384" s="73"/>
      <c r="P384" s="73"/>
      <c r="Q384" s="73"/>
    </row>
    <row r="385" spans="1:17" s="12" customFormat="1" ht="51" x14ac:dyDescent="0.2">
      <c r="A385" s="67">
        <v>378</v>
      </c>
      <c r="B385" s="68" t="s">
        <v>639</v>
      </c>
      <c r="C385" s="69" t="s">
        <v>640</v>
      </c>
      <c r="D385" s="180" t="s">
        <v>112</v>
      </c>
      <c r="E385" s="69"/>
      <c r="F385" s="9">
        <v>1</v>
      </c>
      <c r="G385" s="9">
        <v>1</v>
      </c>
      <c r="H385" s="9">
        <v>1</v>
      </c>
      <c r="I385" s="9">
        <f t="shared" si="5"/>
        <v>1</v>
      </c>
      <c r="J385" s="9"/>
      <c r="K385" s="73"/>
      <c r="L385" s="73"/>
      <c r="M385" s="73"/>
      <c r="N385" s="73"/>
      <c r="O385" s="73"/>
      <c r="P385" s="73"/>
      <c r="Q385" s="73"/>
    </row>
    <row r="386" spans="1:17" s="12" customFormat="1" ht="38.25" x14ac:dyDescent="0.2">
      <c r="A386" s="67">
        <v>379</v>
      </c>
      <c r="B386" s="68" t="s">
        <v>4478</v>
      </c>
      <c r="C386" s="69" t="s">
        <v>4479</v>
      </c>
      <c r="D386" s="180" t="s">
        <v>112</v>
      </c>
      <c r="E386" s="69"/>
      <c r="F386" s="9">
        <v>1</v>
      </c>
      <c r="G386" s="9">
        <v>1</v>
      </c>
      <c r="H386" s="9">
        <v>1</v>
      </c>
      <c r="I386" s="9">
        <f t="shared" si="5"/>
        <v>1</v>
      </c>
      <c r="J386" s="9"/>
      <c r="K386" s="73"/>
      <c r="L386" s="73"/>
      <c r="M386" s="73"/>
      <c r="N386" s="73"/>
      <c r="O386" s="73"/>
      <c r="P386" s="73"/>
      <c r="Q386" s="73"/>
    </row>
    <row r="387" spans="1:17" s="12" customFormat="1" ht="38.25" x14ac:dyDescent="0.2">
      <c r="A387" s="67">
        <v>380</v>
      </c>
      <c r="B387" s="188" t="s">
        <v>214</v>
      </c>
      <c r="C387" s="75" t="s">
        <v>215</v>
      </c>
      <c r="D387" s="180" t="s">
        <v>112</v>
      </c>
      <c r="E387" s="69"/>
      <c r="F387" s="9">
        <v>1</v>
      </c>
      <c r="G387" s="9">
        <v>1</v>
      </c>
      <c r="H387" s="9">
        <v>1</v>
      </c>
      <c r="I387" s="9">
        <f t="shared" si="5"/>
        <v>1</v>
      </c>
      <c r="J387" s="9"/>
      <c r="K387" s="73"/>
      <c r="L387" s="73"/>
      <c r="M387" s="73"/>
      <c r="N387" s="73"/>
      <c r="O387" s="73"/>
      <c r="P387" s="73"/>
      <c r="Q387" s="73"/>
    </row>
    <row r="388" spans="1:17" s="12" customFormat="1" ht="38.25" x14ac:dyDescent="0.2">
      <c r="A388" s="67">
        <v>381</v>
      </c>
      <c r="B388" s="188" t="s">
        <v>3942</v>
      </c>
      <c r="C388" s="75" t="s">
        <v>3943</v>
      </c>
      <c r="D388" s="180" t="s">
        <v>112</v>
      </c>
      <c r="E388" s="69"/>
      <c r="F388" s="9">
        <v>1</v>
      </c>
      <c r="G388" s="9">
        <v>1</v>
      </c>
      <c r="H388" s="9">
        <v>1</v>
      </c>
      <c r="I388" s="9">
        <f t="shared" si="5"/>
        <v>1</v>
      </c>
      <c r="J388" s="9"/>
      <c r="K388" s="73"/>
      <c r="L388" s="73"/>
      <c r="M388" s="73"/>
      <c r="N388" s="73"/>
      <c r="O388" s="73"/>
      <c r="P388" s="73"/>
      <c r="Q388" s="73"/>
    </row>
    <row r="389" spans="1:17" s="12" customFormat="1" ht="38.25" x14ac:dyDescent="0.2">
      <c r="A389" s="67">
        <v>382</v>
      </c>
      <c r="B389" s="120" t="s">
        <v>641</v>
      </c>
      <c r="C389" s="69" t="s">
        <v>642</v>
      </c>
      <c r="D389" s="69" t="s">
        <v>643</v>
      </c>
      <c r="E389" s="69"/>
      <c r="F389" s="9">
        <v>1</v>
      </c>
      <c r="G389" s="9">
        <v>1</v>
      </c>
      <c r="H389" s="9">
        <v>1</v>
      </c>
      <c r="I389" s="9">
        <f t="shared" si="5"/>
        <v>1</v>
      </c>
      <c r="J389" s="9"/>
      <c r="K389" s="73"/>
      <c r="L389" s="73"/>
      <c r="M389" s="73"/>
      <c r="N389" s="73"/>
      <c r="O389" s="73"/>
      <c r="P389" s="73"/>
      <c r="Q389" s="73"/>
    </row>
    <row r="390" spans="1:17" s="12" customFormat="1" ht="51" x14ac:dyDescent="0.2">
      <c r="A390" s="67">
        <v>383</v>
      </c>
      <c r="B390" s="120" t="s">
        <v>644</v>
      </c>
      <c r="C390" s="69" t="s">
        <v>645</v>
      </c>
      <c r="D390" s="69" t="s">
        <v>643</v>
      </c>
      <c r="E390" s="69"/>
      <c r="F390" s="9">
        <v>1</v>
      </c>
      <c r="G390" s="9">
        <v>1</v>
      </c>
      <c r="H390" s="9">
        <v>1</v>
      </c>
      <c r="I390" s="9">
        <f t="shared" si="5"/>
        <v>1</v>
      </c>
      <c r="J390" s="9"/>
      <c r="K390" s="73"/>
      <c r="L390" s="73"/>
      <c r="M390" s="73"/>
      <c r="N390" s="73"/>
      <c r="O390" s="73"/>
      <c r="P390" s="73"/>
      <c r="Q390" s="73"/>
    </row>
    <row r="391" spans="1:17" s="12" customFormat="1" ht="38.25" x14ac:dyDescent="0.2">
      <c r="A391" s="67">
        <v>384</v>
      </c>
      <c r="B391" s="120" t="s">
        <v>646</v>
      </c>
      <c r="C391" s="69" t="s">
        <v>647</v>
      </c>
      <c r="D391" s="69" t="s">
        <v>643</v>
      </c>
      <c r="E391" s="69"/>
      <c r="F391" s="9">
        <v>1</v>
      </c>
      <c r="G391" s="9">
        <v>1</v>
      </c>
      <c r="H391" s="9">
        <v>1</v>
      </c>
      <c r="I391" s="9">
        <f t="shared" si="5"/>
        <v>1</v>
      </c>
      <c r="J391" s="9"/>
      <c r="K391" s="73"/>
      <c r="L391" s="73"/>
      <c r="M391" s="73"/>
      <c r="N391" s="73"/>
      <c r="O391" s="73"/>
      <c r="P391" s="73"/>
      <c r="Q391" s="73"/>
    </row>
    <row r="392" spans="1:17" s="12" customFormat="1" ht="51" x14ac:dyDescent="0.2">
      <c r="A392" s="67">
        <v>385</v>
      </c>
      <c r="B392" s="120" t="s">
        <v>648</v>
      </c>
      <c r="C392" s="69" t="s">
        <v>3944</v>
      </c>
      <c r="D392" s="69" t="s">
        <v>643</v>
      </c>
      <c r="E392" s="69"/>
      <c r="F392" s="9">
        <v>1</v>
      </c>
      <c r="G392" s="9">
        <v>1</v>
      </c>
      <c r="H392" s="9">
        <v>1</v>
      </c>
      <c r="I392" s="9">
        <f t="shared" si="5"/>
        <v>1</v>
      </c>
      <c r="J392" s="9"/>
      <c r="K392" s="73"/>
      <c r="L392" s="73"/>
      <c r="M392" s="73"/>
      <c r="N392" s="73"/>
      <c r="O392" s="73"/>
      <c r="P392" s="73"/>
      <c r="Q392" s="73"/>
    </row>
    <row r="393" spans="1:17" s="12" customFormat="1" ht="25.5" x14ac:dyDescent="0.2">
      <c r="A393" s="67">
        <v>386</v>
      </c>
      <c r="B393" s="120" t="s">
        <v>649</v>
      </c>
      <c r="C393" s="69" t="s">
        <v>650</v>
      </c>
      <c r="D393" s="69" t="s">
        <v>643</v>
      </c>
      <c r="E393" s="69"/>
      <c r="F393" s="9">
        <v>1</v>
      </c>
      <c r="G393" s="9">
        <v>1</v>
      </c>
      <c r="H393" s="9">
        <v>1</v>
      </c>
      <c r="I393" s="9">
        <f t="shared" ref="I393:I451" si="6">F393*0.2+G393*0.4+H393*0.4</f>
        <v>1</v>
      </c>
      <c r="J393" s="9"/>
      <c r="K393" s="73"/>
      <c r="L393" s="73"/>
      <c r="M393" s="73"/>
      <c r="N393" s="73"/>
      <c r="O393" s="73"/>
      <c r="P393" s="73"/>
      <c r="Q393" s="73"/>
    </row>
    <row r="394" spans="1:17" s="12" customFormat="1" ht="38.25" x14ac:dyDescent="0.2">
      <c r="A394" s="67">
        <v>387</v>
      </c>
      <c r="B394" s="120" t="s">
        <v>651</v>
      </c>
      <c r="C394" s="69" t="s">
        <v>652</v>
      </c>
      <c r="D394" s="69" t="s">
        <v>643</v>
      </c>
      <c r="E394" s="69"/>
      <c r="F394" s="9">
        <v>1</v>
      </c>
      <c r="G394" s="9">
        <v>1</v>
      </c>
      <c r="H394" s="9">
        <v>1</v>
      </c>
      <c r="I394" s="9">
        <f t="shared" si="6"/>
        <v>1</v>
      </c>
      <c r="J394" s="9"/>
      <c r="K394" s="73"/>
      <c r="L394" s="73"/>
      <c r="M394" s="73"/>
      <c r="N394" s="73"/>
      <c r="O394" s="73"/>
      <c r="P394" s="73"/>
      <c r="Q394" s="73"/>
    </row>
    <row r="395" spans="1:17" s="12" customFormat="1" ht="38.25" x14ac:dyDescent="0.2">
      <c r="A395" s="67">
        <v>388</v>
      </c>
      <c r="B395" s="120" t="s">
        <v>653</v>
      </c>
      <c r="C395" s="69" t="s">
        <v>654</v>
      </c>
      <c r="D395" s="69" t="s">
        <v>643</v>
      </c>
      <c r="E395" s="69"/>
      <c r="F395" s="9">
        <v>1</v>
      </c>
      <c r="G395" s="9">
        <v>1</v>
      </c>
      <c r="H395" s="9">
        <v>1</v>
      </c>
      <c r="I395" s="9">
        <f t="shared" si="6"/>
        <v>1</v>
      </c>
      <c r="J395" s="9"/>
      <c r="K395" s="73"/>
      <c r="L395" s="73"/>
      <c r="M395" s="73"/>
      <c r="N395" s="73"/>
      <c r="O395" s="73"/>
      <c r="P395" s="73"/>
      <c r="Q395" s="73"/>
    </row>
    <row r="396" spans="1:17" s="12" customFormat="1" ht="25.5" x14ac:dyDescent="0.2">
      <c r="A396" s="67">
        <v>389</v>
      </c>
      <c r="B396" s="120" t="s">
        <v>655</v>
      </c>
      <c r="C396" s="69" t="s">
        <v>656</v>
      </c>
      <c r="D396" s="69" t="s">
        <v>643</v>
      </c>
      <c r="E396" s="69"/>
      <c r="F396" s="9">
        <v>1</v>
      </c>
      <c r="G396" s="9">
        <v>1</v>
      </c>
      <c r="H396" s="9">
        <v>1</v>
      </c>
      <c r="I396" s="9">
        <f t="shared" si="6"/>
        <v>1</v>
      </c>
      <c r="J396" s="9"/>
      <c r="K396" s="73"/>
      <c r="L396" s="73"/>
      <c r="M396" s="73"/>
      <c r="N396" s="73"/>
      <c r="O396" s="73"/>
      <c r="P396" s="73"/>
      <c r="Q396" s="73"/>
    </row>
    <row r="397" spans="1:17" s="12" customFormat="1" ht="25.5" x14ac:dyDescent="0.2">
      <c r="A397" s="67">
        <v>390</v>
      </c>
      <c r="B397" s="120" t="s">
        <v>657</v>
      </c>
      <c r="C397" s="69" t="s">
        <v>658</v>
      </c>
      <c r="D397" s="69" t="s">
        <v>643</v>
      </c>
      <c r="E397" s="69"/>
      <c r="F397" s="9">
        <v>1</v>
      </c>
      <c r="G397" s="9">
        <v>1</v>
      </c>
      <c r="H397" s="9">
        <v>1</v>
      </c>
      <c r="I397" s="9">
        <f t="shared" si="6"/>
        <v>1</v>
      </c>
      <c r="J397" s="9"/>
      <c r="K397" s="73"/>
      <c r="L397" s="73"/>
      <c r="M397" s="73"/>
      <c r="N397" s="73"/>
      <c r="O397" s="73"/>
      <c r="P397" s="73"/>
      <c r="Q397" s="73"/>
    </row>
    <row r="398" spans="1:17" s="12" customFormat="1" ht="25.5" x14ac:dyDescent="0.2">
      <c r="A398" s="67">
        <v>391</v>
      </c>
      <c r="B398" s="120" t="s">
        <v>659</v>
      </c>
      <c r="C398" s="69" t="s">
        <v>660</v>
      </c>
      <c r="D398" s="69" t="s">
        <v>643</v>
      </c>
      <c r="E398" s="69"/>
      <c r="F398" s="9">
        <v>1</v>
      </c>
      <c r="G398" s="9">
        <v>1</v>
      </c>
      <c r="H398" s="9">
        <v>1</v>
      </c>
      <c r="I398" s="9">
        <f t="shared" si="6"/>
        <v>1</v>
      </c>
      <c r="J398" s="9"/>
      <c r="K398" s="73"/>
      <c r="L398" s="73"/>
      <c r="M398" s="73"/>
      <c r="N398" s="73"/>
      <c r="O398" s="73"/>
      <c r="P398" s="73"/>
      <c r="Q398" s="73"/>
    </row>
    <row r="399" spans="1:17" s="12" customFormat="1" ht="38.25" x14ac:dyDescent="0.2">
      <c r="A399" s="67">
        <v>392</v>
      </c>
      <c r="B399" s="120" t="s">
        <v>661</v>
      </c>
      <c r="C399" s="69" t="s">
        <v>662</v>
      </c>
      <c r="D399" s="69" t="s">
        <v>643</v>
      </c>
      <c r="E399" s="69"/>
      <c r="F399" s="9">
        <v>1</v>
      </c>
      <c r="G399" s="9">
        <v>1</v>
      </c>
      <c r="H399" s="9">
        <v>1</v>
      </c>
      <c r="I399" s="9">
        <f t="shared" si="6"/>
        <v>1</v>
      </c>
      <c r="J399" s="9"/>
      <c r="K399" s="73"/>
      <c r="L399" s="73"/>
      <c r="M399" s="73"/>
      <c r="N399" s="73"/>
      <c r="O399" s="73"/>
      <c r="P399" s="73"/>
      <c r="Q399" s="73"/>
    </row>
    <row r="400" spans="1:17" s="12" customFormat="1" ht="76.5" x14ac:dyDescent="0.2">
      <c r="A400" s="67">
        <v>393</v>
      </c>
      <c r="B400" s="120" t="s">
        <v>663</v>
      </c>
      <c r="C400" s="69" t="s">
        <v>664</v>
      </c>
      <c r="D400" s="69" t="s">
        <v>643</v>
      </c>
      <c r="E400" s="69"/>
      <c r="F400" s="9">
        <v>1</v>
      </c>
      <c r="G400" s="9">
        <v>1</v>
      </c>
      <c r="H400" s="9">
        <v>1</v>
      </c>
      <c r="I400" s="9">
        <f t="shared" si="6"/>
        <v>1</v>
      </c>
      <c r="J400" s="9"/>
      <c r="K400" s="73"/>
      <c r="L400" s="73"/>
      <c r="M400" s="73"/>
      <c r="N400" s="73"/>
      <c r="O400" s="73"/>
      <c r="P400" s="73"/>
      <c r="Q400" s="73"/>
    </row>
    <row r="401" spans="1:17" s="12" customFormat="1" ht="51" x14ac:dyDescent="0.2">
      <c r="A401" s="67">
        <v>394</v>
      </c>
      <c r="B401" s="120" t="s">
        <v>665</v>
      </c>
      <c r="C401" s="69" t="s">
        <v>666</v>
      </c>
      <c r="D401" s="69" t="s">
        <v>643</v>
      </c>
      <c r="E401" s="69"/>
      <c r="F401" s="9">
        <v>1</v>
      </c>
      <c r="G401" s="9">
        <v>1</v>
      </c>
      <c r="H401" s="9">
        <v>1</v>
      </c>
      <c r="I401" s="9">
        <f t="shared" si="6"/>
        <v>1</v>
      </c>
      <c r="J401" s="9"/>
      <c r="K401" s="73"/>
      <c r="L401" s="73"/>
      <c r="M401" s="73"/>
      <c r="N401" s="73"/>
      <c r="O401" s="73"/>
      <c r="P401" s="73"/>
      <c r="Q401" s="73"/>
    </row>
    <row r="402" spans="1:17" s="12" customFormat="1" ht="51" x14ac:dyDescent="0.2">
      <c r="A402" s="67">
        <v>395</v>
      </c>
      <c r="B402" s="120" t="s">
        <v>667</v>
      </c>
      <c r="C402" s="69" t="s">
        <v>668</v>
      </c>
      <c r="D402" s="69" t="s">
        <v>643</v>
      </c>
      <c r="E402" s="69"/>
      <c r="F402" s="9">
        <v>1</v>
      </c>
      <c r="G402" s="9">
        <v>1</v>
      </c>
      <c r="H402" s="9">
        <v>1</v>
      </c>
      <c r="I402" s="9">
        <f t="shared" si="6"/>
        <v>1</v>
      </c>
      <c r="J402" s="9"/>
      <c r="K402" s="73"/>
      <c r="L402" s="73"/>
      <c r="M402" s="73"/>
      <c r="N402" s="73"/>
      <c r="O402" s="73"/>
      <c r="P402" s="73"/>
      <c r="Q402" s="73"/>
    </row>
    <row r="403" spans="1:17" s="12" customFormat="1" ht="51" x14ac:dyDescent="0.2">
      <c r="A403" s="67">
        <v>396</v>
      </c>
      <c r="B403" s="120" t="s">
        <v>669</v>
      </c>
      <c r="C403" s="69" t="s">
        <v>3945</v>
      </c>
      <c r="D403" s="69" t="s">
        <v>643</v>
      </c>
      <c r="E403" s="69"/>
      <c r="F403" s="9">
        <v>1</v>
      </c>
      <c r="G403" s="9">
        <v>1</v>
      </c>
      <c r="H403" s="9">
        <v>1</v>
      </c>
      <c r="I403" s="9">
        <f t="shared" si="6"/>
        <v>1</v>
      </c>
      <c r="J403" s="9"/>
      <c r="K403" s="73"/>
      <c r="L403" s="73"/>
      <c r="M403" s="73"/>
      <c r="N403" s="73"/>
      <c r="O403" s="73"/>
      <c r="P403" s="73"/>
      <c r="Q403" s="73"/>
    </row>
    <row r="404" spans="1:17" s="12" customFormat="1" ht="63.75" x14ac:dyDescent="0.2">
      <c r="A404" s="67">
        <v>397</v>
      </c>
      <c r="B404" s="120" t="s">
        <v>670</v>
      </c>
      <c r="C404" s="69" t="s">
        <v>671</v>
      </c>
      <c r="D404" s="69" t="s">
        <v>643</v>
      </c>
      <c r="E404" s="69"/>
      <c r="F404" s="9">
        <v>1</v>
      </c>
      <c r="G404" s="9">
        <v>1</v>
      </c>
      <c r="H404" s="9">
        <v>1</v>
      </c>
      <c r="I404" s="9">
        <f t="shared" si="6"/>
        <v>1</v>
      </c>
      <c r="J404" s="9"/>
      <c r="K404" s="73"/>
      <c r="L404" s="73"/>
      <c r="M404" s="73"/>
      <c r="N404" s="73"/>
      <c r="O404" s="73"/>
      <c r="P404" s="73"/>
      <c r="Q404" s="73"/>
    </row>
    <row r="405" spans="1:17" s="12" customFormat="1" ht="63.75" x14ac:dyDescent="0.2">
      <c r="A405" s="67">
        <v>398</v>
      </c>
      <c r="B405" s="120" t="s">
        <v>672</v>
      </c>
      <c r="C405" s="69" t="s">
        <v>673</v>
      </c>
      <c r="D405" s="69" t="s">
        <v>643</v>
      </c>
      <c r="E405" s="69"/>
      <c r="F405" s="9">
        <v>1</v>
      </c>
      <c r="G405" s="9">
        <v>1</v>
      </c>
      <c r="H405" s="9">
        <v>1</v>
      </c>
      <c r="I405" s="9">
        <f t="shared" si="6"/>
        <v>1</v>
      </c>
      <c r="J405" s="9"/>
      <c r="K405" s="73"/>
      <c r="L405" s="73"/>
      <c r="M405" s="73"/>
      <c r="N405" s="73"/>
      <c r="O405" s="73"/>
      <c r="P405" s="73"/>
      <c r="Q405" s="73"/>
    </row>
    <row r="406" spans="1:17" s="12" customFormat="1" ht="89.25" x14ac:dyDescent="0.2">
      <c r="A406" s="67">
        <v>399</v>
      </c>
      <c r="B406" s="120" t="s">
        <v>674</v>
      </c>
      <c r="C406" s="69" t="s">
        <v>674</v>
      </c>
      <c r="D406" s="69" t="s">
        <v>643</v>
      </c>
      <c r="E406" s="69"/>
      <c r="F406" s="9">
        <v>1</v>
      </c>
      <c r="G406" s="9">
        <v>1</v>
      </c>
      <c r="H406" s="9">
        <v>1</v>
      </c>
      <c r="I406" s="9">
        <f t="shared" si="6"/>
        <v>1</v>
      </c>
      <c r="J406" s="9"/>
      <c r="K406" s="73"/>
      <c r="L406" s="73"/>
      <c r="M406" s="73"/>
      <c r="N406" s="73"/>
      <c r="O406" s="73"/>
      <c r="P406" s="73"/>
      <c r="Q406" s="73"/>
    </row>
    <row r="407" spans="1:17" s="12" customFormat="1" ht="51" x14ac:dyDescent="0.2">
      <c r="A407" s="67">
        <v>400</v>
      </c>
      <c r="B407" s="120" t="s">
        <v>675</v>
      </c>
      <c r="C407" s="69" t="s">
        <v>676</v>
      </c>
      <c r="D407" s="69" t="s">
        <v>643</v>
      </c>
      <c r="E407" s="69"/>
      <c r="F407" s="9">
        <v>1</v>
      </c>
      <c r="G407" s="9">
        <v>1</v>
      </c>
      <c r="H407" s="9">
        <v>1</v>
      </c>
      <c r="I407" s="9">
        <f t="shared" si="6"/>
        <v>1</v>
      </c>
      <c r="J407" s="9"/>
      <c r="K407" s="73"/>
      <c r="L407" s="73"/>
      <c r="M407" s="73"/>
      <c r="N407" s="73"/>
      <c r="O407" s="73"/>
      <c r="P407" s="73"/>
      <c r="Q407" s="73"/>
    </row>
    <row r="408" spans="1:17" s="12" customFormat="1" ht="51" x14ac:dyDescent="0.2">
      <c r="A408" s="67">
        <v>401</v>
      </c>
      <c r="B408" s="120" t="s">
        <v>677</v>
      </c>
      <c r="C408" s="69" t="s">
        <v>678</v>
      </c>
      <c r="D408" s="69" t="s">
        <v>643</v>
      </c>
      <c r="E408" s="69"/>
      <c r="F408" s="9">
        <v>1</v>
      </c>
      <c r="G408" s="9">
        <v>1</v>
      </c>
      <c r="H408" s="9">
        <v>1</v>
      </c>
      <c r="I408" s="9">
        <f t="shared" si="6"/>
        <v>1</v>
      </c>
      <c r="J408" s="9"/>
      <c r="K408" s="73"/>
      <c r="L408" s="73"/>
      <c r="M408" s="73"/>
      <c r="N408" s="73"/>
      <c r="O408" s="73"/>
      <c r="P408" s="73"/>
      <c r="Q408" s="73"/>
    </row>
    <row r="409" spans="1:17" s="12" customFormat="1" ht="51" x14ac:dyDescent="0.2">
      <c r="A409" s="67">
        <v>402</v>
      </c>
      <c r="B409" s="120" t="s">
        <v>679</v>
      </c>
      <c r="C409" s="69" t="s">
        <v>680</v>
      </c>
      <c r="D409" s="69" t="s">
        <v>643</v>
      </c>
      <c r="E409" s="69"/>
      <c r="F409" s="9">
        <v>1</v>
      </c>
      <c r="G409" s="9">
        <v>1</v>
      </c>
      <c r="H409" s="9">
        <v>1</v>
      </c>
      <c r="I409" s="9">
        <f t="shared" si="6"/>
        <v>1</v>
      </c>
      <c r="J409" s="9"/>
      <c r="K409" s="73"/>
      <c r="L409" s="73"/>
      <c r="M409" s="73"/>
      <c r="N409" s="73"/>
      <c r="O409" s="73"/>
      <c r="P409" s="73"/>
      <c r="Q409" s="73"/>
    </row>
    <row r="410" spans="1:17" s="12" customFormat="1" ht="51" x14ac:dyDescent="0.2">
      <c r="A410" s="67">
        <v>403</v>
      </c>
      <c r="B410" s="120" t="s">
        <v>681</v>
      </c>
      <c r="C410" s="69" t="s">
        <v>682</v>
      </c>
      <c r="D410" s="69" t="s">
        <v>643</v>
      </c>
      <c r="E410" s="69"/>
      <c r="F410" s="9">
        <v>1</v>
      </c>
      <c r="G410" s="9">
        <v>1</v>
      </c>
      <c r="H410" s="9">
        <v>1</v>
      </c>
      <c r="I410" s="9">
        <f t="shared" si="6"/>
        <v>1</v>
      </c>
      <c r="J410" s="9"/>
      <c r="K410" s="73"/>
      <c r="L410" s="73"/>
      <c r="M410" s="73"/>
      <c r="N410" s="73"/>
      <c r="O410" s="73"/>
      <c r="P410" s="73"/>
      <c r="Q410" s="73"/>
    </row>
    <row r="411" spans="1:17" s="12" customFormat="1" ht="38.25" x14ac:dyDescent="0.2">
      <c r="A411" s="67">
        <v>404</v>
      </c>
      <c r="B411" s="120" t="s">
        <v>4480</v>
      </c>
      <c r="C411" s="69" t="s">
        <v>4481</v>
      </c>
      <c r="D411" s="69" t="s">
        <v>643</v>
      </c>
      <c r="E411" s="69"/>
      <c r="F411" s="9">
        <v>1</v>
      </c>
      <c r="G411" s="9">
        <v>1</v>
      </c>
      <c r="H411" s="9">
        <v>1</v>
      </c>
      <c r="I411" s="9">
        <f t="shared" si="6"/>
        <v>1</v>
      </c>
      <c r="J411" s="9"/>
      <c r="K411" s="73"/>
      <c r="L411" s="73"/>
      <c r="M411" s="73"/>
      <c r="N411" s="73"/>
      <c r="O411" s="73"/>
      <c r="P411" s="73"/>
      <c r="Q411" s="73"/>
    </row>
    <row r="412" spans="1:17" s="12" customFormat="1" ht="51" x14ac:dyDescent="0.2">
      <c r="A412" s="67">
        <v>405</v>
      </c>
      <c r="B412" s="120" t="s">
        <v>3033</v>
      </c>
      <c r="C412" s="69" t="s">
        <v>3034</v>
      </c>
      <c r="D412" s="69" t="s">
        <v>730</v>
      </c>
      <c r="E412" s="69"/>
      <c r="F412" s="9">
        <v>1</v>
      </c>
      <c r="G412" s="9">
        <v>1</v>
      </c>
      <c r="H412" s="9">
        <v>1</v>
      </c>
      <c r="I412" s="9">
        <f t="shared" si="6"/>
        <v>1</v>
      </c>
      <c r="J412" s="9"/>
      <c r="K412" s="73"/>
      <c r="L412" s="73"/>
      <c r="M412" s="73"/>
      <c r="N412" s="73"/>
      <c r="O412" s="73"/>
      <c r="P412" s="73"/>
      <c r="Q412" s="73"/>
    </row>
    <row r="413" spans="1:17" s="12" customFormat="1" ht="63.75" x14ac:dyDescent="0.2">
      <c r="A413" s="67">
        <v>406</v>
      </c>
      <c r="B413" s="120" t="s">
        <v>3035</v>
      </c>
      <c r="C413" s="69" t="s">
        <v>3036</v>
      </c>
      <c r="D413" s="69" t="s">
        <v>730</v>
      </c>
      <c r="E413" s="69"/>
      <c r="F413" s="9">
        <v>1</v>
      </c>
      <c r="G413" s="9">
        <v>1</v>
      </c>
      <c r="H413" s="9">
        <v>1</v>
      </c>
      <c r="I413" s="9">
        <f t="shared" si="6"/>
        <v>1</v>
      </c>
      <c r="J413" s="9"/>
      <c r="K413" s="73"/>
      <c r="L413" s="73"/>
      <c r="M413" s="73"/>
      <c r="N413" s="73"/>
      <c r="O413" s="73"/>
      <c r="P413" s="73"/>
      <c r="Q413" s="73"/>
    </row>
    <row r="414" spans="1:17" s="12" customFormat="1" ht="63.75" x14ac:dyDescent="0.2">
      <c r="A414" s="67">
        <v>407</v>
      </c>
      <c r="B414" s="120" t="s">
        <v>3037</v>
      </c>
      <c r="C414" s="69" t="s">
        <v>3038</v>
      </c>
      <c r="D414" s="69" t="s">
        <v>1595</v>
      </c>
      <c r="E414" s="69"/>
      <c r="F414" s="9">
        <v>1</v>
      </c>
      <c r="G414" s="9">
        <v>1</v>
      </c>
      <c r="H414" s="9">
        <v>1</v>
      </c>
      <c r="I414" s="9">
        <f t="shared" si="6"/>
        <v>1</v>
      </c>
      <c r="J414" s="9"/>
      <c r="K414" s="73"/>
      <c r="L414" s="73"/>
      <c r="M414" s="73"/>
      <c r="N414" s="73"/>
      <c r="O414" s="73"/>
      <c r="P414" s="73"/>
      <c r="Q414" s="73"/>
    </row>
    <row r="415" spans="1:17" s="12" customFormat="1" ht="63.75" x14ac:dyDescent="0.2">
      <c r="A415" s="67">
        <v>408</v>
      </c>
      <c r="B415" s="120" t="s">
        <v>3039</v>
      </c>
      <c r="C415" s="69" t="s">
        <v>3040</v>
      </c>
      <c r="D415" s="69" t="s">
        <v>1595</v>
      </c>
      <c r="E415" s="69"/>
      <c r="F415" s="9">
        <v>1</v>
      </c>
      <c r="G415" s="9">
        <v>1</v>
      </c>
      <c r="H415" s="9">
        <v>1</v>
      </c>
      <c r="I415" s="9">
        <f t="shared" si="6"/>
        <v>1</v>
      </c>
      <c r="J415" s="9"/>
      <c r="K415" s="73"/>
      <c r="L415" s="73"/>
      <c r="M415" s="73"/>
      <c r="N415" s="73"/>
      <c r="O415" s="73"/>
      <c r="P415" s="73"/>
      <c r="Q415" s="73"/>
    </row>
    <row r="416" spans="1:17" s="12" customFormat="1" ht="63.75" x14ac:dyDescent="0.2">
      <c r="A416" s="67">
        <v>409</v>
      </c>
      <c r="B416" s="120" t="s">
        <v>3041</v>
      </c>
      <c r="C416" s="69" t="s">
        <v>3042</v>
      </c>
      <c r="D416" s="69" t="s">
        <v>1595</v>
      </c>
      <c r="E416" s="69"/>
      <c r="F416" s="9">
        <v>1</v>
      </c>
      <c r="G416" s="9">
        <v>1</v>
      </c>
      <c r="H416" s="9">
        <v>1</v>
      </c>
      <c r="I416" s="9">
        <f t="shared" si="6"/>
        <v>1</v>
      </c>
      <c r="J416" s="9"/>
      <c r="K416" s="73"/>
      <c r="L416" s="73"/>
      <c r="M416" s="73"/>
      <c r="N416" s="73"/>
      <c r="O416" s="73"/>
      <c r="P416" s="73"/>
      <c r="Q416" s="73"/>
    </row>
    <row r="417" spans="1:17" s="12" customFormat="1" ht="63.75" x14ac:dyDescent="0.2">
      <c r="A417" s="67">
        <v>410</v>
      </c>
      <c r="B417" s="120" t="s">
        <v>3043</v>
      </c>
      <c r="C417" s="69" t="s">
        <v>3044</v>
      </c>
      <c r="D417" s="69" t="s">
        <v>1595</v>
      </c>
      <c r="E417" s="69"/>
      <c r="F417" s="9">
        <v>1</v>
      </c>
      <c r="G417" s="9">
        <v>1</v>
      </c>
      <c r="H417" s="9">
        <v>1</v>
      </c>
      <c r="I417" s="9">
        <f t="shared" si="6"/>
        <v>1</v>
      </c>
      <c r="J417" s="9"/>
      <c r="K417" s="73"/>
      <c r="L417" s="73"/>
      <c r="M417" s="73"/>
      <c r="N417" s="73"/>
      <c r="O417" s="73"/>
      <c r="P417" s="73"/>
      <c r="Q417" s="73"/>
    </row>
    <row r="418" spans="1:17" s="12" customFormat="1" ht="63.75" x14ac:dyDescent="0.2">
      <c r="A418" s="67">
        <v>411</v>
      </c>
      <c r="B418" s="120" t="s">
        <v>3045</v>
      </c>
      <c r="C418" s="69" t="s">
        <v>3046</v>
      </c>
      <c r="D418" s="69" t="s">
        <v>1595</v>
      </c>
      <c r="E418" s="69"/>
      <c r="F418" s="9">
        <v>1</v>
      </c>
      <c r="G418" s="9">
        <v>1</v>
      </c>
      <c r="H418" s="9">
        <v>1</v>
      </c>
      <c r="I418" s="9">
        <f t="shared" si="6"/>
        <v>1</v>
      </c>
      <c r="J418" s="9"/>
      <c r="K418" s="73"/>
      <c r="L418" s="73"/>
      <c r="M418" s="73"/>
      <c r="N418" s="73"/>
      <c r="O418" s="73"/>
      <c r="P418" s="73"/>
      <c r="Q418" s="73"/>
    </row>
    <row r="419" spans="1:17" s="12" customFormat="1" ht="63.75" x14ac:dyDescent="0.2">
      <c r="A419" s="67">
        <v>412</v>
      </c>
      <c r="B419" s="120" t="s">
        <v>3047</v>
      </c>
      <c r="C419" s="69" t="s">
        <v>3048</v>
      </c>
      <c r="D419" s="69" t="s">
        <v>1595</v>
      </c>
      <c r="E419" s="69"/>
      <c r="F419" s="9">
        <v>1</v>
      </c>
      <c r="G419" s="9">
        <v>1</v>
      </c>
      <c r="H419" s="9">
        <v>1</v>
      </c>
      <c r="I419" s="9">
        <f t="shared" si="6"/>
        <v>1</v>
      </c>
      <c r="J419" s="9"/>
      <c r="K419" s="73"/>
      <c r="L419" s="73"/>
      <c r="M419" s="73"/>
      <c r="N419" s="73"/>
      <c r="O419" s="73"/>
      <c r="P419" s="73"/>
      <c r="Q419" s="73"/>
    </row>
    <row r="420" spans="1:17" s="12" customFormat="1" ht="63.75" x14ac:dyDescent="0.2">
      <c r="A420" s="67">
        <v>413</v>
      </c>
      <c r="B420" s="120" t="s">
        <v>3049</v>
      </c>
      <c r="C420" s="69" t="s">
        <v>3050</v>
      </c>
      <c r="D420" s="69" t="s">
        <v>1595</v>
      </c>
      <c r="E420" s="69"/>
      <c r="F420" s="9">
        <v>1</v>
      </c>
      <c r="G420" s="9">
        <v>1</v>
      </c>
      <c r="H420" s="9">
        <v>1</v>
      </c>
      <c r="I420" s="9">
        <f t="shared" si="6"/>
        <v>1</v>
      </c>
      <c r="J420" s="9"/>
      <c r="K420" s="73"/>
      <c r="L420" s="73"/>
      <c r="M420" s="73"/>
      <c r="N420" s="73"/>
      <c r="O420" s="73"/>
      <c r="P420" s="73"/>
      <c r="Q420" s="73"/>
    </row>
    <row r="421" spans="1:17" s="12" customFormat="1" ht="51" x14ac:dyDescent="0.2">
      <c r="A421" s="67">
        <v>414</v>
      </c>
      <c r="B421" s="120" t="s">
        <v>3051</v>
      </c>
      <c r="C421" s="69" t="s">
        <v>3052</v>
      </c>
      <c r="D421" s="69" t="s">
        <v>1595</v>
      </c>
      <c r="E421" s="69"/>
      <c r="F421" s="9">
        <v>1</v>
      </c>
      <c r="G421" s="9">
        <v>1</v>
      </c>
      <c r="H421" s="9">
        <v>1</v>
      </c>
      <c r="I421" s="9">
        <f t="shared" si="6"/>
        <v>1</v>
      </c>
      <c r="J421" s="9"/>
      <c r="K421" s="73"/>
      <c r="L421" s="73"/>
      <c r="M421" s="73"/>
      <c r="N421" s="73"/>
      <c r="O421" s="73"/>
      <c r="P421" s="73"/>
      <c r="Q421" s="73"/>
    </row>
    <row r="422" spans="1:17" s="12" customFormat="1" ht="51" x14ac:dyDescent="0.2">
      <c r="A422" s="67">
        <v>415</v>
      </c>
      <c r="B422" s="120" t="s">
        <v>3053</v>
      </c>
      <c r="C422" s="69" t="s">
        <v>3054</v>
      </c>
      <c r="D422" s="69" t="s">
        <v>1595</v>
      </c>
      <c r="E422" s="69"/>
      <c r="F422" s="9">
        <v>1</v>
      </c>
      <c r="G422" s="9">
        <v>1</v>
      </c>
      <c r="H422" s="9">
        <v>1</v>
      </c>
      <c r="I422" s="9">
        <f t="shared" si="6"/>
        <v>1</v>
      </c>
      <c r="J422" s="9"/>
      <c r="K422" s="73"/>
      <c r="L422" s="73"/>
      <c r="M422" s="73"/>
      <c r="N422" s="73"/>
      <c r="O422" s="73"/>
      <c r="P422" s="73"/>
      <c r="Q422" s="73"/>
    </row>
    <row r="423" spans="1:17" s="12" customFormat="1" ht="63.75" x14ac:dyDescent="0.2">
      <c r="A423" s="67">
        <v>416</v>
      </c>
      <c r="B423" s="120" t="s">
        <v>3055</v>
      </c>
      <c r="C423" s="69" t="s">
        <v>3056</v>
      </c>
      <c r="D423" s="69" t="s">
        <v>1595</v>
      </c>
      <c r="E423" s="69"/>
      <c r="F423" s="9">
        <v>1</v>
      </c>
      <c r="G423" s="9">
        <v>1</v>
      </c>
      <c r="H423" s="9">
        <v>1</v>
      </c>
      <c r="I423" s="9">
        <f t="shared" si="6"/>
        <v>1</v>
      </c>
      <c r="J423" s="9"/>
      <c r="K423" s="73"/>
      <c r="L423" s="73"/>
      <c r="M423" s="73"/>
      <c r="N423" s="73"/>
      <c r="O423" s="73"/>
      <c r="P423" s="73"/>
      <c r="Q423" s="73"/>
    </row>
    <row r="424" spans="1:17" s="12" customFormat="1" ht="63.75" x14ac:dyDescent="0.2">
      <c r="A424" s="67">
        <v>417</v>
      </c>
      <c r="B424" s="120" t="s">
        <v>3057</v>
      </c>
      <c r="C424" s="69" t="s">
        <v>3058</v>
      </c>
      <c r="D424" s="69" t="s">
        <v>1595</v>
      </c>
      <c r="E424" s="69"/>
      <c r="F424" s="9">
        <v>1</v>
      </c>
      <c r="G424" s="9">
        <v>1</v>
      </c>
      <c r="H424" s="9">
        <v>1</v>
      </c>
      <c r="I424" s="9">
        <f t="shared" si="6"/>
        <v>1</v>
      </c>
      <c r="J424" s="9"/>
      <c r="K424" s="73"/>
      <c r="L424" s="73"/>
      <c r="M424" s="73"/>
      <c r="N424" s="73"/>
      <c r="O424" s="73"/>
      <c r="P424" s="73"/>
      <c r="Q424" s="73"/>
    </row>
    <row r="425" spans="1:17" s="12" customFormat="1" ht="63.75" x14ac:dyDescent="0.2">
      <c r="A425" s="67">
        <v>418</v>
      </c>
      <c r="B425" s="120" t="s">
        <v>3059</v>
      </c>
      <c r="C425" s="69" t="s">
        <v>3060</v>
      </c>
      <c r="D425" s="69" t="s">
        <v>1595</v>
      </c>
      <c r="E425" s="69"/>
      <c r="F425" s="9">
        <v>1</v>
      </c>
      <c r="G425" s="9">
        <v>1</v>
      </c>
      <c r="H425" s="9">
        <v>1</v>
      </c>
      <c r="I425" s="9">
        <f t="shared" si="6"/>
        <v>1</v>
      </c>
      <c r="J425" s="9"/>
      <c r="K425" s="73"/>
      <c r="L425" s="73"/>
      <c r="M425" s="73"/>
      <c r="N425" s="73"/>
      <c r="O425" s="73"/>
      <c r="P425" s="73"/>
      <c r="Q425" s="73"/>
    </row>
    <row r="426" spans="1:17" s="12" customFormat="1" ht="51" x14ac:dyDescent="0.2">
      <c r="A426" s="67">
        <v>419</v>
      </c>
      <c r="B426" s="120" t="s">
        <v>3061</v>
      </c>
      <c r="C426" s="69" t="s">
        <v>3062</v>
      </c>
      <c r="D426" s="69" t="s">
        <v>1595</v>
      </c>
      <c r="E426" s="69"/>
      <c r="F426" s="9">
        <v>1</v>
      </c>
      <c r="G426" s="9">
        <v>1</v>
      </c>
      <c r="H426" s="9">
        <v>1</v>
      </c>
      <c r="I426" s="9">
        <f t="shared" si="6"/>
        <v>1</v>
      </c>
      <c r="J426" s="9"/>
      <c r="K426" s="73"/>
      <c r="L426" s="73"/>
      <c r="M426" s="73"/>
      <c r="N426" s="73"/>
      <c r="O426" s="73"/>
      <c r="P426" s="73"/>
      <c r="Q426" s="73"/>
    </row>
    <row r="427" spans="1:17" s="12" customFormat="1" ht="63.75" x14ac:dyDescent="0.2">
      <c r="A427" s="67">
        <v>420</v>
      </c>
      <c r="B427" s="120" t="s">
        <v>3063</v>
      </c>
      <c r="C427" s="69" t="s">
        <v>3064</v>
      </c>
      <c r="D427" s="69" t="s">
        <v>1595</v>
      </c>
      <c r="E427" s="69"/>
      <c r="F427" s="9">
        <v>1</v>
      </c>
      <c r="G427" s="9">
        <v>1</v>
      </c>
      <c r="H427" s="9">
        <v>1</v>
      </c>
      <c r="I427" s="9">
        <f t="shared" si="6"/>
        <v>1</v>
      </c>
      <c r="J427" s="9"/>
      <c r="K427" s="73"/>
      <c r="L427" s="73"/>
      <c r="M427" s="73"/>
      <c r="N427" s="73"/>
      <c r="O427" s="73"/>
      <c r="P427" s="73"/>
      <c r="Q427" s="73"/>
    </row>
    <row r="428" spans="1:17" s="12" customFormat="1" ht="63.75" x14ac:dyDescent="0.2">
      <c r="A428" s="67">
        <v>421</v>
      </c>
      <c r="B428" s="120" t="s">
        <v>3065</v>
      </c>
      <c r="C428" s="69" t="s">
        <v>3066</v>
      </c>
      <c r="D428" s="69" t="s">
        <v>1595</v>
      </c>
      <c r="E428" s="69"/>
      <c r="F428" s="9">
        <v>1</v>
      </c>
      <c r="G428" s="9">
        <v>1</v>
      </c>
      <c r="H428" s="9">
        <v>1</v>
      </c>
      <c r="I428" s="9">
        <f t="shared" si="6"/>
        <v>1</v>
      </c>
      <c r="J428" s="9"/>
      <c r="K428" s="73"/>
      <c r="L428" s="73"/>
      <c r="M428" s="73"/>
      <c r="N428" s="73"/>
      <c r="O428" s="73"/>
      <c r="P428" s="73"/>
      <c r="Q428" s="73"/>
    </row>
    <row r="429" spans="1:17" s="12" customFormat="1" ht="63.75" x14ac:dyDescent="0.2">
      <c r="A429" s="67">
        <v>422</v>
      </c>
      <c r="B429" s="120" t="s">
        <v>3067</v>
      </c>
      <c r="C429" s="69" t="s">
        <v>3068</v>
      </c>
      <c r="D429" s="69" t="s">
        <v>1595</v>
      </c>
      <c r="E429" s="69"/>
      <c r="F429" s="9">
        <v>1</v>
      </c>
      <c r="G429" s="9">
        <v>1</v>
      </c>
      <c r="H429" s="9">
        <v>1</v>
      </c>
      <c r="I429" s="9">
        <f t="shared" si="6"/>
        <v>1</v>
      </c>
      <c r="J429" s="9"/>
      <c r="K429" s="73"/>
      <c r="L429" s="73"/>
      <c r="M429" s="73"/>
      <c r="N429" s="73"/>
      <c r="O429" s="73"/>
      <c r="P429" s="73"/>
      <c r="Q429" s="73"/>
    </row>
    <row r="430" spans="1:17" s="12" customFormat="1" ht="63.75" x14ac:dyDescent="0.2">
      <c r="A430" s="67">
        <v>423</v>
      </c>
      <c r="B430" s="120" t="s">
        <v>3069</v>
      </c>
      <c r="C430" s="69" t="s">
        <v>3070</v>
      </c>
      <c r="D430" s="69" t="s">
        <v>1595</v>
      </c>
      <c r="E430" s="69"/>
      <c r="F430" s="9">
        <v>1</v>
      </c>
      <c r="G430" s="9">
        <v>1</v>
      </c>
      <c r="H430" s="9">
        <v>1</v>
      </c>
      <c r="I430" s="9">
        <f t="shared" si="6"/>
        <v>1</v>
      </c>
      <c r="J430" s="9"/>
      <c r="K430" s="73"/>
      <c r="L430" s="73"/>
      <c r="M430" s="73"/>
      <c r="N430" s="73"/>
      <c r="O430" s="73"/>
      <c r="P430" s="73"/>
      <c r="Q430" s="73"/>
    </row>
    <row r="431" spans="1:17" s="12" customFormat="1" ht="63.75" x14ac:dyDescent="0.2">
      <c r="A431" s="67">
        <v>424</v>
      </c>
      <c r="B431" s="120" t="s">
        <v>3071</v>
      </c>
      <c r="C431" s="69" t="s">
        <v>3072</v>
      </c>
      <c r="D431" s="69" t="s">
        <v>1595</v>
      </c>
      <c r="E431" s="69"/>
      <c r="F431" s="9">
        <v>1</v>
      </c>
      <c r="G431" s="9">
        <v>1</v>
      </c>
      <c r="H431" s="9">
        <v>1</v>
      </c>
      <c r="I431" s="9">
        <f t="shared" si="6"/>
        <v>1</v>
      </c>
      <c r="J431" s="9"/>
      <c r="K431" s="73"/>
      <c r="L431" s="73"/>
      <c r="M431" s="73"/>
      <c r="N431" s="73"/>
      <c r="O431" s="73"/>
      <c r="P431" s="73"/>
      <c r="Q431" s="73"/>
    </row>
    <row r="432" spans="1:17" s="12" customFormat="1" ht="63.75" x14ac:dyDescent="0.2">
      <c r="A432" s="67">
        <v>425</v>
      </c>
      <c r="B432" s="120" t="s">
        <v>3073</v>
      </c>
      <c r="C432" s="69" t="s">
        <v>3074</v>
      </c>
      <c r="D432" s="69" t="s">
        <v>1595</v>
      </c>
      <c r="E432" s="69"/>
      <c r="F432" s="9">
        <v>1</v>
      </c>
      <c r="G432" s="9">
        <v>1</v>
      </c>
      <c r="H432" s="9">
        <v>1</v>
      </c>
      <c r="I432" s="9">
        <f t="shared" si="6"/>
        <v>1</v>
      </c>
      <c r="J432" s="9"/>
      <c r="K432" s="73"/>
      <c r="L432" s="73"/>
      <c r="M432" s="73"/>
      <c r="N432" s="73"/>
      <c r="O432" s="73"/>
      <c r="P432" s="73"/>
      <c r="Q432" s="73"/>
    </row>
    <row r="433" spans="1:17" s="12" customFormat="1" ht="63.75" x14ac:dyDescent="0.2">
      <c r="A433" s="67">
        <v>426</v>
      </c>
      <c r="B433" s="120" t="s">
        <v>3075</v>
      </c>
      <c r="C433" s="69" t="s">
        <v>3076</v>
      </c>
      <c r="D433" s="69" t="s">
        <v>1595</v>
      </c>
      <c r="E433" s="69"/>
      <c r="F433" s="9">
        <v>1</v>
      </c>
      <c r="G433" s="9">
        <v>1</v>
      </c>
      <c r="H433" s="9">
        <v>1</v>
      </c>
      <c r="I433" s="9">
        <f t="shared" si="6"/>
        <v>1</v>
      </c>
      <c r="J433" s="9"/>
      <c r="K433" s="73"/>
      <c r="L433" s="73"/>
      <c r="M433" s="73"/>
      <c r="N433" s="73"/>
      <c r="O433" s="73"/>
      <c r="P433" s="73"/>
      <c r="Q433" s="73"/>
    </row>
    <row r="434" spans="1:17" s="12" customFormat="1" ht="63.75" x14ac:dyDescent="0.2">
      <c r="A434" s="67">
        <v>427</v>
      </c>
      <c r="B434" s="120" t="s">
        <v>3077</v>
      </c>
      <c r="C434" s="69" t="s">
        <v>3078</v>
      </c>
      <c r="D434" s="69" t="s">
        <v>1595</v>
      </c>
      <c r="E434" s="69"/>
      <c r="F434" s="9">
        <v>1</v>
      </c>
      <c r="G434" s="9">
        <v>1</v>
      </c>
      <c r="H434" s="9">
        <v>1</v>
      </c>
      <c r="I434" s="9">
        <f t="shared" si="6"/>
        <v>1</v>
      </c>
      <c r="J434" s="9"/>
      <c r="K434" s="73"/>
      <c r="L434" s="73"/>
      <c r="M434" s="73"/>
      <c r="N434" s="73"/>
      <c r="O434" s="73"/>
      <c r="P434" s="73"/>
      <c r="Q434" s="73"/>
    </row>
    <row r="435" spans="1:17" s="12" customFormat="1" ht="63.75" x14ac:dyDescent="0.2">
      <c r="A435" s="67">
        <v>428</v>
      </c>
      <c r="B435" s="120" t="s">
        <v>3079</v>
      </c>
      <c r="C435" s="69" t="s">
        <v>3080</v>
      </c>
      <c r="D435" s="69" t="s">
        <v>1595</v>
      </c>
      <c r="E435" s="69"/>
      <c r="F435" s="9">
        <v>1</v>
      </c>
      <c r="G435" s="9">
        <v>1</v>
      </c>
      <c r="H435" s="9">
        <v>1</v>
      </c>
      <c r="I435" s="9">
        <f t="shared" si="6"/>
        <v>1</v>
      </c>
      <c r="J435" s="9"/>
      <c r="K435" s="73"/>
      <c r="L435" s="73"/>
      <c r="M435" s="73"/>
      <c r="N435" s="73"/>
      <c r="O435" s="73"/>
      <c r="P435" s="73"/>
      <c r="Q435" s="73"/>
    </row>
    <row r="436" spans="1:17" s="12" customFormat="1" ht="63.75" x14ac:dyDescent="0.2">
      <c r="A436" s="67">
        <v>429</v>
      </c>
      <c r="B436" s="120" t="s">
        <v>3081</v>
      </c>
      <c r="C436" s="69" t="s">
        <v>3082</v>
      </c>
      <c r="D436" s="69" t="s">
        <v>1595</v>
      </c>
      <c r="E436" s="69"/>
      <c r="F436" s="9">
        <v>1</v>
      </c>
      <c r="G436" s="9">
        <v>1</v>
      </c>
      <c r="H436" s="9">
        <v>1</v>
      </c>
      <c r="I436" s="9">
        <f t="shared" si="6"/>
        <v>1</v>
      </c>
      <c r="J436" s="9"/>
      <c r="K436" s="73"/>
      <c r="L436" s="73"/>
      <c r="M436" s="73"/>
      <c r="N436" s="73"/>
      <c r="O436" s="73"/>
      <c r="P436" s="73"/>
      <c r="Q436" s="73"/>
    </row>
    <row r="437" spans="1:17" s="12" customFormat="1" ht="63.75" x14ac:dyDescent="0.2">
      <c r="A437" s="67">
        <v>430</v>
      </c>
      <c r="B437" s="120" t="s">
        <v>3083</v>
      </c>
      <c r="C437" s="69" t="s">
        <v>3084</v>
      </c>
      <c r="D437" s="69" t="s">
        <v>1595</v>
      </c>
      <c r="E437" s="69"/>
      <c r="F437" s="9">
        <v>1</v>
      </c>
      <c r="G437" s="9">
        <v>1</v>
      </c>
      <c r="H437" s="9">
        <v>1</v>
      </c>
      <c r="I437" s="9">
        <f t="shared" si="6"/>
        <v>1</v>
      </c>
      <c r="J437" s="9"/>
      <c r="K437" s="73"/>
      <c r="L437" s="73"/>
      <c r="M437" s="73"/>
      <c r="N437" s="73"/>
      <c r="O437" s="73"/>
      <c r="P437" s="73"/>
      <c r="Q437" s="73"/>
    </row>
    <row r="438" spans="1:17" s="12" customFormat="1" ht="63.75" x14ac:dyDescent="0.2">
      <c r="A438" s="67">
        <v>431</v>
      </c>
      <c r="B438" s="120" t="s">
        <v>3085</v>
      </c>
      <c r="C438" s="69" t="s">
        <v>3086</v>
      </c>
      <c r="D438" s="69" t="s">
        <v>1595</v>
      </c>
      <c r="E438" s="69"/>
      <c r="F438" s="9">
        <v>1</v>
      </c>
      <c r="G438" s="9">
        <v>1</v>
      </c>
      <c r="H438" s="9">
        <v>1</v>
      </c>
      <c r="I438" s="9">
        <f t="shared" si="6"/>
        <v>1</v>
      </c>
      <c r="J438" s="9"/>
      <c r="K438" s="73"/>
      <c r="L438" s="73"/>
      <c r="M438" s="73"/>
      <c r="N438" s="73"/>
      <c r="O438" s="73"/>
      <c r="P438" s="73"/>
      <c r="Q438" s="73"/>
    </row>
    <row r="439" spans="1:17" s="12" customFormat="1" ht="63.75" x14ac:dyDescent="0.2">
      <c r="A439" s="67">
        <v>432</v>
      </c>
      <c r="B439" s="120" t="s">
        <v>3087</v>
      </c>
      <c r="C439" s="69" t="s">
        <v>3088</v>
      </c>
      <c r="D439" s="69" t="s">
        <v>1595</v>
      </c>
      <c r="E439" s="69"/>
      <c r="F439" s="9">
        <v>1</v>
      </c>
      <c r="G439" s="9">
        <v>1</v>
      </c>
      <c r="H439" s="9">
        <v>1</v>
      </c>
      <c r="I439" s="9">
        <f t="shared" si="6"/>
        <v>1</v>
      </c>
      <c r="J439" s="9"/>
      <c r="K439" s="73"/>
      <c r="L439" s="73"/>
      <c r="M439" s="73"/>
      <c r="N439" s="73"/>
      <c r="O439" s="73"/>
      <c r="P439" s="73"/>
      <c r="Q439" s="73"/>
    </row>
    <row r="440" spans="1:17" s="12" customFormat="1" ht="63.75" x14ac:dyDescent="0.2">
      <c r="A440" s="67">
        <v>433</v>
      </c>
      <c r="B440" s="120" t="s">
        <v>3089</v>
      </c>
      <c r="C440" s="69" t="s">
        <v>3090</v>
      </c>
      <c r="D440" s="69" t="s">
        <v>1595</v>
      </c>
      <c r="E440" s="69"/>
      <c r="F440" s="9">
        <v>1</v>
      </c>
      <c r="G440" s="9">
        <v>1</v>
      </c>
      <c r="H440" s="9">
        <v>1</v>
      </c>
      <c r="I440" s="9">
        <f t="shared" si="6"/>
        <v>1</v>
      </c>
      <c r="J440" s="9"/>
      <c r="K440" s="73"/>
      <c r="L440" s="73"/>
      <c r="M440" s="73"/>
      <c r="N440" s="73"/>
      <c r="O440" s="73"/>
      <c r="P440" s="73"/>
      <c r="Q440" s="73"/>
    </row>
    <row r="441" spans="1:17" s="12" customFormat="1" ht="63.75" x14ac:dyDescent="0.2">
      <c r="A441" s="67">
        <v>434</v>
      </c>
      <c r="B441" s="120" t="s">
        <v>3091</v>
      </c>
      <c r="C441" s="69" t="s">
        <v>3092</v>
      </c>
      <c r="D441" s="69" t="s">
        <v>1595</v>
      </c>
      <c r="E441" s="69"/>
      <c r="F441" s="9">
        <v>1</v>
      </c>
      <c r="G441" s="9">
        <v>1</v>
      </c>
      <c r="H441" s="9">
        <v>1</v>
      </c>
      <c r="I441" s="9">
        <f t="shared" si="6"/>
        <v>1</v>
      </c>
      <c r="J441" s="9"/>
      <c r="K441" s="73"/>
      <c r="L441" s="73"/>
      <c r="M441" s="73"/>
      <c r="N441" s="73"/>
      <c r="O441" s="73"/>
      <c r="P441" s="73"/>
      <c r="Q441" s="73"/>
    </row>
    <row r="442" spans="1:17" s="12" customFormat="1" ht="63.75" x14ac:dyDescent="0.2">
      <c r="A442" s="67">
        <v>435</v>
      </c>
      <c r="B442" s="120" t="s">
        <v>3093</v>
      </c>
      <c r="C442" s="69" t="s">
        <v>3094</v>
      </c>
      <c r="D442" s="69" t="s">
        <v>1595</v>
      </c>
      <c r="E442" s="69"/>
      <c r="F442" s="9">
        <v>1</v>
      </c>
      <c r="G442" s="9">
        <v>1</v>
      </c>
      <c r="H442" s="9">
        <v>1</v>
      </c>
      <c r="I442" s="9">
        <f t="shared" si="6"/>
        <v>1</v>
      </c>
      <c r="J442" s="9"/>
      <c r="K442" s="73"/>
      <c r="L442" s="73"/>
      <c r="M442" s="73"/>
      <c r="N442" s="73"/>
      <c r="O442" s="73"/>
      <c r="P442" s="73"/>
      <c r="Q442" s="73"/>
    </row>
    <row r="443" spans="1:17" s="12" customFormat="1" ht="63.75" x14ac:dyDescent="0.2">
      <c r="A443" s="67">
        <v>436</v>
      </c>
      <c r="B443" s="120" t="s">
        <v>3095</v>
      </c>
      <c r="C443" s="69" t="s">
        <v>3096</v>
      </c>
      <c r="D443" s="69" t="s">
        <v>1595</v>
      </c>
      <c r="E443" s="69"/>
      <c r="F443" s="9">
        <v>1</v>
      </c>
      <c r="G443" s="9">
        <v>1</v>
      </c>
      <c r="H443" s="9">
        <v>1</v>
      </c>
      <c r="I443" s="9">
        <f t="shared" si="6"/>
        <v>1</v>
      </c>
      <c r="J443" s="9"/>
      <c r="K443" s="73"/>
      <c r="L443" s="73"/>
      <c r="M443" s="73"/>
      <c r="N443" s="73"/>
      <c r="O443" s="73"/>
      <c r="P443" s="73"/>
      <c r="Q443" s="73"/>
    </row>
    <row r="444" spans="1:17" s="12" customFormat="1" ht="63.75" x14ac:dyDescent="0.2">
      <c r="A444" s="67">
        <v>437</v>
      </c>
      <c r="B444" s="120" t="s">
        <v>3097</v>
      </c>
      <c r="C444" s="69" t="s">
        <v>3098</v>
      </c>
      <c r="D444" s="69" t="s">
        <v>1595</v>
      </c>
      <c r="E444" s="69"/>
      <c r="F444" s="9">
        <v>1</v>
      </c>
      <c r="G444" s="9">
        <v>1</v>
      </c>
      <c r="H444" s="9">
        <v>1</v>
      </c>
      <c r="I444" s="9">
        <f t="shared" si="6"/>
        <v>1</v>
      </c>
      <c r="J444" s="9"/>
      <c r="K444" s="73"/>
      <c r="L444" s="73"/>
      <c r="M444" s="73"/>
      <c r="N444" s="73"/>
      <c r="O444" s="73"/>
      <c r="P444" s="73"/>
      <c r="Q444" s="73"/>
    </row>
    <row r="445" spans="1:17" s="12" customFormat="1" ht="63.75" x14ac:dyDescent="0.2">
      <c r="A445" s="67">
        <v>438</v>
      </c>
      <c r="B445" s="120" t="s">
        <v>3099</v>
      </c>
      <c r="C445" s="69" t="s">
        <v>3100</v>
      </c>
      <c r="D445" s="69" t="s">
        <v>1595</v>
      </c>
      <c r="E445" s="69"/>
      <c r="F445" s="9">
        <v>1</v>
      </c>
      <c r="G445" s="9">
        <v>1</v>
      </c>
      <c r="H445" s="9">
        <v>1</v>
      </c>
      <c r="I445" s="9">
        <f t="shared" si="6"/>
        <v>1</v>
      </c>
      <c r="J445" s="9"/>
      <c r="K445" s="73"/>
      <c r="L445" s="73"/>
      <c r="M445" s="73"/>
      <c r="N445" s="73"/>
      <c r="O445" s="73"/>
      <c r="P445" s="73"/>
      <c r="Q445" s="73"/>
    </row>
    <row r="446" spans="1:17" s="12" customFormat="1" ht="63.75" x14ac:dyDescent="0.2">
      <c r="A446" s="67">
        <v>439</v>
      </c>
      <c r="B446" s="120" t="s">
        <v>4695</v>
      </c>
      <c r="C446" s="69" t="s">
        <v>4696</v>
      </c>
      <c r="D446" s="69" t="s">
        <v>730</v>
      </c>
      <c r="E446" s="69"/>
      <c r="F446" s="9">
        <v>1</v>
      </c>
      <c r="G446" s="9">
        <v>1</v>
      </c>
      <c r="H446" s="9">
        <v>1</v>
      </c>
      <c r="I446" s="9">
        <f t="shared" si="6"/>
        <v>1</v>
      </c>
      <c r="J446" s="9"/>
      <c r="K446" s="73"/>
      <c r="L446" s="73"/>
      <c r="M446" s="73"/>
      <c r="N446" s="73"/>
      <c r="O446" s="73"/>
      <c r="P446" s="73"/>
      <c r="Q446" s="73"/>
    </row>
    <row r="447" spans="1:17" s="12" customFormat="1" ht="63.75" x14ac:dyDescent="0.2">
      <c r="A447" s="67">
        <v>440</v>
      </c>
      <c r="B447" s="120" t="s">
        <v>3101</v>
      </c>
      <c r="C447" s="69" t="s">
        <v>3102</v>
      </c>
      <c r="D447" s="69" t="s">
        <v>1595</v>
      </c>
      <c r="E447" s="69"/>
      <c r="F447" s="9">
        <v>1</v>
      </c>
      <c r="G447" s="9">
        <v>1</v>
      </c>
      <c r="H447" s="9">
        <v>1</v>
      </c>
      <c r="I447" s="9">
        <f t="shared" si="6"/>
        <v>1</v>
      </c>
      <c r="J447" s="9"/>
      <c r="K447" s="73"/>
      <c r="L447" s="73"/>
      <c r="M447" s="73"/>
      <c r="N447" s="73"/>
      <c r="O447" s="73"/>
      <c r="P447" s="73"/>
      <c r="Q447" s="73"/>
    </row>
    <row r="448" spans="1:17" s="12" customFormat="1" ht="63.75" x14ac:dyDescent="0.2">
      <c r="A448" s="67">
        <v>441</v>
      </c>
      <c r="B448" s="120" t="s">
        <v>3103</v>
      </c>
      <c r="C448" s="69" t="s">
        <v>3104</v>
      </c>
      <c r="D448" s="69" t="s">
        <v>1595</v>
      </c>
      <c r="E448" s="69"/>
      <c r="F448" s="9">
        <v>1</v>
      </c>
      <c r="G448" s="9">
        <v>1</v>
      </c>
      <c r="H448" s="9">
        <v>1</v>
      </c>
      <c r="I448" s="9">
        <f t="shared" si="6"/>
        <v>1</v>
      </c>
      <c r="J448" s="9"/>
      <c r="K448" s="73"/>
      <c r="L448" s="73"/>
      <c r="M448" s="73"/>
      <c r="N448" s="73"/>
      <c r="O448" s="73"/>
      <c r="P448" s="73"/>
      <c r="Q448" s="73"/>
    </row>
    <row r="449" spans="1:17" s="12" customFormat="1" ht="51" x14ac:dyDescent="0.2">
      <c r="A449" s="67">
        <v>442</v>
      </c>
      <c r="B449" s="120" t="s">
        <v>4718</v>
      </c>
      <c r="C449" s="69" t="s">
        <v>4719</v>
      </c>
      <c r="D449" s="69" t="s">
        <v>1595</v>
      </c>
      <c r="E449" s="69"/>
      <c r="F449" s="9">
        <v>1</v>
      </c>
      <c r="G449" s="9">
        <v>1</v>
      </c>
      <c r="H449" s="9">
        <v>1</v>
      </c>
      <c r="I449" s="9">
        <f t="shared" si="6"/>
        <v>1</v>
      </c>
      <c r="J449" s="9"/>
      <c r="K449" s="73"/>
      <c r="L449" s="73"/>
      <c r="M449" s="73"/>
      <c r="N449" s="73"/>
      <c r="O449" s="73"/>
      <c r="P449" s="73"/>
      <c r="Q449" s="73"/>
    </row>
    <row r="450" spans="1:17" s="12" customFormat="1" ht="51" x14ac:dyDescent="0.2">
      <c r="A450" s="67">
        <v>443</v>
      </c>
      <c r="B450" s="273" t="s">
        <v>3105</v>
      </c>
      <c r="C450" s="69" t="s">
        <v>3106</v>
      </c>
      <c r="D450" s="69" t="s">
        <v>1595</v>
      </c>
      <c r="E450" s="69"/>
      <c r="F450" s="9">
        <v>1</v>
      </c>
      <c r="G450" s="270">
        <v>0</v>
      </c>
      <c r="H450" s="270">
        <v>0</v>
      </c>
      <c r="I450" s="9">
        <f t="shared" si="6"/>
        <v>0.2</v>
      </c>
      <c r="J450" s="9"/>
      <c r="K450" s="73"/>
      <c r="L450" s="73"/>
      <c r="M450" s="73"/>
      <c r="N450" s="73"/>
      <c r="O450" s="73"/>
      <c r="P450" s="73"/>
      <c r="Q450" s="73"/>
    </row>
    <row r="451" spans="1:17" s="12" customFormat="1" ht="51" x14ac:dyDescent="0.2">
      <c r="A451" s="67">
        <v>444</v>
      </c>
      <c r="B451" s="273" t="s">
        <v>4697</v>
      </c>
      <c r="C451" s="69" t="s">
        <v>4698</v>
      </c>
      <c r="D451" s="69" t="s">
        <v>1595</v>
      </c>
      <c r="E451" s="69"/>
      <c r="F451" s="9">
        <v>1</v>
      </c>
      <c r="G451" s="270">
        <v>0</v>
      </c>
      <c r="H451" s="270">
        <v>0</v>
      </c>
      <c r="I451" s="9">
        <f t="shared" si="6"/>
        <v>0.2</v>
      </c>
      <c r="J451" s="9"/>
      <c r="K451" s="73"/>
      <c r="L451" s="73"/>
      <c r="M451" s="73"/>
      <c r="N451" s="73"/>
      <c r="O451" s="73"/>
      <c r="P451" s="73"/>
      <c r="Q451" s="73"/>
    </row>
    <row r="452" spans="1:17" s="12" customFormat="1" ht="114.75" x14ac:dyDescent="0.2">
      <c r="A452" s="133">
        <v>445</v>
      </c>
      <c r="B452" s="208" t="s">
        <v>3107</v>
      </c>
      <c r="C452" s="268" t="s">
        <v>3108</v>
      </c>
      <c r="D452" s="268" t="s">
        <v>733</v>
      </c>
      <c r="E452" s="269" t="s">
        <v>3109</v>
      </c>
      <c r="F452" s="136"/>
      <c r="G452" s="136"/>
      <c r="H452" s="136"/>
      <c r="I452" s="136"/>
      <c r="J452" s="137" t="s">
        <v>686</v>
      </c>
      <c r="K452" s="73"/>
      <c r="L452" s="73"/>
      <c r="M452" s="73"/>
      <c r="N452" s="73"/>
      <c r="O452" s="73"/>
      <c r="P452" s="73"/>
      <c r="Q452" s="73"/>
    </row>
    <row r="453" spans="1:17" s="12" customFormat="1" ht="114.75" x14ac:dyDescent="0.2">
      <c r="A453" s="133">
        <v>446</v>
      </c>
      <c r="B453" s="208" t="s">
        <v>3110</v>
      </c>
      <c r="C453" s="268" t="s">
        <v>3111</v>
      </c>
      <c r="D453" s="268" t="s">
        <v>733</v>
      </c>
      <c r="E453" s="269" t="s">
        <v>3109</v>
      </c>
      <c r="F453" s="136"/>
      <c r="G453" s="136"/>
      <c r="H453" s="136"/>
      <c r="I453" s="136"/>
      <c r="J453" s="137" t="s">
        <v>686</v>
      </c>
      <c r="K453" s="73"/>
      <c r="L453" s="73"/>
      <c r="M453" s="73"/>
      <c r="N453" s="73"/>
      <c r="O453" s="73"/>
      <c r="P453" s="73"/>
      <c r="Q453" s="73"/>
    </row>
    <row r="454" spans="1:17" s="12" customFormat="1" ht="114.75" x14ac:dyDescent="0.2">
      <c r="A454" s="133">
        <v>447</v>
      </c>
      <c r="B454" s="208" t="s">
        <v>3112</v>
      </c>
      <c r="C454" s="268" t="s">
        <v>3113</v>
      </c>
      <c r="D454" s="268" t="s">
        <v>733</v>
      </c>
      <c r="E454" s="269" t="s">
        <v>3109</v>
      </c>
      <c r="F454" s="136"/>
      <c r="G454" s="136"/>
      <c r="H454" s="136"/>
      <c r="I454" s="136"/>
      <c r="J454" s="137" t="s">
        <v>686</v>
      </c>
      <c r="K454" s="73"/>
      <c r="L454" s="73"/>
      <c r="M454" s="73"/>
      <c r="N454" s="73"/>
      <c r="O454" s="73"/>
      <c r="P454" s="73"/>
      <c r="Q454" s="73"/>
    </row>
    <row r="455" spans="1:17" s="12" customFormat="1" ht="114.75" x14ac:dyDescent="0.2">
      <c r="A455" s="133">
        <v>448</v>
      </c>
      <c r="B455" s="208" t="s">
        <v>3114</v>
      </c>
      <c r="C455" s="268" t="s">
        <v>3115</v>
      </c>
      <c r="D455" s="268" t="s">
        <v>733</v>
      </c>
      <c r="E455" s="269" t="s">
        <v>3109</v>
      </c>
      <c r="F455" s="136"/>
      <c r="G455" s="136"/>
      <c r="H455" s="136"/>
      <c r="I455" s="136"/>
      <c r="J455" s="137" t="s">
        <v>686</v>
      </c>
      <c r="K455" s="73"/>
      <c r="L455" s="73"/>
      <c r="M455" s="73"/>
      <c r="N455" s="73"/>
      <c r="O455" s="73"/>
      <c r="P455" s="73"/>
      <c r="Q455" s="73"/>
    </row>
    <row r="456" spans="1:17" s="12" customFormat="1" ht="114.75" x14ac:dyDescent="0.2">
      <c r="A456" s="133">
        <v>449</v>
      </c>
      <c r="B456" s="208" t="s">
        <v>3116</v>
      </c>
      <c r="C456" s="268" t="s">
        <v>3117</v>
      </c>
      <c r="D456" s="268" t="s">
        <v>733</v>
      </c>
      <c r="E456" s="269" t="s">
        <v>3109</v>
      </c>
      <c r="F456" s="136"/>
      <c r="G456" s="136"/>
      <c r="H456" s="136"/>
      <c r="I456" s="136"/>
      <c r="J456" s="137" t="s">
        <v>686</v>
      </c>
      <c r="K456" s="73"/>
      <c r="L456" s="73"/>
      <c r="M456" s="73"/>
      <c r="N456" s="73"/>
      <c r="O456" s="73"/>
      <c r="P456" s="73"/>
      <c r="Q456" s="73"/>
    </row>
    <row r="457" spans="1:17" s="12" customFormat="1" ht="114.75" x14ac:dyDescent="0.2">
      <c r="A457" s="133">
        <v>450</v>
      </c>
      <c r="B457" s="134" t="s">
        <v>683</v>
      </c>
      <c r="C457" s="262" t="s">
        <v>684</v>
      </c>
      <c r="D457" s="262" t="s">
        <v>643</v>
      </c>
      <c r="E457" s="158" t="s">
        <v>4482</v>
      </c>
      <c r="F457" s="136"/>
      <c r="G457" s="136"/>
      <c r="H457" s="136"/>
      <c r="I457" s="136"/>
      <c r="J457" s="137" t="s">
        <v>686</v>
      </c>
      <c r="K457" s="73"/>
      <c r="L457" s="73"/>
      <c r="M457" s="73"/>
      <c r="N457" s="73"/>
      <c r="O457" s="73"/>
      <c r="P457" s="73"/>
      <c r="Q457" s="73"/>
    </row>
    <row r="458" spans="1:17" ht="15.75" customHeight="1" x14ac:dyDescent="0.2">
      <c r="A458" s="327" t="s">
        <v>687</v>
      </c>
      <c r="B458" s="328"/>
      <c r="C458" s="328"/>
      <c r="D458" s="328"/>
      <c r="E458" s="328"/>
      <c r="F458" s="328"/>
      <c r="G458" s="328"/>
      <c r="H458" s="329"/>
      <c r="I458" s="138">
        <f>SUM(I8:I451)/COUNT(I8:I451)</f>
        <v>0.97432432432432414</v>
      </c>
      <c r="J458" s="121"/>
      <c r="K458" s="51"/>
      <c r="L458" s="51"/>
      <c r="M458" s="51"/>
      <c r="N458" s="51"/>
      <c r="O458" s="51"/>
      <c r="P458" s="51"/>
      <c r="Q458" s="51"/>
    </row>
    <row r="462" spans="1:17" x14ac:dyDescent="0.2">
      <c r="B462" s="91"/>
      <c r="C462" s="92"/>
      <c r="D462" s="92"/>
      <c r="E462" s="92"/>
      <c r="F462" s="92"/>
      <c r="G462" s="92"/>
      <c r="H462" s="92"/>
      <c r="I462" s="92"/>
    </row>
    <row r="469" spans="2:9" x14ac:dyDescent="0.2">
      <c r="B469" s="91"/>
      <c r="C469" s="92"/>
      <c r="D469" s="92"/>
      <c r="E469" s="92"/>
      <c r="F469" s="92"/>
      <c r="G469" s="92"/>
      <c r="H469" s="92"/>
      <c r="I469" s="92"/>
    </row>
    <row r="473" spans="2:9" x14ac:dyDescent="0.2">
      <c r="B473" s="91"/>
      <c r="C473" s="92"/>
      <c r="D473" s="92"/>
      <c r="E473" s="92"/>
      <c r="F473" s="92"/>
      <c r="G473" s="92"/>
      <c r="H473" s="92"/>
      <c r="I473" s="92"/>
    </row>
    <row r="476" spans="2:9" x14ac:dyDescent="0.2">
      <c r="B476" s="91"/>
      <c r="C476" s="92"/>
      <c r="D476" s="92"/>
      <c r="E476" s="92"/>
      <c r="F476" s="92"/>
      <c r="G476" s="92"/>
      <c r="H476" s="92"/>
      <c r="I476" s="92"/>
    </row>
    <row r="480" spans="2:9" x14ac:dyDescent="0.2">
      <c r="B480" s="91"/>
      <c r="C480" s="92"/>
      <c r="D480" s="92"/>
      <c r="E480" s="92"/>
      <c r="F480" s="92"/>
      <c r="G480" s="92"/>
      <c r="H480" s="92"/>
      <c r="I480" s="92"/>
    </row>
    <row r="483" spans="2:9" x14ac:dyDescent="0.2">
      <c r="B483" s="91"/>
      <c r="C483" s="92"/>
      <c r="D483" s="92"/>
      <c r="E483" s="92"/>
      <c r="F483" s="92"/>
      <c r="G483" s="92"/>
      <c r="H483" s="92"/>
      <c r="I483" s="92"/>
    </row>
    <row r="487" spans="2:9" x14ac:dyDescent="0.2">
      <c r="B487" s="91"/>
      <c r="C487" s="92"/>
      <c r="D487" s="92"/>
      <c r="E487" s="92"/>
      <c r="F487" s="92"/>
      <c r="G487" s="92"/>
      <c r="H487" s="92"/>
      <c r="I487" s="92"/>
    </row>
  </sheetData>
  <mergeCells count="13">
    <mergeCell ref="I6:I7"/>
    <mergeCell ref="J6:J7"/>
    <mergeCell ref="A458:H458"/>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457">
      <formula1>"0,1"</formula1>
    </dataValidation>
  </dataValidations>
  <pageMargins left="0.31496062992125984" right="0.31496062992125984" top="0.35433070866141736" bottom="0.35433070866141736" header="0" footer="0"/>
  <pageSetup paperSize="9" scale="53"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4"/>
  <sheetViews>
    <sheetView view="pageBreakPreview" zoomScale="70" zoomScaleNormal="100" zoomScaleSheetLayoutView="70" workbookViewId="0">
      <pane ySplit="7" topLeftCell="A8" activePane="bottomLeft" state="frozenSplit"/>
      <selection activeCell="E6" sqref="E6:E7"/>
      <selection pane="bottomLeft" activeCell="L4" sqref="L4"/>
    </sheetView>
  </sheetViews>
  <sheetFormatPr defaultRowHeight="12.75" x14ac:dyDescent="0.2"/>
  <cols>
    <col min="1" max="1" width="4.28515625" style="1" customWidth="1"/>
    <col min="2" max="2" width="35.5703125" style="1" customWidth="1"/>
    <col min="3" max="3" width="23.140625" style="94" customWidth="1"/>
    <col min="4" max="4" width="13.7109375" style="94" customWidth="1"/>
    <col min="5" max="5" width="20" style="94" customWidth="1"/>
    <col min="6" max="6" width="12.7109375" style="116" customWidth="1"/>
    <col min="7" max="7" width="15.85546875" style="116" customWidth="1"/>
    <col min="8" max="8" width="14.42578125" style="116" customWidth="1"/>
    <col min="9" max="9" width="19" style="94" customWidth="1"/>
    <col min="10" max="10" width="13.425781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1" customFormat="1" ht="69" customHeight="1" x14ac:dyDescent="0.2">
      <c r="A1" s="324" t="s">
        <v>96</v>
      </c>
      <c r="B1" s="324"/>
      <c r="C1" s="324"/>
      <c r="D1" s="324"/>
      <c r="E1" s="324"/>
      <c r="F1" s="324"/>
      <c r="G1" s="324"/>
      <c r="H1" s="324"/>
      <c r="I1" s="324"/>
      <c r="J1" s="324"/>
    </row>
    <row r="2" spans="1:17" ht="30.75" customHeight="1" x14ac:dyDescent="0.2">
      <c r="A2" s="109" t="s">
        <v>101</v>
      </c>
      <c r="B2" s="109"/>
      <c r="C2" s="325" t="s">
        <v>4849</v>
      </c>
      <c r="D2" s="325"/>
      <c r="E2" s="325"/>
      <c r="F2" s="325"/>
      <c r="G2" s="325"/>
      <c r="H2" s="325"/>
      <c r="I2" s="325"/>
      <c r="J2" s="325"/>
    </row>
    <row r="3" spans="1:17" ht="15.75" customHeight="1" x14ac:dyDescent="0.2">
      <c r="A3" s="109" t="s">
        <v>99</v>
      </c>
      <c r="B3" s="109"/>
      <c r="C3" s="110">
        <v>44670</v>
      </c>
      <c r="D3" s="117"/>
      <c r="E3" s="117"/>
      <c r="F3" s="110"/>
      <c r="G3" s="110"/>
      <c r="H3" s="110"/>
      <c r="I3" s="117"/>
    </row>
    <row r="4" spans="1:17" ht="17.25" customHeight="1" x14ac:dyDescent="0.2">
      <c r="A4" s="118" t="s">
        <v>79</v>
      </c>
      <c r="B4" s="109"/>
      <c r="C4" s="117"/>
      <c r="D4" s="117"/>
      <c r="E4" s="117"/>
      <c r="F4" s="110"/>
      <c r="G4" s="110"/>
      <c r="H4" s="110"/>
      <c r="I4" s="117"/>
    </row>
    <row r="5" spans="1:17" ht="54.75" customHeight="1" x14ac:dyDescent="0.2">
      <c r="A5" s="330" t="s">
        <v>102</v>
      </c>
      <c r="B5" s="330"/>
      <c r="C5" s="330"/>
      <c r="D5" s="330"/>
      <c r="E5" s="330"/>
      <c r="F5" s="330"/>
      <c r="G5" s="330"/>
      <c r="H5" s="330"/>
      <c r="I5" s="330"/>
      <c r="J5" s="330"/>
    </row>
    <row r="6" spans="1:17" ht="15.75" customHeight="1" x14ac:dyDescent="0.2">
      <c r="A6" s="321" t="s">
        <v>50</v>
      </c>
      <c r="B6" s="321" t="s">
        <v>103</v>
      </c>
      <c r="C6" s="321" t="s">
        <v>104</v>
      </c>
      <c r="D6" s="321" t="s">
        <v>105</v>
      </c>
      <c r="E6" s="321" t="s">
        <v>3342</v>
      </c>
      <c r="F6" s="321" t="s">
        <v>106</v>
      </c>
      <c r="G6" s="331" t="s">
        <v>4342</v>
      </c>
      <c r="H6" s="331"/>
      <c r="I6" s="321" t="s">
        <v>107</v>
      </c>
      <c r="J6" s="321" t="s">
        <v>85</v>
      </c>
    </row>
    <row r="7" spans="1:17" ht="99.75" customHeight="1" x14ac:dyDescent="0.2">
      <c r="A7" s="321"/>
      <c r="B7" s="321"/>
      <c r="C7" s="321"/>
      <c r="D7" s="321"/>
      <c r="E7" s="321"/>
      <c r="F7" s="321"/>
      <c r="G7" s="119" t="s">
        <v>108</v>
      </c>
      <c r="H7" s="4" t="s">
        <v>109</v>
      </c>
      <c r="I7" s="321"/>
      <c r="J7" s="326"/>
      <c r="K7" s="51"/>
      <c r="L7" s="51"/>
      <c r="M7" s="51"/>
      <c r="N7" s="51"/>
      <c r="O7" s="51"/>
      <c r="P7" s="51"/>
      <c r="Q7" s="51"/>
    </row>
    <row r="8" spans="1:17" ht="76.5" x14ac:dyDescent="0.2">
      <c r="A8" s="67">
        <v>1</v>
      </c>
      <c r="B8" s="131" t="s">
        <v>688</v>
      </c>
      <c r="C8" s="131" t="s">
        <v>689</v>
      </c>
      <c r="D8" s="131" t="s">
        <v>690</v>
      </c>
      <c r="E8" s="121"/>
      <c r="F8" s="121">
        <v>1</v>
      </c>
      <c r="G8" s="121">
        <v>1</v>
      </c>
      <c r="H8" s="121">
        <v>1</v>
      </c>
      <c r="I8" s="121">
        <f>F8*0.2+G8*0.4+H8*0.4</f>
        <v>1</v>
      </c>
      <c r="J8" s="139"/>
      <c r="K8" s="51"/>
      <c r="L8" s="51"/>
      <c r="M8" s="51"/>
      <c r="N8" s="51"/>
      <c r="O8" s="51"/>
      <c r="P8" s="51"/>
      <c r="Q8" s="51"/>
    </row>
    <row r="9" spans="1:17" ht="89.25" x14ac:dyDescent="0.2">
      <c r="A9" s="67">
        <v>2</v>
      </c>
      <c r="B9" s="131" t="s">
        <v>691</v>
      </c>
      <c r="C9" s="131" t="s">
        <v>692</v>
      </c>
      <c r="D9" s="131" t="s">
        <v>690</v>
      </c>
      <c r="E9" s="121"/>
      <c r="F9" s="121">
        <v>1</v>
      </c>
      <c r="G9" s="121">
        <v>1</v>
      </c>
      <c r="H9" s="121">
        <v>1</v>
      </c>
      <c r="I9" s="121">
        <f t="shared" ref="I9:I14" si="0">F9*0.2+G9*0.4+H9*0.4</f>
        <v>1</v>
      </c>
      <c r="J9" s="139"/>
      <c r="K9" s="51"/>
      <c r="L9" s="51"/>
      <c r="M9" s="51"/>
      <c r="N9" s="51"/>
      <c r="O9" s="51"/>
      <c r="P9" s="51"/>
      <c r="Q9" s="51"/>
    </row>
    <row r="10" spans="1:17" ht="76.5" x14ac:dyDescent="0.2">
      <c r="A10" s="67">
        <v>3</v>
      </c>
      <c r="B10" s="131" t="s">
        <v>694</v>
      </c>
      <c r="C10" s="131" t="s">
        <v>695</v>
      </c>
      <c r="D10" s="131" t="s">
        <v>690</v>
      </c>
      <c r="E10" s="121"/>
      <c r="F10" s="121">
        <v>1</v>
      </c>
      <c r="G10" s="121">
        <v>1</v>
      </c>
      <c r="H10" s="121">
        <v>1</v>
      </c>
      <c r="I10" s="121">
        <f t="shared" si="0"/>
        <v>1</v>
      </c>
      <c r="J10" s="139"/>
      <c r="K10" s="51"/>
      <c r="L10" s="51"/>
      <c r="M10" s="51"/>
      <c r="N10" s="51"/>
      <c r="O10" s="51"/>
      <c r="P10" s="51"/>
      <c r="Q10" s="51"/>
    </row>
    <row r="11" spans="1:17" ht="76.5" x14ac:dyDescent="0.2">
      <c r="A11" s="67">
        <v>4</v>
      </c>
      <c r="B11" s="131" t="s">
        <v>698</v>
      </c>
      <c r="C11" s="131" t="s">
        <v>699</v>
      </c>
      <c r="D11" s="131" t="s">
        <v>693</v>
      </c>
      <c r="E11" s="121"/>
      <c r="F11" s="121">
        <v>1</v>
      </c>
      <c r="G11" s="121">
        <v>1</v>
      </c>
      <c r="H11" s="121">
        <v>1</v>
      </c>
      <c r="I11" s="121">
        <f t="shared" si="0"/>
        <v>1</v>
      </c>
      <c r="J11" s="139"/>
      <c r="K11" s="51"/>
      <c r="L11" s="51"/>
      <c r="M11" s="51"/>
      <c r="N11" s="51"/>
      <c r="O11" s="51"/>
      <c r="P11" s="51"/>
      <c r="Q11" s="51"/>
    </row>
    <row r="12" spans="1:17" ht="93.75" customHeight="1" x14ac:dyDescent="0.2">
      <c r="A12" s="67">
        <v>5</v>
      </c>
      <c r="B12" s="131" t="s">
        <v>4487</v>
      </c>
      <c r="C12" s="131" t="s">
        <v>4488</v>
      </c>
      <c r="D12" s="131" t="s">
        <v>693</v>
      </c>
      <c r="E12" s="121"/>
      <c r="F12" s="121">
        <v>1</v>
      </c>
      <c r="G12" s="121">
        <v>1</v>
      </c>
      <c r="H12" s="121">
        <v>1</v>
      </c>
      <c r="I12" s="121">
        <f t="shared" si="0"/>
        <v>1</v>
      </c>
      <c r="J12" s="139"/>
      <c r="K12" s="51"/>
      <c r="L12" s="51"/>
      <c r="M12" s="51"/>
      <c r="N12" s="51"/>
      <c r="O12" s="51"/>
      <c r="P12" s="51"/>
      <c r="Q12" s="51"/>
    </row>
    <row r="13" spans="1:17" ht="127.5" x14ac:dyDescent="0.2">
      <c r="A13" s="67">
        <v>6</v>
      </c>
      <c r="B13" s="131" t="s">
        <v>696</v>
      </c>
      <c r="C13" s="131" t="s">
        <v>697</v>
      </c>
      <c r="D13" s="131" t="s">
        <v>693</v>
      </c>
      <c r="E13" s="121"/>
      <c r="F13" s="121">
        <v>1</v>
      </c>
      <c r="G13" s="121">
        <v>1</v>
      </c>
      <c r="H13" s="121">
        <v>1</v>
      </c>
      <c r="I13" s="121">
        <f t="shared" si="0"/>
        <v>1</v>
      </c>
      <c r="J13" s="139"/>
      <c r="K13" s="51"/>
      <c r="L13" s="51"/>
      <c r="M13" s="51"/>
      <c r="N13" s="51"/>
      <c r="O13" s="51"/>
      <c r="P13" s="51"/>
      <c r="Q13" s="51"/>
    </row>
    <row r="14" spans="1:17" ht="76.5" x14ac:dyDescent="0.2">
      <c r="A14" s="67">
        <v>7</v>
      </c>
      <c r="B14" s="131" t="s">
        <v>700</v>
      </c>
      <c r="C14" s="131" t="s">
        <v>701</v>
      </c>
      <c r="D14" s="131" t="s">
        <v>693</v>
      </c>
      <c r="E14" s="121"/>
      <c r="F14" s="121">
        <v>1</v>
      </c>
      <c r="G14" s="121">
        <v>1</v>
      </c>
      <c r="H14" s="121">
        <v>1</v>
      </c>
      <c r="I14" s="121">
        <f t="shared" si="0"/>
        <v>1</v>
      </c>
      <c r="J14" s="139"/>
      <c r="K14" s="51"/>
      <c r="L14" s="51"/>
      <c r="M14" s="51"/>
      <c r="N14" s="51"/>
      <c r="O14" s="51"/>
      <c r="P14" s="51"/>
      <c r="Q14" s="51"/>
    </row>
    <row r="15" spans="1:17" ht="15.75" customHeight="1" x14ac:dyDescent="0.2">
      <c r="A15" s="327" t="s">
        <v>687</v>
      </c>
      <c r="B15" s="328"/>
      <c r="C15" s="328"/>
      <c r="D15" s="328"/>
      <c r="E15" s="328"/>
      <c r="F15" s="328"/>
      <c r="G15" s="328"/>
      <c r="H15" s="329"/>
      <c r="I15" s="138">
        <f>SUM(I8:I14)/COUNT(I8:I14)</f>
        <v>1</v>
      </c>
      <c r="J15" s="139"/>
      <c r="K15" s="51"/>
      <c r="L15" s="51"/>
      <c r="M15" s="51"/>
      <c r="N15" s="51"/>
      <c r="O15" s="51"/>
      <c r="P15" s="51"/>
      <c r="Q15" s="51"/>
    </row>
    <row r="19" spans="2:9" x14ac:dyDescent="0.2">
      <c r="B19" s="91"/>
      <c r="C19" s="92"/>
      <c r="D19" s="92"/>
      <c r="E19" s="92"/>
      <c r="F19" s="115"/>
      <c r="G19" s="115"/>
      <c r="H19" s="115"/>
      <c r="I19" s="92"/>
    </row>
    <row r="26" spans="2:9" x14ac:dyDescent="0.2">
      <c r="B26" s="91"/>
      <c r="C26" s="92"/>
      <c r="D26" s="92"/>
      <c r="E26" s="92"/>
      <c r="F26" s="115"/>
      <c r="G26" s="115"/>
      <c r="H26" s="115"/>
      <c r="I26" s="92"/>
    </row>
    <row r="30" spans="2:9" x14ac:dyDescent="0.2">
      <c r="B30" s="91"/>
      <c r="C30" s="92"/>
      <c r="D30" s="92"/>
      <c r="E30" s="92"/>
      <c r="F30" s="115"/>
      <c r="G30" s="115"/>
      <c r="H30" s="115"/>
      <c r="I30" s="92"/>
    </row>
    <row r="33" spans="2:9" x14ac:dyDescent="0.2">
      <c r="B33" s="91"/>
      <c r="C33" s="92"/>
      <c r="D33" s="92"/>
      <c r="E33" s="92"/>
      <c r="F33" s="115"/>
      <c r="G33" s="115"/>
      <c r="H33" s="115"/>
      <c r="I33" s="92"/>
    </row>
    <row r="37" spans="2:9" x14ac:dyDescent="0.2">
      <c r="B37" s="91"/>
      <c r="C37" s="92"/>
      <c r="D37" s="92"/>
      <c r="E37" s="92"/>
      <c r="F37" s="115"/>
      <c r="G37" s="115"/>
      <c r="H37" s="115"/>
      <c r="I37" s="92"/>
    </row>
    <row r="40" spans="2:9" x14ac:dyDescent="0.2">
      <c r="B40" s="91"/>
      <c r="C40" s="92"/>
      <c r="D40" s="92"/>
      <c r="E40" s="92"/>
      <c r="F40" s="115"/>
      <c r="G40" s="115"/>
      <c r="H40" s="115"/>
      <c r="I40" s="92"/>
    </row>
    <row r="44" spans="2:9" x14ac:dyDescent="0.2">
      <c r="B44" s="91"/>
      <c r="C44" s="92"/>
      <c r="D44" s="92"/>
      <c r="E44" s="92"/>
      <c r="F44" s="115"/>
      <c r="G44" s="115"/>
      <c r="H44" s="115"/>
      <c r="I44" s="92"/>
    </row>
  </sheetData>
  <mergeCells count="13">
    <mergeCell ref="I6:I7"/>
    <mergeCell ref="J6:J7"/>
    <mergeCell ref="A15:H15"/>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14">
      <formula1>"0,1"</formula1>
    </dataValidation>
  </dataValidations>
  <pageMargins left="0.31496062992125984" right="0.31496062992125984" top="0.35433070866141736" bottom="0.35433070866141736" header="0" footer="0"/>
  <pageSetup paperSize="9" scale="56"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0"/>
  <sheetViews>
    <sheetView view="pageBreakPreview" zoomScale="85" zoomScaleNormal="100" zoomScaleSheetLayoutView="85" workbookViewId="0">
      <pane ySplit="7" topLeftCell="A8" activePane="bottomLeft" state="frozenSplit"/>
      <selection activeCell="L3" sqref="L3"/>
      <selection pane="bottomLeft" activeCell="Q10" sqref="Q10"/>
    </sheetView>
  </sheetViews>
  <sheetFormatPr defaultRowHeight="12.75" x14ac:dyDescent="0.2"/>
  <cols>
    <col min="1" max="1" width="4.28515625" style="1" customWidth="1"/>
    <col min="2" max="2" width="35.5703125" style="1" customWidth="1"/>
    <col min="3" max="3" width="23.140625" style="94" customWidth="1"/>
    <col min="4" max="4" width="13.7109375" style="94" customWidth="1"/>
    <col min="5" max="5" width="20" style="94" customWidth="1"/>
    <col min="6" max="6" width="12.7109375" style="116" customWidth="1"/>
    <col min="7" max="7" width="15.85546875" style="116" customWidth="1"/>
    <col min="8" max="8" width="14.42578125" style="116" customWidth="1"/>
    <col min="9" max="9" width="19" style="94" customWidth="1"/>
    <col min="10" max="10" width="14.710937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1" customFormat="1" ht="69" customHeight="1" x14ac:dyDescent="0.2">
      <c r="A1" s="324" t="s">
        <v>96</v>
      </c>
      <c r="B1" s="324"/>
      <c r="C1" s="324"/>
      <c r="D1" s="324"/>
      <c r="E1" s="324"/>
      <c r="F1" s="324"/>
      <c r="G1" s="324"/>
      <c r="H1" s="324"/>
      <c r="I1" s="324"/>
      <c r="J1" s="324"/>
    </row>
    <row r="2" spans="1:17" ht="30.75" customHeight="1" x14ac:dyDescent="0.2">
      <c r="A2" s="109" t="s">
        <v>101</v>
      </c>
      <c r="B2" s="109"/>
      <c r="C2" s="325" t="s">
        <v>9</v>
      </c>
      <c r="D2" s="325"/>
      <c r="E2" s="325"/>
      <c r="F2" s="325"/>
      <c r="G2" s="325"/>
      <c r="H2" s="325"/>
      <c r="I2" s="325"/>
      <c r="J2" s="325"/>
    </row>
    <row r="3" spans="1:17" ht="15.75" customHeight="1" x14ac:dyDescent="0.2">
      <c r="A3" s="109" t="s">
        <v>99</v>
      </c>
      <c r="B3" s="109"/>
      <c r="C3" s="110">
        <v>44671</v>
      </c>
      <c r="D3" s="117"/>
      <c r="E3" s="117"/>
      <c r="F3" s="110"/>
      <c r="G3" s="110"/>
      <c r="H3" s="110"/>
      <c r="I3" s="117"/>
    </row>
    <row r="4" spans="1:17" ht="17.25" customHeight="1" x14ac:dyDescent="0.2">
      <c r="A4" s="118" t="s">
        <v>79</v>
      </c>
      <c r="B4" s="109"/>
      <c r="C4" s="117"/>
      <c r="D4" s="117"/>
      <c r="E4" s="117"/>
      <c r="F4" s="110"/>
      <c r="G4" s="110"/>
      <c r="H4" s="110"/>
      <c r="I4" s="117"/>
    </row>
    <row r="5" spans="1:17" ht="54" customHeight="1" x14ac:dyDescent="0.2">
      <c r="A5" s="330" t="s">
        <v>102</v>
      </c>
      <c r="B5" s="330"/>
      <c r="C5" s="330"/>
      <c r="D5" s="330"/>
      <c r="E5" s="330"/>
      <c r="F5" s="330"/>
      <c r="G5" s="330"/>
      <c r="H5" s="330"/>
      <c r="I5" s="330"/>
      <c r="J5" s="330"/>
    </row>
    <row r="6" spans="1:17" ht="15.75" customHeight="1" x14ac:dyDescent="0.2">
      <c r="A6" s="321" t="s">
        <v>50</v>
      </c>
      <c r="B6" s="321" t="s">
        <v>103</v>
      </c>
      <c r="C6" s="321" t="s">
        <v>104</v>
      </c>
      <c r="D6" s="321" t="s">
        <v>105</v>
      </c>
      <c r="E6" s="321" t="s">
        <v>3342</v>
      </c>
      <c r="F6" s="321" t="s">
        <v>106</v>
      </c>
      <c r="G6" s="331" t="s">
        <v>4342</v>
      </c>
      <c r="H6" s="331"/>
      <c r="I6" s="321" t="s">
        <v>107</v>
      </c>
      <c r="J6" s="321" t="s">
        <v>85</v>
      </c>
    </row>
    <row r="7" spans="1:17" ht="99.75" customHeight="1" x14ac:dyDescent="0.2">
      <c r="A7" s="321"/>
      <c r="B7" s="321"/>
      <c r="C7" s="321"/>
      <c r="D7" s="321"/>
      <c r="E7" s="321"/>
      <c r="F7" s="321"/>
      <c r="G7" s="119" t="s">
        <v>108</v>
      </c>
      <c r="H7" s="4" t="s">
        <v>109</v>
      </c>
      <c r="I7" s="321"/>
      <c r="J7" s="326"/>
      <c r="K7" s="51"/>
      <c r="L7" s="51"/>
      <c r="M7" s="51"/>
      <c r="N7" s="51"/>
      <c r="O7" s="51"/>
      <c r="P7" s="51"/>
      <c r="Q7" s="51"/>
    </row>
    <row r="8" spans="1:17" ht="38.25" x14ac:dyDescent="0.2">
      <c r="A8" s="67">
        <v>1</v>
      </c>
      <c r="B8" s="131" t="s">
        <v>702</v>
      </c>
      <c r="C8" s="131" t="s">
        <v>703</v>
      </c>
      <c r="D8" s="75" t="s">
        <v>704</v>
      </c>
      <c r="E8" s="131"/>
      <c r="F8" s="121">
        <v>1</v>
      </c>
      <c r="G8" s="121">
        <v>1</v>
      </c>
      <c r="H8" s="121">
        <v>1</v>
      </c>
      <c r="I8" s="121">
        <f>F8*0.2+G8*0.4+H8*0.4</f>
        <v>1</v>
      </c>
      <c r="J8" s="139"/>
      <c r="K8" s="51"/>
      <c r="L8" s="51"/>
      <c r="M8" s="51"/>
      <c r="N8" s="51"/>
      <c r="O8" s="51"/>
      <c r="P8" s="51"/>
      <c r="Q8" s="51"/>
    </row>
    <row r="9" spans="1:17" ht="51" x14ac:dyDescent="0.2">
      <c r="A9" s="67">
        <v>2</v>
      </c>
      <c r="B9" s="131" t="s">
        <v>705</v>
      </c>
      <c r="C9" s="131" t="s">
        <v>706</v>
      </c>
      <c r="D9" s="75" t="s">
        <v>704</v>
      </c>
      <c r="E9" s="131"/>
      <c r="F9" s="121">
        <v>1</v>
      </c>
      <c r="G9" s="121">
        <v>1</v>
      </c>
      <c r="H9" s="121">
        <v>1</v>
      </c>
      <c r="I9" s="121">
        <f t="shared" ref="I9:I20" si="0">F9*0.2+G9*0.4+H9*0.4</f>
        <v>1</v>
      </c>
      <c r="J9" s="139"/>
      <c r="K9" s="51"/>
      <c r="L9" s="51"/>
      <c r="M9" s="51"/>
      <c r="N9" s="51"/>
      <c r="O9" s="51"/>
      <c r="P9" s="51"/>
      <c r="Q9" s="51"/>
    </row>
    <row r="10" spans="1:17" ht="51" x14ac:dyDescent="0.2">
      <c r="A10" s="67">
        <v>3</v>
      </c>
      <c r="B10" s="131" t="s">
        <v>707</v>
      </c>
      <c r="C10" s="131" t="s">
        <v>708</v>
      </c>
      <c r="D10" s="75" t="s">
        <v>704</v>
      </c>
      <c r="E10" s="131"/>
      <c r="F10" s="121">
        <v>1</v>
      </c>
      <c r="G10" s="121">
        <v>1</v>
      </c>
      <c r="H10" s="121">
        <v>1</v>
      </c>
      <c r="I10" s="121">
        <f t="shared" si="0"/>
        <v>1</v>
      </c>
      <c r="J10" s="139"/>
      <c r="K10" s="51"/>
      <c r="L10" s="51"/>
      <c r="M10" s="51"/>
      <c r="N10" s="51"/>
      <c r="O10" s="51"/>
      <c r="P10" s="51"/>
      <c r="Q10" s="51"/>
    </row>
    <row r="11" spans="1:17" ht="51" x14ac:dyDescent="0.2">
      <c r="A11" s="67">
        <v>4</v>
      </c>
      <c r="B11" s="131" t="s">
        <v>709</v>
      </c>
      <c r="C11" s="131" t="s">
        <v>710</v>
      </c>
      <c r="D11" s="75" t="s">
        <v>704</v>
      </c>
      <c r="E11" s="131"/>
      <c r="F11" s="121">
        <v>1</v>
      </c>
      <c r="G11" s="121">
        <v>1</v>
      </c>
      <c r="H11" s="121">
        <v>1</v>
      </c>
      <c r="I11" s="121">
        <f t="shared" si="0"/>
        <v>1</v>
      </c>
      <c r="J11" s="139"/>
      <c r="K11" s="51"/>
      <c r="L11" s="51"/>
      <c r="M11" s="51"/>
      <c r="N11" s="51"/>
      <c r="O11" s="51"/>
      <c r="P11" s="51"/>
      <c r="Q11" s="51"/>
    </row>
    <row r="12" spans="1:17" ht="76.5" x14ac:dyDescent="0.2">
      <c r="A12" s="67">
        <v>5</v>
      </c>
      <c r="B12" s="131" t="s">
        <v>711</v>
      </c>
      <c r="C12" s="131" t="s">
        <v>712</v>
      </c>
      <c r="D12" s="75" t="s">
        <v>704</v>
      </c>
      <c r="E12" s="131"/>
      <c r="F12" s="121">
        <v>1</v>
      </c>
      <c r="G12" s="121">
        <v>1</v>
      </c>
      <c r="H12" s="121">
        <v>1</v>
      </c>
      <c r="I12" s="121">
        <f t="shared" si="0"/>
        <v>1</v>
      </c>
      <c r="J12" s="139"/>
      <c r="K12" s="51"/>
      <c r="L12" s="51"/>
      <c r="M12" s="51"/>
      <c r="N12" s="51"/>
      <c r="O12" s="51"/>
      <c r="P12" s="51"/>
      <c r="Q12" s="51"/>
    </row>
    <row r="13" spans="1:17" ht="51" x14ac:dyDescent="0.2">
      <c r="A13" s="67">
        <v>6</v>
      </c>
      <c r="B13" s="131" t="s">
        <v>713</v>
      </c>
      <c r="C13" s="131" t="s">
        <v>714</v>
      </c>
      <c r="D13" s="75" t="s">
        <v>704</v>
      </c>
      <c r="E13" s="131"/>
      <c r="F13" s="121">
        <v>1</v>
      </c>
      <c r="G13" s="121">
        <v>1</v>
      </c>
      <c r="H13" s="121">
        <v>1</v>
      </c>
      <c r="I13" s="121">
        <f t="shared" si="0"/>
        <v>1</v>
      </c>
      <c r="J13" s="139"/>
      <c r="K13" s="51"/>
      <c r="L13" s="51"/>
      <c r="M13" s="51"/>
      <c r="N13" s="51"/>
      <c r="O13" s="51"/>
      <c r="P13" s="51"/>
      <c r="Q13" s="51"/>
    </row>
    <row r="14" spans="1:17" ht="76.5" x14ac:dyDescent="0.2">
      <c r="A14" s="67">
        <v>7</v>
      </c>
      <c r="B14" s="131" t="s">
        <v>715</v>
      </c>
      <c r="C14" s="130" t="s">
        <v>716</v>
      </c>
      <c r="D14" s="75" t="s">
        <v>704</v>
      </c>
      <c r="E14" s="131"/>
      <c r="F14" s="121">
        <v>1</v>
      </c>
      <c r="G14" s="121">
        <v>1</v>
      </c>
      <c r="H14" s="121">
        <v>1</v>
      </c>
      <c r="I14" s="121">
        <f t="shared" si="0"/>
        <v>1</v>
      </c>
      <c r="J14" s="139"/>
      <c r="K14" s="51"/>
      <c r="L14" s="51"/>
      <c r="M14" s="51"/>
      <c r="N14" s="51"/>
      <c r="O14" s="51"/>
      <c r="P14" s="51"/>
      <c r="Q14" s="51"/>
    </row>
    <row r="15" spans="1:17" ht="25.5" x14ac:dyDescent="0.2">
      <c r="A15" s="67">
        <v>8</v>
      </c>
      <c r="B15" s="131" t="s">
        <v>717</v>
      </c>
      <c r="C15" s="131" t="s">
        <v>718</v>
      </c>
      <c r="D15" s="75" t="s">
        <v>704</v>
      </c>
      <c r="E15" s="131"/>
      <c r="F15" s="121">
        <v>1</v>
      </c>
      <c r="G15" s="121">
        <v>1</v>
      </c>
      <c r="H15" s="121">
        <v>1</v>
      </c>
      <c r="I15" s="121">
        <f t="shared" si="0"/>
        <v>1</v>
      </c>
      <c r="J15" s="139"/>
      <c r="K15" s="51"/>
      <c r="L15" s="51"/>
      <c r="M15" s="51"/>
      <c r="N15" s="51"/>
      <c r="O15" s="51"/>
      <c r="P15" s="51"/>
      <c r="Q15" s="51"/>
    </row>
    <row r="16" spans="1:17" ht="51" x14ac:dyDescent="0.2">
      <c r="A16" s="67">
        <v>9</v>
      </c>
      <c r="B16" s="131" t="s">
        <v>719</v>
      </c>
      <c r="C16" s="131" t="s">
        <v>720</v>
      </c>
      <c r="D16" s="75" t="s">
        <v>721</v>
      </c>
      <c r="E16" s="75"/>
      <c r="F16" s="121">
        <v>1</v>
      </c>
      <c r="G16" s="121">
        <v>1</v>
      </c>
      <c r="H16" s="121">
        <v>1</v>
      </c>
      <c r="I16" s="121">
        <f t="shared" si="0"/>
        <v>1</v>
      </c>
      <c r="J16" s="139"/>
      <c r="K16" s="51"/>
      <c r="L16" s="51"/>
      <c r="M16" s="51"/>
      <c r="N16" s="51"/>
      <c r="O16" s="51"/>
      <c r="P16" s="51"/>
      <c r="Q16" s="51"/>
    </row>
    <row r="17" spans="1:17" ht="63.75" x14ac:dyDescent="0.2">
      <c r="A17" s="67">
        <v>10</v>
      </c>
      <c r="B17" s="131" t="s">
        <v>722</v>
      </c>
      <c r="C17" s="131" t="s">
        <v>723</v>
      </c>
      <c r="D17" s="75" t="s">
        <v>721</v>
      </c>
      <c r="E17" s="75"/>
      <c r="F17" s="121">
        <v>1</v>
      </c>
      <c r="G17" s="121">
        <v>1</v>
      </c>
      <c r="H17" s="121">
        <v>1</v>
      </c>
      <c r="I17" s="121">
        <f t="shared" si="0"/>
        <v>1</v>
      </c>
      <c r="J17" s="139"/>
      <c r="K17" s="51"/>
      <c r="L17" s="51"/>
      <c r="M17" s="51"/>
      <c r="N17" s="51"/>
      <c r="O17" s="51"/>
      <c r="P17" s="51"/>
      <c r="Q17" s="51"/>
    </row>
    <row r="18" spans="1:17" ht="38.25" x14ac:dyDescent="0.2">
      <c r="A18" s="67">
        <v>11</v>
      </c>
      <c r="B18" s="131" t="s">
        <v>724</v>
      </c>
      <c r="C18" s="131" t="s">
        <v>725</v>
      </c>
      <c r="D18" s="75" t="s">
        <v>721</v>
      </c>
      <c r="E18" s="75"/>
      <c r="F18" s="121">
        <v>1</v>
      </c>
      <c r="G18" s="121">
        <v>1</v>
      </c>
      <c r="H18" s="121">
        <v>1</v>
      </c>
      <c r="I18" s="121">
        <f t="shared" si="0"/>
        <v>1</v>
      </c>
      <c r="J18" s="139"/>
      <c r="K18" s="51"/>
      <c r="L18" s="51"/>
      <c r="M18" s="51"/>
      <c r="N18" s="51"/>
      <c r="O18" s="51"/>
      <c r="P18" s="51"/>
      <c r="Q18" s="51"/>
    </row>
    <row r="19" spans="1:17" ht="89.25" x14ac:dyDescent="0.2">
      <c r="A19" s="67">
        <v>12</v>
      </c>
      <c r="B19" s="131" t="s">
        <v>726</v>
      </c>
      <c r="C19" s="131" t="s">
        <v>727</v>
      </c>
      <c r="D19" s="75" t="s">
        <v>721</v>
      </c>
      <c r="E19" s="75"/>
      <c r="F19" s="121">
        <v>1</v>
      </c>
      <c r="G19" s="121">
        <v>1</v>
      </c>
      <c r="H19" s="121">
        <v>1</v>
      </c>
      <c r="I19" s="121">
        <f t="shared" si="0"/>
        <v>1</v>
      </c>
      <c r="J19" s="139"/>
      <c r="K19" s="51"/>
      <c r="L19" s="51"/>
      <c r="M19" s="51"/>
      <c r="N19" s="51"/>
      <c r="O19" s="51"/>
      <c r="P19" s="51"/>
      <c r="Q19" s="51"/>
    </row>
    <row r="20" spans="1:17" ht="89.25" x14ac:dyDescent="0.2">
      <c r="A20" s="67">
        <v>13</v>
      </c>
      <c r="B20" s="131" t="s">
        <v>4485</v>
      </c>
      <c r="C20" s="131" t="s">
        <v>4486</v>
      </c>
      <c r="D20" s="75" t="s">
        <v>721</v>
      </c>
      <c r="E20" s="75"/>
      <c r="F20" s="121">
        <v>1</v>
      </c>
      <c r="G20" s="121">
        <v>1</v>
      </c>
      <c r="H20" s="121">
        <v>1</v>
      </c>
      <c r="I20" s="121">
        <f t="shared" si="0"/>
        <v>1</v>
      </c>
      <c r="J20" s="139"/>
      <c r="K20" s="51"/>
      <c r="L20" s="51"/>
      <c r="M20" s="51"/>
      <c r="N20" s="51"/>
      <c r="O20" s="51"/>
      <c r="P20" s="51"/>
      <c r="Q20" s="51"/>
    </row>
    <row r="21" spans="1:17" ht="15.75" customHeight="1" x14ac:dyDescent="0.2">
      <c r="A21" s="327" t="s">
        <v>687</v>
      </c>
      <c r="B21" s="328"/>
      <c r="C21" s="328"/>
      <c r="D21" s="328"/>
      <c r="E21" s="328"/>
      <c r="F21" s="328"/>
      <c r="G21" s="328"/>
      <c r="H21" s="329"/>
      <c r="I21" s="138">
        <f>SUM(I8:I20)/COUNT(I8:I20)</f>
        <v>1</v>
      </c>
      <c r="J21" s="139"/>
      <c r="K21" s="51"/>
      <c r="L21" s="51"/>
      <c r="M21" s="51"/>
      <c r="N21" s="51"/>
      <c r="O21" s="51"/>
      <c r="P21" s="51"/>
      <c r="Q21" s="51"/>
    </row>
    <row r="25" spans="1:17" x14ac:dyDescent="0.2">
      <c r="B25" s="91"/>
      <c r="C25" s="92"/>
      <c r="D25" s="92"/>
      <c r="E25" s="92"/>
      <c r="F25" s="115"/>
      <c r="G25" s="115"/>
      <c r="H25" s="115"/>
      <c r="I25" s="92"/>
    </row>
    <row r="32" spans="1:17" x14ac:dyDescent="0.2">
      <c r="B32" s="91"/>
      <c r="C32" s="92"/>
      <c r="D32" s="92"/>
      <c r="E32" s="92"/>
      <c r="F32" s="115"/>
      <c r="G32" s="115"/>
      <c r="H32" s="115"/>
      <c r="I32" s="92"/>
    </row>
    <row r="36" spans="2:9" x14ac:dyDescent="0.2">
      <c r="B36" s="91"/>
      <c r="C36" s="92"/>
      <c r="D36" s="92"/>
      <c r="E36" s="92"/>
      <c r="F36" s="115"/>
      <c r="G36" s="115"/>
      <c r="H36" s="115"/>
      <c r="I36" s="92"/>
    </row>
    <row r="39" spans="2:9" x14ac:dyDescent="0.2">
      <c r="B39" s="91"/>
      <c r="C39" s="92"/>
      <c r="D39" s="92"/>
      <c r="E39" s="92"/>
      <c r="F39" s="115"/>
      <c r="G39" s="115"/>
      <c r="H39" s="115"/>
      <c r="I39" s="92"/>
    </row>
    <row r="43" spans="2:9" x14ac:dyDescent="0.2">
      <c r="B43" s="91"/>
      <c r="C43" s="92"/>
      <c r="D43" s="92"/>
      <c r="E43" s="92"/>
      <c r="F43" s="115"/>
      <c r="G43" s="115"/>
      <c r="H43" s="115"/>
      <c r="I43" s="92"/>
    </row>
    <row r="46" spans="2:9" x14ac:dyDescent="0.2">
      <c r="B46" s="91"/>
      <c r="C46" s="92"/>
      <c r="D46" s="92"/>
      <c r="E46" s="92"/>
      <c r="F46" s="115"/>
      <c r="G46" s="115"/>
      <c r="H46" s="115"/>
      <c r="I46" s="92"/>
    </row>
    <row r="50" spans="2:9" x14ac:dyDescent="0.2">
      <c r="B50" s="91"/>
      <c r="C50" s="92"/>
      <c r="D50" s="92"/>
      <c r="E50" s="92"/>
      <c r="F50" s="115"/>
      <c r="G50" s="115"/>
      <c r="H50" s="115"/>
      <c r="I50" s="92"/>
    </row>
  </sheetData>
  <mergeCells count="13">
    <mergeCell ref="I6:I7"/>
    <mergeCell ref="J6:J7"/>
    <mergeCell ref="A21:H21"/>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20">
      <formula1>"0,1"</formula1>
    </dataValidation>
  </dataValidations>
  <pageMargins left="0.31496062992125984" right="0.31496062992125984" top="0.35433070866141736" bottom="0.35433070866141736" header="0" footer="0"/>
  <pageSetup paperSize="9" scale="56"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7"/>
  <sheetViews>
    <sheetView view="pageBreakPreview" zoomScale="70" zoomScaleNormal="100" zoomScaleSheetLayoutView="70" workbookViewId="0">
      <pane ySplit="7" topLeftCell="A8" activePane="bottomLeft" state="frozenSplit"/>
      <selection activeCell="O15" sqref="O15"/>
      <selection pane="bottomLeft" activeCell="Q12" sqref="Q12"/>
    </sheetView>
  </sheetViews>
  <sheetFormatPr defaultRowHeight="12.75" x14ac:dyDescent="0.2"/>
  <cols>
    <col min="1" max="1" width="4.28515625" style="1" customWidth="1"/>
    <col min="2" max="2" width="35.5703125" style="1" customWidth="1"/>
    <col min="3" max="3" width="23.140625" style="94" customWidth="1"/>
    <col min="4" max="4" width="13.7109375" style="94" customWidth="1"/>
    <col min="5" max="5" width="20" style="94" customWidth="1"/>
    <col min="6" max="6" width="12.7109375" style="94" customWidth="1"/>
    <col min="7" max="7" width="15.85546875" style="94" customWidth="1"/>
    <col min="8" max="8" width="14.42578125" style="94" customWidth="1"/>
    <col min="9" max="9" width="19" style="94" customWidth="1"/>
    <col min="10" max="10" width="18.8554687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1" customFormat="1" ht="69" customHeight="1" x14ac:dyDescent="0.2">
      <c r="A1" s="324" t="s">
        <v>96</v>
      </c>
      <c r="B1" s="324"/>
      <c r="C1" s="324"/>
      <c r="D1" s="324"/>
      <c r="E1" s="324"/>
      <c r="F1" s="324"/>
      <c r="G1" s="324"/>
      <c r="H1" s="324"/>
      <c r="I1" s="324"/>
      <c r="J1" s="324"/>
    </row>
    <row r="2" spans="1:17" ht="30.75" customHeight="1" x14ac:dyDescent="0.2">
      <c r="A2" s="109" t="s">
        <v>101</v>
      </c>
      <c r="B2" s="109"/>
      <c r="C2" s="325" t="s">
        <v>10</v>
      </c>
      <c r="D2" s="325"/>
      <c r="E2" s="325"/>
      <c r="F2" s="325"/>
      <c r="G2" s="325"/>
      <c r="H2" s="325"/>
      <c r="I2" s="325"/>
      <c r="J2" s="325"/>
    </row>
    <row r="3" spans="1:17" ht="15.75" customHeight="1" x14ac:dyDescent="0.2">
      <c r="A3" s="109" t="s">
        <v>99</v>
      </c>
      <c r="B3" s="109"/>
      <c r="C3" s="110">
        <v>44670</v>
      </c>
      <c r="D3" s="117"/>
      <c r="E3" s="117"/>
      <c r="F3" s="117"/>
      <c r="G3" s="117"/>
      <c r="H3" s="117"/>
      <c r="I3" s="117"/>
    </row>
    <row r="4" spans="1:17" ht="17.25" customHeight="1" x14ac:dyDescent="0.2">
      <c r="A4" s="118" t="s">
        <v>79</v>
      </c>
      <c r="B4" s="109"/>
      <c r="C4" s="117"/>
      <c r="D4" s="117"/>
      <c r="E4" s="117"/>
      <c r="F4" s="117"/>
      <c r="G4" s="117"/>
      <c r="H4" s="117"/>
      <c r="I4" s="117"/>
    </row>
    <row r="5" spans="1:17" ht="50.25" customHeight="1" x14ac:dyDescent="0.2">
      <c r="A5" s="330" t="s">
        <v>102</v>
      </c>
      <c r="B5" s="330"/>
      <c r="C5" s="330"/>
      <c r="D5" s="330"/>
      <c r="E5" s="330"/>
      <c r="F5" s="330"/>
      <c r="G5" s="330"/>
      <c r="H5" s="330"/>
      <c r="I5" s="330"/>
      <c r="J5" s="330"/>
    </row>
    <row r="6" spans="1:17" ht="15.75" customHeight="1" x14ac:dyDescent="0.2">
      <c r="A6" s="321" t="s">
        <v>50</v>
      </c>
      <c r="B6" s="321" t="s">
        <v>103</v>
      </c>
      <c r="C6" s="321" t="s">
        <v>104</v>
      </c>
      <c r="D6" s="321" t="s">
        <v>105</v>
      </c>
      <c r="E6" s="321" t="s">
        <v>3342</v>
      </c>
      <c r="F6" s="321" t="s">
        <v>106</v>
      </c>
      <c r="G6" s="331" t="s">
        <v>4342</v>
      </c>
      <c r="H6" s="331"/>
      <c r="I6" s="321" t="s">
        <v>107</v>
      </c>
      <c r="J6" s="321" t="s">
        <v>85</v>
      </c>
    </row>
    <row r="7" spans="1:17" ht="99.75" customHeight="1" x14ac:dyDescent="0.2">
      <c r="A7" s="321"/>
      <c r="B7" s="321"/>
      <c r="C7" s="321"/>
      <c r="D7" s="321"/>
      <c r="E7" s="321"/>
      <c r="F7" s="321"/>
      <c r="G7" s="119" t="s">
        <v>108</v>
      </c>
      <c r="H7" s="4" t="s">
        <v>109</v>
      </c>
      <c r="I7" s="321"/>
      <c r="J7" s="326"/>
      <c r="K7" s="51"/>
      <c r="L7" s="51"/>
      <c r="M7" s="51"/>
      <c r="N7" s="51"/>
      <c r="O7" s="51"/>
      <c r="P7" s="51"/>
      <c r="Q7" s="51"/>
    </row>
    <row r="8" spans="1:17" ht="51" x14ac:dyDescent="0.2">
      <c r="A8" s="67">
        <v>1</v>
      </c>
      <c r="B8" s="131" t="s">
        <v>728</v>
      </c>
      <c r="C8" s="131" t="s">
        <v>729</v>
      </c>
      <c r="D8" s="140" t="s">
        <v>730</v>
      </c>
      <c r="E8" s="140"/>
      <c r="F8" s="85">
        <v>1</v>
      </c>
      <c r="G8" s="85">
        <v>1</v>
      </c>
      <c r="H8" s="85">
        <v>1</v>
      </c>
      <c r="I8" s="85">
        <f>F8*0.2+G8*0.4+H8*0.4</f>
        <v>1</v>
      </c>
      <c r="J8" s="139"/>
      <c r="K8" s="51"/>
      <c r="L8" s="51"/>
      <c r="M8" s="51"/>
      <c r="N8" s="51"/>
      <c r="O8" s="51"/>
      <c r="P8" s="51"/>
      <c r="Q8" s="51"/>
    </row>
    <row r="9" spans="1:17" ht="51" x14ac:dyDescent="0.2">
      <c r="A9" s="67">
        <v>2</v>
      </c>
      <c r="B9" s="131" t="s">
        <v>731</v>
      </c>
      <c r="C9" s="139" t="s">
        <v>732</v>
      </c>
      <c r="D9" s="140" t="s">
        <v>733</v>
      </c>
      <c r="E9" s="140"/>
      <c r="F9" s="85">
        <v>1</v>
      </c>
      <c r="G9" s="85">
        <v>1</v>
      </c>
      <c r="H9" s="85">
        <v>1</v>
      </c>
      <c r="I9" s="85">
        <f t="shared" ref="I9:I17" si="0">F9*0.2+G9*0.4+H9*0.4</f>
        <v>1</v>
      </c>
      <c r="J9" s="163"/>
      <c r="K9" s="51"/>
      <c r="L9" s="51"/>
      <c r="M9" s="51"/>
      <c r="N9" s="51"/>
      <c r="O9" s="51"/>
      <c r="P9" s="51"/>
      <c r="Q9" s="51"/>
    </row>
    <row r="10" spans="1:17" ht="38.25" x14ac:dyDescent="0.2">
      <c r="A10" s="67">
        <v>3</v>
      </c>
      <c r="B10" s="131" t="s">
        <v>734</v>
      </c>
      <c r="C10" s="139" t="s">
        <v>735</v>
      </c>
      <c r="D10" s="140" t="s">
        <v>733</v>
      </c>
      <c r="E10" s="140"/>
      <c r="F10" s="85">
        <v>1</v>
      </c>
      <c r="G10" s="85">
        <v>1</v>
      </c>
      <c r="H10" s="85">
        <v>1</v>
      </c>
      <c r="I10" s="85">
        <f t="shared" si="0"/>
        <v>1</v>
      </c>
      <c r="J10" s="163"/>
      <c r="K10" s="51"/>
      <c r="L10" s="51"/>
      <c r="M10" s="51"/>
      <c r="N10" s="51"/>
      <c r="O10" s="51"/>
      <c r="P10" s="51"/>
      <c r="Q10" s="51"/>
    </row>
    <row r="11" spans="1:17" ht="63.75" x14ac:dyDescent="0.2">
      <c r="A11" s="67">
        <v>4</v>
      </c>
      <c r="B11" s="131" t="s">
        <v>736</v>
      </c>
      <c r="C11" s="140" t="s">
        <v>3843</v>
      </c>
      <c r="D11" s="140" t="s">
        <v>733</v>
      </c>
      <c r="E11" s="140"/>
      <c r="F11" s="85">
        <v>1</v>
      </c>
      <c r="G11" s="85">
        <v>1</v>
      </c>
      <c r="H11" s="85">
        <v>1</v>
      </c>
      <c r="I11" s="85">
        <f t="shared" si="0"/>
        <v>1</v>
      </c>
      <c r="J11" s="139"/>
      <c r="K11" s="51"/>
      <c r="L11" s="51"/>
      <c r="M11" s="51"/>
      <c r="N11" s="51"/>
      <c r="O11" s="51"/>
      <c r="P11" s="51"/>
      <c r="Q11" s="51"/>
    </row>
    <row r="12" spans="1:17" ht="63.75" x14ac:dyDescent="0.2">
      <c r="A12" s="67">
        <v>5</v>
      </c>
      <c r="B12" s="131" t="s">
        <v>737</v>
      </c>
      <c r="C12" s="140" t="s">
        <v>738</v>
      </c>
      <c r="D12" s="140" t="s">
        <v>733</v>
      </c>
      <c r="E12" s="140"/>
      <c r="F12" s="85">
        <v>1</v>
      </c>
      <c r="G12" s="85">
        <v>1</v>
      </c>
      <c r="H12" s="85">
        <v>1</v>
      </c>
      <c r="I12" s="85">
        <f t="shared" si="0"/>
        <v>1</v>
      </c>
      <c r="J12" s="139"/>
      <c r="K12" s="51"/>
      <c r="L12" s="51"/>
      <c r="M12" s="51"/>
      <c r="N12" s="51"/>
      <c r="O12" s="51"/>
      <c r="P12" s="51"/>
      <c r="Q12" s="51"/>
    </row>
    <row r="13" spans="1:17" ht="51" x14ac:dyDescent="0.2">
      <c r="A13" s="67">
        <v>6</v>
      </c>
      <c r="B13" s="131" t="s">
        <v>739</v>
      </c>
      <c r="C13" s="140" t="s">
        <v>740</v>
      </c>
      <c r="D13" s="140" t="s">
        <v>730</v>
      </c>
      <c r="E13" s="140"/>
      <c r="F13" s="85">
        <v>1</v>
      </c>
      <c r="G13" s="85">
        <v>1</v>
      </c>
      <c r="H13" s="85">
        <v>1</v>
      </c>
      <c r="I13" s="85">
        <f t="shared" si="0"/>
        <v>1</v>
      </c>
      <c r="J13" s="139"/>
      <c r="K13" s="51"/>
      <c r="L13" s="51"/>
      <c r="M13" s="51"/>
      <c r="N13" s="51"/>
      <c r="O13" s="51"/>
      <c r="P13" s="51"/>
      <c r="Q13" s="51"/>
    </row>
    <row r="14" spans="1:17" ht="51" x14ac:dyDescent="0.2">
      <c r="A14" s="67">
        <v>7</v>
      </c>
      <c r="B14" s="141" t="s">
        <v>741</v>
      </c>
      <c r="C14" s="139" t="s">
        <v>742</v>
      </c>
      <c r="D14" s="140" t="s">
        <v>730</v>
      </c>
      <c r="E14" s="140"/>
      <c r="F14" s="85">
        <v>1</v>
      </c>
      <c r="G14" s="85">
        <v>1</v>
      </c>
      <c r="H14" s="85">
        <v>1</v>
      </c>
      <c r="I14" s="85">
        <f t="shared" si="0"/>
        <v>1</v>
      </c>
      <c r="J14" s="163"/>
      <c r="K14" s="51"/>
      <c r="L14" s="51"/>
      <c r="M14" s="51"/>
      <c r="N14" s="51"/>
      <c r="O14" s="51"/>
      <c r="P14" s="51"/>
      <c r="Q14" s="51"/>
    </row>
    <row r="15" spans="1:17" ht="76.5" x14ac:dyDescent="0.2">
      <c r="A15" s="67">
        <v>8</v>
      </c>
      <c r="B15" s="141" t="s">
        <v>743</v>
      </c>
      <c r="C15" s="141" t="s">
        <v>744</v>
      </c>
      <c r="D15" s="141" t="s">
        <v>730</v>
      </c>
      <c r="E15" s="140"/>
      <c r="F15" s="85">
        <v>1</v>
      </c>
      <c r="G15" s="85">
        <v>1</v>
      </c>
      <c r="H15" s="85">
        <v>1</v>
      </c>
      <c r="I15" s="85">
        <f t="shared" si="0"/>
        <v>1</v>
      </c>
      <c r="J15" s="139"/>
      <c r="K15" s="51"/>
      <c r="L15" s="51"/>
      <c r="M15" s="51"/>
      <c r="N15" s="51"/>
      <c r="O15" s="51"/>
      <c r="P15" s="51"/>
      <c r="Q15" s="51"/>
    </row>
    <row r="16" spans="1:17" ht="51" x14ac:dyDescent="0.2">
      <c r="A16" s="67">
        <v>9</v>
      </c>
      <c r="B16" s="131" t="s">
        <v>745</v>
      </c>
      <c r="C16" s="140" t="s">
        <v>746</v>
      </c>
      <c r="D16" s="140" t="s">
        <v>730</v>
      </c>
      <c r="E16" s="140"/>
      <c r="F16" s="85">
        <v>1</v>
      </c>
      <c r="G16" s="85">
        <v>1</v>
      </c>
      <c r="H16" s="85">
        <v>1</v>
      </c>
      <c r="I16" s="85">
        <f t="shared" si="0"/>
        <v>1</v>
      </c>
      <c r="J16" s="163"/>
      <c r="K16" s="51"/>
      <c r="L16" s="51"/>
      <c r="M16" s="51"/>
      <c r="N16" s="51"/>
      <c r="O16" s="51"/>
      <c r="P16" s="51"/>
      <c r="Q16" s="51"/>
    </row>
    <row r="17" spans="1:17" ht="51" x14ac:dyDescent="0.2">
      <c r="A17" s="67">
        <v>10</v>
      </c>
      <c r="B17" s="131" t="s">
        <v>747</v>
      </c>
      <c r="C17" s="140" t="s">
        <v>748</v>
      </c>
      <c r="D17" s="140" t="s">
        <v>730</v>
      </c>
      <c r="E17" s="140"/>
      <c r="F17" s="85">
        <v>1</v>
      </c>
      <c r="G17" s="85">
        <v>1</v>
      </c>
      <c r="H17" s="85">
        <v>1</v>
      </c>
      <c r="I17" s="85">
        <f t="shared" si="0"/>
        <v>1</v>
      </c>
      <c r="J17" s="139"/>
      <c r="K17" s="51"/>
      <c r="L17" s="51"/>
      <c r="M17" s="51"/>
      <c r="N17" s="51"/>
      <c r="O17" s="51"/>
      <c r="P17" s="51"/>
      <c r="Q17" s="51"/>
    </row>
    <row r="18" spans="1:17" ht="15.75" customHeight="1" x14ac:dyDescent="0.2">
      <c r="A18" s="327" t="s">
        <v>687</v>
      </c>
      <c r="B18" s="328"/>
      <c r="C18" s="328"/>
      <c r="D18" s="328"/>
      <c r="E18" s="328"/>
      <c r="F18" s="328"/>
      <c r="G18" s="328"/>
      <c r="H18" s="329"/>
      <c r="I18" s="138">
        <f>SUM(I8:I17)/COUNT(I8:I17)</f>
        <v>1</v>
      </c>
      <c r="J18" s="139"/>
      <c r="K18" s="51"/>
      <c r="L18" s="51"/>
      <c r="M18" s="51"/>
      <c r="N18" s="51"/>
      <c r="O18" s="51"/>
      <c r="P18" s="51"/>
      <c r="Q18" s="51"/>
    </row>
    <row r="22" spans="1:17" x14ac:dyDescent="0.2">
      <c r="B22" s="91"/>
      <c r="C22" s="92"/>
      <c r="D22" s="92"/>
      <c r="E22" s="92"/>
      <c r="F22" s="92"/>
      <c r="G22" s="92"/>
      <c r="H22" s="92"/>
      <c r="I22" s="92"/>
    </row>
    <row r="29" spans="1:17" x14ac:dyDescent="0.2">
      <c r="B29" s="91"/>
      <c r="C29" s="92"/>
      <c r="D29" s="92"/>
      <c r="E29" s="92"/>
      <c r="F29" s="92"/>
      <c r="G29" s="92"/>
      <c r="H29" s="92"/>
      <c r="I29" s="92"/>
    </row>
    <row r="33" spans="2:9" x14ac:dyDescent="0.2">
      <c r="B33" s="91"/>
      <c r="C33" s="92"/>
      <c r="D33" s="92"/>
      <c r="E33" s="92"/>
      <c r="F33" s="92"/>
      <c r="G33" s="92"/>
      <c r="H33" s="92"/>
      <c r="I33" s="92"/>
    </row>
    <row r="36" spans="2:9" x14ac:dyDescent="0.2">
      <c r="B36" s="91"/>
      <c r="C36" s="92"/>
      <c r="D36" s="92"/>
      <c r="E36" s="92"/>
      <c r="F36" s="92"/>
      <c r="G36" s="92"/>
      <c r="H36" s="92"/>
      <c r="I36" s="92"/>
    </row>
    <row r="40" spans="2:9" x14ac:dyDescent="0.2">
      <c r="B40" s="91"/>
      <c r="C40" s="92"/>
      <c r="D40" s="92"/>
      <c r="E40" s="92"/>
      <c r="F40" s="92"/>
      <c r="G40" s="92"/>
      <c r="H40" s="92"/>
      <c r="I40" s="92"/>
    </row>
    <row r="43" spans="2:9" x14ac:dyDescent="0.2">
      <c r="B43" s="91"/>
      <c r="C43" s="92"/>
      <c r="D43" s="92"/>
      <c r="E43" s="92"/>
      <c r="F43" s="92"/>
      <c r="G43" s="92"/>
      <c r="H43" s="92"/>
      <c r="I43" s="92"/>
    </row>
    <row r="47" spans="2:9" x14ac:dyDescent="0.2">
      <c r="B47" s="91"/>
      <c r="C47" s="92"/>
      <c r="D47" s="92"/>
      <c r="E47" s="92"/>
      <c r="F47" s="92"/>
      <c r="G47" s="92"/>
      <c r="H47" s="92"/>
      <c r="I47" s="92"/>
    </row>
  </sheetData>
  <mergeCells count="13">
    <mergeCell ref="I6:I7"/>
    <mergeCell ref="J6:J7"/>
    <mergeCell ref="A18:H18"/>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17">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Q64"/>
  <sheetViews>
    <sheetView view="pageBreakPreview" zoomScale="85" zoomScaleNormal="100" zoomScaleSheetLayoutView="85" workbookViewId="0">
      <pane ySplit="7" topLeftCell="A8" activePane="bottomLeft" state="frozenSplit"/>
      <selection activeCell="O15" sqref="O15"/>
      <selection pane="bottomLeft" activeCell="O7" sqref="O7"/>
    </sheetView>
  </sheetViews>
  <sheetFormatPr defaultRowHeight="12.75" x14ac:dyDescent="0.2"/>
  <cols>
    <col min="1" max="1" width="4.28515625" style="1" customWidth="1"/>
    <col min="2" max="2" width="35.5703125" style="1" customWidth="1"/>
    <col min="3" max="3" width="23.140625" style="94" customWidth="1"/>
    <col min="4" max="4" width="13.7109375" style="94" customWidth="1"/>
    <col min="5" max="5" width="20" style="94" customWidth="1"/>
    <col min="6" max="6" width="12.7109375" style="94" customWidth="1"/>
    <col min="7" max="7" width="15.85546875" style="94" customWidth="1"/>
    <col min="8" max="8" width="14.42578125" style="94" customWidth="1"/>
    <col min="9" max="9" width="19" style="94" customWidth="1"/>
    <col min="10" max="10" width="22.57031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1" customFormat="1" ht="56.25" customHeight="1" x14ac:dyDescent="0.2">
      <c r="A1" s="324" t="s">
        <v>96</v>
      </c>
      <c r="B1" s="324"/>
      <c r="C1" s="324"/>
      <c r="D1" s="324"/>
      <c r="E1" s="324"/>
      <c r="F1" s="324"/>
      <c r="G1" s="324"/>
      <c r="H1" s="324"/>
      <c r="I1" s="324"/>
      <c r="J1" s="324"/>
    </row>
    <row r="2" spans="1:17" ht="30.75" customHeight="1" x14ac:dyDescent="0.2">
      <c r="A2" s="109" t="s">
        <v>101</v>
      </c>
      <c r="B2" s="109"/>
      <c r="C2" s="332" t="s">
        <v>749</v>
      </c>
      <c r="D2" s="332"/>
      <c r="E2" s="332"/>
      <c r="F2" s="332"/>
      <c r="G2" s="332"/>
      <c r="H2" s="332"/>
      <c r="I2" s="332"/>
      <c r="J2" s="332"/>
    </row>
    <row r="3" spans="1:17" ht="15.75" customHeight="1" x14ac:dyDescent="0.2">
      <c r="A3" s="109" t="s">
        <v>99</v>
      </c>
      <c r="B3" s="109"/>
      <c r="C3" s="110">
        <v>44666</v>
      </c>
      <c r="D3" s="117"/>
      <c r="E3" s="117"/>
      <c r="F3" s="117"/>
      <c r="G3" s="117"/>
      <c r="H3" s="117"/>
      <c r="I3" s="117"/>
    </row>
    <row r="4" spans="1:17" ht="17.25" customHeight="1" x14ac:dyDescent="0.2">
      <c r="A4" s="118" t="s">
        <v>79</v>
      </c>
      <c r="B4" s="109"/>
      <c r="C4" s="117"/>
      <c r="D4" s="117"/>
      <c r="E4" s="117"/>
      <c r="F4" s="117"/>
      <c r="G4" s="117"/>
      <c r="H4" s="117"/>
      <c r="I4" s="117"/>
    </row>
    <row r="5" spans="1:17" ht="42.75" customHeight="1" x14ac:dyDescent="0.2">
      <c r="A5" s="333" t="s">
        <v>102</v>
      </c>
      <c r="B5" s="333"/>
      <c r="C5" s="333"/>
      <c r="D5" s="333"/>
      <c r="E5" s="333"/>
      <c r="F5" s="333"/>
      <c r="G5" s="333"/>
      <c r="H5" s="333"/>
      <c r="I5" s="333"/>
      <c r="J5" s="333"/>
    </row>
    <row r="6" spans="1:17" ht="15.75" customHeight="1" x14ac:dyDescent="0.2">
      <c r="A6" s="321" t="s">
        <v>50</v>
      </c>
      <c r="B6" s="321" t="s">
        <v>103</v>
      </c>
      <c r="C6" s="321" t="s">
        <v>104</v>
      </c>
      <c r="D6" s="321" t="s">
        <v>105</v>
      </c>
      <c r="E6" s="321" t="s">
        <v>3342</v>
      </c>
      <c r="F6" s="321" t="s">
        <v>106</v>
      </c>
      <c r="G6" s="331" t="s">
        <v>4342</v>
      </c>
      <c r="H6" s="331"/>
      <c r="I6" s="321" t="s">
        <v>107</v>
      </c>
      <c r="J6" s="321" t="s">
        <v>85</v>
      </c>
    </row>
    <row r="7" spans="1:17" ht="99.75" customHeight="1" x14ac:dyDescent="0.2">
      <c r="A7" s="321"/>
      <c r="B7" s="321"/>
      <c r="C7" s="321"/>
      <c r="D7" s="321"/>
      <c r="E7" s="321"/>
      <c r="F7" s="321"/>
      <c r="G7" s="119" t="s">
        <v>108</v>
      </c>
      <c r="H7" s="4" t="s">
        <v>109</v>
      </c>
      <c r="I7" s="321"/>
      <c r="J7" s="326"/>
      <c r="K7" s="51"/>
      <c r="L7" s="51"/>
      <c r="M7" s="51"/>
      <c r="N7" s="51"/>
      <c r="O7" s="51"/>
      <c r="P7" s="51"/>
      <c r="Q7" s="51"/>
    </row>
    <row r="8" spans="1:17" ht="63.75" x14ac:dyDescent="0.2">
      <c r="A8" s="67">
        <v>1</v>
      </c>
      <c r="B8" s="120" t="s">
        <v>750</v>
      </c>
      <c r="C8" s="69" t="s">
        <v>751</v>
      </c>
      <c r="D8" s="69" t="s">
        <v>752</v>
      </c>
      <c r="E8" s="239"/>
      <c r="F8" s="85">
        <v>1</v>
      </c>
      <c r="G8" s="85">
        <v>1</v>
      </c>
      <c r="H8" s="85">
        <v>1</v>
      </c>
      <c r="I8" s="85">
        <f>F8*0.2+G8*0.4+H8*0.4</f>
        <v>1</v>
      </c>
      <c r="J8" s="215"/>
      <c r="K8" s="51"/>
      <c r="L8" s="51"/>
      <c r="M8" s="51"/>
      <c r="N8" s="51"/>
      <c r="O8" s="51"/>
      <c r="P8" s="51"/>
      <c r="Q8" s="51"/>
    </row>
    <row r="9" spans="1:17" ht="63.75" x14ac:dyDescent="0.2">
      <c r="A9" s="67">
        <v>2</v>
      </c>
      <c r="B9" s="120" t="s">
        <v>753</v>
      </c>
      <c r="C9" s="69" t="s">
        <v>754</v>
      </c>
      <c r="D9" s="69" t="s">
        <v>752</v>
      </c>
      <c r="E9" s="239"/>
      <c r="F9" s="85">
        <v>1</v>
      </c>
      <c r="G9" s="85">
        <v>1</v>
      </c>
      <c r="H9" s="85">
        <v>1</v>
      </c>
      <c r="I9" s="85">
        <f t="shared" ref="I9:I34" si="0">F9*0.2+G9*0.4+H9*0.4</f>
        <v>1</v>
      </c>
      <c r="J9" s="215"/>
      <c r="K9" s="51"/>
      <c r="L9" s="51"/>
      <c r="M9" s="51"/>
      <c r="N9" s="51"/>
      <c r="O9" s="51"/>
      <c r="P9" s="51"/>
      <c r="Q9" s="51"/>
    </row>
    <row r="10" spans="1:17" ht="63.75" x14ac:dyDescent="0.2">
      <c r="A10" s="67">
        <v>3</v>
      </c>
      <c r="B10" s="120" t="s">
        <v>755</v>
      </c>
      <c r="C10" s="69" t="s">
        <v>756</v>
      </c>
      <c r="D10" s="69" t="s">
        <v>752</v>
      </c>
      <c r="E10" s="239"/>
      <c r="F10" s="85">
        <v>1</v>
      </c>
      <c r="G10" s="85">
        <v>1</v>
      </c>
      <c r="H10" s="85">
        <v>1</v>
      </c>
      <c r="I10" s="85">
        <f t="shared" si="0"/>
        <v>1</v>
      </c>
      <c r="J10" s="215"/>
      <c r="K10" s="51"/>
      <c r="L10" s="51"/>
      <c r="M10" s="51"/>
      <c r="N10" s="51"/>
      <c r="O10" s="51"/>
      <c r="P10" s="51"/>
      <c r="Q10" s="51"/>
    </row>
    <row r="11" spans="1:17" ht="63.75" x14ac:dyDescent="0.2">
      <c r="A11" s="67">
        <v>4</v>
      </c>
      <c r="B11" s="120" t="s">
        <v>757</v>
      </c>
      <c r="C11" s="69" t="s">
        <v>758</v>
      </c>
      <c r="D11" s="69" t="s">
        <v>752</v>
      </c>
      <c r="E11" s="239"/>
      <c r="F11" s="85">
        <v>1</v>
      </c>
      <c r="G11" s="85">
        <v>1</v>
      </c>
      <c r="H11" s="85">
        <v>1</v>
      </c>
      <c r="I11" s="85">
        <f t="shared" si="0"/>
        <v>1</v>
      </c>
      <c r="J11" s="215"/>
      <c r="K11" s="51"/>
      <c r="L11" s="51"/>
      <c r="M11" s="51"/>
      <c r="N11" s="51"/>
      <c r="O11" s="51"/>
      <c r="P11" s="51"/>
      <c r="Q11" s="51"/>
    </row>
    <row r="12" spans="1:17" ht="63.75" x14ac:dyDescent="0.2">
      <c r="A12" s="67">
        <v>5</v>
      </c>
      <c r="B12" s="120" t="s">
        <v>759</v>
      </c>
      <c r="C12" s="69" t="s">
        <v>760</v>
      </c>
      <c r="D12" s="69" t="s">
        <v>752</v>
      </c>
      <c r="E12" s="239"/>
      <c r="F12" s="85">
        <v>1</v>
      </c>
      <c r="G12" s="85">
        <v>1</v>
      </c>
      <c r="H12" s="85">
        <v>1</v>
      </c>
      <c r="I12" s="85">
        <f t="shared" si="0"/>
        <v>1</v>
      </c>
      <c r="J12" s="215"/>
      <c r="K12" s="51"/>
      <c r="L12" s="51"/>
      <c r="M12" s="51"/>
      <c r="N12" s="51"/>
      <c r="O12" s="51"/>
      <c r="P12" s="51"/>
      <c r="Q12" s="51"/>
    </row>
    <row r="13" spans="1:17" ht="76.5" x14ac:dyDescent="0.2">
      <c r="A13" s="67">
        <v>6</v>
      </c>
      <c r="B13" s="120" t="s">
        <v>761</v>
      </c>
      <c r="C13" s="69" t="s">
        <v>762</v>
      </c>
      <c r="D13" s="69" t="s">
        <v>752</v>
      </c>
      <c r="E13" s="239"/>
      <c r="F13" s="85">
        <v>1</v>
      </c>
      <c r="G13" s="85">
        <v>1</v>
      </c>
      <c r="H13" s="85">
        <v>1</v>
      </c>
      <c r="I13" s="85">
        <f t="shared" si="0"/>
        <v>1</v>
      </c>
      <c r="J13" s="215"/>
      <c r="K13" s="51"/>
      <c r="L13" s="51"/>
      <c r="M13" s="51"/>
      <c r="N13" s="51"/>
      <c r="O13" s="51"/>
      <c r="P13" s="51"/>
      <c r="Q13" s="51"/>
    </row>
    <row r="14" spans="1:17" ht="76.5" x14ac:dyDescent="0.2">
      <c r="A14" s="67">
        <v>7</v>
      </c>
      <c r="B14" s="120" t="s">
        <v>763</v>
      </c>
      <c r="C14" s="69" t="s">
        <v>764</v>
      </c>
      <c r="D14" s="69" t="s">
        <v>752</v>
      </c>
      <c r="E14" s="239"/>
      <c r="F14" s="85">
        <v>1</v>
      </c>
      <c r="G14" s="85">
        <v>1</v>
      </c>
      <c r="H14" s="85">
        <v>1</v>
      </c>
      <c r="I14" s="85">
        <f t="shared" si="0"/>
        <v>1</v>
      </c>
      <c r="J14" s="215"/>
      <c r="K14" s="51"/>
      <c r="L14" s="51"/>
      <c r="M14" s="51"/>
      <c r="N14" s="51"/>
      <c r="O14" s="51"/>
      <c r="P14" s="51"/>
      <c r="Q14" s="51"/>
    </row>
    <row r="15" spans="1:17" ht="76.5" x14ac:dyDescent="0.2">
      <c r="A15" s="67">
        <v>8</v>
      </c>
      <c r="B15" s="120" t="s">
        <v>765</v>
      </c>
      <c r="C15" s="69" t="s">
        <v>766</v>
      </c>
      <c r="D15" s="69" t="s">
        <v>752</v>
      </c>
      <c r="E15" s="239"/>
      <c r="F15" s="85">
        <v>1</v>
      </c>
      <c r="G15" s="85">
        <v>1</v>
      </c>
      <c r="H15" s="85">
        <v>1</v>
      </c>
      <c r="I15" s="85">
        <f t="shared" si="0"/>
        <v>1</v>
      </c>
      <c r="J15" s="215"/>
      <c r="K15" s="51"/>
      <c r="L15" s="51"/>
      <c r="M15" s="51"/>
      <c r="N15" s="51"/>
      <c r="O15" s="51"/>
      <c r="P15" s="51"/>
      <c r="Q15" s="51"/>
    </row>
    <row r="16" spans="1:17" ht="76.5" x14ac:dyDescent="0.2">
      <c r="A16" s="67">
        <v>9</v>
      </c>
      <c r="B16" s="120" t="s">
        <v>767</v>
      </c>
      <c r="C16" s="69" t="s">
        <v>768</v>
      </c>
      <c r="D16" s="69" t="s">
        <v>752</v>
      </c>
      <c r="E16" s="239"/>
      <c r="F16" s="85">
        <v>1</v>
      </c>
      <c r="G16" s="85">
        <v>1</v>
      </c>
      <c r="H16" s="85">
        <v>1</v>
      </c>
      <c r="I16" s="85">
        <f t="shared" si="0"/>
        <v>1</v>
      </c>
      <c r="J16" s="215"/>
      <c r="K16" s="51"/>
      <c r="L16" s="51"/>
      <c r="M16" s="51"/>
      <c r="N16" s="51"/>
      <c r="O16" s="51"/>
      <c r="P16" s="51"/>
      <c r="Q16" s="51"/>
    </row>
    <row r="17" spans="1:17" ht="76.5" x14ac:dyDescent="0.2">
      <c r="A17" s="67">
        <v>10</v>
      </c>
      <c r="B17" s="120" t="s">
        <v>769</v>
      </c>
      <c r="C17" s="69" t="s">
        <v>770</v>
      </c>
      <c r="D17" s="69" t="s">
        <v>752</v>
      </c>
      <c r="E17" s="239"/>
      <c r="F17" s="85">
        <v>1</v>
      </c>
      <c r="G17" s="85">
        <v>1</v>
      </c>
      <c r="H17" s="85">
        <v>1</v>
      </c>
      <c r="I17" s="85">
        <f t="shared" si="0"/>
        <v>1</v>
      </c>
      <c r="J17" s="215"/>
      <c r="K17" s="51"/>
      <c r="L17" s="51"/>
      <c r="M17" s="51"/>
      <c r="N17" s="51"/>
      <c r="O17" s="51"/>
      <c r="P17" s="51"/>
      <c r="Q17" s="51"/>
    </row>
    <row r="18" spans="1:17" ht="76.5" x14ac:dyDescent="0.2">
      <c r="A18" s="67">
        <v>11</v>
      </c>
      <c r="B18" s="120" t="s">
        <v>771</v>
      </c>
      <c r="C18" s="69" t="s">
        <v>772</v>
      </c>
      <c r="D18" s="69" t="s">
        <v>752</v>
      </c>
      <c r="E18" s="239"/>
      <c r="F18" s="85">
        <v>1</v>
      </c>
      <c r="G18" s="85">
        <v>1</v>
      </c>
      <c r="H18" s="85">
        <v>1</v>
      </c>
      <c r="I18" s="85">
        <f t="shared" si="0"/>
        <v>1</v>
      </c>
      <c r="J18" s="215"/>
      <c r="K18" s="51"/>
      <c r="L18" s="51"/>
      <c r="M18" s="51"/>
      <c r="N18" s="51"/>
      <c r="O18" s="51"/>
      <c r="P18" s="51"/>
      <c r="Q18" s="51"/>
    </row>
    <row r="19" spans="1:17" ht="76.5" x14ac:dyDescent="0.2">
      <c r="A19" s="67">
        <v>12</v>
      </c>
      <c r="B19" s="120" t="s">
        <v>4699</v>
      </c>
      <c r="C19" s="69" t="s">
        <v>773</v>
      </c>
      <c r="D19" s="69" t="s">
        <v>752</v>
      </c>
      <c r="E19" s="239"/>
      <c r="F19" s="85">
        <v>1</v>
      </c>
      <c r="G19" s="85">
        <v>1</v>
      </c>
      <c r="H19" s="85">
        <v>1</v>
      </c>
      <c r="I19" s="85">
        <f t="shared" si="0"/>
        <v>1</v>
      </c>
      <c r="J19" s="215"/>
      <c r="K19" s="51"/>
      <c r="L19" s="51"/>
      <c r="M19" s="51"/>
      <c r="N19" s="51"/>
      <c r="O19" s="51"/>
      <c r="P19" s="51"/>
      <c r="Q19" s="51"/>
    </row>
    <row r="20" spans="1:17" ht="76.5" x14ac:dyDescent="0.2">
      <c r="A20" s="67">
        <v>13</v>
      </c>
      <c r="B20" s="120" t="s">
        <v>774</v>
      </c>
      <c r="C20" s="69" t="s">
        <v>775</v>
      </c>
      <c r="D20" s="69" t="s">
        <v>752</v>
      </c>
      <c r="E20" s="239"/>
      <c r="F20" s="85">
        <v>1</v>
      </c>
      <c r="G20" s="85">
        <v>1</v>
      </c>
      <c r="H20" s="85">
        <v>1</v>
      </c>
      <c r="I20" s="85">
        <f t="shared" si="0"/>
        <v>1</v>
      </c>
      <c r="J20" s="215"/>
      <c r="K20" s="51"/>
      <c r="L20" s="51"/>
      <c r="M20" s="51"/>
      <c r="N20" s="51"/>
      <c r="O20" s="51"/>
      <c r="P20" s="51"/>
      <c r="Q20" s="51"/>
    </row>
    <row r="21" spans="1:17" ht="102" x14ac:dyDescent="0.2">
      <c r="A21" s="67">
        <v>14</v>
      </c>
      <c r="B21" s="120" t="s">
        <v>776</v>
      </c>
      <c r="C21" s="69" t="s">
        <v>777</v>
      </c>
      <c r="D21" s="69" t="s">
        <v>752</v>
      </c>
      <c r="E21" s="239"/>
      <c r="F21" s="85">
        <v>1</v>
      </c>
      <c r="G21" s="85">
        <v>1</v>
      </c>
      <c r="H21" s="85">
        <v>1</v>
      </c>
      <c r="I21" s="85">
        <f t="shared" si="0"/>
        <v>1</v>
      </c>
      <c r="J21" s="215"/>
      <c r="K21" s="51"/>
      <c r="L21" s="51"/>
      <c r="M21" s="51"/>
      <c r="N21" s="51"/>
      <c r="O21" s="51"/>
      <c r="P21" s="51"/>
      <c r="Q21" s="51"/>
    </row>
    <row r="22" spans="1:17" ht="51" x14ac:dyDescent="0.2">
      <c r="A22" s="67">
        <v>15</v>
      </c>
      <c r="B22" s="120" t="s">
        <v>778</v>
      </c>
      <c r="C22" s="69" t="s">
        <v>779</v>
      </c>
      <c r="D22" s="69" t="s">
        <v>752</v>
      </c>
      <c r="E22" s="239"/>
      <c r="F22" s="85">
        <v>1</v>
      </c>
      <c r="G22" s="85">
        <v>1</v>
      </c>
      <c r="H22" s="85">
        <v>1</v>
      </c>
      <c r="I22" s="85">
        <f t="shared" si="0"/>
        <v>1</v>
      </c>
      <c r="J22" s="215"/>
      <c r="K22" s="51"/>
      <c r="L22" s="51"/>
      <c r="M22" s="51"/>
      <c r="N22" s="51"/>
      <c r="O22" s="51"/>
      <c r="P22" s="51"/>
      <c r="Q22" s="51"/>
    </row>
    <row r="23" spans="1:17" ht="63.75" x14ac:dyDescent="0.2">
      <c r="A23" s="67">
        <v>16</v>
      </c>
      <c r="B23" s="120" t="s">
        <v>4483</v>
      </c>
      <c r="C23" s="120" t="s">
        <v>4484</v>
      </c>
      <c r="D23" s="120" t="s">
        <v>752</v>
      </c>
      <c r="E23" s="239"/>
      <c r="F23" s="85">
        <v>1</v>
      </c>
      <c r="G23" s="85">
        <v>1</v>
      </c>
      <c r="H23" s="85">
        <v>1</v>
      </c>
      <c r="I23" s="85">
        <f t="shared" si="0"/>
        <v>1</v>
      </c>
      <c r="J23" s="215"/>
      <c r="K23" s="51"/>
      <c r="L23" s="51"/>
      <c r="M23" s="51"/>
      <c r="N23" s="51"/>
      <c r="O23" s="51"/>
      <c r="P23" s="51"/>
      <c r="Q23" s="51"/>
    </row>
    <row r="24" spans="1:17" ht="76.5" x14ac:dyDescent="0.2">
      <c r="A24" s="67">
        <v>17</v>
      </c>
      <c r="B24" s="120" t="s">
        <v>780</v>
      </c>
      <c r="C24" s="69" t="s">
        <v>781</v>
      </c>
      <c r="D24" s="69" t="s">
        <v>752</v>
      </c>
      <c r="E24" s="239"/>
      <c r="F24" s="85">
        <v>1</v>
      </c>
      <c r="G24" s="85">
        <v>1</v>
      </c>
      <c r="H24" s="85">
        <v>1</v>
      </c>
      <c r="I24" s="85">
        <f t="shared" si="0"/>
        <v>1</v>
      </c>
      <c r="J24" s="215"/>
      <c r="K24" s="51"/>
      <c r="L24" s="51"/>
      <c r="M24" s="51"/>
      <c r="N24" s="51"/>
      <c r="O24" s="51"/>
      <c r="P24" s="51"/>
      <c r="Q24" s="51"/>
    </row>
    <row r="25" spans="1:17" ht="63.75" x14ac:dyDescent="0.2">
      <c r="A25" s="67">
        <v>18</v>
      </c>
      <c r="B25" s="120" t="s">
        <v>782</v>
      </c>
      <c r="C25" s="69" t="s">
        <v>783</v>
      </c>
      <c r="D25" s="69" t="s">
        <v>752</v>
      </c>
      <c r="E25" s="239"/>
      <c r="F25" s="85">
        <v>1</v>
      </c>
      <c r="G25" s="85">
        <v>1</v>
      </c>
      <c r="H25" s="85">
        <v>1</v>
      </c>
      <c r="I25" s="85">
        <f t="shared" si="0"/>
        <v>1</v>
      </c>
      <c r="J25" s="215"/>
      <c r="K25" s="51"/>
      <c r="L25" s="51"/>
      <c r="M25" s="51"/>
      <c r="N25" s="51"/>
      <c r="O25" s="51"/>
      <c r="P25" s="51"/>
      <c r="Q25" s="51"/>
    </row>
    <row r="26" spans="1:17" ht="63.75" x14ac:dyDescent="0.2">
      <c r="A26" s="67">
        <v>19</v>
      </c>
      <c r="B26" s="273" t="s">
        <v>784</v>
      </c>
      <c r="C26" s="69" t="s">
        <v>785</v>
      </c>
      <c r="D26" s="69" t="s">
        <v>752</v>
      </c>
      <c r="E26" s="239"/>
      <c r="F26" s="85">
        <v>1</v>
      </c>
      <c r="G26" s="270">
        <v>0</v>
      </c>
      <c r="H26" s="270">
        <v>0</v>
      </c>
      <c r="I26" s="85">
        <f t="shared" si="0"/>
        <v>0.2</v>
      </c>
      <c r="J26" s="215"/>
      <c r="K26" s="51"/>
      <c r="L26" s="51"/>
      <c r="M26" s="51"/>
      <c r="N26" s="51"/>
      <c r="O26" s="51"/>
      <c r="P26" s="51"/>
      <c r="Q26" s="51"/>
    </row>
    <row r="27" spans="1:17" ht="63.75" x14ac:dyDescent="0.2">
      <c r="A27" s="67">
        <v>20</v>
      </c>
      <c r="B27" s="120" t="s">
        <v>786</v>
      </c>
      <c r="C27" s="69" t="s">
        <v>787</v>
      </c>
      <c r="D27" s="69" t="s">
        <v>752</v>
      </c>
      <c r="E27" s="239"/>
      <c r="F27" s="85">
        <v>1</v>
      </c>
      <c r="G27" s="85">
        <v>1</v>
      </c>
      <c r="H27" s="85">
        <v>1</v>
      </c>
      <c r="I27" s="85">
        <f t="shared" si="0"/>
        <v>1</v>
      </c>
      <c r="J27" s="215"/>
      <c r="K27" s="51"/>
      <c r="L27" s="51"/>
      <c r="M27" s="51"/>
      <c r="N27" s="51"/>
      <c r="O27" s="51"/>
      <c r="P27" s="51"/>
      <c r="Q27" s="51"/>
    </row>
    <row r="28" spans="1:17" ht="63.75" x14ac:dyDescent="0.2">
      <c r="A28" s="67">
        <v>21</v>
      </c>
      <c r="B28" s="120" t="s">
        <v>788</v>
      </c>
      <c r="C28" s="69" t="s">
        <v>789</v>
      </c>
      <c r="D28" s="69" t="s">
        <v>752</v>
      </c>
      <c r="E28" s="239"/>
      <c r="F28" s="85">
        <v>1</v>
      </c>
      <c r="G28" s="85">
        <v>1</v>
      </c>
      <c r="H28" s="85">
        <v>1</v>
      </c>
      <c r="I28" s="85">
        <f t="shared" si="0"/>
        <v>1</v>
      </c>
      <c r="J28" s="215"/>
      <c r="K28" s="51"/>
      <c r="L28" s="51"/>
      <c r="M28" s="51"/>
      <c r="N28" s="51"/>
      <c r="O28" s="51"/>
      <c r="P28" s="51"/>
      <c r="Q28" s="51"/>
    </row>
    <row r="29" spans="1:17" ht="76.5" x14ac:dyDescent="0.2">
      <c r="A29" s="67">
        <v>22</v>
      </c>
      <c r="B29" s="120" t="s">
        <v>790</v>
      </c>
      <c r="C29" s="69" t="s">
        <v>791</v>
      </c>
      <c r="D29" s="69" t="s">
        <v>752</v>
      </c>
      <c r="E29" s="239"/>
      <c r="F29" s="85">
        <v>1</v>
      </c>
      <c r="G29" s="85">
        <v>1</v>
      </c>
      <c r="H29" s="85">
        <v>1</v>
      </c>
      <c r="I29" s="85">
        <f t="shared" si="0"/>
        <v>1</v>
      </c>
      <c r="J29" s="215"/>
      <c r="K29" s="51"/>
      <c r="L29" s="51"/>
      <c r="M29" s="51"/>
      <c r="N29" s="51"/>
      <c r="O29" s="51"/>
      <c r="P29" s="51"/>
      <c r="Q29" s="51"/>
    </row>
    <row r="30" spans="1:17" ht="63.75" x14ac:dyDescent="0.2">
      <c r="A30" s="67">
        <v>23</v>
      </c>
      <c r="B30" s="120" t="s">
        <v>792</v>
      </c>
      <c r="C30" s="69" t="s">
        <v>793</v>
      </c>
      <c r="D30" s="69" t="s">
        <v>794</v>
      </c>
      <c r="E30" s="239"/>
      <c r="F30" s="85">
        <v>1</v>
      </c>
      <c r="G30" s="85">
        <v>1</v>
      </c>
      <c r="H30" s="85">
        <v>1</v>
      </c>
      <c r="I30" s="85">
        <f t="shared" si="0"/>
        <v>1</v>
      </c>
      <c r="J30" s="215"/>
      <c r="K30" s="51"/>
      <c r="L30" s="51"/>
      <c r="M30" s="51"/>
      <c r="N30" s="51"/>
      <c r="O30" s="51"/>
      <c r="P30" s="51"/>
      <c r="Q30" s="51"/>
    </row>
    <row r="31" spans="1:17" ht="51" x14ac:dyDescent="0.2">
      <c r="A31" s="67">
        <v>24</v>
      </c>
      <c r="B31" s="120" t="s">
        <v>795</v>
      </c>
      <c r="C31" s="69" t="s">
        <v>796</v>
      </c>
      <c r="D31" s="69" t="s">
        <v>794</v>
      </c>
      <c r="E31" s="239"/>
      <c r="F31" s="85">
        <v>1</v>
      </c>
      <c r="G31" s="85">
        <v>1</v>
      </c>
      <c r="H31" s="85">
        <v>1</v>
      </c>
      <c r="I31" s="85">
        <f t="shared" si="0"/>
        <v>1</v>
      </c>
      <c r="J31" s="215"/>
      <c r="K31" s="51"/>
      <c r="L31" s="51"/>
      <c r="M31" s="51"/>
      <c r="N31" s="51"/>
      <c r="O31" s="51"/>
      <c r="P31" s="51"/>
      <c r="Q31" s="51"/>
    </row>
    <row r="32" spans="1:17" ht="63.75" x14ac:dyDescent="0.2">
      <c r="A32" s="67">
        <v>25</v>
      </c>
      <c r="B32" s="120" t="s">
        <v>797</v>
      </c>
      <c r="C32" s="69" t="s">
        <v>798</v>
      </c>
      <c r="D32" s="69" t="s">
        <v>794</v>
      </c>
      <c r="E32" s="239"/>
      <c r="F32" s="85">
        <v>1</v>
      </c>
      <c r="G32" s="85">
        <v>1</v>
      </c>
      <c r="H32" s="85">
        <v>1</v>
      </c>
      <c r="I32" s="85">
        <f t="shared" si="0"/>
        <v>1</v>
      </c>
      <c r="J32" s="215"/>
      <c r="K32" s="51"/>
      <c r="L32" s="51"/>
      <c r="M32" s="51"/>
      <c r="N32" s="51"/>
      <c r="O32" s="51"/>
      <c r="P32" s="51"/>
      <c r="Q32" s="51"/>
    </row>
    <row r="33" spans="1:17" ht="76.5" x14ac:dyDescent="0.2">
      <c r="A33" s="67">
        <v>26</v>
      </c>
      <c r="B33" s="120" t="s">
        <v>799</v>
      </c>
      <c r="C33" s="69" t="s">
        <v>800</v>
      </c>
      <c r="D33" s="69" t="s">
        <v>794</v>
      </c>
      <c r="E33" s="239"/>
      <c r="F33" s="85">
        <v>1</v>
      </c>
      <c r="G33" s="85">
        <v>1</v>
      </c>
      <c r="H33" s="85">
        <v>1</v>
      </c>
      <c r="I33" s="85">
        <f t="shared" si="0"/>
        <v>1</v>
      </c>
      <c r="J33" s="215"/>
      <c r="K33" s="51"/>
      <c r="L33" s="51"/>
      <c r="M33" s="51"/>
      <c r="N33" s="51"/>
      <c r="O33" s="51"/>
      <c r="P33" s="51"/>
      <c r="Q33" s="51"/>
    </row>
    <row r="34" spans="1:17" ht="63.75" x14ac:dyDescent="0.2">
      <c r="A34" s="67">
        <v>27</v>
      </c>
      <c r="B34" s="120" t="s">
        <v>4700</v>
      </c>
      <c r="C34" s="69" t="s">
        <v>4701</v>
      </c>
      <c r="D34" s="69" t="s">
        <v>752</v>
      </c>
      <c r="E34" s="239"/>
      <c r="F34" s="85">
        <v>1</v>
      </c>
      <c r="G34" s="85">
        <v>1</v>
      </c>
      <c r="H34" s="85">
        <v>1</v>
      </c>
      <c r="I34" s="85">
        <f t="shared" si="0"/>
        <v>1</v>
      </c>
      <c r="J34" s="215"/>
      <c r="K34" s="51"/>
      <c r="L34" s="51"/>
      <c r="M34" s="51"/>
      <c r="N34" s="51"/>
      <c r="O34" s="51"/>
      <c r="P34" s="51"/>
      <c r="Q34" s="51"/>
    </row>
    <row r="35" spans="1:17" ht="15.75" customHeight="1" x14ac:dyDescent="0.2">
      <c r="A35" s="327" t="s">
        <v>687</v>
      </c>
      <c r="B35" s="328"/>
      <c r="C35" s="328"/>
      <c r="D35" s="328"/>
      <c r="E35" s="328"/>
      <c r="F35" s="328"/>
      <c r="G35" s="328"/>
      <c r="H35" s="329"/>
      <c r="I35" s="138">
        <f>SUM(I8:I34)/COUNT(I8:I34)</f>
        <v>0.97037037037037033</v>
      </c>
      <c r="J35" s="142"/>
      <c r="K35" s="51"/>
      <c r="L35" s="51"/>
      <c r="M35" s="51"/>
      <c r="N35" s="51"/>
      <c r="O35" s="51"/>
      <c r="P35" s="51"/>
      <c r="Q35" s="51"/>
    </row>
    <row r="39" spans="1:17" x14ac:dyDescent="0.2">
      <c r="B39" s="91"/>
      <c r="C39" s="92"/>
      <c r="D39" s="92"/>
      <c r="E39" s="92"/>
      <c r="F39" s="92"/>
      <c r="G39" s="92"/>
      <c r="H39" s="92"/>
      <c r="I39" s="92"/>
    </row>
    <row r="46" spans="1:17" x14ac:dyDescent="0.2">
      <c r="B46" s="91"/>
      <c r="C46" s="92"/>
      <c r="D46" s="92"/>
      <c r="E46" s="92"/>
      <c r="F46" s="92"/>
      <c r="G46" s="92"/>
      <c r="H46" s="92"/>
      <c r="I46" s="92"/>
    </row>
    <row r="50" spans="2:9" x14ac:dyDescent="0.2">
      <c r="B50" s="91"/>
      <c r="C50" s="92"/>
      <c r="D50" s="92"/>
      <c r="E50" s="92"/>
      <c r="F50" s="92"/>
      <c r="G50" s="92"/>
      <c r="H50" s="92"/>
      <c r="I50" s="92"/>
    </row>
    <row r="53" spans="2:9" x14ac:dyDescent="0.2">
      <c r="B53" s="91"/>
      <c r="C53" s="92"/>
      <c r="D53" s="92"/>
      <c r="E53" s="92"/>
      <c r="F53" s="92"/>
      <c r="G53" s="92"/>
      <c r="H53" s="92"/>
      <c r="I53" s="92"/>
    </row>
    <row r="57" spans="2:9" x14ac:dyDescent="0.2">
      <c r="B57" s="91"/>
      <c r="C57" s="92"/>
      <c r="D57" s="92"/>
      <c r="E57" s="92"/>
      <c r="F57" s="92"/>
      <c r="G57" s="92"/>
      <c r="H57" s="92"/>
      <c r="I57" s="92"/>
    </row>
    <row r="60" spans="2:9" x14ac:dyDescent="0.2">
      <c r="B60" s="91"/>
      <c r="C60" s="92"/>
      <c r="D60" s="92"/>
      <c r="E60" s="92"/>
      <c r="F60" s="92"/>
      <c r="G60" s="92"/>
      <c r="H60" s="92"/>
      <c r="I60" s="92"/>
    </row>
    <row r="64" spans="2:9" x14ac:dyDescent="0.2">
      <c r="B64" s="91"/>
      <c r="C64" s="92"/>
      <c r="D64" s="92"/>
      <c r="E64" s="92"/>
      <c r="F64" s="92"/>
      <c r="G64" s="92"/>
      <c r="H64" s="92"/>
      <c r="I64" s="92"/>
    </row>
  </sheetData>
  <mergeCells count="13">
    <mergeCell ref="I6:I7"/>
    <mergeCell ref="J6:J7"/>
    <mergeCell ref="A35:H35"/>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4">
      <formula1>"0,1"</formula1>
    </dataValidation>
  </dataValidations>
  <pageMargins left="0.31496062992125984" right="0.31496062992125984" top="0.35433070866141736" bottom="0.35433070866141736" header="0" footer="0"/>
  <pageSetup paperSize="9" scale="53"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0"/>
  <sheetViews>
    <sheetView view="pageBreakPreview" zoomScale="85" zoomScaleNormal="100" zoomScaleSheetLayoutView="85" workbookViewId="0">
      <pane ySplit="7" topLeftCell="A8" activePane="bottomLeft" state="frozenSplit"/>
      <selection activeCell="O15" sqref="O15"/>
      <selection pane="bottomLeft" activeCell="K8" sqref="K8"/>
    </sheetView>
  </sheetViews>
  <sheetFormatPr defaultRowHeight="12.75" x14ac:dyDescent="0.2"/>
  <cols>
    <col min="1" max="1" width="4.28515625" style="1" customWidth="1"/>
    <col min="2" max="2" width="35.5703125" style="1" customWidth="1"/>
    <col min="3" max="3" width="23.140625" style="94" customWidth="1"/>
    <col min="4" max="4" width="13.7109375" style="94" customWidth="1"/>
    <col min="5" max="5" width="20" style="94" customWidth="1"/>
    <col min="6" max="6" width="12.7109375" style="116" customWidth="1"/>
    <col min="7" max="7" width="15.85546875" style="116" customWidth="1"/>
    <col min="8" max="8" width="14.42578125" style="116" customWidth="1"/>
    <col min="9" max="9" width="19" style="94" customWidth="1"/>
    <col min="10" max="10" width="20.1406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1" customFormat="1" ht="59.25" customHeight="1" x14ac:dyDescent="0.2">
      <c r="A1" s="324" t="s">
        <v>96</v>
      </c>
      <c r="B1" s="324"/>
      <c r="C1" s="324"/>
      <c r="D1" s="324"/>
      <c r="E1" s="324"/>
      <c r="F1" s="324"/>
      <c r="G1" s="324"/>
      <c r="H1" s="324"/>
      <c r="I1" s="324"/>
      <c r="J1" s="324"/>
    </row>
    <row r="2" spans="1:17" ht="30.75" customHeight="1" x14ac:dyDescent="0.2">
      <c r="A2" s="109" t="s">
        <v>101</v>
      </c>
      <c r="B2" s="109"/>
      <c r="C2" s="325" t="s">
        <v>801</v>
      </c>
      <c r="D2" s="325"/>
      <c r="E2" s="325"/>
      <c r="F2" s="325"/>
      <c r="G2" s="325"/>
      <c r="H2" s="325"/>
      <c r="I2" s="325"/>
      <c r="J2" s="325"/>
    </row>
    <row r="3" spans="1:17" ht="15.75" customHeight="1" x14ac:dyDescent="0.2">
      <c r="A3" s="109" t="s">
        <v>99</v>
      </c>
      <c r="B3" s="109"/>
      <c r="C3" s="110">
        <v>44666</v>
      </c>
      <c r="D3" s="117"/>
      <c r="E3" s="117"/>
      <c r="F3" s="110"/>
      <c r="G3" s="110"/>
      <c r="H3" s="110"/>
      <c r="I3" s="117"/>
    </row>
    <row r="4" spans="1:17" ht="17.25" customHeight="1" x14ac:dyDescent="0.2">
      <c r="A4" s="118" t="s">
        <v>79</v>
      </c>
      <c r="B4" s="109"/>
      <c r="C4" s="117"/>
      <c r="D4" s="117"/>
      <c r="E4" s="117"/>
      <c r="F4" s="110"/>
      <c r="G4" s="110"/>
      <c r="H4" s="110"/>
      <c r="I4" s="117"/>
    </row>
    <row r="5" spans="1:17" ht="54.75" customHeight="1" x14ac:dyDescent="0.2">
      <c r="A5" s="330" t="s">
        <v>102</v>
      </c>
      <c r="B5" s="330"/>
      <c r="C5" s="330"/>
      <c r="D5" s="330"/>
      <c r="E5" s="330"/>
      <c r="F5" s="330"/>
      <c r="G5" s="330"/>
      <c r="H5" s="330"/>
      <c r="I5" s="330"/>
      <c r="J5" s="330"/>
    </row>
    <row r="6" spans="1:17" ht="15.75" customHeight="1" x14ac:dyDescent="0.2">
      <c r="A6" s="321" t="s">
        <v>50</v>
      </c>
      <c r="B6" s="321" t="s">
        <v>103</v>
      </c>
      <c r="C6" s="321" t="s">
        <v>104</v>
      </c>
      <c r="D6" s="321" t="s">
        <v>105</v>
      </c>
      <c r="E6" s="321" t="s">
        <v>3342</v>
      </c>
      <c r="F6" s="321" t="s">
        <v>106</v>
      </c>
      <c r="G6" s="331" t="s">
        <v>4342</v>
      </c>
      <c r="H6" s="331"/>
      <c r="I6" s="321" t="s">
        <v>107</v>
      </c>
      <c r="J6" s="321" t="s">
        <v>85</v>
      </c>
    </row>
    <row r="7" spans="1:17" ht="99.75" customHeight="1" x14ac:dyDescent="0.2">
      <c r="A7" s="321"/>
      <c r="B7" s="321"/>
      <c r="C7" s="321"/>
      <c r="D7" s="321"/>
      <c r="E7" s="321"/>
      <c r="F7" s="321"/>
      <c r="G7" s="119" t="s">
        <v>108</v>
      </c>
      <c r="H7" s="4" t="s">
        <v>109</v>
      </c>
      <c r="I7" s="321"/>
      <c r="J7" s="326"/>
      <c r="K7" s="51"/>
      <c r="L7" s="51"/>
      <c r="M7" s="51"/>
      <c r="N7" s="51"/>
      <c r="O7" s="51"/>
      <c r="P7" s="51"/>
      <c r="Q7" s="51"/>
    </row>
    <row r="8" spans="1:17" ht="63.75" x14ac:dyDescent="0.2">
      <c r="A8" s="67">
        <v>1</v>
      </c>
      <c r="B8" s="120" t="s">
        <v>802</v>
      </c>
      <c r="C8" s="26" t="s">
        <v>3575</v>
      </c>
      <c r="D8" s="26" t="s">
        <v>730</v>
      </c>
      <c r="E8" s="238"/>
      <c r="F8" s="9">
        <v>1</v>
      </c>
      <c r="G8" s="9">
        <v>1</v>
      </c>
      <c r="H8" s="9">
        <v>1</v>
      </c>
      <c r="I8" s="9">
        <f>F8*0.2+G8*0.4+H8*0.4</f>
        <v>1</v>
      </c>
      <c r="J8" s="233"/>
      <c r="K8" s="51"/>
      <c r="L8" s="51"/>
      <c r="M8" s="51"/>
      <c r="N8" s="51"/>
      <c r="O8" s="51"/>
      <c r="P8" s="51"/>
      <c r="Q8" s="51"/>
    </row>
    <row r="9" spans="1:17" ht="76.5" x14ac:dyDescent="0.2">
      <c r="A9" s="67">
        <v>2</v>
      </c>
      <c r="B9" s="120" t="s">
        <v>803</v>
      </c>
      <c r="C9" s="26" t="s">
        <v>804</v>
      </c>
      <c r="D9" s="26" t="s">
        <v>730</v>
      </c>
      <c r="E9" s="238"/>
      <c r="F9" s="9">
        <v>1</v>
      </c>
      <c r="G9" s="9">
        <v>1</v>
      </c>
      <c r="H9" s="9">
        <v>1</v>
      </c>
      <c r="I9" s="9">
        <f t="shared" ref="I9:I40" si="0">F9*0.2+G9*0.4+H9*0.4</f>
        <v>1</v>
      </c>
      <c r="J9" s="233"/>
      <c r="K9" s="51"/>
      <c r="L9" s="51"/>
      <c r="M9" s="51"/>
      <c r="N9" s="51"/>
      <c r="O9" s="51"/>
      <c r="P9" s="51"/>
      <c r="Q9" s="51"/>
    </row>
    <row r="10" spans="1:17" ht="63.75" x14ac:dyDescent="0.2">
      <c r="A10" s="67">
        <v>3</v>
      </c>
      <c r="B10" s="120" t="s">
        <v>805</v>
      </c>
      <c r="C10" s="26" t="s">
        <v>3576</v>
      </c>
      <c r="D10" s="26" t="s">
        <v>730</v>
      </c>
      <c r="E10" s="238"/>
      <c r="F10" s="9">
        <v>1</v>
      </c>
      <c r="G10" s="9">
        <v>1</v>
      </c>
      <c r="H10" s="9">
        <v>1</v>
      </c>
      <c r="I10" s="9">
        <f t="shared" si="0"/>
        <v>1</v>
      </c>
      <c r="J10" s="233"/>
      <c r="K10" s="51"/>
      <c r="L10" s="51"/>
      <c r="M10" s="51"/>
      <c r="N10" s="51"/>
      <c r="O10" s="51"/>
      <c r="P10" s="51"/>
      <c r="Q10" s="51"/>
    </row>
    <row r="11" spans="1:17" ht="76.5" x14ac:dyDescent="0.2">
      <c r="A11" s="67">
        <v>4</v>
      </c>
      <c r="B11" s="162" t="s">
        <v>806</v>
      </c>
      <c r="C11" s="26" t="s">
        <v>807</v>
      </c>
      <c r="D11" s="26" t="s">
        <v>730</v>
      </c>
      <c r="E11" s="238"/>
      <c r="F11" s="9">
        <v>1</v>
      </c>
      <c r="G11" s="9">
        <v>1</v>
      </c>
      <c r="H11" s="9">
        <v>1</v>
      </c>
      <c r="I11" s="9">
        <f t="shared" si="0"/>
        <v>1</v>
      </c>
      <c r="J11" s="233"/>
      <c r="K11" s="51"/>
      <c r="L11" s="51"/>
      <c r="M11" s="51"/>
      <c r="N11" s="51"/>
      <c r="O11" s="51"/>
      <c r="P11" s="51"/>
      <c r="Q11" s="51"/>
    </row>
    <row r="12" spans="1:17" ht="89.25" x14ac:dyDescent="0.2">
      <c r="A12" s="67">
        <v>5</v>
      </c>
      <c r="B12" s="162" t="s">
        <v>808</v>
      </c>
      <c r="C12" s="26" t="s">
        <v>809</v>
      </c>
      <c r="D12" s="26" t="s">
        <v>730</v>
      </c>
      <c r="E12" s="238"/>
      <c r="F12" s="9">
        <v>1</v>
      </c>
      <c r="G12" s="9">
        <v>1</v>
      </c>
      <c r="H12" s="9">
        <v>1</v>
      </c>
      <c r="I12" s="9">
        <f t="shared" si="0"/>
        <v>1</v>
      </c>
      <c r="J12" s="233"/>
      <c r="K12" s="51"/>
      <c r="L12" s="51"/>
      <c r="M12" s="51"/>
      <c r="N12" s="51"/>
      <c r="O12" s="51"/>
      <c r="P12" s="51"/>
      <c r="Q12" s="51"/>
    </row>
    <row r="13" spans="1:17" ht="76.5" x14ac:dyDescent="0.2">
      <c r="A13" s="67">
        <v>6</v>
      </c>
      <c r="B13" s="162" t="s">
        <v>810</v>
      </c>
      <c r="C13" s="26" t="s">
        <v>811</v>
      </c>
      <c r="D13" s="26" t="s">
        <v>733</v>
      </c>
      <c r="E13" s="238"/>
      <c r="F13" s="9">
        <v>1</v>
      </c>
      <c r="G13" s="9">
        <v>1</v>
      </c>
      <c r="H13" s="9">
        <v>1</v>
      </c>
      <c r="I13" s="9">
        <f t="shared" si="0"/>
        <v>1</v>
      </c>
      <c r="J13" s="233"/>
      <c r="K13" s="51"/>
      <c r="L13" s="51"/>
      <c r="M13" s="51"/>
      <c r="N13" s="51"/>
      <c r="O13" s="51"/>
      <c r="P13" s="51"/>
      <c r="Q13" s="51"/>
    </row>
    <row r="14" spans="1:17" ht="91.5" customHeight="1" x14ac:dyDescent="0.2">
      <c r="A14" s="67">
        <v>7</v>
      </c>
      <c r="B14" s="162" t="s">
        <v>812</v>
      </c>
      <c r="C14" s="26" t="s">
        <v>813</v>
      </c>
      <c r="D14" s="26" t="s">
        <v>733</v>
      </c>
      <c r="E14" s="238"/>
      <c r="F14" s="9">
        <v>1</v>
      </c>
      <c r="G14" s="9">
        <v>1</v>
      </c>
      <c r="H14" s="9">
        <v>1</v>
      </c>
      <c r="I14" s="9">
        <f t="shared" si="0"/>
        <v>1</v>
      </c>
      <c r="J14" s="233"/>
      <c r="K14" s="51"/>
      <c r="L14" s="51"/>
      <c r="M14" s="51"/>
      <c r="N14" s="51"/>
      <c r="O14" s="51"/>
      <c r="P14" s="51"/>
      <c r="Q14" s="51"/>
    </row>
    <row r="15" spans="1:17" ht="76.5" x14ac:dyDescent="0.2">
      <c r="A15" s="67">
        <v>8</v>
      </c>
      <c r="B15" s="162" t="s">
        <v>814</v>
      </c>
      <c r="C15" s="26" t="s">
        <v>815</v>
      </c>
      <c r="D15" s="26" t="s">
        <v>733</v>
      </c>
      <c r="E15" s="238"/>
      <c r="F15" s="9">
        <v>1</v>
      </c>
      <c r="G15" s="9">
        <v>1</v>
      </c>
      <c r="H15" s="9">
        <v>1</v>
      </c>
      <c r="I15" s="9">
        <f t="shared" si="0"/>
        <v>1</v>
      </c>
      <c r="J15" s="233"/>
      <c r="K15" s="51"/>
      <c r="L15" s="51"/>
      <c r="M15" s="51"/>
      <c r="N15" s="51"/>
      <c r="O15" s="51"/>
      <c r="P15" s="51"/>
      <c r="Q15" s="51"/>
    </row>
    <row r="16" spans="1:17" ht="76.5" x14ac:dyDescent="0.2">
      <c r="A16" s="67">
        <v>9</v>
      </c>
      <c r="B16" s="162" t="s">
        <v>816</v>
      </c>
      <c r="C16" s="26" t="s">
        <v>817</v>
      </c>
      <c r="D16" s="26" t="s">
        <v>733</v>
      </c>
      <c r="E16" s="238"/>
      <c r="F16" s="9">
        <v>1</v>
      </c>
      <c r="G16" s="9">
        <v>1</v>
      </c>
      <c r="H16" s="9">
        <v>1</v>
      </c>
      <c r="I16" s="9">
        <f t="shared" si="0"/>
        <v>1</v>
      </c>
      <c r="J16" s="233"/>
      <c r="K16" s="51"/>
      <c r="L16" s="51"/>
      <c r="M16" s="51"/>
      <c r="N16" s="51"/>
      <c r="O16" s="51"/>
      <c r="P16" s="51"/>
      <c r="Q16" s="51"/>
    </row>
    <row r="17" spans="1:17" ht="81" customHeight="1" x14ac:dyDescent="0.2">
      <c r="A17" s="67">
        <v>10</v>
      </c>
      <c r="B17" s="162" t="s">
        <v>818</v>
      </c>
      <c r="C17" s="26" t="s">
        <v>819</v>
      </c>
      <c r="D17" s="26" t="s">
        <v>733</v>
      </c>
      <c r="E17" s="238"/>
      <c r="F17" s="9">
        <v>1</v>
      </c>
      <c r="G17" s="9">
        <v>1</v>
      </c>
      <c r="H17" s="9">
        <v>1</v>
      </c>
      <c r="I17" s="9">
        <f t="shared" si="0"/>
        <v>1</v>
      </c>
      <c r="J17" s="233"/>
      <c r="K17" s="51"/>
      <c r="L17" s="51"/>
      <c r="M17" s="51"/>
      <c r="N17" s="51"/>
      <c r="O17" s="51"/>
      <c r="P17" s="51"/>
      <c r="Q17" s="51"/>
    </row>
    <row r="18" spans="1:17" ht="76.5" x14ac:dyDescent="0.2">
      <c r="A18" s="67">
        <v>11</v>
      </c>
      <c r="B18" s="162" t="s">
        <v>820</v>
      </c>
      <c r="C18" s="26" t="s">
        <v>821</v>
      </c>
      <c r="D18" s="26" t="s">
        <v>733</v>
      </c>
      <c r="E18" s="238"/>
      <c r="F18" s="9">
        <v>1</v>
      </c>
      <c r="G18" s="9">
        <v>1</v>
      </c>
      <c r="H18" s="9">
        <v>1</v>
      </c>
      <c r="I18" s="9">
        <f t="shared" si="0"/>
        <v>1</v>
      </c>
      <c r="J18" s="233"/>
      <c r="K18" s="51"/>
      <c r="L18" s="51"/>
      <c r="M18" s="51"/>
      <c r="N18" s="51"/>
      <c r="O18" s="51"/>
      <c r="P18" s="51"/>
      <c r="Q18" s="51"/>
    </row>
    <row r="19" spans="1:17" ht="76.5" x14ac:dyDescent="0.2">
      <c r="A19" s="67">
        <v>12</v>
      </c>
      <c r="B19" s="162" t="s">
        <v>822</v>
      </c>
      <c r="C19" s="26" t="s">
        <v>823</v>
      </c>
      <c r="D19" s="26" t="s">
        <v>733</v>
      </c>
      <c r="E19" s="238"/>
      <c r="F19" s="9">
        <v>1</v>
      </c>
      <c r="G19" s="9">
        <v>1</v>
      </c>
      <c r="H19" s="9">
        <v>1</v>
      </c>
      <c r="I19" s="9">
        <f t="shared" si="0"/>
        <v>1</v>
      </c>
      <c r="J19" s="233"/>
      <c r="K19" s="51"/>
      <c r="L19" s="51"/>
      <c r="M19" s="51"/>
      <c r="N19" s="51"/>
      <c r="O19" s="51"/>
      <c r="P19" s="51"/>
      <c r="Q19" s="51"/>
    </row>
    <row r="20" spans="1:17" ht="81.75" customHeight="1" x14ac:dyDescent="0.2">
      <c r="A20" s="67">
        <v>13</v>
      </c>
      <c r="B20" s="162" t="s">
        <v>824</v>
      </c>
      <c r="C20" s="26" t="s">
        <v>825</v>
      </c>
      <c r="D20" s="26" t="s">
        <v>733</v>
      </c>
      <c r="E20" s="238"/>
      <c r="F20" s="9">
        <v>1</v>
      </c>
      <c r="G20" s="9">
        <v>1</v>
      </c>
      <c r="H20" s="9">
        <v>1</v>
      </c>
      <c r="I20" s="9">
        <f t="shared" si="0"/>
        <v>1</v>
      </c>
      <c r="J20" s="233"/>
      <c r="K20" s="51"/>
      <c r="L20" s="51"/>
      <c r="M20" s="51"/>
      <c r="N20" s="51"/>
      <c r="O20" s="51"/>
      <c r="P20" s="51"/>
      <c r="Q20" s="51"/>
    </row>
    <row r="21" spans="1:17" ht="76.5" x14ac:dyDescent="0.2">
      <c r="A21" s="67">
        <v>14</v>
      </c>
      <c r="B21" s="162" t="s">
        <v>826</v>
      </c>
      <c r="C21" s="162" t="s">
        <v>827</v>
      </c>
      <c r="D21" s="162" t="s">
        <v>733</v>
      </c>
      <c r="E21" s="238"/>
      <c r="F21" s="9">
        <v>1</v>
      </c>
      <c r="G21" s="9">
        <v>1</v>
      </c>
      <c r="H21" s="9">
        <v>1</v>
      </c>
      <c r="I21" s="9">
        <f t="shared" si="0"/>
        <v>1</v>
      </c>
      <c r="J21" s="233"/>
      <c r="K21" s="51"/>
      <c r="L21" s="51"/>
      <c r="M21" s="51"/>
      <c r="N21" s="51"/>
      <c r="O21" s="51"/>
      <c r="P21" s="51"/>
      <c r="Q21" s="51"/>
    </row>
    <row r="22" spans="1:17" ht="87" customHeight="1" x14ac:dyDescent="0.2">
      <c r="A22" s="67">
        <v>15</v>
      </c>
      <c r="B22" s="162" t="s">
        <v>828</v>
      </c>
      <c r="C22" s="162" t="s">
        <v>829</v>
      </c>
      <c r="D22" s="162" t="s">
        <v>733</v>
      </c>
      <c r="E22" s="238"/>
      <c r="F22" s="9">
        <v>1</v>
      </c>
      <c r="G22" s="9">
        <v>1</v>
      </c>
      <c r="H22" s="9">
        <v>1</v>
      </c>
      <c r="I22" s="9">
        <f t="shared" si="0"/>
        <v>1</v>
      </c>
      <c r="J22" s="233"/>
      <c r="K22" s="51"/>
      <c r="L22" s="51"/>
      <c r="M22" s="51"/>
      <c r="N22" s="51"/>
      <c r="O22" s="51"/>
      <c r="P22" s="51"/>
      <c r="Q22" s="51"/>
    </row>
    <row r="23" spans="1:17" ht="83.25" customHeight="1" x14ac:dyDescent="0.2">
      <c r="A23" s="67">
        <v>16</v>
      </c>
      <c r="B23" s="162" t="s">
        <v>830</v>
      </c>
      <c r="C23" s="162" t="s">
        <v>831</v>
      </c>
      <c r="D23" s="162" t="s">
        <v>733</v>
      </c>
      <c r="E23" s="238"/>
      <c r="F23" s="9">
        <v>1</v>
      </c>
      <c r="G23" s="9">
        <v>1</v>
      </c>
      <c r="H23" s="9">
        <v>1</v>
      </c>
      <c r="I23" s="9">
        <f t="shared" si="0"/>
        <v>1</v>
      </c>
      <c r="J23" s="233"/>
      <c r="K23" s="51"/>
      <c r="L23" s="51"/>
      <c r="M23" s="51"/>
      <c r="N23" s="51"/>
      <c r="O23" s="51"/>
      <c r="P23" s="51"/>
      <c r="Q23" s="51"/>
    </row>
    <row r="24" spans="1:17" ht="76.5" x14ac:dyDescent="0.2">
      <c r="A24" s="67">
        <v>17</v>
      </c>
      <c r="B24" s="162" t="s">
        <v>832</v>
      </c>
      <c r="C24" s="162" t="s">
        <v>3577</v>
      </c>
      <c r="D24" s="162" t="s">
        <v>733</v>
      </c>
      <c r="E24" s="238"/>
      <c r="F24" s="9">
        <v>1</v>
      </c>
      <c r="G24" s="9">
        <v>1</v>
      </c>
      <c r="H24" s="9">
        <v>1</v>
      </c>
      <c r="I24" s="9">
        <f t="shared" si="0"/>
        <v>1</v>
      </c>
      <c r="J24" s="233"/>
      <c r="K24" s="51"/>
      <c r="L24" s="51"/>
      <c r="M24" s="51"/>
      <c r="N24" s="51"/>
      <c r="O24" s="51"/>
      <c r="P24" s="51"/>
      <c r="Q24" s="51"/>
    </row>
    <row r="25" spans="1:17" ht="76.5" x14ac:dyDescent="0.2">
      <c r="A25" s="67">
        <v>18</v>
      </c>
      <c r="B25" s="162" t="s">
        <v>833</v>
      </c>
      <c r="C25" s="162" t="s">
        <v>834</v>
      </c>
      <c r="D25" s="162" t="s">
        <v>733</v>
      </c>
      <c r="E25" s="238"/>
      <c r="F25" s="9">
        <v>1</v>
      </c>
      <c r="G25" s="9">
        <v>1</v>
      </c>
      <c r="H25" s="9">
        <v>1</v>
      </c>
      <c r="I25" s="9">
        <f t="shared" si="0"/>
        <v>1</v>
      </c>
      <c r="J25" s="233"/>
      <c r="K25" s="51"/>
      <c r="L25" s="51"/>
      <c r="M25" s="51"/>
      <c r="N25" s="51"/>
      <c r="O25" s="51"/>
      <c r="P25" s="51"/>
      <c r="Q25" s="51"/>
    </row>
    <row r="26" spans="1:17" ht="76.5" x14ac:dyDescent="0.2">
      <c r="A26" s="67">
        <v>19</v>
      </c>
      <c r="B26" s="162" t="s">
        <v>835</v>
      </c>
      <c r="C26" s="162" t="s">
        <v>3578</v>
      </c>
      <c r="D26" s="162" t="s">
        <v>733</v>
      </c>
      <c r="E26" s="238"/>
      <c r="F26" s="9">
        <v>1</v>
      </c>
      <c r="G26" s="9">
        <v>1</v>
      </c>
      <c r="H26" s="9">
        <v>1</v>
      </c>
      <c r="I26" s="9">
        <f t="shared" si="0"/>
        <v>1</v>
      </c>
      <c r="J26" s="233"/>
      <c r="K26" s="51"/>
      <c r="L26" s="51"/>
      <c r="M26" s="51"/>
      <c r="N26" s="51"/>
      <c r="O26" s="51"/>
      <c r="P26" s="51"/>
      <c r="Q26" s="51"/>
    </row>
    <row r="27" spans="1:17" ht="76.5" x14ac:dyDescent="0.2">
      <c r="A27" s="67">
        <v>20</v>
      </c>
      <c r="B27" s="162" t="s">
        <v>836</v>
      </c>
      <c r="C27" s="162" t="s">
        <v>837</v>
      </c>
      <c r="D27" s="162" t="s">
        <v>733</v>
      </c>
      <c r="E27" s="238"/>
      <c r="F27" s="9">
        <v>1</v>
      </c>
      <c r="G27" s="9">
        <v>1</v>
      </c>
      <c r="H27" s="9">
        <v>1</v>
      </c>
      <c r="I27" s="9">
        <f t="shared" si="0"/>
        <v>1</v>
      </c>
      <c r="J27" s="233"/>
      <c r="K27" s="51"/>
      <c r="L27" s="51"/>
      <c r="M27" s="51"/>
      <c r="N27" s="51"/>
      <c r="O27" s="51"/>
      <c r="P27" s="51"/>
      <c r="Q27" s="51"/>
    </row>
    <row r="28" spans="1:17" ht="76.5" x14ac:dyDescent="0.2">
      <c r="A28" s="67">
        <v>21</v>
      </c>
      <c r="B28" s="162" t="s">
        <v>838</v>
      </c>
      <c r="C28" s="162" t="s">
        <v>839</v>
      </c>
      <c r="D28" s="162" t="s">
        <v>733</v>
      </c>
      <c r="E28" s="238"/>
      <c r="F28" s="9">
        <v>1</v>
      </c>
      <c r="G28" s="9">
        <v>1</v>
      </c>
      <c r="H28" s="9">
        <v>1</v>
      </c>
      <c r="I28" s="9">
        <f t="shared" si="0"/>
        <v>1</v>
      </c>
      <c r="J28" s="233"/>
      <c r="K28" s="51"/>
      <c r="L28" s="51"/>
      <c r="M28" s="51"/>
      <c r="N28" s="51"/>
      <c r="O28" s="51"/>
      <c r="P28" s="51"/>
      <c r="Q28" s="51"/>
    </row>
    <row r="29" spans="1:17" ht="76.5" x14ac:dyDescent="0.2">
      <c r="A29" s="67">
        <v>22</v>
      </c>
      <c r="B29" s="162" t="s">
        <v>3579</v>
      </c>
      <c r="C29" s="162" t="s">
        <v>3580</v>
      </c>
      <c r="D29" s="162" t="s">
        <v>733</v>
      </c>
      <c r="E29" s="238"/>
      <c r="F29" s="9">
        <v>1</v>
      </c>
      <c r="G29" s="9">
        <v>1</v>
      </c>
      <c r="H29" s="9">
        <v>1</v>
      </c>
      <c r="I29" s="9">
        <f t="shared" si="0"/>
        <v>1</v>
      </c>
      <c r="J29" s="233"/>
      <c r="K29" s="51"/>
      <c r="L29" s="51"/>
      <c r="M29" s="51"/>
      <c r="N29" s="51"/>
      <c r="O29" s="51"/>
      <c r="P29" s="51"/>
      <c r="Q29" s="51"/>
    </row>
    <row r="30" spans="1:17" ht="76.5" x14ac:dyDescent="0.2">
      <c r="A30" s="67">
        <v>23</v>
      </c>
      <c r="B30" s="162" t="s">
        <v>840</v>
      </c>
      <c r="C30" s="162" t="s">
        <v>841</v>
      </c>
      <c r="D30" s="162" t="s">
        <v>733</v>
      </c>
      <c r="E30" s="238"/>
      <c r="F30" s="9">
        <v>1</v>
      </c>
      <c r="G30" s="9">
        <v>1</v>
      </c>
      <c r="H30" s="9">
        <v>1</v>
      </c>
      <c r="I30" s="9">
        <f t="shared" si="0"/>
        <v>1</v>
      </c>
      <c r="J30" s="233"/>
      <c r="K30" s="51"/>
      <c r="L30" s="51"/>
      <c r="M30" s="51"/>
      <c r="N30" s="51"/>
      <c r="O30" s="51"/>
      <c r="P30" s="51"/>
      <c r="Q30" s="51"/>
    </row>
    <row r="31" spans="1:17" ht="63.75" x14ac:dyDescent="0.2">
      <c r="A31" s="67">
        <v>24</v>
      </c>
      <c r="B31" s="162" t="s">
        <v>842</v>
      </c>
      <c r="C31" s="162" t="s">
        <v>843</v>
      </c>
      <c r="D31" s="162" t="s">
        <v>733</v>
      </c>
      <c r="E31" s="238"/>
      <c r="F31" s="9">
        <v>1</v>
      </c>
      <c r="G31" s="9">
        <v>1</v>
      </c>
      <c r="H31" s="9">
        <v>1</v>
      </c>
      <c r="I31" s="9">
        <f t="shared" si="0"/>
        <v>1</v>
      </c>
      <c r="J31" s="233"/>
      <c r="K31" s="51"/>
      <c r="L31" s="51"/>
      <c r="M31" s="51"/>
      <c r="N31" s="51"/>
      <c r="O31" s="51"/>
      <c r="P31" s="51"/>
      <c r="Q31" s="51"/>
    </row>
    <row r="32" spans="1:17" ht="63.75" x14ac:dyDescent="0.2">
      <c r="A32" s="67">
        <v>25</v>
      </c>
      <c r="B32" s="162" t="s">
        <v>844</v>
      </c>
      <c r="C32" s="162" t="s">
        <v>3581</v>
      </c>
      <c r="D32" s="162" t="s">
        <v>733</v>
      </c>
      <c r="E32" s="238"/>
      <c r="F32" s="9">
        <v>1</v>
      </c>
      <c r="G32" s="9">
        <v>1</v>
      </c>
      <c r="H32" s="9">
        <v>1</v>
      </c>
      <c r="I32" s="9">
        <f t="shared" si="0"/>
        <v>1</v>
      </c>
      <c r="J32" s="233"/>
      <c r="K32" s="51"/>
      <c r="L32" s="51"/>
      <c r="M32" s="51"/>
      <c r="N32" s="51"/>
      <c r="O32" s="51"/>
      <c r="P32" s="51"/>
      <c r="Q32" s="51"/>
    </row>
    <row r="33" spans="1:17" ht="89.25" x14ac:dyDescent="0.2">
      <c r="A33" s="67">
        <v>26</v>
      </c>
      <c r="B33" s="162" t="s">
        <v>845</v>
      </c>
      <c r="C33" s="162" t="s">
        <v>846</v>
      </c>
      <c r="D33" s="162" t="s">
        <v>733</v>
      </c>
      <c r="E33" s="238"/>
      <c r="F33" s="9">
        <v>1</v>
      </c>
      <c r="G33" s="9">
        <v>1</v>
      </c>
      <c r="H33" s="9">
        <v>1</v>
      </c>
      <c r="I33" s="9">
        <f t="shared" si="0"/>
        <v>1</v>
      </c>
      <c r="J33" s="233"/>
      <c r="K33" s="51"/>
      <c r="L33" s="51"/>
      <c r="M33" s="51"/>
      <c r="N33" s="51"/>
      <c r="O33" s="51"/>
      <c r="P33" s="51"/>
      <c r="Q33" s="51"/>
    </row>
    <row r="34" spans="1:17" ht="63.75" x14ac:dyDescent="0.2">
      <c r="A34" s="67">
        <v>27</v>
      </c>
      <c r="B34" s="162" t="s">
        <v>847</v>
      </c>
      <c r="C34" s="162" t="s">
        <v>848</v>
      </c>
      <c r="D34" s="162" t="s">
        <v>733</v>
      </c>
      <c r="E34" s="238"/>
      <c r="F34" s="9">
        <v>1</v>
      </c>
      <c r="G34" s="9">
        <v>1</v>
      </c>
      <c r="H34" s="9">
        <v>1</v>
      </c>
      <c r="I34" s="9">
        <f t="shared" si="0"/>
        <v>1</v>
      </c>
      <c r="J34" s="233"/>
      <c r="K34" s="51"/>
      <c r="L34" s="51"/>
      <c r="M34" s="51"/>
      <c r="N34" s="51"/>
      <c r="O34" s="51"/>
      <c r="P34" s="51"/>
      <c r="Q34" s="51"/>
    </row>
    <row r="35" spans="1:17" ht="63.75" x14ac:dyDescent="0.2">
      <c r="A35" s="67">
        <v>28</v>
      </c>
      <c r="B35" s="162" t="s">
        <v>849</v>
      </c>
      <c r="C35" s="162" t="s">
        <v>850</v>
      </c>
      <c r="D35" s="162" t="s">
        <v>733</v>
      </c>
      <c r="E35" s="238"/>
      <c r="F35" s="9">
        <v>1</v>
      </c>
      <c r="G35" s="9">
        <v>1</v>
      </c>
      <c r="H35" s="9">
        <v>1</v>
      </c>
      <c r="I35" s="9">
        <f t="shared" si="0"/>
        <v>1</v>
      </c>
      <c r="J35" s="233"/>
      <c r="K35" s="51"/>
      <c r="L35" s="51"/>
      <c r="M35" s="51"/>
      <c r="N35" s="51"/>
      <c r="O35" s="51"/>
      <c r="P35" s="51"/>
      <c r="Q35" s="51"/>
    </row>
    <row r="36" spans="1:17" ht="76.5" x14ac:dyDescent="0.2">
      <c r="A36" s="67">
        <v>29</v>
      </c>
      <c r="B36" s="162" t="s">
        <v>851</v>
      </c>
      <c r="C36" s="162" t="s">
        <v>852</v>
      </c>
      <c r="D36" s="162" t="s">
        <v>733</v>
      </c>
      <c r="E36" s="238"/>
      <c r="F36" s="9">
        <v>1</v>
      </c>
      <c r="G36" s="9">
        <v>1</v>
      </c>
      <c r="H36" s="9">
        <v>1</v>
      </c>
      <c r="I36" s="9">
        <f t="shared" si="0"/>
        <v>1</v>
      </c>
      <c r="J36" s="233"/>
      <c r="K36" s="51"/>
      <c r="L36" s="51"/>
      <c r="M36" s="51"/>
      <c r="N36" s="51"/>
      <c r="O36" s="51"/>
      <c r="P36" s="51"/>
      <c r="Q36" s="51"/>
    </row>
    <row r="37" spans="1:17" ht="63.75" x14ac:dyDescent="0.2">
      <c r="A37" s="85">
        <v>30</v>
      </c>
      <c r="B37" s="162" t="s">
        <v>853</v>
      </c>
      <c r="C37" s="162" t="s">
        <v>854</v>
      </c>
      <c r="D37" s="162" t="s">
        <v>733</v>
      </c>
      <c r="E37" s="238"/>
      <c r="F37" s="9">
        <v>1</v>
      </c>
      <c r="G37" s="9">
        <v>1</v>
      </c>
      <c r="H37" s="9">
        <v>1</v>
      </c>
      <c r="I37" s="9">
        <f t="shared" si="0"/>
        <v>1</v>
      </c>
      <c r="J37" s="233"/>
      <c r="K37" s="51"/>
      <c r="L37" s="51"/>
      <c r="M37" s="51"/>
      <c r="N37" s="51"/>
      <c r="O37" s="51"/>
      <c r="P37" s="51"/>
      <c r="Q37" s="51"/>
    </row>
    <row r="38" spans="1:17" ht="63.75" x14ac:dyDescent="0.2">
      <c r="A38" s="85">
        <v>31</v>
      </c>
      <c r="B38" s="162" t="s">
        <v>855</v>
      </c>
      <c r="C38" s="162" t="s">
        <v>856</v>
      </c>
      <c r="D38" s="162" t="s">
        <v>733</v>
      </c>
      <c r="E38" s="238"/>
      <c r="F38" s="9">
        <v>1</v>
      </c>
      <c r="G38" s="9">
        <v>1</v>
      </c>
      <c r="H38" s="9">
        <v>1</v>
      </c>
      <c r="I38" s="9">
        <f t="shared" si="0"/>
        <v>1</v>
      </c>
      <c r="J38" s="233"/>
      <c r="K38" s="51"/>
      <c r="L38" s="51"/>
      <c r="M38" s="51"/>
      <c r="N38" s="51"/>
      <c r="O38" s="51"/>
      <c r="P38" s="51"/>
      <c r="Q38" s="51"/>
    </row>
    <row r="39" spans="1:17" ht="63.75" x14ac:dyDescent="0.2">
      <c r="A39" s="85">
        <v>32</v>
      </c>
      <c r="B39" s="162" t="s">
        <v>857</v>
      </c>
      <c r="C39" s="162" t="s">
        <v>858</v>
      </c>
      <c r="D39" s="162" t="s">
        <v>733</v>
      </c>
      <c r="E39" s="238"/>
      <c r="F39" s="9">
        <v>1</v>
      </c>
      <c r="G39" s="9">
        <v>1</v>
      </c>
      <c r="H39" s="9">
        <v>1</v>
      </c>
      <c r="I39" s="9">
        <f t="shared" si="0"/>
        <v>1</v>
      </c>
      <c r="J39" s="233"/>
      <c r="K39" s="51"/>
      <c r="L39" s="51"/>
      <c r="M39" s="51"/>
      <c r="N39" s="51"/>
      <c r="O39" s="51"/>
      <c r="P39" s="51"/>
      <c r="Q39" s="51"/>
    </row>
    <row r="40" spans="1:17" ht="38.25" x14ac:dyDescent="0.2">
      <c r="A40" s="85">
        <v>33</v>
      </c>
      <c r="B40" s="162" t="s">
        <v>4489</v>
      </c>
      <c r="C40" s="162" t="s">
        <v>4490</v>
      </c>
      <c r="D40" s="162" t="s">
        <v>733</v>
      </c>
      <c r="E40" s="238"/>
      <c r="F40" s="9">
        <v>1</v>
      </c>
      <c r="G40" s="9">
        <v>1</v>
      </c>
      <c r="H40" s="9">
        <v>1</v>
      </c>
      <c r="I40" s="9">
        <f t="shared" si="0"/>
        <v>1</v>
      </c>
      <c r="J40" s="233"/>
      <c r="K40" s="51"/>
      <c r="L40" s="51"/>
      <c r="M40" s="51"/>
      <c r="N40" s="51"/>
      <c r="O40" s="51"/>
      <c r="P40" s="51"/>
      <c r="Q40" s="51"/>
    </row>
    <row r="41" spans="1:17" ht="15.75" customHeight="1" x14ac:dyDescent="0.2">
      <c r="A41" s="327" t="s">
        <v>687</v>
      </c>
      <c r="B41" s="328"/>
      <c r="C41" s="328"/>
      <c r="D41" s="328"/>
      <c r="E41" s="328"/>
      <c r="F41" s="328"/>
      <c r="G41" s="328"/>
      <c r="H41" s="329"/>
      <c r="I41" s="138">
        <f>SUM(I8:I40)/COUNT(I8:I40)</f>
        <v>1</v>
      </c>
      <c r="J41" s="142"/>
      <c r="K41" s="51"/>
      <c r="L41" s="51"/>
      <c r="M41" s="51"/>
      <c r="N41" s="51"/>
      <c r="O41" s="51"/>
      <c r="P41" s="51"/>
      <c r="Q41" s="51"/>
    </row>
    <row r="45" spans="1:17" x14ac:dyDescent="0.2">
      <c r="B45" s="91"/>
      <c r="C45" s="92"/>
      <c r="D45" s="92"/>
      <c r="E45" s="92"/>
      <c r="F45" s="115"/>
      <c r="G45" s="115"/>
      <c r="H45" s="115"/>
      <c r="I45" s="92"/>
    </row>
    <row r="52" spans="2:9" x14ac:dyDescent="0.2">
      <c r="B52" s="91"/>
      <c r="C52" s="92"/>
      <c r="D52" s="92"/>
      <c r="E52" s="92"/>
      <c r="F52" s="115"/>
      <c r="G52" s="115"/>
      <c r="H52" s="115"/>
      <c r="I52" s="92"/>
    </row>
    <row r="56" spans="2:9" x14ac:dyDescent="0.2">
      <c r="B56" s="91"/>
      <c r="C56" s="92"/>
      <c r="D56" s="92"/>
      <c r="E56" s="92"/>
      <c r="F56" s="115"/>
      <c r="G56" s="115"/>
      <c r="H56" s="115"/>
      <c r="I56" s="92"/>
    </row>
    <row r="59" spans="2:9" x14ac:dyDescent="0.2">
      <c r="B59" s="91"/>
      <c r="C59" s="92"/>
      <c r="D59" s="92"/>
      <c r="E59" s="92"/>
      <c r="F59" s="115"/>
      <c r="G59" s="115"/>
      <c r="H59" s="115"/>
      <c r="I59" s="92"/>
    </row>
    <row r="63" spans="2:9" x14ac:dyDescent="0.2">
      <c r="B63" s="91"/>
      <c r="C63" s="92"/>
      <c r="D63" s="92"/>
      <c r="E63" s="92"/>
      <c r="F63" s="115"/>
      <c r="G63" s="115"/>
      <c r="H63" s="115"/>
      <c r="I63" s="92"/>
    </row>
    <row r="66" spans="2:9" x14ac:dyDescent="0.2">
      <c r="B66" s="91"/>
      <c r="C66" s="92"/>
      <c r="D66" s="92"/>
      <c r="E66" s="92"/>
      <c r="F66" s="115"/>
      <c r="G66" s="115"/>
      <c r="H66" s="115"/>
      <c r="I66" s="92"/>
    </row>
    <row r="70" spans="2:9" x14ac:dyDescent="0.2">
      <c r="B70" s="91"/>
      <c r="C70" s="92"/>
      <c r="D70" s="92"/>
      <c r="E70" s="92"/>
      <c r="F70" s="115"/>
      <c r="G70" s="115"/>
      <c r="H70" s="115"/>
      <c r="I70" s="92"/>
    </row>
  </sheetData>
  <mergeCells count="13">
    <mergeCell ref="I6:I7"/>
    <mergeCell ref="J6:J7"/>
    <mergeCell ref="A41:H41"/>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40">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2"/>
  <sheetViews>
    <sheetView view="pageBreakPreview" zoomScale="85" zoomScaleNormal="100" zoomScaleSheetLayoutView="85" workbookViewId="0">
      <pane ySplit="7" topLeftCell="A8" activePane="bottomLeft" state="frozenSplit"/>
      <selection activeCell="I88" sqref="I88"/>
      <selection pane="bottomLeft" activeCell="R41" sqref="R41"/>
    </sheetView>
  </sheetViews>
  <sheetFormatPr defaultRowHeight="12.75" x14ac:dyDescent="0.2"/>
  <cols>
    <col min="1" max="1" width="4.28515625" style="1" customWidth="1"/>
    <col min="2" max="2" width="35.5703125" style="1" customWidth="1"/>
    <col min="3" max="3" width="23.140625" style="94" customWidth="1"/>
    <col min="4" max="4" width="13.7109375" style="94" customWidth="1"/>
    <col min="5" max="5" width="20" style="94" customWidth="1"/>
    <col min="6" max="6" width="12.7109375" style="116" customWidth="1"/>
    <col min="7" max="7" width="15.85546875" style="116" customWidth="1"/>
    <col min="8" max="8" width="14.42578125" style="116" customWidth="1"/>
    <col min="9" max="9" width="19" style="94" customWidth="1"/>
    <col min="10" max="10" width="17.710937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1" customFormat="1" ht="69" customHeight="1" x14ac:dyDescent="0.2">
      <c r="A1" s="324" t="s">
        <v>96</v>
      </c>
      <c r="B1" s="324"/>
      <c r="C1" s="324"/>
      <c r="D1" s="324"/>
      <c r="E1" s="324"/>
      <c r="F1" s="324"/>
      <c r="G1" s="324"/>
      <c r="H1" s="324"/>
      <c r="I1" s="324"/>
      <c r="J1" s="324"/>
    </row>
    <row r="2" spans="1:17" ht="30.75" customHeight="1" x14ac:dyDescent="0.2">
      <c r="A2" s="109" t="s">
        <v>101</v>
      </c>
      <c r="B2" s="109"/>
      <c r="C2" s="325" t="s">
        <v>859</v>
      </c>
      <c r="D2" s="325"/>
      <c r="E2" s="325"/>
      <c r="F2" s="325"/>
      <c r="G2" s="325"/>
      <c r="H2" s="325"/>
      <c r="I2" s="325"/>
      <c r="J2" s="325"/>
    </row>
    <row r="3" spans="1:17" ht="15.75" customHeight="1" x14ac:dyDescent="0.2">
      <c r="A3" s="109" t="s">
        <v>99</v>
      </c>
      <c r="B3" s="109"/>
      <c r="C3" s="110">
        <v>44666</v>
      </c>
      <c r="D3" s="117"/>
      <c r="E3" s="117"/>
      <c r="F3" s="110"/>
      <c r="G3" s="110"/>
      <c r="H3" s="110"/>
      <c r="I3" s="117"/>
    </row>
    <row r="4" spans="1:17" ht="17.25" customHeight="1" x14ac:dyDescent="0.2">
      <c r="A4" s="118" t="s">
        <v>79</v>
      </c>
      <c r="B4" s="109"/>
      <c r="C4" s="117"/>
      <c r="D4" s="117"/>
      <c r="E4" s="117"/>
      <c r="F4" s="110"/>
      <c r="G4" s="110"/>
      <c r="H4" s="110"/>
      <c r="I4" s="117"/>
    </row>
    <row r="5" spans="1:17" ht="49.5" customHeight="1" x14ac:dyDescent="0.2">
      <c r="A5" s="333" t="s">
        <v>102</v>
      </c>
      <c r="B5" s="333"/>
      <c r="C5" s="333"/>
      <c r="D5" s="333"/>
      <c r="E5" s="333"/>
      <c r="F5" s="333"/>
      <c r="G5" s="333"/>
      <c r="H5" s="333"/>
      <c r="I5" s="333"/>
      <c r="J5" s="333"/>
    </row>
    <row r="6" spans="1:17" ht="15.75" customHeight="1" x14ac:dyDescent="0.2">
      <c r="A6" s="321" t="s">
        <v>50</v>
      </c>
      <c r="B6" s="321" t="s">
        <v>103</v>
      </c>
      <c r="C6" s="321" t="s">
        <v>104</v>
      </c>
      <c r="D6" s="321" t="s">
        <v>105</v>
      </c>
      <c r="E6" s="321" t="s">
        <v>3342</v>
      </c>
      <c r="F6" s="321" t="s">
        <v>106</v>
      </c>
      <c r="G6" s="331" t="s">
        <v>4342</v>
      </c>
      <c r="H6" s="331"/>
      <c r="I6" s="321" t="s">
        <v>107</v>
      </c>
      <c r="J6" s="321" t="s">
        <v>85</v>
      </c>
    </row>
    <row r="7" spans="1:17" ht="99.75" customHeight="1" x14ac:dyDescent="0.2">
      <c r="A7" s="321"/>
      <c r="B7" s="321"/>
      <c r="C7" s="321"/>
      <c r="D7" s="321"/>
      <c r="E7" s="321"/>
      <c r="F7" s="321"/>
      <c r="G7" s="119" t="s">
        <v>108</v>
      </c>
      <c r="H7" s="4" t="s">
        <v>109</v>
      </c>
      <c r="I7" s="321"/>
      <c r="J7" s="326"/>
      <c r="K7" s="51"/>
      <c r="L7" s="51"/>
      <c r="M7" s="51"/>
      <c r="N7" s="51"/>
      <c r="O7" s="51"/>
      <c r="P7" s="51"/>
      <c r="Q7" s="51"/>
    </row>
    <row r="8" spans="1:17" ht="63.75" x14ac:dyDescent="0.2">
      <c r="A8" s="67">
        <v>1</v>
      </c>
      <c r="B8" s="130" t="s">
        <v>3536</v>
      </c>
      <c r="C8" s="144" t="s">
        <v>860</v>
      </c>
      <c r="D8" s="144" t="s">
        <v>152</v>
      </c>
      <c r="E8" s="144"/>
      <c r="F8" s="85">
        <v>1</v>
      </c>
      <c r="G8" s="85">
        <v>1</v>
      </c>
      <c r="H8" s="85">
        <v>1</v>
      </c>
      <c r="I8" s="85">
        <f>F8*0.2+G8*0.4+H8*0.4</f>
        <v>1</v>
      </c>
      <c r="J8" s="219"/>
      <c r="K8" s="51"/>
      <c r="L8" s="51"/>
      <c r="M8" s="51"/>
      <c r="N8" s="51"/>
      <c r="O8" s="51"/>
      <c r="P8" s="51"/>
      <c r="Q8" s="51"/>
    </row>
    <row r="9" spans="1:17" ht="51" x14ac:dyDescent="0.2">
      <c r="A9" s="67">
        <v>2</v>
      </c>
      <c r="B9" s="130" t="s">
        <v>3537</v>
      </c>
      <c r="C9" s="144" t="s">
        <v>861</v>
      </c>
      <c r="D9" s="144" t="s">
        <v>152</v>
      </c>
      <c r="E9" s="144"/>
      <c r="F9" s="85">
        <v>1</v>
      </c>
      <c r="G9" s="85">
        <v>1</v>
      </c>
      <c r="H9" s="85">
        <v>1</v>
      </c>
      <c r="I9" s="85">
        <f t="shared" ref="I9:I42" si="0">F9*0.2+G9*0.4+H9*0.4</f>
        <v>1</v>
      </c>
      <c r="J9" s="219"/>
      <c r="K9" s="51"/>
      <c r="L9" s="51"/>
      <c r="M9" s="51"/>
      <c r="N9" s="51"/>
      <c r="O9" s="51"/>
      <c r="P9" s="51"/>
      <c r="Q9" s="51"/>
    </row>
    <row r="10" spans="1:17" ht="76.5" x14ac:dyDescent="0.2">
      <c r="A10" s="67">
        <v>3</v>
      </c>
      <c r="B10" s="130" t="s">
        <v>3538</v>
      </c>
      <c r="C10" s="144" t="s">
        <v>862</v>
      </c>
      <c r="D10" s="144" t="s">
        <v>152</v>
      </c>
      <c r="E10" s="144"/>
      <c r="F10" s="85">
        <v>1</v>
      </c>
      <c r="G10" s="85">
        <v>1</v>
      </c>
      <c r="H10" s="85">
        <v>1</v>
      </c>
      <c r="I10" s="85">
        <f t="shared" si="0"/>
        <v>1</v>
      </c>
      <c r="J10" s="219"/>
      <c r="K10" s="51"/>
      <c r="L10" s="51"/>
      <c r="M10" s="51"/>
      <c r="N10" s="51"/>
      <c r="O10" s="51"/>
      <c r="P10" s="51"/>
      <c r="Q10" s="51"/>
    </row>
    <row r="11" spans="1:17" ht="51" x14ac:dyDescent="0.2">
      <c r="A11" s="67">
        <v>4</v>
      </c>
      <c r="B11" s="130" t="s">
        <v>863</v>
      </c>
      <c r="C11" s="144" t="s">
        <v>864</v>
      </c>
      <c r="D11" s="144" t="s">
        <v>152</v>
      </c>
      <c r="E11" s="144"/>
      <c r="F11" s="85">
        <v>1</v>
      </c>
      <c r="G11" s="85">
        <v>1</v>
      </c>
      <c r="H11" s="85">
        <v>1</v>
      </c>
      <c r="I11" s="85">
        <f t="shared" si="0"/>
        <v>1</v>
      </c>
      <c r="J11" s="219"/>
      <c r="K11" s="51"/>
      <c r="L11" s="51"/>
      <c r="M11" s="51"/>
      <c r="N11" s="51"/>
      <c r="O11" s="51"/>
      <c r="P11" s="51"/>
      <c r="Q11" s="51"/>
    </row>
    <row r="12" spans="1:17" ht="51" x14ac:dyDescent="0.2">
      <c r="A12" s="67">
        <v>5</v>
      </c>
      <c r="B12" s="130" t="s">
        <v>865</v>
      </c>
      <c r="C12" s="144" t="s">
        <v>866</v>
      </c>
      <c r="D12" s="144" t="s">
        <v>152</v>
      </c>
      <c r="E12" s="144"/>
      <c r="F12" s="85">
        <v>1</v>
      </c>
      <c r="G12" s="85">
        <v>1</v>
      </c>
      <c r="H12" s="85">
        <v>1</v>
      </c>
      <c r="I12" s="85">
        <f t="shared" si="0"/>
        <v>1</v>
      </c>
      <c r="J12" s="219"/>
      <c r="K12" s="51"/>
      <c r="L12" s="51"/>
      <c r="M12" s="51"/>
      <c r="N12" s="51"/>
      <c r="O12" s="51"/>
      <c r="P12" s="51"/>
      <c r="Q12" s="51"/>
    </row>
    <row r="13" spans="1:17" ht="51" x14ac:dyDescent="0.2">
      <c r="A13" s="67">
        <v>6</v>
      </c>
      <c r="B13" s="130" t="s">
        <v>867</v>
      </c>
      <c r="C13" s="144" t="s">
        <v>868</v>
      </c>
      <c r="D13" s="144" t="s">
        <v>152</v>
      </c>
      <c r="E13" s="144"/>
      <c r="F13" s="85">
        <v>1</v>
      </c>
      <c r="G13" s="85">
        <v>1</v>
      </c>
      <c r="H13" s="85">
        <v>1</v>
      </c>
      <c r="I13" s="85">
        <f t="shared" si="0"/>
        <v>1</v>
      </c>
      <c r="J13" s="219"/>
      <c r="K13" s="51"/>
      <c r="L13" s="51"/>
      <c r="M13" s="51"/>
      <c r="N13" s="51"/>
      <c r="O13" s="51"/>
      <c r="P13" s="51"/>
      <c r="Q13" s="51"/>
    </row>
    <row r="14" spans="1:17" ht="51" x14ac:dyDescent="0.2">
      <c r="A14" s="67">
        <v>7</v>
      </c>
      <c r="B14" s="130" t="s">
        <v>3539</v>
      </c>
      <c r="C14" s="144" t="s">
        <v>869</v>
      </c>
      <c r="D14" s="144" t="s">
        <v>152</v>
      </c>
      <c r="E14" s="144"/>
      <c r="F14" s="85">
        <v>1</v>
      </c>
      <c r="G14" s="85">
        <v>1</v>
      </c>
      <c r="H14" s="85">
        <v>1</v>
      </c>
      <c r="I14" s="85">
        <f t="shared" si="0"/>
        <v>1</v>
      </c>
      <c r="J14" s="219"/>
      <c r="K14" s="51"/>
      <c r="L14" s="51"/>
      <c r="M14" s="51"/>
      <c r="N14" s="51"/>
      <c r="O14" s="51"/>
      <c r="P14" s="51"/>
      <c r="Q14" s="51"/>
    </row>
    <row r="15" spans="1:17" ht="63.75" x14ac:dyDescent="0.2">
      <c r="A15" s="67">
        <v>8</v>
      </c>
      <c r="B15" s="130" t="s">
        <v>3540</v>
      </c>
      <c r="C15" s="144" t="s">
        <v>870</v>
      </c>
      <c r="D15" s="144" t="s">
        <v>152</v>
      </c>
      <c r="E15" s="144"/>
      <c r="F15" s="85">
        <v>1</v>
      </c>
      <c r="G15" s="85">
        <v>1</v>
      </c>
      <c r="H15" s="85">
        <v>1</v>
      </c>
      <c r="I15" s="85">
        <f t="shared" si="0"/>
        <v>1</v>
      </c>
      <c r="J15" s="219"/>
      <c r="K15" s="51"/>
      <c r="L15" s="51"/>
      <c r="M15" s="51"/>
      <c r="N15" s="51"/>
      <c r="O15" s="51"/>
      <c r="P15" s="51"/>
      <c r="Q15" s="51"/>
    </row>
    <row r="16" spans="1:17" ht="63.75" x14ac:dyDescent="0.2">
      <c r="A16" s="67">
        <v>9</v>
      </c>
      <c r="B16" s="145" t="s">
        <v>871</v>
      </c>
      <c r="C16" s="144" t="s">
        <v>872</v>
      </c>
      <c r="D16" s="144" t="s">
        <v>152</v>
      </c>
      <c r="E16" s="144"/>
      <c r="F16" s="85">
        <v>1</v>
      </c>
      <c r="G16" s="85">
        <v>1</v>
      </c>
      <c r="H16" s="85">
        <v>1</v>
      </c>
      <c r="I16" s="85">
        <f t="shared" si="0"/>
        <v>1</v>
      </c>
      <c r="J16" s="219"/>
      <c r="K16" s="51"/>
      <c r="L16" s="51"/>
      <c r="M16" s="51"/>
      <c r="N16" s="51"/>
      <c r="O16" s="51"/>
      <c r="P16" s="51"/>
      <c r="Q16" s="51"/>
    </row>
    <row r="17" spans="1:17" ht="51" x14ac:dyDescent="0.2">
      <c r="A17" s="67">
        <v>10</v>
      </c>
      <c r="B17" s="130" t="s">
        <v>3541</v>
      </c>
      <c r="C17" s="144" t="s">
        <v>873</v>
      </c>
      <c r="D17" s="144" t="s">
        <v>152</v>
      </c>
      <c r="E17" s="144"/>
      <c r="F17" s="85">
        <v>1</v>
      </c>
      <c r="G17" s="85">
        <v>1</v>
      </c>
      <c r="H17" s="85">
        <v>1</v>
      </c>
      <c r="I17" s="85">
        <f t="shared" si="0"/>
        <v>1</v>
      </c>
      <c r="J17" s="219"/>
      <c r="K17" s="51"/>
      <c r="L17" s="51"/>
      <c r="M17" s="51"/>
      <c r="N17" s="51"/>
      <c r="O17" s="51"/>
      <c r="P17" s="51"/>
      <c r="Q17" s="51"/>
    </row>
    <row r="18" spans="1:17" ht="63.75" x14ac:dyDescent="0.2">
      <c r="A18" s="67">
        <v>11</v>
      </c>
      <c r="B18" s="130" t="s">
        <v>874</v>
      </c>
      <c r="C18" s="144" t="s">
        <v>875</v>
      </c>
      <c r="D18" s="144" t="s">
        <v>152</v>
      </c>
      <c r="E18" s="144"/>
      <c r="F18" s="85">
        <v>1</v>
      </c>
      <c r="G18" s="85">
        <v>1</v>
      </c>
      <c r="H18" s="85">
        <v>1</v>
      </c>
      <c r="I18" s="85">
        <f t="shared" si="0"/>
        <v>1</v>
      </c>
      <c r="J18" s="219"/>
      <c r="K18" s="51"/>
      <c r="L18" s="51"/>
      <c r="M18" s="51"/>
      <c r="N18" s="51"/>
      <c r="O18" s="51"/>
      <c r="P18" s="51"/>
      <c r="Q18" s="51"/>
    </row>
    <row r="19" spans="1:17" ht="63.75" x14ac:dyDescent="0.2">
      <c r="A19" s="67">
        <v>12</v>
      </c>
      <c r="B19" s="146" t="s">
        <v>876</v>
      </c>
      <c r="C19" s="144" t="s">
        <v>877</v>
      </c>
      <c r="D19" s="144" t="s">
        <v>152</v>
      </c>
      <c r="E19" s="144"/>
      <c r="F19" s="85">
        <v>1</v>
      </c>
      <c r="G19" s="85">
        <v>1</v>
      </c>
      <c r="H19" s="85">
        <v>1</v>
      </c>
      <c r="I19" s="85">
        <f t="shared" si="0"/>
        <v>1</v>
      </c>
      <c r="J19" s="219"/>
      <c r="K19" s="51"/>
      <c r="L19" s="51"/>
      <c r="M19" s="51"/>
      <c r="N19" s="51"/>
      <c r="O19" s="51"/>
      <c r="P19" s="51"/>
      <c r="Q19" s="51"/>
    </row>
    <row r="20" spans="1:17" ht="63.75" x14ac:dyDescent="0.2">
      <c r="A20" s="67">
        <v>13</v>
      </c>
      <c r="B20" s="146" t="s">
        <v>878</v>
      </c>
      <c r="C20" s="144" t="s">
        <v>879</v>
      </c>
      <c r="D20" s="144" t="s">
        <v>152</v>
      </c>
      <c r="E20" s="144"/>
      <c r="F20" s="85">
        <v>1</v>
      </c>
      <c r="G20" s="85">
        <v>1</v>
      </c>
      <c r="H20" s="85">
        <v>1</v>
      </c>
      <c r="I20" s="85">
        <f t="shared" si="0"/>
        <v>1</v>
      </c>
      <c r="J20" s="219"/>
      <c r="K20" s="51"/>
      <c r="L20" s="51"/>
      <c r="M20" s="51"/>
      <c r="N20" s="51"/>
      <c r="O20" s="51"/>
      <c r="P20" s="51"/>
      <c r="Q20" s="51"/>
    </row>
    <row r="21" spans="1:17" ht="51" x14ac:dyDescent="0.2">
      <c r="A21" s="67">
        <v>14</v>
      </c>
      <c r="B21" s="130" t="s">
        <v>3542</v>
      </c>
      <c r="C21" s="144" t="s">
        <v>880</v>
      </c>
      <c r="D21" s="144" t="s">
        <v>152</v>
      </c>
      <c r="E21" s="144"/>
      <c r="F21" s="85">
        <v>1</v>
      </c>
      <c r="G21" s="85">
        <v>1</v>
      </c>
      <c r="H21" s="85">
        <v>1</v>
      </c>
      <c r="I21" s="85">
        <f t="shared" si="0"/>
        <v>1</v>
      </c>
      <c r="J21" s="219"/>
      <c r="K21" s="51"/>
      <c r="L21" s="51"/>
      <c r="M21" s="51"/>
      <c r="N21" s="51"/>
      <c r="O21" s="51"/>
      <c r="P21" s="51"/>
      <c r="Q21" s="51"/>
    </row>
    <row r="22" spans="1:17" ht="63.75" x14ac:dyDescent="0.2">
      <c r="A22" s="67">
        <v>15</v>
      </c>
      <c r="B22" s="130" t="s">
        <v>881</v>
      </c>
      <c r="C22" s="144" t="s">
        <v>882</v>
      </c>
      <c r="D22" s="144" t="s">
        <v>152</v>
      </c>
      <c r="E22" s="144"/>
      <c r="F22" s="85">
        <v>1</v>
      </c>
      <c r="G22" s="85">
        <v>1</v>
      </c>
      <c r="H22" s="85">
        <v>1</v>
      </c>
      <c r="I22" s="85">
        <f t="shared" si="0"/>
        <v>1</v>
      </c>
      <c r="J22" s="219"/>
      <c r="K22" s="51"/>
      <c r="L22" s="51"/>
      <c r="M22" s="51"/>
      <c r="N22" s="51"/>
      <c r="O22" s="51"/>
      <c r="P22" s="51"/>
      <c r="Q22" s="51"/>
    </row>
    <row r="23" spans="1:17" ht="89.25" x14ac:dyDescent="0.2">
      <c r="A23" s="67">
        <v>16</v>
      </c>
      <c r="B23" s="130" t="s">
        <v>3543</v>
      </c>
      <c r="C23" s="144" t="s">
        <v>883</v>
      </c>
      <c r="D23" s="144" t="s">
        <v>152</v>
      </c>
      <c r="E23" s="144"/>
      <c r="F23" s="85">
        <v>1</v>
      </c>
      <c r="G23" s="85">
        <v>1</v>
      </c>
      <c r="H23" s="85">
        <v>1</v>
      </c>
      <c r="I23" s="85">
        <f t="shared" si="0"/>
        <v>1</v>
      </c>
      <c r="J23" s="219"/>
      <c r="K23" s="51"/>
      <c r="L23" s="51"/>
      <c r="M23" s="51"/>
      <c r="N23" s="51"/>
      <c r="O23" s="51"/>
      <c r="P23" s="51"/>
      <c r="Q23" s="51"/>
    </row>
    <row r="24" spans="1:17" ht="63.75" x14ac:dyDescent="0.2">
      <c r="A24" s="67">
        <v>17</v>
      </c>
      <c r="B24" s="146" t="s">
        <v>884</v>
      </c>
      <c r="C24" s="144" t="s">
        <v>885</v>
      </c>
      <c r="D24" s="144" t="s">
        <v>152</v>
      </c>
      <c r="E24" s="144"/>
      <c r="F24" s="85">
        <v>1</v>
      </c>
      <c r="G24" s="85">
        <v>1</v>
      </c>
      <c r="H24" s="85">
        <v>1</v>
      </c>
      <c r="I24" s="85">
        <f t="shared" si="0"/>
        <v>1</v>
      </c>
      <c r="J24" s="219"/>
      <c r="K24" s="51"/>
      <c r="L24" s="51"/>
      <c r="M24" s="51"/>
      <c r="N24" s="51"/>
      <c r="O24" s="51"/>
      <c r="P24" s="51"/>
      <c r="Q24" s="51"/>
    </row>
    <row r="25" spans="1:17" ht="63.75" x14ac:dyDescent="0.2">
      <c r="A25" s="67">
        <v>18</v>
      </c>
      <c r="B25" s="130" t="s">
        <v>886</v>
      </c>
      <c r="C25" s="144" t="s">
        <v>887</v>
      </c>
      <c r="D25" s="144" t="s">
        <v>152</v>
      </c>
      <c r="E25" s="144"/>
      <c r="F25" s="85">
        <v>1</v>
      </c>
      <c r="G25" s="85">
        <v>1</v>
      </c>
      <c r="H25" s="85">
        <v>1</v>
      </c>
      <c r="I25" s="85">
        <f t="shared" si="0"/>
        <v>1</v>
      </c>
      <c r="J25" s="219"/>
      <c r="K25" s="51"/>
      <c r="L25" s="51"/>
      <c r="M25" s="51"/>
      <c r="N25" s="51"/>
      <c r="O25" s="51"/>
      <c r="P25" s="51"/>
      <c r="Q25" s="51"/>
    </row>
    <row r="26" spans="1:17" ht="63.75" x14ac:dyDescent="0.2">
      <c r="A26" s="67">
        <v>19</v>
      </c>
      <c r="B26" s="130" t="s">
        <v>3544</v>
      </c>
      <c r="C26" s="144" t="s">
        <v>888</v>
      </c>
      <c r="D26" s="144" t="s">
        <v>152</v>
      </c>
      <c r="E26" s="144"/>
      <c r="F26" s="85">
        <v>1</v>
      </c>
      <c r="G26" s="85">
        <v>1</v>
      </c>
      <c r="H26" s="85">
        <v>1</v>
      </c>
      <c r="I26" s="85">
        <f t="shared" si="0"/>
        <v>1</v>
      </c>
      <c r="J26" s="219"/>
      <c r="K26" s="51"/>
      <c r="L26" s="51"/>
      <c r="M26" s="51"/>
      <c r="N26" s="51"/>
      <c r="O26" s="51"/>
      <c r="P26" s="51"/>
      <c r="Q26" s="51"/>
    </row>
    <row r="27" spans="1:17" ht="63.75" x14ac:dyDescent="0.2">
      <c r="A27" s="67">
        <v>20</v>
      </c>
      <c r="B27" s="145" t="s">
        <v>889</v>
      </c>
      <c r="C27" s="144" t="s">
        <v>890</v>
      </c>
      <c r="D27" s="144" t="s">
        <v>152</v>
      </c>
      <c r="E27" s="144"/>
      <c r="F27" s="85">
        <v>1</v>
      </c>
      <c r="G27" s="85">
        <v>1</v>
      </c>
      <c r="H27" s="85">
        <v>1</v>
      </c>
      <c r="I27" s="85">
        <f t="shared" si="0"/>
        <v>1</v>
      </c>
      <c r="J27" s="219"/>
      <c r="K27" s="51"/>
      <c r="L27" s="51"/>
      <c r="M27" s="51"/>
      <c r="N27" s="51"/>
      <c r="O27" s="51"/>
      <c r="P27" s="51"/>
      <c r="Q27" s="51"/>
    </row>
    <row r="28" spans="1:17" ht="63.75" x14ac:dyDescent="0.2">
      <c r="A28" s="67">
        <v>21</v>
      </c>
      <c r="B28" s="130" t="s">
        <v>3545</v>
      </c>
      <c r="C28" s="144" t="s">
        <v>891</v>
      </c>
      <c r="D28" s="144" t="s">
        <v>152</v>
      </c>
      <c r="E28" s="144"/>
      <c r="F28" s="85">
        <v>1</v>
      </c>
      <c r="G28" s="85">
        <v>1</v>
      </c>
      <c r="H28" s="85">
        <v>1</v>
      </c>
      <c r="I28" s="85">
        <f t="shared" si="0"/>
        <v>1</v>
      </c>
      <c r="J28" s="219"/>
      <c r="K28" s="51"/>
      <c r="L28" s="51"/>
      <c r="M28" s="51"/>
      <c r="N28" s="51"/>
      <c r="O28" s="51"/>
      <c r="P28" s="51"/>
      <c r="Q28" s="51"/>
    </row>
    <row r="29" spans="1:17" ht="63.75" x14ac:dyDescent="0.2">
      <c r="A29" s="67">
        <v>22</v>
      </c>
      <c r="B29" s="130" t="s">
        <v>3546</v>
      </c>
      <c r="C29" s="144" t="s">
        <v>892</v>
      </c>
      <c r="D29" s="144" t="s">
        <v>152</v>
      </c>
      <c r="E29" s="144"/>
      <c r="F29" s="85">
        <v>1</v>
      </c>
      <c r="G29" s="85">
        <v>1</v>
      </c>
      <c r="H29" s="85">
        <v>1</v>
      </c>
      <c r="I29" s="85">
        <f t="shared" si="0"/>
        <v>1</v>
      </c>
      <c r="J29" s="219"/>
      <c r="K29" s="51"/>
      <c r="L29" s="51"/>
      <c r="M29" s="51"/>
      <c r="N29" s="51"/>
      <c r="O29" s="51"/>
      <c r="P29" s="51"/>
      <c r="Q29" s="51"/>
    </row>
    <row r="30" spans="1:17" ht="63.75" x14ac:dyDescent="0.2">
      <c r="A30" s="67">
        <v>23</v>
      </c>
      <c r="B30" s="145" t="s">
        <v>893</v>
      </c>
      <c r="C30" s="144" t="s">
        <v>894</v>
      </c>
      <c r="D30" s="144" t="s">
        <v>152</v>
      </c>
      <c r="E30" s="144"/>
      <c r="F30" s="85">
        <v>1</v>
      </c>
      <c r="G30" s="85">
        <v>1</v>
      </c>
      <c r="H30" s="85">
        <v>1</v>
      </c>
      <c r="I30" s="85">
        <f t="shared" si="0"/>
        <v>1</v>
      </c>
      <c r="J30" s="219"/>
      <c r="K30" s="51"/>
      <c r="L30" s="51"/>
      <c r="M30" s="51"/>
      <c r="N30" s="51"/>
      <c r="O30" s="51"/>
      <c r="P30" s="51"/>
      <c r="Q30" s="51"/>
    </row>
    <row r="31" spans="1:17" ht="63.75" x14ac:dyDescent="0.2">
      <c r="A31" s="67">
        <v>24</v>
      </c>
      <c r="B31" s="130" t="s">
        <v>3547</v>
      </c>
      <c r="C31" s="144" t="s">
        <v>895</v>
      </c>
      <c r="D31" s="144" t="s">
        <v>152</v>
      </c>
      <c r="E31" s="144"/>
      <c r="F31" s="85">
        <v>1</v>
      </c>
      <c r="G31" s="85">
        <v>1</v>
      </c>
      <c r="H31" s="85">
        <v>1</v>
      </c>
      <c r="I31" s="85">
        <f t="shared" si="0"/>
        <v>1</v>
      </c>
      <c r="J31" s="219"/>
      <c r="K31" s="51"/>
      <c r="L31" s="51"/>
      <c r="M31" s="51"/>
      <c r="N31" s="51"/>
      <c r="O31" s="51"/>
      <c r="P31" s="51"/>
      <c r="Q31" s="51"/>
    </row>
    <row r="32" spans="1:17" ht="51" x14ac:dyDescent="0.2">
      <c r="A32" s="67">
        <v>25</v>
      </c>
      <c r="B32" s="130" t="s">
        <v>896</v>
      </c>
      <c r="C32" s="144" t="s">
        <v>897</v>
      </c>
      <c r="D32" s="144" t="s">
        <v>152</v>
      </c>
      <c r="E32" s="144"/>
      <c r="F32" s="85">
        <v>1</v>
      </c>
      <c r="G32" s="85">
        <v>1</v>
      </c>
      <c r="H32" s="85">
        <v>1</v>
      </c>
      <c r="I32" s="85">
        <f t="shared" si="0"/>
        <v>1</v>
      </c>
      <c r="J32" s="219"/>
      <c r="K32" s="51"/>
      <c r="L32" s="51"/>
      <c r="M32" s="51"/>
      <c r="N32" s="51"/>
      <c r="O32" s="51"/>
      <c r="P32" s="51"/>
      <c r="Q32" s="51"/>
    </row>
    <row r="33" spans="1:17" ht="51" x14ac:dyDescent="0.2">
      <c r="A33" s="67">
        <v>26</v>
      </c>
      <c r="B33" s="147" t="s">
        <v>898</v>
      </c>
      <c r="C33" s="144" t="s">
        <v>899</v>
      </c>
      <c r="D33" s="144" t="s">
        <v>152</v>
      </c>
      <c r="E33" s="144"/>
      <c r="F33" s="85">
        <v>1</v>
      </c>
      <c r="G33" s="85">
        <v>1</v>
      </c>
      <c r="H33" s="85">
        <v>1</v>
      </c>
      <c r="I33" s="85">
        <f t="shared" si="0"/>
        <v>1</v>
      </c>
      <c r="J33" s="219"/>
      <c r="K33" s="51"/>
      <c r="L33" s="51"/>
      <c r="M33" s="51"/>
      <c r="N33" s="51"/>
      <c r="O33" s="51"/>
      <c r="P33" s="51"/>
      <c r="Q33" s="51"/>
    </row>
    <row r="34" spans="1:17" ht="51" x14ac:dyDescent="0.2">
      <c r="A34" s="67">
        <v>27</v>
      </c>
      <c r="B34" s="147" t="s">
        <v>900</v>
      </c>
      <c r="C34" s="144" t="s">
        <v>3548</v>
      </c>
      <c r="D34" s="144" t="s">
        <v>643</v>
      </c>
      <c r="E34" s="144"/>
      <c r="F34" s="85">
        <v>1</v>
      </c>
      <c r="G34" s="85">
        <v>1</v>
      </c>
      <c r="H34" s="85">
        <v>1</v>
      </c>
      <c r="I34" s="85">
        <f t="shared" si="0"/>
        <v>1</v>
      </c>
      <c r="J34" s="219"/>
      <c r="K34" s="51"/>
      <c r="L34" s="51"/>
      <c r="M34" s="51"/>
      <c r="N34" s="51"/>
      <c r="O34" s="51"/>
      <c r="P34" s="51"/>
      <c r="Q34" s="51"/>
    </row>
    <row r="35" spans="1:17" ht="25.5" x14ac:dyDescent="0.2">
      <c r="A35" s="67">
        <v>28</v>
      </c>
      <c r="B35" s="130" t="s">
        <v>901</v>
      </c>
      <c r="C35" s="144" t="s">
        <v>902</v>
      </c>
      <c r="D35" s="144" t="s">
        <v>112</v>
      </c>
      <c r="E35" s="144"/>
      <c r="F35" s="85">
        <v>1</v>
      </c>
      <c r="G35" s="85">
        <v>1</v>
      </c>
      <c r="H35" s="85">
        <v>1</v>
      </c>
      <c r="I35" s="85">
        <f t="shared" si="0"/>
        <v>1</v>
      </c>
      <c r="J35" s="219"/>
      <c r="K35" s="51"/>
      <c r="L35" s="51"/>
      <c r="M35" s="51"/>
      <c r="N35" s="51"/>
      <c r="O35" s="51"/>
      <c r="P35" s="51"/>
      <c r="Q35" s="51"/>
    </row>
    <row r="36" spans="1:17" ht="38.25" x14ac:dyDescent="0.2">
      <c r="A36" s="67">
        <v>29</v>
      </c>
      <c r="B36" s="130" t="s">
        <v>903</v>
      </c>
      <c r="C36" s="144" t="s">
        <v>904</v>
      </c>
      <c r="D36" s="144" t="s">
        <v>112</v>
      </c>
      <c r="E36" s="144"/>
      <c r="F36" s="85">
        <v>1</v>
      </c>
      <c r="G36" s="85">
        <v>1</v>
      </c>
      <c r="H36" s="85">
        <v>1</v>
      </c>
      <c r="I36" s="85">
        <f t="shared" si="0"/>
        <v>1</v>
      </c>
      <c r="J36" s="219"/>
      <c r="K36" s="51"/>
      <c r="L36" s="51"/>
      <c r="M36" s="51"/>
      <c r="N36" s="51"/>
      <c r="O36" s="51"/>
      <c r="P36" s="51"/>
      <c r="Q36" s="51"/>
    </row>
    <row r="37" spans="1:17" ht="51" x14ac:dyDescent="0.2">
      <c r="A37" s="85">
        <v>30</v>
      </c>
      <c r="B37" s="130" t="s">
        <v>905</v>
      </c>
      <c r="C37" s="144" t="s">
        <v>906</v>
      </c>
      <c r="D37" s="144" t="s">
        <v>152</v>
      </c>
      <c r="E37" s="144"/>
      <c r="F37" s="85">
        <v>1</v>
      </c>
      <c r="G37" s="85">
        <v>1</v>
      </c>
      <c r="H37" s="85">
        <v>1</v>
      </c>
      <c r="I37" s="85">
        <f t="shared" si="0"/>
        <v>1</v>
      </c>
      <c r="J37" s="219"/>
      <c r="K37" s="51"/>
      <c r="L37" s="51"/>
      <c r="M37" s="51"/>
      <c r="N37" s="51"/>
      <c r="O37" s="51"/>
      <c r="P37" s="51"/>
      <c r="Q37" s="51"/>
    </row>
    <row r="38" spans="1:17" ht="38.25" x14ac:dyDescent="0.2">
      <c r="A38" s="85">
        <v>31</v>
      </c>
      <c r="B38" s="130" t="s">
        <v>907</v>
      </c>
      <c r="C38" s="144" t="s">
        <v>908</v>
      </c>
      <c r="D38" s="144" t="s">
        <v>112</v>
      </c>
      <c r="E38" s="144"/>
      <c r="F38" s="85">
        <v>1</v>
      </c>
      <c r="G38" s="85">
        <v>1</v>
      </c>
      <c r="H38" s="85">
        <v>1</v>
      </c>
      <c r="I38" s="85">
        <f t="shared" si="0"/>
        <v>1</v>
      </c>
      <c r="J38" s="219"/>
      <c r="K38" s="51"/>
      <c r="L38" s="51"/>
      <c r="M38" s="51"/>
      <c r="N38" s="51"/>
      <c r="O38" s="51"/>
      <c r="P38" s="51"/>
      <c r="Q38" s="51"/>
    </row>
    <row r="39" spans="1:17" ht="38.25" x14ac:dyDescent="0.2">
      <c r="A39" s="85">
        <v>32</v>
      </c>
      <c r="B39" s="130" t="s">
        <v>909</v>
      </c>
      <c r="C39" s="144" t="s">
        <v>910</v>
      </c>
      <c r="D39" s="144" t="s">
        <v>152</v>
      </c>
      <c r="E39" s="144"/>
      <c r="F39" s="85">
        <v>1</v>
      </c>
      <c r="G39" s="85">
        <v>1</v>
      </c>
      <c r="H39" s="85">
        <v>1</v>
      </c>
      <c r="I39" s="85">
        <f t="shared" si="0"/>
        <v>1</v>
      </c>
      <c r="J39" s="219"/>
      <c r="K39" s="51"/>
      <c r="L39" s="51"/>
      <c r="M39" s="51"/>
      <c r="N39" s="51"/>
      <c r="O39" s="51"/>
      <c r="P39" s="51"/>
      <c r="Q39" s="51"/>
    </row>
    <row r="40" spans="1:17" ht="51" x14ac:dyDescent="0.2">
      <c r="A40" s="85">
        <v>33</v>
      </c>
      <c r="B40" s="130" t="s">
        <v>911</v>
      </c>
      <c r="C40" s="144" t="s">
        <v>912</v>
      </c>
      <c r="D40" s="144" t="s">
        <v>152</v>
      </c>
      <c r="E40" s="144"/>
      <c r="F40" s="85">
        <v>1</v>
      </c>
      <c r="G40" s="85">
        <v>1</v>
      </c>
      <c r="H40" s="85">
        <v>1</v>
      </c>
      <c r="I40" s="85">
        <f t="shared" si="0"/>
        <v>1</v>
      </c>
      <c r="J40" s="219"/>
      <c r="K40" s="51"/>
      <c r="L40" s="51"/>
      <c r="M40" s="51"/>
      <c r="N40" s="51"/>
      <c r="O40" s="51"/>
      <c r="P40" s="51"/>
      <c r="Q40" s="51"/>
    </row>
    <row r="41" spans="1:17" ht="76.5" x14ac:dyDescent="0.2">
      <c r="A41" s="85">
        <v>34</v>
      </c>
      <c r="B41" s="130" t="s">
        <v>913</v>
      </c>
      <c r="C41" s="144" t="s">
        <v>914</v>
      </c>
      <c r="D41" s="144" t="s">
        <v>112</v>
      </c>
      <c r="E41" s="144"/>
      <c r="F41" s="85">
        <v>1</v>
      </c>
      <c r="G41" s="85">
        <v>1</v>
      </c>
      <c r="H41" s="85">
        <v>1</v>
      </c>
      <c r="I41" s="85">
        <f t="shared" si="0"/>
        <v>1</v>
      </c>
      <c r="J41" s="219"/>
      <c r="K41" s="51"/>
      <c r="L41" s="51"/>
      <c r="M41" s="51"/>
      <c r="N41" s="51"/>
      <c r="O41" s="51"/>
      <c r="P41" s="51"/>
      <c r="Q41" s="51"/>
    </row>
    <row r="42" spans="1:17" ht="38.25" x14ac:dyDescent="0.2">
      <c r="A42" s="85">
        <v>35</v>
      </c>
      <c r="B42" s="130" t="s">
        <v>915</v>
      </c>
      <c r="C42" s="144" t="s">
        <v>916</v>
      </c>
      <c r="D42" s="144" t="s">
        <v>643</v>
      </c>
      <c r="E42" s="144"/>
      <c r="F42" s="85">
        <v>1</v>
      </c>
      <c r="G42" s="85">
        <v>1</v>
      </c>
      <c r="H42" s="85">
        <v>1</v>
      </c>
      <c r="I42" s="85">
        <f t="shared" si="0"/>
        <v>1</v>
      </c>
      <c r="J42" s="219"/>
      <c r="K42" s="51"/>
      <c r="L42" s="51"/>
      <c r="M42" s="51"/>
      <c r="N42" s="51"/>
      <c r="O42" s="51"/>
      <c r="P42" s="51"/>
      <c r="Q42" s="51"/>
    </row>
    <row r="43" spans="1:17" ht="15.75" customHeight="1" x14ac:dyDescent="0.2">
      <c r="A43" s="327" t="s">
        <v>687</v>
      </c>
      <c r="B43" s="328"/>
      <c r="C43" s="328"/>
      <c r="D43" s="328"/>
      <c r="E43" s="328"/>
      <c r="F43" s="328"/>
      <c r="G43" s="328"/>
      <c r="H43" s="329"/>
      <c r="I43" s="138">
        <f>SUM(I8:I42)/COUNT(I8:I42)</f>
        <v>1</v>
      </c>
      <c r="J43" s="143"/>
      <c r="K43" s="51"/>
      <c r="L43" s="51"/>
      <c r="M43" s="51"/>
      <c r="N43" s="51"/>
      <c r="O43" s="51"/>
      <c r="P43" s="51"/>
      <c r="Q43" s="51"/>
    </row>
    <row r="47" spans="1:17" x14ac:dyDescent="0.2">
      <c r="B47" s="91"/>
      <c r="C47" s="92"/>
      <c r="D47" s="92"/>
      <c r="E47" s="92"/>
      <c r="F47" s="115"/>
      <c r="G47" s="115"/>
      <c r="H47" s="115"/>
      <c r="I47" s="92"/>
    </row>
    <row r="54" spans="2:9" x14ac:dyDescent="0.2">
      <c r="B54" s="91"/>
      <c r="C54" s="92"/>
      <c r="D54" s="92"/>
      <c r="E54" s="92"/>
      <c r="F54" s="115"/>
      <c r="G54" s="115"/>
      <c r="H54" s="115"/>
      <c r="I54" s="92"/>
    </row>
    <row r="58" spans="2:9" x14ac:dyDescent="0.2">
      <c r="B58" s="91"/>
      <c r="C58" s="92"/>
      <c r="D58" s="92"/>
      <c r="E58" s="92"/>
      <c r="F58" s="115"/>
      <c r="G58" s="115"/>
      <c r="H58" s="115"/>
      <c r="I58" s="92"/>
    </row>
    <row r="61" spans="2:9" x14ac:dyDescent="0.2">
      <c r="B61" s="91"/>
      <c r="C61" s="92"/>
      <c r="D61" s="92"/>
      <c r="E61" s="92"/>
      <c r="F61" s="115"/>
      <c r="G61" s="115"/>
      <c r="H61" s="115"/>
      <c r="I61" s="92"/>
    </row>
    <row r="65" spans="2:9" x14ac:dyDescent="0.2">
      <c r="B65" s="91"/>
      <c r="C65" s="92"/>
      <c r="D65" s="92"/>
      <c r="E65" s="92"/>
      <c r="F65" s="115"/>
      <c r="G65" s="115"/>
      <c r="H65" s="115"/>
      <c r="I65" s="92"/>
    </row>
    <row r="68" spans="2:9" x14ac:dyDescent="0.2">
      <c r="B68" s="91"/>
      <c r="C68" s="92"/>
      <c r="D68" s="92"/>
      <c r="E68" s="92"/>
      <c r="F68" s="115"/>
      <c r="G68" s="115"/>
      <c r="H68" s="115"/>
      <c r="I68" s="92"/>
    </row>
    <row r="72" spans="2:9" x14ac:dyDescent="0.2">
      <c r="B72" s="91"/>
      <c r="C72" s="92"/>
      <c r="D72" s="92"/>
      <c r="E72" s="92"/>
      <c r="F72" s="115"/>
      <c r="G72" s="115"/>
      <c r="H72" s="115"/>
      <c r="I72" s="92"/>
    </row>
  </sheetData>
  <mergeCells count="13">
    <mergeCell ref="I6:I7"/>
    <mergeCell ref="J6:J7"/>
    <mergeCell ref="A43:H43"/>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42">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05"/>
  <sheetViews>
    <sheetView view="pageBreakPreview" zoomScale="85" zoomScaleNormal="100" zoomScaleSheetLayoutView="85" workbookViewId="0">
      <pane ySplit="7" topLeftCell="A8" activePane="bottomLeft" state="frozenSplit"/>
      <selection activeCell="I88" sqref="I88"/>
      <selection pane="bottomLeft" activeCell="M11" sqref="M11"/>
    </sheetView>
  </sheetViews>
  <sheetFormatPr defaultRowHeight="12.75" x14ac:dyDescent="0.2"/>
  <cols>
    <col min="1" max="1" width="4.28515625" style="1" customWidth="1"/>
    <col min="2" max="2" width="35.5703125" style="1" customWidth="1"/>
    <col min="3" max="3" width="23.140625" style="94" customWidth="1"/>
    <col min="4" max="4" width="13.7109375" style="94" customWidth="1"/>
    <col min="5" max="5" width="20" style="116" customWidth="1"/>
    <col min="6" max="6" width="12.7109375" style="116" customWidth="1"/>
    <col min="7" max="7" width="15.85546875" style="116" customWidth="1"/>
    <col min="8" max="8" width="14.42578125" style="116" customWidth="1"/>
    <col min="9" max="9" width="19" style="116" customWidth="1"/>
    <col min="10" max="10" width="1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1" customFormat="1" ht="69" customHeight="1" x14ac:dyDescent="0.2">
      <c r="A1" s="324" t="s">
        <v>96</v>
      </c>
      <c r="B1" s="324"/>
      <c r="C1" s="324"/>
      <c r="D1" s="324"/>
      <c r="E1" s="324"/>
      <c r="F1" s="324"/>
      <c r="G1" s="324"/>
      <c r="H1" s="324"/>
      <c r="I1" s="324"/>
      <c r="J1" s="324"/>
    </row>
    <row r="2" spans="1:17" ht="30.75" customHeight="1" x14ac:dyDescent="0.2">
      <c r="A2" s="109" t="s">
        <v>101</v>
      </c>
      <c r="B2" s="109"/>
      <c r="C2" s="325" t="s">
        <v>917</v>
      </c>
      <c r="D2" s="325"/>
      <c r="E2" s="325"/>
      <c r="F2" s="325"/>
      <c r="G2" s="325"/>
      <c r="H2" s="325"/>
      <c r="I2" s="325"/>
      <c r="J2" s="325"/>
    </row>
    <row r="3" spans="1:17" ht="15.75" customHeight="1" x14ac:dyDescent="0.2">
      <c r="A3" s="109" t="s">
        <v>99</v>
      </c>
      <c r="B3" s="109"/>
      <c r="C3" s="110">
        <v>44666</v>
      </c>
      <c r="D3" s="117"/>
      <c r="E3" s="110"/>
      <c r="F3" s="110"/>
      <c r="G3" s="110"/>
      <c r="H3" s="110"/>
      <c r="I3" s="110"/>
    </row>
    <row r="4" spans="1:17" ht="17.25" customHeight="1" x14ac:dyDescent="0.2">
      <c r="A4" s="118" t="s">
        <v>79</v>
      </c>
      <c r="B4" s="109"/>
      <c r="C4" s="117"/>
      <c r="D4" s="117"/>
      <c r="E4" s="110"/>
      <c r="F4" s="110"/>
      <c r="G4" s="110"/>
      <c r="H4" s="110"/>
      <c r="I4" s="110"/>
    </row>
    <row r="5" spans="1:17" ht="47.25" customHeight="1" x14ac:dyDescent="0.2">
      <c r="A5" s="333" t="s">
        <v>102</v>
      </c>
      <c r="B5" s="333"/>
      <c r="C5" s="333"/>
      <c r="D5" s="333"/>
      <c r="E5" s="333"/>
      <c r="F5" s="333"/>
      <c r="G5" s="333"/>
      <c r="H5" s="333"/>
      <c r="I5" s="333"/>
      <c r="J5" s="333"/>
    </row>
    <row r="6" spans="1:17" ht="15.75" customHeight="1" x14ac:dyDescent="0.2">
      <c r="A6" s="321" t="s">
        <v>50</v>
      </c>
      <c r="B6" s="321" t="s">
        <v>103</v>
      </c>
      <c r="C6" s="321" t="s">
        <v>104</v>
      </c>
      <c r="D6" s="321" t="s">
        <v>105</v>
      </c>
      <c r="E6" s="321" t="s">
        <v>3342</v>
      </c>
      <c r="F6" s="321" t="s">
        <v>106</v>
      </c>
      <c r="G6" s="331" t="s">
        <v>4342</v>
      </c>
      <c r="H6" s="331"/>
      <c r="I6" s="321" t="s">
        <v>107</v>
      </c>
      <c r="J6" s="321" t="s">
        <v>85</v>
      </c>
    </row>
    <row r="7" spans="1:17" ht="99.75" customHeight="1" x14ac:dyDescent="0.2">
      <c r="A7" s="321"/>
      <c r="B7" s="326"/>
      <c r="C7" s="326"/>
      <c r="D7" s="326"/>
      <c r="E7" s="321"/>
      <c r="F7" s="326"/>
      <c r="G7" s="148" t="s">
        <v>108</v>
      </c>
      <c r="H7" s="149" t="s">
        <v>109</v>
      </c>
      <c r="I7" s="321"/>
      <c r="J7" s="326"/>
      <c r="K7" s="51"/>
      <c r="L7" s="51"/>
      <c r="M7" s="51"/>
      <c r="N7" s="51"/>
      <c r="O7" s="51"/>
      <c r="P7" s="51"/>
      <c r="Q7" s="51"/>
    </row>
    <row r="8" spans="1:17" ht="38.25" x14ac:dyDescent="0.2">
      <c r="A8" s="150">
        <v>1</v>
      </c>
      <c r="B8" s="162" t="s">
        <v>918</v>
      </c>
      <c r="C8" s="176" t="s">
        <v>919</v>
      </c>
      <c r="D8" s="176" t="s">
        <v>643</v>
      </c>
      <c r="E8" s="26"/>
      <c r="F8" s="9">
        <v>1</v>
      </c>
      <c r="G8" s="9">
        <v>1</v>
      </c>
      <c r="H8" s="9">
        <v>1</v>
      </c>
      <c r="I8" s="9">
        <f>F8*0.2+G8*0.4+H8*0.4</f>
        <v>1</v>
      </c>
      <c r="J8" s="232"/>
      <c r="K8" s="51"/>
      <c r="L8" s="51"/>
      <c r="M8" s="51"/>
      <c r="N8" s="51"/>
      <c r="O8" s="51"/>
      <c r="P8" s="51"/>
      <c r="Q8" s="51"/>
    </row>
    <row r="9" spans="1:17" ht="51" x14ac:dyDescent="0.2">
      <c r="A9" s="150">
        <v>2</v>
      </c>
      <c r="B9" s="162" t="s">
        <v>920</v>
      </c>
      <c r="C9" s="176" t="s">
        <v>921</v>
      </c>
      <c r="D9" s="176" t="s">
        <v>112</v>
      </c>
      <c r="E9" s="26"/>
      <c r="F9" s="9">
        <v>1</v>
      </c>
      <c r="G9" s="9">
        <v>1</v>
      </c>
      <c r="H9" s="9">
        <v>1</v>
      </c>
      <c r="I9" s="9">
        <f t="shared" ref="I9:I72" si="0">F9*0.2+G9*0.4+H9*0.4</f>
        <v>1</v>
      </c>
      <c r="J9" s="232"/>
      <c r="K9" s="51"/>
      <c r="L9" s="51"/>
      <c r="M9" s="51"/>
      <c r="N9" s="51"/>
      <c r="O9" s="51"/>
      <c r="P9" s="51"/>
      <c r="Q9" s="51"/>
    </row>
    <row r="10" spans="1:17" ht="63.75" x14ac:dyDescent="0.2">
      <c r="A10" s="150">
        <v>3</v>
      </c>
      <c r="B10" s="162" t="s">
        <v>922</v>
      </c>
      <c r="C10" s="176" t="s">
        <v>923</v>
      </c>
      <c r="D10" s="176" t="s">
        <v>112</v>
      </c>
      <c r="E10" s="26"/>
      <c r="F10" s="9">
        <v>1</v>
      </c>
      <c r="G10" s="9">
        <v>1</v>
      </c>
      <c r="H10" s="9">
        <v>1</v>
      </c>
      <c r="I10" s="9">
        <f t="shared" si="0"/>
        <v>1</v>
      </c>
      <c r="J10" s="233"/>
      <c r="K10" s="51"/>
      <c r="L10" s="51"/>
      <c r="M10" s="51"/>
      <c r="N10" s="51"/>
      <c r="O10" s="51"/>
      <c r="P10" s="51"/>
      <c r="Q10" s="51"/>
    </row>
    <row r="11" spans="1:17" ht="51" x14ac:dyDescent="0.2">
      <c r="A11" s="150">
        <v>4</v>
      </c>
      <c r="B11" s="162" t="s">
        <v>924</v>
      </c>
      <c r="C11" s="176" t="s">
        <v>925</v>
      </c>
      <c r="D11" s="176" t="s">
        <v>112</v>
      </c>
      <c r="E11" s="26"/>
      <c r="F11" s="9">
        <v>1</v>
      </c>
      <c r="G11" s="9">
        <v>1</v>
      </c>
      <c r="H11" s="9">
        <v>1</v>
      </c>
      <c r="I11" s="9">
        <f t="shared" si="0"/>
        <v>1</v>
      </c>
      <c r="J11" s="232"/>
      <c r="K11" s="51"/>
      <c r="L11" s="51"/>
      <c r="M11" s="51"/>
      <c r="N11" s="51"/>
      <c r="O11" s="51"/>
      <c r="P11" s="51"/>
      <c r="Q11" s="51"/>
    </row>
    <row r="12" spans="1:17" ht="51" x14ac:dyDescent="0.2">
      <c r="A12" s="150">
        <v>5</v>
      </c>
      <c r="B12" s="162" t="s">
        <v>926</v>
      </c>
      <c r="C12" s="176" t="s">
        <v>927</v>
      </c>
      <c r="D12" s="176" t="s">
        <v>112</v>
      </c>
      <c r="E12" s="26"/>
      <c r="F12" s="9">
        <v>1</v>
      </c>
      <c r="G12" s="9">
        <v>1</v>
      </c>
      <c r="H12" s="9">
        <v>1</v>
      </c>
      <c r="I12" s="9">
        <f t="shared" si="0"/>
        <v>1</v>
      </c>
      <c r="J12" s="233"/>
      <c r="K12" s="51"/>
      <c r="L12" s="51"/>
      <c r="M12" s="51"/>
      <c r="N12" s="51"/>
      <c r="O12" s="51"/>
      <c r="P12" s="51"/>
      <c r="Q12" s="51"/>
    </row>
    <row r="13" spans="1:17" ht="51" x14ac:dyDescent="0.2">
      <c r="A13" s="150">
        <v>6</v>
      </c>
      <c r="B13" s="162" t="s">
        <v>928</v>
      </c>
      <c r="C13" s="176" t="s">
        <v>929</v>
      </c>
      <c r="D13" s="176" t="s">
        <v>112</v>
      </c>
      <c r="E13" s="26"/>
      <c r="F13" s="9">
        <v>1</v>
      </c>
      <c r="G13" s="9">
        <v>1</v>
      </c>
      <c r="H13" s="9">
        <v>1</v>
      </c>
      <c r="I13" s="9">
        <f t="shared" si="0"/>
        <v>1</v>
      </c>
      <c r="J13" s="232"/>
      <c r="K13" s="51"/>
      <c r="L13" s="51"/>
      <c r="M13" s="51"/>
      <c r="N13" s="51"/>
      <c r="O13" s="51"/>
      <c r="P13" s="51"/>
      <c r="Q13" s="51"/>
    </row>
    <row r="14" spans="1:17" ht="51" x14ac:dyDescent="0.2">
      <c r="A14" s="150">
        <v>7</v>
      </c>
      <c r="B14" s="162" t="s">
        <v>930</v>
      </c>
      <c r="C14" s="176" t="s">
        <v>931</v>
      </c>
      <c r="D14" s="176" t="s">
        <v>112</v>
      </c>
      <c r="E14" s="26"/>
      <c r="F14" s="9">
        <v>1</v>
      </c>
      <c r="G14" s="9">
        <v>1</v>
      </c>
      <c r="H14" s="9">
        <v>1</v>
      </c>
      <c r="I14" s="9">
        <f t="shared" si="0"/>
        <v>1</v>
      </c>
      <c r="J14" s="232"/>
      <c r="K14" s="51"/>
      <c r="L14" s="51"/>
      <c r="M14" s="51"/>
      <c r="N14" s="51"/>
      <c r="O14" s="51"/>
      <c r="P14" s="51"/>
      <c r="Q14" s="51"/>
    </row>
    <row r="15" spans="1:17" ht="51" x14ac:dyDescent="0.2">
      <c r="A15" s="150">
        <v>8</v>
      </c>
      <c r="B15" s="162" t="s">
        <v>932</v>
      </c>
      <c r="C15" s="176" t="s">
        <v>933</v>
      </c>
      <c r="D15" s="176" t="s">
        <v>112</v>
      </c>
      <c r="E15" s="26"/>
      <c r="F15" s="9">
        <v>1</v>
      </c>
      <c r="G15" s="9">
        <v>1</v>
      </c>
      <c r="H15" s="9">
        <v>1</v>
      </c>
      <c r="I15" s="9">
        <f t="shared" si="0"/>
        <v>1</v>
      </c>
      <c r="J15" s="232"/>
      <c r="K15" s="51"/>
      <c r="L15" s="51"/>
      <c r="M15" s="51"/>
      <c r="N15" s="51"/>
      <c r="O15" s="51"/>
      <c r="P15" s="51"/>
      <c r="Q15" s="51"/>
    </row>
    <row r="16" spans="1:17" ht="51" x14ac:dyDescent="0.2">
      <c r="A16" s="150">
        <v>9</v>
      </c>
      <c r="B16" s="162" t="s">
        <v>934</v>
      </c>
      <c r="C16" s="176" t="s">
        <v>935</v>
      </c>
      <c r="D16" s="176" t="s">
        <v>112</v>
      </c>
      <c r="E16" s="26"/>
      <c r="F16" s="9">
        <v>1</v>
      </c>
      <c r="G16" s="9">
        <v>1</v>
      </c>
      <c r="H16" s="9">
        <v>1</v>
      </c>
      <c r="I16" s="9">
        <f t="shared" si="0"/>
        <v>1</v>
      </c>
      <c r="J16" s="232"/>
      <c r="K16" s="51"/>
      <c r="L16" s="51"/>
      <c r="M16" s="51"/>
      <c r="N16" s="51"/>
      <c r="O16" s="51"/>
      <c r="P16" s="51"/>
      <c r="Q16" s="51"/>
    </row>
    <row r="17" spans="1:17" ht="51" x14ac:dyDescent="0.2">
      <c r="A17" s="150">
        <v>10</v>
      </c>
      <c r="B17" s="162" t="s">
        <v>936</v>
      </c>
      <c r="C17" s="176" t="s">
        <v>937</v>
      </c>
      <c r="D17" s="176" t="s">
        <v>112</v>
      </c>
      <c r="E17" s="26"/>
      <c r="F17" s="9">
        <v>1</v>
      </c>
      <c r="G17" s="9">
        <v>1</v>
      </c>
      <c r="H17" s="9">
        <v>1</v>
      </c>
      <c r="I17" s="9">
        <f t="shared" si="0"/>
        <v>1</v>
      </c>
      <c r="J17" s="232"/>
      <c r="K17" s="51"/>
      <c r="L17" s="51"/>
      <c r="M17" s="51"/>
      <c r="N17" s="51"/>
      <c r="O17" s="51"/>
      <c r="P17" s="51"/>
      <c r="Q17" s="51"/>
    </row>
    <row r="18" spans="1:17" ht="51" x14ac:dyDescent="0.2">
      <c r="A18" s="150">
        <v>11</v>
      </c>
      <c r="B18" s="162" t="s">
        <v>938</v>
      </c>
      <c r="C18" s="176" t="s">
        <v>939</v>
      </c>
      <c r="D18" s="176" t="s">
        <v>112</v>
      </c>
      <c r="E18" s="26"/>
      <c r="F18" s="9">
        <v>1</v>
      </c>
      <c r="G18" s="9">
        <v>1</v>
      </c>
      <c r="H18" s="9">
        <v>1</v>
      </c>
      <c r="I18" s="9">
        <f t="shared" si="0"/>
        <v>1</v>
      </c>
      <c r="J18" s="232"/>
      <c r="K18" s="51"/>
      <c r="L18" s="51"/>
      <c r="M18" s="51"/>
      <c r="N18" s="51"/>
      <c r="O18" s="51"/>
      <c r="P18" s="51"/>
      <c r="Q18" s="51"/>
    </row>
    <row r="19" spans="1:17" ht="51" x14ac:dyDescent="0.2">
      <c r="A19" s="150">
        <v>12</v>
      </c>
      <c r="B19" s="162" t="s">
        <v>940</v>
      </c>
      <c r="C19" s="176" t="s">
        <v>941</v>
      </c>
      <c r="D19" s="176" t="s">
        <v>112</v>
      </c>
      <c r="E19" s="26"/>
      <c r="F19" s="9">
        <v>1</v>
      </c>
      <c r="G19" s="9">
        <v>1</v>
      </c>
      <c r="H19" s="9">
        <v>1</v>
      </c>
      <c r="I19" s="9">
        <f t="shared" si="0"/>
        <v>1</v>
      </c>
      <c r="J19" s="232"/>
      <c r="K19" s="51"/>
      <c r="L19" s="51"/>
      <c r="M19" s="51"/>
      <c r="N19" s="51"/>
      <c r="O19" s="51"/>
      <c r="P19" s="51"/>
      <c r="Q19" s="51"/>
    </row>
    <row r="20" spans="1:17" ht="51" x14ac:dyDescent="0.2">
      <c r="A20" s="150">
        <v>13</v>
      </c>
      <c r="B20" s="162" t="s">
        <v>942</v>
      </c>
      <c r="C20" s="176" t="s">
        <v>943</v>
      </c>
      <c r="D20" s="176" t="s">
        <v>643</v>
      </c>
      <c r="E20" s="26"/>
      <c r="F20" s="9">
        <v>1</v>
      </c>
      <c r="G20" s="9">
        <v>1</v>
      </c>
      <c r="H20" s="9">
        <v>1</v>
      </c>
      <c r="I20" s="9">
        <f t="shared" si="0"/>
        <v>1</v>
      </c>
      <c r="J20" s="232"/>
      <c r="K20" s="51"/>
      <c r="L20" s="51"/>
      <c r="M20" s="51"/>
      <c r="N20" s="51"/>
      <c r="O20" s="51"/>
      <c r="P20" s="51"/>
      <c r="Q20" s="51"/>
    </row>
    <row r="21" spans="1:17" ht="76.5" x14ac:dyDescent="0.2">
      <c r="A21" s="150">
        <v>14</v>
      </c>
      <c r="B21" s="162" t="s">
        <v>944</v>
      </c>
      <c r="C21" s="176" t="s">
        <v>945</v>
      </c>
      <c r="D21" s="176" t="s">
        <v>643</v>
      </c>
      <c r="E21" s="26"/>
      <c r="F21" s="9">
        <v>1</v>
      </c>
      <c r="G21" s="9">
        <v>1</v>
      </c>
      <c r="H21" s="9">
        <v>1</v>
      </c>
      <c r="I21" s="9">
        <f t="shared" si="0"/>
        <v>1</v>
      </c>
      <c r="J21" s="232"/>
      <c r="K21" s="51"/>
      <c r="L21" s="51"/>
      <c r="M21" s="51"/>
      <c r="N21" s="51"/>
      <c r="O21" s="51"/>
      <c r="P21" s="51"/>
      <c r="Q21" s="51"/>
    </row>
    <row r="22" spans="1:17" ht="76.5" x14ac:dyDescent="0.2">
      <c r="A22" s="150">
        <v>15</v>
      </c>
      <c r="B22" s="187" t="s">
        <v>946</v>
      </c>
      <c r="C22" s="176" t="s">
        <v>947</v>
      </c>
      <c r="D22" s="234" t="s">
        <v>152</v>
      </c>
      <c r="E22" s="26"/>
      <c r="F22" s="9">
        <v>1</v>
      </c>
      <c r="G22" s="9">
        <v>1</v>
      </c>
      <c r="H22" s="9">
        <v>1</v>
      </c>
      <c r="I22" s="9">
        <f t="shared" si="0"/>
        <v>1</v>
      </c>
      <c r="J22" s="232"/>
      <c r="K22" s="51"/>
      <c r="L22" s="51"/>
      <c r="M22" s="51"/>
      <c r="N22" s="51"/>
      <c r="O22" s="51"/>
      <c r="P22" s="51"/>
      <c r="Q22" s="51"/>
    </row>
    <row r="23" spans="1:17" ht="63.75" x14ac:dyDescent="0.2">
      <c r="A23" s="150">
        <v>16</v>
      </c>
      <c r="B23" s="187" t="s">
        <v>948</v>
      </c>
      <c r="C23" s="176" t="s">
        <v>949</v>
      </c>
      <c r="D23" s="234" t="s">
        <v>112</v>
      </c>
      <c r="E23" s="26"/>
      <c r="F23" s="9">
        <v>1</v>
      </c>
      <c r="G23" s="9">
        <v>1</v>
      </c>
      <c r="H23" s="9">
        <v>1</v>
      </c>
      <c r="I23" s="9">
        <f t="shared" si="0"/>
        <v>1</v>
      </c>
      <c r="J23" s="232"/>
      <c r="K23" s="51"/>
      <c r="L23" s="51"/>
      <c r="M23" s="51"/>
      <c r="N23" s="51"/>
      <c r="O23" s="51"/>
      <c r="P23" s="51"/>
      <c r="Q23" s="51"/>
    </row>
    <row r="24" spans="1:17" ht="51" x14ac:dyDescent="0.2">
      <c r="A24" s="150">
        <v>17</v>
      </c>
      <c r="B24" s="187" t="s">
        <v>950</v>
      </c>
      <c r="C24" s="176" t="s">
        <v>951</v>
      </c>
      <c r="D24" s="234" t="s">
        <v>112</v>
      </c>
      <c r="E24" s="26"/>
      <c r="F24" s="9">
        <v>1</v>
      </c>
      <c r="G24" s="9">
        <v>1</v>
      </c>
      <c r="H24" s="9">
        <v>1</v>
      </c>
      <c r="I24" s="9">
        <f t="shared" si="0"/>
        <v>1</v>
      </c>
      <c r="J24" s="232"/>
      <c r="K24" s="51"/>
      <c r="L24" s="51"/>
      <c r="M24" s="51"/>
      <c r="N24" s="51"/>
      <c r="O24" s="51"/>
      <c r="P24" s="51"/>
      <c r="Q24" s="51"/>
    </row>
    <row r="25" spans="1:17" ht="51" x14ac:dyDescent="0.2">
      <c r="A25" s="150">
        <v>18</v>
      </c>
      <c r="B25" s="187" t="s">
        <v>952</v>
      </c>
      <c r="C25" s="176" t="s">
        <v>953</v>
      </c>
      <c r="D25" s="234" t="s">
        <v>112</v>
      </c>
      <c r="E25" s="26"/>
      <c r="F25" s="9">
        <v>1</v>
      </c>
      <c r="G25" s="9">
        <v>1</v>
      </c>
      <c r="H25" s="9">
        <v>1</v>
      </c>
      <c r="I25" s="9">
        <f t="shared" si="0"/>
        <v>1</v>
      </c>
      <c r="J25" s="232"/>
      <c r="K25" s="51"/>
      <c r="L25" s="51"/>
      <c r="M25" s="51"/>
      <c r="N25" s="51"/>
      <c r="O25" s="51"/>
      <c r="P25" s="51"/>
      <c r="Q25" s="51"/>
    </row>
    <row r="26" spans="1:17" ht="51" x14ac:dyDescent="0.2">
      <c r="A26" s="150">
        <v>19</v>
      </c>
      <c r="B26" s="187" t="s">
        <v>954</v>
      </c>
      <c r="C26" s="176" t="s">
        <v>955</v>
      </c>
      <c r="D26" s="234" t="s">
        <v>112</v>
      </c>
      <c r="E26" s="26"/>
      <c r="F26" s="9">
        <v>1</v>
      </c>
      <c r="G26" s="9">
        <v>1</v>
      </c>
      <c r="H26" s="9">
        <v>1</v>
      </c>
      <c r="I26" s="9">
        <f t="shared" si="0"/>
        <v>1</v>
      </c>
      <c r="J26" s="232"/>
      <c r="K26" s="51"/>
      <c r="L26" s="51"/>
      <c r="M26" s="51"/>
      <c r="N26" s="51"/>
      <c r="O26" s="51"/>
      <c r="P26" s="51"/>
      <c r="Q26" s="51"/>
    </row>
    <row r="27" spans="1:17" ht="51" x14ac:dyDescent="0.2">
      <c r="A27" s="150">
        <v>20</v>
      </c>
      <c r="B27" s="187" t="s">
        <v>956</v>
      </c>
      <c r="C27" s="176" t="s">
        <v>957</v>
      </c>
      <c r="D27" s="234" t="s">
        <v>152</v>
      </c>
      <c r="E27" s="26"/>
      <c r="F27" s="9">
        <v>1</v>
      </c>
      <c r="G27" s="9">
        <v>1</v>
      </c>
      <c r="H27" s="9">
        <v>1</v>
      </c>
      <c r="I27" s="9">
        <f t="shared" si="0"/>
        <v>1</v>
      </c>
      <c r="J27" s="232"/>
      <c r="K27" s="51"/>
      <c r="L27" s="51"/>
      <c r="M27" s="51"/>
      <c r="N27" s="51"/>
      <c r="O27" s="51"/>
      <c r="P27" s="51"/>
      <c r="Q27" s="51"/>
    </row>
    <row r="28" spans="1:17" ht="63.75" x14ac:dyDescent="0.2">
      <c r="A28" s="150">
        <v>21</v>
      </c>
      <c r="B28" s="187" t="s">
        <v>958</v>
      </c>
      <c r="C28" s="176" t="s">
        <v>959</v>
      </c>
      <c r="D28" s="234" t="s">
        <v>112</v>
      </c>
      <c r="E28" s="26"/>
      <c r="F28" s="9">
        <v>1</v>
      </c>
      <c r="G28" s="9">
        <v>1</v>
      </c>
      <c r="H28" s="9">
        <v>1</v>
      </c>
      <c r="I28" s="9">
        <f t="shared" si="0"/>
        <v>1</v>
      </c>
      <c r="J28" s="232"/>
      <c r="K28" s="51"/>
      <c r="L28" s="51"/>
      <c r="M28" s="51"/>
      <c r="N28" s="51"/>
      <c r="O28" s="51"/>
      <c r="P28" s="51"/>
      <c r="Q28" s="51"/>
    </row>
    <row r="29" spans="1:17" ht="63.75" x14ac:dyDescent="0.2">
      <c r="A29" s="150">
        <v>22</v>
      </c>
      <c r="B29" s="187" t="s">
        <v>960</v>
      </c>
      <c r="C29" s="176" t="s">
        <v>961</v>
      </c>
      <c r="D29" s="234" t="s">
        <v>112</v>
      </c>
      <c r="E29" s="26"/>
      <c r="F29" s="9">
        <v>1</v>
      </c>
      <c r="G29" s="9">
        <v>1</v>
      </c>
      <c r="H29" s="9">
        <v>1</v>
      </c>
      <c r="I29" s="9">
        <f t="shared" si="0"/>
        <v>1</v>
      </c>
      <c r="J29" s="232"/>
      <c r="K29" s="51"/>
      <c r="L29" s="51"/>
      <c r="M29" s="51"/>
      <c r="N29" s="51"/>
      <c r="O29" s="51"/>
      <c r="P29" s="51"/>
      <c r="Q29" s="51"/>
    </row>
    <row r="30" spans="1:17" ht="63.75" x14ac:dyDescent="0.2">
      <c r="A30" s="150">
        <v>23</v>
      </c>
      <c r="B30" s="187" t="s">
        <v>962</v>
      </c>
      <c r="C30" s="176" t="s">
        <v>963</v>
      </c>
      <c r="D30" s="234" t="s">
        <v>112</v>
      </c>
      <c r="E30" s="26"/>
      <c r="F30" s="9">
        <v>1</v>
      </c>
      <c r="G30" s="9">
        <v>1</v>
      </c>
      <c r="H30" s="9">
        <v>1</v>
      </c>
      <c r="I30" s="9">
        <f t="shared" si="0"/>
        <v>1</v>
      </c>
      <c r="J30" s="232"/>
      <c r="K30" s="51"/>
      <c r="L30" s="51"/>
      <c r="M30" s="51"/>
      <c r="N30" s="51"/>
      <c r="O30" s="51"/>
      <c r="P30" s="51"/>
      <c r="Q30" s="51"/>
    </row>
    <row r="31" spans="1:17" ht="63.75" x14ac:dyDescent="0.2">
      <c r="A31" s="150">
        <v>24</v>
      </c>
      <c r="B31" s="187" t="s">
        <v>964</v>
      </c>
      <c r="C31" s="176" t="s">
        <v>965</v>
      </c>
      <c r="D31" s="234" t="s">
        <v>112</v>
      </c>
      <c r="E31" s="26"/>
      <c r="F31" s="9">
        <v>1</v>
      </c>
      <c r="G31" s="9">
        <v>1</v>
      </c>
      <c r="H31" s="9">
        <v>1</v>
      </c>
      <c r="I31" s="9">
        <f t="shared" si="0"/>
        <v>1</v>
      </c>
      <c r="J31" s="232"/>
      <c r="K31" s="51"/>
      <c r="L31" s="51"/>
      <c r="M31" s="51"/>
      <c r="N31" s="51"/>
      <c r="O31" s="51"/>
      <c r="P31" s="51"/>
      <c r="Q31" s="51"/>
    </row>
    <row r="32" spans="1:17" ht="63.75" x14ac:dyDescent="0.2">
      <c r="A32" s="150">
        <v>25</v>
      </c>
      <c r="B32" s="187" t="s">
        <v>966</v>
      </c>
      <c r="C32" s="176" t="s">
        <v>967</v>
      </c>
      <c r="D32" s="234" t="s">
        <v>112</v>
      </c>
      <c r="E32" s="26"/>
      <c r="F32" s="9">
        <v>1</v>
      </c>
      <c r="G32" s="9">
        <v>1</v>
      </c>
      <c r="H32" s="9">
        <v>1</v>
      </c>
      <c r="I32" s="9">
        <f t="shared" si="0"/>
        <v>1</v>
      </c>
      <c r="J32" s="232"/>
      <c r="K32" s="51"/>
      <c r="L32" s="51"/>
      <c r="M32" s="51"/>
      <c r="N32" s="51"/>
      <c r="O32" s="51"/>
      <c r="P32" s="51"/>
      <c r="Q32" s="51"/>
    </row>
    <row r="33" spans="1:17" ht="63.75" x14ac:dyDescent="0.2">
      <c r="A33" s="150">
        <v>26</v>
      </c>
      <c r="B33" s="187" t="s">
        <v>968</v>
      </c>
      <c r="C33" s="176" t="s">
        <v>969</v>
      </c>
      <c r="D33" s="234" t="s">
        <v>112</v>
      </c>
      <c r="E33" s="26"/>
      <c r="F33" s="9">
        <v>1</v>
      </c>
      <c r="G33" s="9">
        <v>1</v>
      </c>
      <c r="H33" s="9">
        <v>1</v>
      </c>
      <c r="I33" s="9">
        <f t="shared" si="0"/>
        <v>1</v>
      </c>
      <c r="J33" s="232"/>
      <c r="K33" s="51"/>
      <c r="L33" s="51"/>
      <c r="M33" s="51"/>
      <c r="N33" s="51"/>
      <c r="O33" s="51"/>
      <c r="P33" s="51"/>
      <c r="Q33" s="51"/>
    </row>
    <row r="34" spans="1:17" ht="63.75" x14ac:dyDescent="0.2">
      <c r="A34" s="150">
        <v>27</v>
      </c>
      <c r="B34" s="187" t="s">
        <v>970</v>
      </c>
      <c r="C34" s="176" t="s">
        <v>971</v>
      </c>
      <c r="D34" s="234" t="s">
        <v>112</v>
      </c>
      <c r="E34" s="26"/>
      <c r="F34" s="9">
        <v>1</v>
      </c>
      <c r="G34" s="9">
        <v>1</v>
      </c>
      <c r="H34" s="9">
        <v>1</v>
      </c>
      <c r="I34" s="9">
        <f t="shared" si="0"/>
        <v>1</v>
      </c>
      <c r="J34" s="232"/>
      <c r="K34" s="51"/>
      <c r="L34" s="51"/>
      <c r="M34" s="51"/>
      <c r="N34" s="51"/>
      <c r="O34" s="51"/>
      <c r="P34" s="51"/>
      <c r="Q34" s="51"/>
    </row>
    <row r="35" spans="1:17" ht="63.75" x14ac:dyDescent="0.2">
      <c r="A35" s="150">
        <v>28</v>
      </c>
      <c r="B35" s="187" t="s">
        <v>972</v>
      </c>
      <c r="C35" s="176" t="s">
        <v>973</v>
      </c>
      <c r="D35" s="234" t="s">
        <v>112</v>
      </c>
      <c r="E35" s="26"/>
      <c r="F35" s="9">
        <v>1</v>
      </c>
      <c r="G35" s="9">
        <v>1</v>
      </c>
      <c r="H35" s="9">
        <v>1</v>
      </c>
      <c r="I35" s="9">
        <f t="shared" si="0"/>
        <v>1</v>
      </c>
      <c r="J35" s="232"/>
      <c r="K35" s="51"/>
      <c r="L35" s="51"/>
      <c r="M35" s="51"/>
      <c r="N35" s="51"/>
      <c r="O35" s="51"/>
      <c r="P35" s="51"/>
      <c r="Q35" s="51"/>
    </row>
    <row r="36" spans="1:17" ht="63.75" x14ac:dyDescent="0.2">
      <c r="A36" s="150">
        <v>29</v>
      </c>
      <c r="B36" s="187" t="s">
        <v>974</v>
      </c>
      <c r="C36" s="176" t="s">
        <v>975</v>
      </c>
      <c r="D36" s="234" t="s">
        <v>112</v>
      </c>
      <c r="E36" s="26"/>
      <c r="F36" s="9">
        <v>1</v>
      </c>
      <c r="G36" s="9">
        <v>1</v>
      </c>
      <c r="H36" s="9">
        <v>1</v>
      </c>
      <c r="I36" s="9">
        <f t="shared" si="0"/>
        <v>1</v>
      </c>
      <c r="J36" s="232"/>
      <c r="K36" s="51"/>
      <c r="L36" s="51"/>
      <c r="M36" s="51"/>
      <c r="N36" s="51"/>
      <c r="O36" s="51"/>
      <c r="P36" s="51"/>
      <c r="Q36" s="51"/>
    </row>
    <row r="37" spans="1:17" ht="63.75" x14ac:dyDescent="0.2">
      <c r="A37" s="150">
        <v>30</v>
      </c>
      <c r="B37" s="187" t="s">
        <v>976</v>
      </c>
      <c r="C37" s="176" t="s">
        <v>977</v>
      </c>
      <c r="D37" s="234" t="s">
        <v>112</v>
      </c>
      <c r="E37" s="26"/>
      <c r="F37" s="9">
        <v>1</v>
      </c>
      <c r="G37" s="9">
        <v>1</v>
      </c>
      <c r="H37" s="9">
        <v>1</v>
      </c>
      <c r="I37" s="9">
        <f t="shared" si="0"/>
        <v>1</v>
      </c>
      <c r="J37" s="232"/>
      <c r="K37" s="51"/>
      <c r="L37" s="51"/>
      <c r="M37" s="51"/>
      <c r="N37" s="51"/>
      <c r="O37" s="51"/>
      <c r="P37" s="51"/>
      <c r="Q37" s="51"/>
    </row>
    <row r="38" spans="1:17" ht="63.75" x14ac:dyDescent="0.2">
      <c r="A38" s="150">
        <v>31</v>
      </c>
      <c r="B38" s="187" t="s">
        <v>978</v>
      </c>
      <c r="C38" s="176" t="s">
        <v>979</v>
      </c>
      <c r="D38" s="234" t="s">
        <v>112</v>
      </c>
      <c r="E38" s="26"/>
      <c r="F38" s="9">
        <v>1</v>
      </c>
      <c r="G38" s="9">
        <v>1</v>
      </c>
      <c r="H38" s="9">
        <v>1</v>
      </c>
      <c r="I38" s="9">
        <f t="shared" si="0"/>
        <v>1</v>
      </c>
      <c r="J38" s="232"/>
      <c r="K38" s="51"/>
      <c r="L38" s="51"/>
      <c r="M38" s="51"/>
      <c r="N38" s="51"/>
      <c r="O38" s="51"/>
      <c r="P38" s="51"/>
      <c r="Q38" s="51"/>
    </row>
    <row r="39" spans="1:17" ht="63.75" x14ac:dyDescent="0.2">
      <c r="A39" s="150">
        <v>32</v>
      </c>
      <c r="B39" s="187" t="s">
        <v>980</v>
      </c>
      <c r="C39" s="176" t="s">
        <v>981</v>
      </c>
      <c r="D39" s="234" t="s">
        <v>112</v>
      </c>
      <c r="E39" s="26"/>
      <c r="F39" s="9">
        <v>1</v>
      </c>
      <c r="G39" s="9">
        <v>1</v>
      </c>
      <c r="H39" s="9">
        <v>1</v>
      </c>
      <c r="I39" s="9">
        <f t="shared" si="0"/>
        <v>1</v>
      </c>
      <c r="J39" s="232"/>
      <c r="K39" s="51"/>
      <c r="L39" s="51"/>
      <c r="M39" s="51"/>
      <c r="N39" s="51"/>
      <c r="O39" s="51"/>
      <c r="P39" s="51"/>
      <c r="Q39" s="51"/>
    </row>
    <row r="40" spans="1:17" ht="63.75" x14ac:dyDescent="0.2">
      <c r="A40" s="150">
        <v>33</v>
      </c>
      <c r="B40" s="187" t="s">
        <v>982</v>
      </c>
      <c r="C40" s="176" t="s">
        <v>983</v>
      </c>
      <c r="D40" s="234" t="s">
        <v>112</v>
      </c>
      <c r="E40" s="26"/>
      <c r="F40" s="9">
        <v>1</v>
      </c>
      <c r="G40" s="9">
        <v>1</v>
      </c>
      <c r="H40" s="9">
        <v>1</v>
      </c>
      <c r="I40" s="9">
        <f t="shared" si="0"/>
        <v>1</v>
      </c>
      <c r="J40" s="232"/>
      <c r="K40" s="51"/>
      <c r="L40" s="51"/>
      <c r="M40" s="51"/>
      <c r="N40" s="51"/>
      <c r="O40" s="51"/>
      <c r="P40" s="51"/>
      <c r="Q40" s="51"/>
    </row>
    <row r="41" spans="1:17" ht="63.75" x14ac:dyDescent="0.2">
      <c r="A41" s="150">
        <v>34</v>
      </c>
      <c r="B41" s="187" t="s">
        <v>984</v>
      </c>
      <c r="C41" s="176" t="s">
        <v>985</v>
      </c>
      <c r="D41" s="234" t="s">
        <v>112</v>
      </c>
      <c r="E41" s="26"/>
      <c r="F41" s="9">
        <v>1</v>
      </c>
      <c r="G41" s="9">
        <v>1</v>
      </c>
      <c r="H41" s="9">
        <v>1</v>
      </c>
      <c r="I41" s="9">
        <f t="shared" si="0"/>
        <v>1</v>
      </c>
      <c r="J41" s="232"/>
      <c r="K41" s="51"/>
      <c r="L41" s="51"/>
      <c r="M41" s="51"/>
      <c r="N41" s="51"/>
      <c r="O41" s="51"/>
      <c r="P41" s="51"/>
      <c r="Q41" s="51"/>
    </row>
    <row r="42" spans="1:17" ht="63.75" x14ac:dyDescent="0.2">
      <c r="A42" s="150">
        <v>35</v>
      </c>
      <c r="B42" s="187" t="s">
        <v>986</v>
      </c>
      <c r="C42" s="176" t="s">
        <v>987</v>
      </c>
      <c r="D42" s="234" t="s">
        <v>112</v>
      </c>
      <c r="E42" s="26"/>
      <c r="F42" s="9">
        <v>1</v>
      </c>
      <c r="G42" s="9">
        <v>1</v>
      </c>
      <c r="H42" s="9">
        <v>1</v>
      </c>
      <c r="I42" s="9">
        <f t="shared" si="0"/>
        <v>1</v>
      </c>
      <c r="J42" s="232"/>
      <c r="K42" s="51"/>
      <c r="L42" s="51"/>
      <c r="M42" s="51"/>
      <c r="N42" s="51"/>
      <c r="O42" s="51"/>
      <c r="P42" s="51"/>
      <c r="Q42" s="51"/>
    </row>
    <row r="43" spans="1:17" ht="63.75" x14ac:dyDescent="0.2">
      <c r="A43" s="150">
        <v>36</v>
      </c>
      <c r="B43" s="187" t="s">
        <v>988</v>
      </c>
      <c r="C43" s="176" t="s">
        <v>989</v>
      </c>
      <c r="D43" s="234" t="s">
        <v>112</v>
      </c>
      <c r="E43" s="26"/>
      <c r="F43" s="9">
        <v>1</v>
      </c>
      <c r="G43" s="9">
        <v>1</v>
      </c>
      <c r="H43" s="9">
        <v>1</v>
      </c>
      <c r="I43" s="9">
        <f t="shared" si="0"/>
        <v>1</v>
      </c>
      <c r="J43" s="232"/>
      <c r="K43" s="51"/>
      <c r="L43" s="51"/>
      <c r="M43" s="51"/>
      <c r="N43" s="51"/>
      <c r="O43" s="51"/>
      <c r="P43" s="51"/>
      <c r="Q43" s="51"/>
    </row>
    <row r="44" spans="1:17" ht="63.75" x14ac:dyDescent="0.2">
      <c r="A44" s="150">
        <v>37</v>
      </c>
      <c r="B44" s="187" t="s">
        <v>990</v>
      </c>
      <c r="C44" s="176" t="s">
        <v>991</v>
      </c>
      <c r="D44" s="234" t="s">
        <v>112</v>
      </c>
      <c r="E44" s="26"/>
      <c r="F44" s="9">
        <v>1</v>
      </c>
      <c r="G44" s="9">
        <v>1</v>
      </c>
      <c r="H44" s="9">
        <v>1</v>
      </c>
      <c r="I44" s="9">
        <f t="shared" si="0"/>
        <v>1</v>
      </c>
      <c r="J44" s="232"/>
      <c r="K44" s="51"/>
      <c r="L44" s="51"/>
      <c r="M44" s="51"/>
      <c r="N44" s="51"/>
      <c r="O44" s="51"/>
      <c r="P44" s="51"/>
      <c r="Q44" s="51"/>
    </row>
    <row r="45" spans="1:17" ht="76.5" x14ac:dyDescent="0.2">
      <c r="A45" s="150">
        <v>38</v>
      </c>
      <c r="B45" s="187" t="s">
        <v>992</v>
      </c>
      <c r="C45" s="176" t="s">
        <v>993</v>
      </c>
      <c r="D45" s="234" t="s">
        <v>112</v>
      </c>
      <c r="E45" s="26"/>
      <c r="F45" s="9">
        <v>1</v>
      </c>
      <c r="G45" s="9">
        <v>1</v>
      </c>
      <c r="H45" s="9">
        <v>1</v>
      </c>
      <c r="I45" s="9">
        <f t="shared" si="0"/>
        <v>1</v>
      </c>
      <c r="J45" s="232"/>
      <c r="K45" s="51"/>
      <c r="L45" s="51"/>
      <c r="M45" s="51"/>
      <c r="N45" s="51"/>
      <c r="O45" s="51"/>
      <c r="P45" s="51"/>
      <c r="Q45" s="51"/>
    </row>
    <row r="46" spans="1:17" ht="63.75" x14ac:dyDescent="0.2">
      <c r="A46" s="150">
        <v>39</v>
      </c>
      <c r="B46" s="187" t="s">
        <v>994</v>
      </c>
      <c r="C46" s="176" t="s">
        <v>995</v>
      </c>
      <c r="D46" s="234" t="s">
        <v>112</v>
      </c>
      <c r="E46" s="26"/>
      <c r="F46" s="9">
        <v>1</v>
      </c>
      <c r="G46" s="9">
        <v>1</v>
      </c>
      <c r="H46" s="9">
        <v>1</v>
      </c>
      <c r="I46" s="9">
        <f t="shared" si="0"/>
        <v>1</v>
      </c>
      <c r="J46" s="232"/>
      <c r="K46" s="51"/>
      <c r="L46" s="51"/>
      <c r="M46" s="51"/>
      <c r="N46" s="51"/>
      <c r="O46" s="51"/>
      <c r="P46" s="51"/>
      <c r="Q46" s="51"/>
    </row>
    <row r="47" spans="1:17" ht="76.5" x14ac:dyDescent="0.2">
      <c r="A47" s="150">
        <v>40</v>
      </c>
      <c r="B47" s="187" t="s">
        <v>996</v>
      </c>
      <c r="C47" s="176" t="s">
        <v>997</v>
      </c>
      <c r="D47" s="234" t="s">
        <v>112</v>
      </c>
      <c r="E47" s="26"/>
      <c r="F47" s="9">
        <v>1</v>
      </c>
      <c r="G47" s="9">
        <v>1</v>
      </c>
      <c r="H47" s="9">
        <v>1</v>
      </c>
      <c r="I47" s="9">
        <f t="shared" si="0"/>
        <v>1</v>
      </c>
      <c r="J47" s="232"/>
      <c r="K47" s="51"/>
      <c r="L47" s="51"/>
      <c r="M47" s="51"/>
      <c r="N47" s="51"/>
      <c r="O47" s="51"/>
      <c r="P47" s="51"/>
      <c r="Q47" s="51"/>
    </row>
    <row r="48" spans="1:17" ht="63.75" x14ac:dyDescent="0.2">
      <c r="A48" s="150">
        <v>41</v>
      </c>
      <c r="B48" s="187" t="s">
        <v>998</v>
      </c>
      <c r="C48" s="176" t="s">
        <v>999</v>
      </c>
      <c r="D48" s="234" t="s">
        <v>112</v>
      </c>
      <c r="E48" s="26"/>
      <c r="F48" s="9">
        <v>1</v>
      </c>
      <c r="G48" s="9">
        <v>1</v>
      </c>
      <c r="H48" s="9">
        <v>1</v>
      </c>
      <c r="I48" s="9">
        <f t="shared" si="0"/>
        <v>1</v>
      </c>
      <c r="J48" s="232"/>
      <c r="K48" s="51"/>
      <c r="L48" s="51"/>
      <c r="M48" s="51"/>
      <c r="N48" s="51"/>
      <c r="O48" s="51"/>
      <c r="P48" s="51"/>
      <c r="Q48" s="51"/>
    </row>
    <row r="49" spans="1:17" ht="63.75" x14ac:dyDescent="0.2">
      <c r="A49" s="150">
        <v>42</v>
      </c>
      <c r="B49" s="187" t="s">
        <v>1000</v>
      </c>
      <c r="C49" s="176" t="s">
        <v>1001</v>
      </c>
      <c r="D49" s="234" t="s">
        <v>112</v>
      </c>
      <c r="E49" s="26"/>
      <c r="F49" s="9">
        <v>1</v>
      </c>
      <c r="G49" s="9">
        <v>1</v>
      </c>
      <c r="H49" s="9">
        <v>1</v>
      </c>
      <c r="I49" s="9">
        <f t="shared" si="0"/>
        <v>1</v>
      </c>
      <c r="J49" s="232"/>
      <c r="K49" s="51"/>
      <c r="L49" s="51"/>
      <c r="M49" s="51"/>
      <c r="N49" s="51"/>
      <c r="O49" s="51"/>
      <c r="P49" s="51"/>
      <c r="Q49" s="51"/>
    </row>
    <row r="50" spans="1:17" ht="76.5" x14ac:dyDescent="0.2">
      <c r="A50" s="150">
        <v>43</v>
      </c>
      <c r="B50" s="187" t="s">
        <v>1002</v>
      </c>
      <c r="C50" s="176" t="s">
        <v>1003</v>
      </c>
      <c r="D50" s="234" t="s">
        <v>152</v>
      </c>
      <c r="E50" s="26"/>
      <c r="F50" s="9">
        <v>1</v>
      </c>
      <c r="G50" s="9">
        <v>1</v>
      </c>
      <c r="H50" s="9">
        <v>1</v>
      </c>
      <c r="I50" s="9">
        <f t="shared" si="0"/>
        <v>1</v>
      </c>
      <c r="J50" s="232"/>
      <c r="K50" s="51"/>
      <c r="L50" s="51"/>
      <c r="M50" s="51"/>
      <c r="N50" s="51"/>
      <c r="O50" s="51"/>
      <c r="P50" s="51"/>
      <c r="Q50" s="51"/>
    </row>
    <row r="51" spans="1:17" ht="76.5" x14ac:dyDescent="0.2">
      <c r="A51" s="150">
        <v>44</v>
      </c>
      <c r="B51" s="187" t="s">
        <v>1004</v>
      </c>
      <c r="C51" s="176" t="s">
        <v>1005</v>
      </c>
      <c r="D51" s="234" t="s">
        <v>112</v>
      </c>
      <c r="E51" s="26"/>
      <c r="F51" s="9">
        <v>1</v>
      </c>
      <c r="G51" s="9">
        <v>1</v>
      </c>
      <c r="H51" s="9">
        <v>1</v>
      </c>
      <c r="I51" s="9">
        <f t="shared" si="0"/>
        <v>1</v>
      </c>
      <c r="J51" s="232"/>
      <c r="K51" s="51"/>
      <c r="L51" s="51"/>
      <c r="M51" s="51"/>
      <c r="N51" s="51"/>
      <c r="O51" s="51"/>
      <c r="P51" s="51"/>
      <c r="Q51" s="51"/>
    </row>
    <row r="52" spans="1:17" ht="76.5" x14ac:dyDescent="0.2">
      <c r="A52" s="150">
        <v>45</v>
      </c>
      <c r="B52" s="187" t="s">
        <v>1006</v>
      </c>
      <c r="C52" s="176" t="s">
        <v>1007</v>
      </c>
      <c r="D52" s="234" t="s">
        <v>112</v>
      </c>
      <c r="E52" s="26"/>
      <c r="F52" s="9">
        <v>1</v>
      </c>
      <c r="G52" s="9">
        <v>1</v>
      </c>
      <c r="H52" s="9">
        <v>1</v>
      </c>
      <c r="I52" s="9">
        <f t="shared" si="0"/>
        <v>1</v>
      </c>
      <c r="J52" s="232"/>
      <c r="K52" s="51"/>
      <c r="L52" s="51"/>
      <c r="M52" s="51"/>
      <c r="N52" s="51"/>
      <c r="O52" s="51"/>
      <c r="P52" s="51"/>
      <c r="Q52" s="51"/>
    </row>
    <row r="53" spans="1:17" ht="76.5" x14ac:dyDescent="0.2">
      <c r="A53" s="150">
        <v>46</v>
      </c>
      <c r="B53" s="187" t="s">
        <v>1008</v>
      </c>
      <c r="C53" s="176" t="s">
        <v>1009</v>
      </c>
      <c r="D53" s="234" t="s">
        <v>112</v>
      </c>
      <c r="E53" s="26"/>
      <c r="F53" s="9">
        <v>1</v>
      </c>
      <c r="G53" s="9">
        <v>1</v>
      </c>
      <c r="H53" s="9">
        <v>1</v>
      </c>
      <c r="I53" s="9">
        <f t="shared" si="0"/>
        <v>1</v>
      </c>
      <c r="J53" s="232"/>
      <c r="K53" s="51"/>
      <c r="L53" s="51"/>
      <c r="M53" s="51"/>
      <c r="N53" s="51"/>
      <c r="O53" s="51"/>
      <c r="P53" s="51"/>
      <c r="Q53" s="51"/>
    </row>
    <row r="54" spans="1:17" ht="76.5" x14ac:dyDescent="0.2">
      <c r="A54" s="150">
        <v>47</v>
      </c>
      <c r="B54" s="187" t="s">
        <v>1010</v>
      </c>
      <c r="C54" s="176" t="s">
        <v>1011</v>
      </c>
      <c r="D54" s="234" t="s">
        <v>112</v>
      </c>
      <c r="E54" s="26"/>
      <c r="F54" s="9">
        <v>1</v>
      </c>
      <c r="G54" s="9">
        <v>1</v>
      </c>
      <c r="H54" s="9">
        <v>1</v>
      </c>
      <c r="I54" s="9">
        <f t="shared" si="0"/>
        <v>1</v>
      </c>
      <c r="J54" s="232"/>
      <c r="K54" s="51"/>
      <c r="L54" s="51"/>
      <c r="M54" s="51"/>
      <c r="N54" s="51"/>
      <c r="O54" s="51"/>
      <c r="P54" s="51"/>
      <c r="Q54" s="51"/>
    </row>
    <row r="55" spans="1:17" ht="76.5" x14ac:dyDescent="0.2">
      <c r="A55" s="150">
        <v>48</v>
      </c>
      <c r="B55" s="187" t="s">
        <v>1012</v>
      </c>
      <c r="C55" s="176" t="s">
        <v>1013</v>
      </c>
      <c r="D55" s="234" t="s">
        <v>112</v>
      </c>
      <c r="E55" s="26"/>
      <c r="F55" s="9">
        <v>1</v>
      </c>
      <c r="G55" s="9">
        <v>1</v>
      </c>
      <c r="H55" s="9">
        <v>1</v>
      </c>
      <c r="I55" s="9">
        <f t="shared" si="0"/>
        <v>1</v>
      </c>
      <c r="J55" s="232"/>
      <c r="K55" s="51"/>
      <c r="L55" s="51"/>
      <c r="M55" s="51"/>
      <c r="N55" s="51"/>
      <c r="O55" s="51"/>
      <c r="P55" s="51"/>
      <c r="Q55" s="51"/>
    </row>
    <row r="56" spans="1:17" ht="89.25" x14ac:dyDescent="0.2">
      <c r="A56" s="150">
        <v>49</v>
      </c>
      <c r="B56" s="187" t="s">
        <v>1014</v>
      </c>
      <c r="C56" s="176" t="s">
        <v>1015</v>
      </c>
      <c r="D56" s="234" t="s">
        <v>112</v>
      </c>
      <c r="E56" s="26"/>
      <c r="F56" s="9">
        <v>1</v>
      </c>
      <c r="G56" s="9">
        <v>1</v>
      </c>
      <c r="H56" s="9">
        <v>1</v>
      </c>
      <c r="I56" s="9">
        <f t="shared" si="0"/>
        <v>1</v>
      </c>
      <c r="J56" s="232"/>
      <c r="K56" s="51"/>
      <c r="L56" s="51"/>
      <c r="M56" s="51"/>
      <c r="N56" s="51"/>
      <c r="O56" s="51"/>
      <c r="P56" s="51"/>
      <c r="Q56" s="51"/>
    </row>
    <row r="57" spans="1:17" ht="89.25" x14ac:dyDescent="0.2">
      <c r="A57" s="150">
        <v>50</v>
      </c>
      <c r="B57" s="187" t="s">
        <v>1016</v>
      </c>
      <c r="C57" s="176" t="s">
        <v>1017</v>
      </c>
      <c r="D57" s="234" t="s">
        <v>112</v>
      </c>
      <c r="E57" s="26"/>
      <c r="F57" s="9">
        <v>1</v>
      </c>
      <c r="G57" s="9">
        <v>1</v>
      </c>
      <c r="H57" s="9">
        <v>1</v>
      </c>
      <c r="I57" s="9">
        <f t="shared" si="0"/>
        <v>1</v>
      </c>
      <c r="J57" s="232"/>
      <c r="K57" s="51"/>
      <c r="L57" s="51"/>
      <c r="M57" s="51"/>
      <c r="N57" s="51"/>
      <c r="O57" s="51"/>
      <c r="P57" s="51"/>
      <c r="Q57" s="51"/>
    </row>
    <row r="58" spans="1:17" ht="76.5" x14ac:dyDescent="0.2">
      <c r="A58" s="150">
        <v>51</v>
      </c>
      <c r="B58" s="187" t="s">
        <v>1018</v>
      </c>
      <c r="C58" s="176" t="s">
        <v>1019</v>
      </c>
      <c r="D58" s="234" t="s">
        <v>112</v>
      </c>
      <c r="E58" s="26"/>
      <c r="F58" s="9">
        <v>1</v>
      </c>
      <c r="G58" s="9">
        <v>1</v>
      </c>
      <c r="H58" s="9">
        <v>1</v>
      </c>
      <c r="I58" s="9">
        <f t="shared" si="0"/>
        <v>1</v>
      </c>
      <c r="J58" s="232"/>
      <c r="K58" s="51"/>
      <c r="L58" s="51"/>
      <c r="M58" s="51"/>
      <c r="N58" s="51"/>
      <c r="O58" s="51"/>
      <c r="P58" s="51"/>
      <c r="Q58" s="51"/>
    </row>
    <row r="59" spans="1:17" ht="76.5" x14ac:dyDescent="0.2">
      <c r="A59" s="150">
        <v>52</v>
      </c>
      <c r="B59" s="187" t="s">
        <v>1020</v>
      </c>
      <c r="C59" s="176" t="s">
        <v>1021</v>
      </c>
      <c r="D59" s="234" t="s">
        <v>112</v>
      </c>
      <c r="E59" s="26"/>
      <c r="F59" s="9">
        <v>1</v>
      </c>
      <c r="G59" s="9">
        <v>1</v>
      </c>
      <c r="H59" s="9">
        <v>1</v>
      </c>
      <c r="I59" s="9">
        <f t="shared" si="0"/>
        <v>1</v>
      </c>
      <c r="J59" s="232"/>
      <c r="K59" s="51"/>
      <c r="L59" s="51"/>
      <c r="M59" s="51"/>
      <c r="N59" s="51"/>
      <c r="O59" s="51"/>
      <c r="P59" s="51"/>
      <c r="Q59" s="51"/>
    </row>
    <row r="60" spans="1:17" ht="76.5" x14ac:dyDescent="0.2">
      <c r="A60" s="150">
        <v>53</v>
      </c>
      <c r="B60" s="187" t="s">
        <v>1022</v>
      </c>
      <c r="C60" s="176" t="s">
        <v>1023</v>
      </c>
      <c r="D60" s="234" t="s">
        <v>112</v>
      </c>
      <c r="E60" s="26"/>
      <c r="F60" s="9">
        <v>1</v>
      </c>
      <c r="G60" s="9">
        <v>1</v>
      </c>
      <c r="H60" s="9">
        <v>1</v>
      </c>
      <c r="I60" s="9">
        <f t="shared" si="0"/>
        <v>1</v>
      </c>
      <c r="J60" s="232"/>
      <c r="K60" s="51"/>
      <c r="L60" s="51"/>
      <c r="M60" s="51"/>
      <c r="N60" s="51"/>
      <c r="O60" s="51"/>
      <c r="P60" s="51"/>
      <c r="Q60" s="51"/>
    </row>
    <row r="61" spans="1:17" ht="76.5" x14ac:dyDescent="0.2">
      <c r="A61" s="150">
        <v>54</v>
      </c>
      <c r="B61" s="187" t="s">
        <v>1024</v>
      </c>
      <c r="C61" s="176" t="s">
        <v>1025</v>
      </c>
      <c r="D61" s="234" t="s">
        <v>152</v>
      </c>
      <c r="E61" s="26"/>
      <c r="F61" s="9">
        <v>1</v>
      </c>
      <c r="G61" s="9">
        <v>1</v>
      </c>
      <c r="H61" s="9">
        <v>1</v>
      </c>
      <c r="I61" s="9">
        <f t="shared" si="0"/>
        <v>1</v>
      </c>
      <c r="J61" s="232"/>
      <c r="K61" s="51"/>
      <c r="L61" s="51"/>
      <c r="M61" s="51"/>
      <c r="N61" s="51"/>
      <c r="O61" s="51"/>
      <c r="P61" s="51"/>
      <c r="Q61" s="51"/>
    </row>
    <row r="62" spans="1:17" ht="76.5" x14ac:dyDescent="0.2">
      <c r="A62" s="150">
        <v>55</v>
      </c>
      <c r="B62" s="187" t="s">
        <v>1026</v>
      </c>
      <c r="C62" s="176" t="s">
        <v>1027</v>
      </c>
      <c r="D62" s="234" t="s">
        <v>112</v>
      </c>
      <c r="E62" s="26"/>
      <c r="F62" s="9">
        <v>1</v>
      </c>
      <c r="G62" s="9">
        <v>1</v>
      </c>
      <c r="H62" s="9">
        <v>1</v>
      </c>
      <c r="I62" s="9">
        <f t="shared" si="0"/>
        <v>1</v>
      </c>
      <c r="J62" s="232"/>
      <c r="K62" s="51"/>
      <c r="L62" s="51"/>
      <c r="M62" s="51"/>
      <c r="N62" s="51"/>
      <c r="O62" s="51"/>
      <c r="P62" s="51"/>
      <c r="Q62" s="51"/>
    </row>
    <row r="63" spans="1:17" ht="76.5" x14ac:dyDescent="0.2">
      <c r="A63" s="150">
        <v>56</v>
      </c>
      <c r="B63" s="187" t="s">
        <v>1028</v>
      </c>
      <c r="C63" s="176" t="s">
        <v>1029</v>
      </c>
      <c r="D63" s="234" t="s">
        <v>112</v>
      </c>
      <c r="E63" s="26"/>
      <c r="F63" s="9">
        <v>1</v>
      </c>
      <c r="G63" s="9">
        <v>1</v>
      </c>
      <c r="H63" s="9">
        <v>1</v>
      </c>
      <c r="I63" s="9">
        <f t="shared" si="0"/>
        <v>1</v>
      </c>
      <c r="J63" s="232"/>
      <c r="K63" s="51"/>
      <c r="L63" s="51"/>
      <c r="M63" s="51"/>
      <c r="N63" s="51"/>
      <c r="O63" s="51"/>
      <c r="P63" s="51"/>
      <c r="Q63" s="51"/>
    </row>
    <row r="64" spans="1:17" ht="76.5" x14ac:dyDescent="0.2">
      <c r="A64" s="150">
        <v>57</v>
      </c>
      <c r="B64" s="187" t="s">
        <v>1030</v>
      </c>
      <c r="C64" s="176" t="s">
        <v>1031</v>
      </c>
      <c r="D64" s="234" t="s">
        <v>112</v>
      </c>
      <c r="E64" s="26"/>
      <c r="F64" s="9">
        <v>1</v>
      </c>
      <c r="G64" s="9">
        <v>1</v>
      </c>
      <c r="H64" s="9">
        <v>1</v>
      </c>
      <c r="I64" s="9">
        <f t="shared" si="0"/>
        <v>1</v>
      </c>
      <c r="J64" s="232"/>
      <c r="K64" s="51"/>
      <c r="L64" s="51"/>
      <c r="M64" s="51"/>
      <c r="N64" s="51"/>
      <c r="O64" s="51"/>
      <c r="P64" s="51"/>
      <c r="Q64" s="51"/>
    </row>
    <row r="65" spans="1:17" ht="89.25" x14ac:dyDescent="0.2">
      <c r="A65" s="150">
        <v>58</v>
      </c>
      <c r="B65" s="187" t="s">
        <v>1032</v>
      </c>
      <c r="C65" s="176" t="s">
        <v>1033</v>
      </c>
      <c r="D65" s="234" t="s">
        <v>112</v>
      </c>
      <c r="E65" s="26"/>
      <c r="F65" s="9">
        <v>1</v>
      </c>
      <c r="G65" s="9">
        <v>1</v>
      </c>
      <c r="H65" s="9">
        <v>1</v>
      </c>
      <c r="I65" s="9">
        <f t="shared" si="0"/>
        <v>1</v>
      </c>
      <c r="J65" s="232"/>
      <c r="K65" s="51"/>
      <c r="L65" s="51"/>
      <c r="M65" s="51"/>
      <c r="N65" s="51"/>
      <c r="O65" s="51"/>
      <c r="P65" s="51"/>
      <c r="Q65" s="51"/>
    </row>
    <row r="66" spans="1:17" ht="76.5" x14ac:dyDescent="0.2">
      <c r="A66" s="150">
        <v>59</v>
      </c>
      <c r="B66" s="187" t="s">
        <v>1034</v>
      </c>
      <c r="C66" s="176" t="s">
        <v>1035</v>
      </c>
      <c r="D66" s="234" t="s">
        <v>112</v>
      </c>
      <c r="E66" s="26"/>
      <c r="F66" s="9">
        <v>1</v>
      </c>
      <c r="G66" s="9">
        <v>1</v>
      </c>
      <c r="H66" s="9">
        <v>1</v>
      </c>
      <c r="I66" s="9">
        <f t="shared" si="0"/>
        <v>1</v>
      </c>
      <c r="J66" s="232"/>
      <c r="K66" s="51"/>
      <c r="L66" s="51"/>
      <c r="M66" s="51"/>
      <c r="N66" s="51"/>
      <c r="O66" s="51"/>
      <c r="P66" s="51"/>
      <c r="Q66" s="51"/>
    </row>
    <row r="67" spans="1:17" ht="76.5" x14ac:dyDescent="0.2">
      <c r="A67" s="150">
        <v>60</v>
      </c>
      <c r="B67" s="187" t="s">
        <v>1036</v>
      </c>
      <c r="C67" s="176" t="s">
        <v>1037</v>
      </c>
      <c r="D67" s="234" t="s">
        <v>112</v>
      </c>
      <c r="E67" s="26"/>
      <c r="F67" s="9">
        <v>1</v>
      </c>
      <c r="G67" s="9">
        <v>1</v>
      </c>
      <c r="H67" s="9">
        <v>1</v>
      </c>
      <c r="I67" s="9">
        <f t="shared" si="0"/>
        <v>1</v>
      </c>
      <c r="J67" s="232"/>
      <c r="K67" s="51"/>
      <c r="L67" s="51"/>
      <c r="M67" s="51"/>
      <c r="N67" s="51"/>
      <c r="O67" s="51"/>
      <c r="P67" s="51"/>
      <c r="Q67" s="51"/>
    </row>
    <row r="68" spans="1:17" ht="76.5" x14ac:dyDescent="0.2">
      <c r="A68" s="150">
        <v>61</v>
      </c>
      <c r="B68" s="187" t="s">
        <v>1038</v>
      </c>
      <c r="C68" s="176" t="s">
        <v>1039</v>
      </c>
      <c r="D68" s="234" t="s">
        <v>112</v>
      </c>
      <c r="E68" s="26"/>
      <c r="F68" s="9">
        <v>1</v>
      </c>
      <c r="G68" s="9">
        <v>1</v>
      </c>
      <c r="H68" s="9">
        <v>1</v>
      </c>
      <c r="I68" s="9">
        <f t="shared" si="0"/>
        <v>1</v>
      </c>
      <c r="J68" s="232"/>
      <c r="K68" s="51"/>
      <c r="L68" s="51"/>
      <c r="M68" s="51"/>
      <c r="N68" s="51"/>
      <c r="O68" s="51"/>
      <c r="P68" s="51"/>
      <c r="Q68" s="51"/>
    </row>
    <row r="69" spans="1:17" ht="76.5" x14ac:dyDescent="0.2">
      <c r="A69" s="150">
        <v>62</v>
      </c>
      <c r="B69" s="187" t="s">
        <v>1040</v>
      </c>
      <c r="C69" s="176" t="s">
        <v>1041</v>
      </c>
      <c r="D69" s="234" t="s">
        <v>112</v>
      </c>
      <c r="E69" s="26"/>
      <c r="F69" s="9">
        <v>1</v>
      </c>
      <c r="G69" s="9">
        <v>1</v>
      </c>
      <c r="H69" s="9">
        <v>1</v>
      </c>
      <c r="I69" s="9">
        <f t="shared" si="0"/>
        <v>1</v>
      </c>
      <c r="J69" s="232"/>
      <c r="K69" s="51"/>
      <c r="L69" s="51"/>
      <c r="M69" s="51"/>
      <c r="N69" s="51"/>
      <c r="O69" s="51"/>
      <c r="P69" s="51"/>
      <c r="Q69" s="51"/>
    </row>
    <row r="70" spans="1:17" ht="76.5" x14ac:dyDescent="0.2">
      <c r="A70" s="150">
        <v>63</v>
      </c>
      <c r="B70" s="187" t="s">
        <v>1042</v>
      </c>
      <c r="C70" s="176" t="s">
        <v>1043</v>
      </c>
      <c r="D70" s="234" t="s">
        <v>112</v>
      </c>
      <c r="E70" s="26"/>
      <c r="F70" s="9">
        <v>1</v>
      </c>
      <c r="G70" s="9">
        <v>1</v>
      </c>
      <c r="H70" s="9">
        <v>1</v>
      </c>
      <c r="I70" s="9">
        <f t="shared" si="0"/>
        <v>1</v>
      </c>
      <c r="J70" s="232"/>
      <c r="K70" s="51"/>
      <c r="L70" s="51"/>
      <c r="M70" s="51"/>
      <c r="N70" s="51"/>
      <c r="O70" s="51"/>
      <c r="P70" s="51"/>
      <c r="Q70" s="51"/>
    </row>
    <row r="71" spans="1:17" ht="89.25" x14ac:dyDescent="0.2">
      <c r="A71" s="150">
        <v>64</v>
      </c>
      <c r="B71" s="187" t="s">
        <v>1044</v>
      </c>
      <c r="C71" s="176" t="s">
        <v>1045</v>
      </c>
      <c r="D71" s="234" t="s">
        <v>112</v>
      </c>
      <c r="E71" s="26"/>
      <c r="F71" s="9">
        <v>1</v>
      </c>
      <c r="G71" s="9">
        <v>1</v>
      </c>
      <c r="H71" s="9">
        <v>1</v>
      </c>
      <c r="I71" s="9">
        <f t="shared" si="0"/>
        <v>1</v>
      </c>
      <c r="J71" s="232"/>
      <c r="K71" s="51"/>
      <c r="L71" s="51"/>
      <c r="M71" s="51"/>
      <c r="N71" s="51"/>
      <c r="O71" s="51"/>
      <c r="P71" s="51"/>
      <c r="Q71" s="51"/>
    </row>
    <row r="72" spans="1:17" ht="63.75" x14ac:dyDescent="0.2">
      <c r="A72" s="150">
        <v>65</v>
      </c>
      <c r="B72" s="187" t="s">
        <v>1046</v>
      </c>
      <c r="C72" s="176" t="s">
        <v>1047</v>
      </c>
      <c r="D72" s="234" t="s">
        <v>112</v>
      </c>
      <c r="E72" s="26"/>
      <c r="F72" s="9">
        <v>1</v>
      </c>
      <c r="G72" s="9">
        <v>1</v>
      </c>
      <c r="H72" s="9">
        <v>1</v>
      </c>
      <c r="I72" s="9">
        <f t="shared" si="0"/>
        <v>1</v>
      </c>
      <c r="J72" s="232"/>
      <c r="K72" s="51"/>
      <c r="L72" s="51"/>
      <c r="M72" s="51"/>
      <c r="N72" s="51"/>
      <c r="O72" s="51"/>
      <c r="P72" s="51"/>
      <c r="Q72" s="51"/>
    </row>
    <row r="73" spans="1:17" ht="38.25" x14ac:dyDescent="0.2">
      <c r="A73" s="150">
        <v>66</v>
      </c>
      <c r="B73" s="187" t="s">
        <v>1048</v>
      </c>
      <c r="C73" s="176" t="s">
        <v>1049</v>
      </c>
      <c r="D73" s="234" t="s">
        <v>112</v>
      </c>
      <c r="E73" s="69"/>
      <c r="F73" s="9">
        <v>1</v>
      </c>
      <c r="G73" s="9">
        <v>1</v>
      </c>
      <c r="H73" s="9">
        <v>1</v>
      </c>
      <c r="I73" s="9">
        <f t="shared" ref="I73:I74" si="1">F73*0.2+G73*0.4+H73*0.4</f>
        <v>1</v>
      </c>
      <c r="J73" s="232"/>
      <c r="K73" s="51"/>
      <c r="L73" s="51"/>
      <c r="M73" s="51"/>
      <c r="N73" s="51"/>
      <c r="O73" s="51"/>
      <c r="P73" s="51"/>
      <c r="Q73" s="51"/>
    </row>
    <row r="74" spans="1:17" ht="51" x14ac:dyDescent="0.2">
      <c r="A74" s="150">
        <v>67</v>
      </c>
      <c r="B74" s="187" t="s">
        <v>1050</v>
      </c>
      <c r="C74" s="176" t="s">
        <v>1051</v>
      </c>
      <c r="D74" s="234" t="s">
        <v>643</v>
      </c>
      <c r="E74" s="26"/>
      <c r="F74" s="9">
        <v>1</v>
      </c>
      <c r="G74" s="9">
        <v>1</v>
      </c>
      <c r="H74" s="9">
        <v>1</v>
      </c>
      <c r="I74" s="9">
        <f t="shared" si="1"/>
        <v>1</v>
      </c>
      <c r="J74" s="232"/>
      <c r="K74" s="51"/>
      <c r="L74" s="51"/>
      <c r="M74" s="51"/>
      <c r="N74" s="51"/>
      <c r="O74" s="51"/>
      <c r="P74" s="51"/>
      <c r="Q74" s="51"/>
    </row>
    <row r="75" spans="1:17" ht="191.25" x14ac:dyDescent="0.2">
      <c r="A75" s="154">
        <v>68</v>
      </c>
      <c r="B75" s="155" t="s">
        <v>1052</v>
      </c>
      <c r="C75" s="156" t="s">
        <v>1053</v>
      </c>
      <c r="D75" s="157" t="s">
        <v>112</v>
      </c>
      <c r="E75" s="158" t="s">
        <v>1054</v>
      </c>
      <c r="F75" s="136"/>
      <c r="G75" s="136"/>
      <c r="H75" s="136"/>
      <c r="I75" s="136"/>
      <c r="J75" s="159" t="s">
        <v>686</v>
      </c>
      <c r="K75" s="51"/>
      <c r="L75" s="51"/>
      <c r="M75" s="51"/>
      <c r="N75" s="51"/>
      <c r="O75" s="51"/>
      <c r="P75" s="51"/>
      <c r="Q75" s="51"/>
    </row>
    <row r="76" spans="1:17" ht="15.75" customHeight="1" x14ac:dyDescent="0.2">
      <c r="A76" s="327" t="s">
        <v>687</v>
      </c>
      <c r="B76" s="334"/>
      <c r="C76" s="334"/>
      <c r="D76" s="334"/>
      <c r="E76" s="334"/>
      <c r="F76" s="334"/>
      <c r="G76" s="334"/>
      <c r="H76" s="335"/>
      <c r="I76" s="138">
        <f>SUM(I8:I74)/COUNT(I8:I74)</f>
        <v>1</v>
      </c>
      <c r="J76" s="139"/>
      <c r="K76" s="51"/>
      <c r="L76" s="51"/>
      <c r="M76" s="51"/>
      <c r="N76" s="51"/>
      <c r="O76" s="51"/>
      <c r="P76" s="51"/>
      <c r="Q76" s="51"/>
    </row>
    <row r="80" spans="1:17" x14ac:dyDescent="0.2">
      <c r="B80" s="91"/>
      <c r="C80" s="92"/>
      <c r="D80" s="92"/>
      <c r="E80" s="115"/>
      <c r="F80" s="115"/>
      <c r="G80" s="115"/>
      <c r="H80" s="115"/>
      <c r="I80" s="115"/>
    </row>
    <row r="87" spans="2:9" x14ac:dyDescent="0.2">
      <c r="B87" s="91"/>
      <c r="C87" s="92"/>
      <c r="D87" s="92"/>
      <c r="E87" s="115"/>
      <c r="F87" s="115"/>
      <c r="G87" s="115"/>
      <c r="H87" s="115"/>
      <c r="I87" s="115"/>
    </row>
    <row r="91" spans="2:9" x14ac:dyDescent="0.2">
      <c r="B91" s="91"/>
      <c r="C91" s="92"/>
      <c r="D91" s="92"/>
      <c r="E91" s="115"/>
      <c r="F91" s="115"/>
      <c r="G91" s="115"/>
      <c r="H91" s="115"/>
      <c r="I91" s="115"/>
    </row>
    <row r="94" spans="2:9" x14ac:dyDescent="0.2">
      <c r="B94" s="91"/>
      <c r="C94" s="92"/>
      <c r="D94" s="92"/>
      <c r="E94" s="115"/>
      <c r="F94" s="115"/>
      <c r="G94" s="115"/>
      <c r="H94" s="115"/>
      <c r="I94" s="115"/>
    </row>
    <row r="98" spans="2:9" x14ac:dyDescent="0.2">
      <c r="B98" s="91"/>
      <c r="C98" s="92"/>
      <c r="D98" s="92"/>
      <c r="E98" s="115"/>
      <c r="F98" s="115"/>
      <c r="G98" s="115"/>
      <c r="H98" s="115"/>
      <c r="I98" s="115"/>
    </row>
    <row r="101" spans="2:9" x14ac:dyDescent="0.2">
      <c r="B101" s="91"/>
      <c r="C101" s="92"/>
      <c r="D101" s="92"/>
      <c r="E101" s="115"/>
      <c r="F101" s="115"/>
      <c r="G101" s="115"/>
      <c r="H101" s="115"/>
      <c r="I101" s="115"/>
    </row>
    <row r="105" spans="2:9" x14ac:dyDescent="0.2">
      <c r="B105" s="91"/>
      <c r="C105" s="92"/>
      <c r="D105" s="92"/>
      <c r="E105" s="115"/>
      <c r="F105" s="115"/>
      <c r="G105" s="115"/>
      <c r="H105" s="115"/>
      <c r="I105" s="115"/>
    </row>
  </sheetData>
  <mergeCells count="13">
    <mergeCell ref="I6:I7"/>
    <mergeCell ref="J6:J7"/>
    <mergeCell ref="A76:H76"/>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75">
      <formula1>"0,1"</formula1>
    </dataValidation>
  </dataValidations>
  <pageMargins left="0.31496062992125984" right="0.31496062992125984" top="0.35433070866141736" bottom="0.35433070866141736" header="0" footer="0"/>
  <pageSetup paperSize="9" scale="56"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61"/>
  <sheetViews>
    <sheetView view="pageBreakPreview" zoomScale="70" zoomScaleNormal="100" zoomScaleSheetLayoutView="70" workbookViewId="0">
      <pane ySplit="7" topLeftCell="A8" activePane="bottomLeft" state="frozenSplit"/>
      <selection activeCell="I88" sqref="I88"/>
      <selection pane="bottomLeft" activeCell="L8" sqref="L8"/>
    </sheetView>
  </sheetViews>
  <sheetFormatPr defaultRowHeight="12.75" x14ac:dyDescent="0.2"/>
  <cols>
    <col min="1" max="1" width="4.28515625" style="1" customWidth="1"/>
    <col min="2" max="2" width="35.5703125" style="167" customWidth="1"/>
    <col min="3" max="3" width="23.140625" style="107" customWidth="1"/>
    <col min="4" max="4" width="13.7109375" style="94" customWidth="1"/>
    <col min="5" max="5" width="25.85546875" style="94" customWidth="1"/>
    <col min="6" max="6" width="12.7109375" style="94" customWidth="1"/>
    <col min="7" max="7" width="15.85546875" style="94" customWidth="1"/>
    <col min="8" max="8" width="14.42578125" style="94" customWidth="1"/>
    <col min="9" max="9" width="19" style="94" customWidth="1"/>
    <col min="10" max="10" width="18.57031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1" customFormat="1" ht="69" customHeight="1" x14ac:dyDescent="0.2">
      <c r="A1" s="324" t="s">
        <v>96</v>
      </c>
      <c r="B1" s="324"/>
      <c r="C1" s="324"/>
      <c r="D1" s="324"/>
      <c r="E1" s="324"/>
      <c r="F1" s="324"/>
      <c r="G1" s="324"/>
      <c r="H1" s="324"/>
      <c r="I1" s="324"/>
      <c r="J1" s="324"/>
    </row>
    <row r="2" spans="1:17" ht="30.75" customHeight="1" x14ac:dyDescent="0.2">
      <c r="A2" s="109" t="s">
        <v>101</v>
      </c>
      <c r="B2" s="160"/>
      <c r="C2" s="325" t="s">
        <v>1055</v>
      </c>
      <c r="D2" s="325"/>
      <c r="E2" s="325"/>
      <c r="F2" s="325"/>
      <c r="G2" s="325"/>
      <c r="H2" s="325"/>
      <c r="I2" s="325"/>
      <c r="J2" s="325"/>
    </row>
    <row r="3" spans="1:17" ht="15.75" customHeight="1" x14ac:dyDescent="0.2">
      <c r="A3" s="109" t="s">
        <v>99</v>
      </c>
      <c r="B3" s="160"/>
      <c r="C3" s="110" t="s">
        <v>4702</v>
      </c>
      <c r="D3" s="117"/>
      <c r="E3" s="117"/>
      <c r="F3" s="117"/>
      <c r="G3" s="117"/>
      <c r="H3" s="117"/>
      <c r="I3" s="117"/>
    </row>
    <row r="4" spans="1:17" ht="17.25" customHeight="1" x14ac:dyDescent="0.2">
      <c r="A4" s="118" t="s">
        <v>79</v>
      </c>
      <c r="B4" s="160"/>
      <c r="C4" s="161"/>
      <c r="D4" s="117"/>
      <c r="E4" s="117"/>
      <c r="F4" s="117"/>
      <c r="G4" s="117"/>
      <c r="H4" s="117"/>
      <c r="I4" s="117"/>
    </row>
    <row r="5" spans="1:17" ht="52.5" customHeight="1" x14ac:dyDescent="0.2">
      <c r="A5" s="330" t="s">
        <v>102</v>
      </c>
      <c r="B5" s="330"/>
      <c r="C5" s="330"/>
      <c r="D5" s="330"/>
      <c r="E5" s="330"/>
      <c r="F5" s="330"/>
      <c r="G5" s="330"/>
      <c r="H5" s="330"/>
      <c r="I5" s="330"/>
      <c r="J5" s="330"/>
    </row>
    <row r="6" spans="1:17" ht="15.75" customHeight="1" x14ac:dyDescent="0.2">
      <c r="A6" s="321" t="s">
        <v>50</v>
      </c>
      <c r="B6" s="321" t="s">
        <v>103</v>
      </c>
      <c r="C6" s="321" t="s">
        <v>104</v>
      </c>
      <c r="D6" s="321" t="s">
        <v>105</v>
      </c>
      <c r="E6" s="321" t="s">
        <v>3342</v>
      </c>
      <c r="F6" s="321" t="s">
        <v>106</v>
      </c>
      <c r="G6" s="331" t="s">
        <v>4342</v>
      </c>
      <c r="H6" s="331"/>
      <c r="I6" s="321" t="s">
        <v>107</v>
      </c>
      <c r="J6" s="321" t="s">
        <v>85</v>
      </c>
    </row>
    <row r="7" spans="1:17" ht="99.75" customHeight="1" x14ac:dyDescent="0.2">
      <c r="A7" s="321"/>
      <c r="B7" s="321"/>
      <c r="C7" s="321"/>
      <c r="D7" s="321"/>
      <c r="E7" s="321"/>
      <c r="F7" s="321"/>
      <c r="G7" s="119" t="s">
        <v>108</v>
      </c>
      <c r="H7" s="4" t="s">
        <v>109</v>
      </c>
      <c r="I7" s="321"/>
      <c r="J7" s="326"/>
      <c r="K7" s="51"/>
      <c r="L7" s="51"/>
      <c r="M7" s="51"/>
      <c r="N7" s="51"/>
      <c r="O7" s="51"/>
      <c r="P7" s="51"/>
      <c r="Q7" s="51"/>
    </row>
    <row r="8" spans="1:17" ht="51" x14ac:dyDescent="0.2">
      <c r="A8" s="67">
        <v>1</v>
      </c>
      <c r="B8" s="130" t="s">
        <v>1056</v>
      </c>
      <c r="C8" s="86" t="s">
        <v>1057</v>
      </c>
      <c r="D8" s="86" t="s">
        <v>704</v>
      </c>
      <c r="E8" s="86"/>
      <c r="F8" s="85">
        <v>1</v>
      </c>
      <c r="G8" s="85">
        <v>1</v>
      </c>
      <c r="H8" s="85">
        <v>1</v>
      </c>
      <c r="I8" s="85">
        <f>F8*0.2+G8*0.4+H8*0.4</f>
        <v>1</v>
      </c>
      <c r="J8" s="203"/>
      <c r="K8" s="51"/>
      <c r="L8" s="51"/>
      <c r="M8" s="51"/>
      <c r="N8" s="51"/>
      <c r="O8" s="51"/>
      <c r="P8" s="51"/>
      <c r="Q8" s="51"/>
    </row>
    <row r="9" spans="1:17" ht="51" x14ac:dyDescent="0.2">
      <c r="A9" s="67">
        <v>2</v>
      </c>
      <c r="B9" s="130" t="s">
        <v>1058</v>
      </c>
      <c r="C9" s="86" t="s">
        <v>1059</v>
      </c>
      <c r="D9" s="86" t="s">
        <v>704</v>
      </c>
      <c r="E9" s="86"/>
      <c r="F9" s="85">
        <v>1</v>
      </c>
      <c r="G9" s="85">
        <v>1</v>
      </c>
      <c r="H9" s="85">
        <v>1</v>
      </c>
      <c r="I9" s="85">
        <f t="shared" ref="I9:I70" si="0">F9*0.2+G9*0.4+H9*0.4</f>
        <v>1</v>
      </c>
      <c r="J9" s="203"/>
      <c r="K9" s="51"/>
      <c r="L9" s="51"/>
      <c r="M9" s="51"/>
      <c r="N9" s="51"/>
      <c r="O9" s="51"/>
      <c r="P9" s="51"/>
      <c r="Q9" s="51"/>
    </row>
    <row r="10" spans="1:17" ht="63.75" x14ac:dyDescent="0.2">
      <c r="A10" s="67">
        <v>3</v>
      </c>
      <c r="B10" s="130" t="s">
        <v>1060</v>
      </c>
      <c r="C10" s="86" t="s">
        <v>4491</v>
      </c>
      <c r="D10" s="86" t="s">
        <v>704</v>
      </c>
      <c r="E10" s="86"/>
      <c r="F10" s="85">
        <v>1</v>
      </c>
      <c r="G10" s="85">
        <v>1</v>
      </c>
      <c r="H10" s="85">
        <v>1</v>
      </c>
      <c r="I10" s="85">
        <f t="shared" si="0"/>
        <v>1</v>
      </c>
      <c r="J10" s="203"/>
      <c r="K10" s="51"/>
      <c r="L10" s="51"/>
      <c r="M10" s="51"/>
      <c r="N10" s="51"/>
      <c r="O10" s="51"/>
      <c r="P10" s="51"/>
      <c r="Q10" s="51"/>
    </row>
    <row r="11" spans="1:17" ht="76.5" x14ac:dyDescent="0.2">
      <c r="A11" s="67">
        <v>4</v>
      </c>
      <c r="B11" s="130" t="s">
        <v>1061</v>
      </c>
      <c r="C11" s="86" t="s">
        <v>1062</v>
      </c>
      <c r="D11" s="86" t="s">
        <v>704</v>
      </c>
      <c r="E11" s="86"/>
      <c r="F11" s="85">
        <v>1</v>
      </c>
      <c r="G11" s="85">
        <v>1</v>
      </c>
      <c r="H11" s="85">
        <v>1</v>
      </c>
      <c r="I11" s="85">
        <f t="shared" si="0"/>
        <v>1</v>
      </c>
      <c r="J11" s="203"/>
      <c r="K11" s="51"/>
      <c r="L11" s="51"/>
      <c r="M11" s="51"/>
      <c r="N11" s="51"/>
      <c r="O11" s="51"/>
      <c r="P11" s="51"/>
      <c r="Q11" s="51"/>
    </row>
    <row r="12" spans="1:17" ht="76.5" x14ac:dyDescent="0.2">
      <c r="A12" s="67">
        <v>5</v>
      </c>
      <c r="B12" s="130" t="s">
        <v>1063</v>
      </c>
      <c r="C12" s="86" t="s">
        <v>1064</v>
      </c>
      <c r="D12" s="86" t="s">
        <v>704</v>
      </c>
      <c r="E12" s="86"/>
      <c r="F12" s="85">
        <v>1</v>
      </c>
      <c r="G12" s="85">
        <v>1</v>
      </c>
      <c r="H12" s="85">
        <v>1</v>
      </c>
      <c r="I12" s="85">
        <f t="shared" si="0"/>
        <v>1</v>
      </c>
      <c r="J12" s="203"/>
      <c r="K12" s="51"/>
      <c r="L12" s="51"/>
      <c r="M12" s="51"/>
      <c r="N12" s="51"/>
      <c r="O12" s="51"/>
      <c r="P12" s="51"/>
      <c r="Q12" s="51"/>
    </row>
    <row r="13" spans="1:17" ht="38.25" x14ac:dyDescent="0.2">
      <c r="A13" s="67">
        <v>6</v>
      </c>
      <c r="B13" s="130" t="s">
        <v>1065</v>
      </c>
      <c r="C13" s="86" t="s">
        <v>4492</v>
      </c>
      <c r="D13" s="86" t="s">
        <v>704</v>
      </c>
      <c r="E13" s="86"/>
      <c r="F13" s="85">
        <v>1</v>
      </c>
      <c r="G13" s="85">
        <v>1</v>
      </c>
      <c r="H13" s="85">
        <v>1</v>
      </c>
      <c r="I13" s="85">
        <f t="shared" si="0"/>
        <v>1</v>
      </c>
      <c r="J13" s="203"/>
      <c r="K13" s="51"/>
      <c r="L13" s="51"/>
      <c r="M13" s="51"/>
      <c r="N13" s="51"/>
      <c r="O13" s="51"/>
      <c r="P13" s="51"/>
      <c r="Q13" s="51"/>
    </row>
    <row r="14" spans="1:17" ht="51" x14ac:dyDescent="0.2">
      <c r="A14" s="67">
        <v>7</v>
      </c>
      <c r="B14" s="130" t="s">
        <v>1066</v>
      </c>
      <c r="C14" s="86" t="s">
        <v>4493</v>
      </c>
      <c r="D14" s="86" t="s">
        <v>704</v>
      </c>
      <c r="E14" s="86"/>
      <c r="F14" s="85">
        <v>1</v>
      </c>
      <c r="G14" s="85">
        <v>1</v>
      </c>
      <c r="H14" s="85">
        <v>1</v>
      </c>
      <c r="I14" s="85">
        <f t="shared" si="0"/>
        <v>1</v>
      </c>
      <c r="J14" s="203"/>
      <c r="K14" s="51"/>
      <c r="L14" s="51"/>
      <c r="M14" s="51"/>
      <c r="N14" s="51"/>
      <c r="O14" s="51"/>
      <c r="P14" s="51"/>
      <c r="Q14" s="51"/>
    </row>
    <row r="15" spans="1:17" ht="38.25" x14ac:dyDescent="0.2">
      <c r="A15" s="67">
        <v>8</v>
      </c>
      <c r="B15" s="130" t="s">
        <v>1067</v>
      </c>
      <c r="C15" s="86" t="s">
        <v>1068</v>
      </c>
      <c r="D15" s="86" t="s">
        <v>704</v>
      </c>
      <c r="E15" s="86"/>
      <c r="F15" s="85">
        <v>1</v>
      </c>
      <c r="G15" s="85">
        <v>1</v>
      </c>
      <c r="H15" s="85">
        <v>1</v>
      </c>
      <c r="I15" s="85">
        <f t="shared" si="0"/>
        <v>1</v>
      </c>
      <c r="J15" s="203"/>
      <c r="K15" s="51"/>
      <c r="L15" s="51"/>
      <c r="M15" s="51"/>
      <c r="N15" s="51"/>
      <c r="O15" s="51"/>
      <c r="P15" s="51"/>
      <c r="Q15" s="51"/>
    </row>
    <row r="16" spans="1:17" ht="63.75" x14ac:dyDescent="0.2">
      <c r="A16" s="67">
        <v>9</v>
      </c>
      <c r="B16" s="130" t="s">
        <v>1069</v>
      </c>
      <c r="C16" s="86" t="s">
        <v>4494</v>
      </c>
      <c r="D16" s="86" t="s">
        <v>721</v>
      </c>
      <c r="E16" s="86"/>
      <c r="F16" s="85">
        <v>1</v>
      </c>
      <c r="G16" s="85">
        <v>1</v>
      </c>
      <c r="H16" s="85">
        <v>1</v>
      </c>
      <c r="I16" s="85">
        <f t="shared" si="0"/>
        <v>1</v>
      </c>
      <c r="J16" s="203"/>
      <c r="K16" s="51"/>
      <c r="L16" s="51"/>
      <c r="M16" s="51"/>
      <c r="N16" s="51"/>
      <c r="O16" s="51"/>
      <c r="P16" s="51"/>
      <c r="Q16" s="51"/>
    </row>
    <row r="17" spans="1:17" ht="63.75" x14ac:dyDescent="0.2">
      <c r="A17" s="67">
        <v>10</v>
      </c>
      <c r="B17" s="130" t="s">
        <v>1070</v>
      </c>
      <c r="C17" s="86" t="s">
        <v>1071</v>
      </c>
      <c r="D17" s="86" t="s">
        <v>721</v>
      </c>
      <c r="E17" s="86"/>
      <c r="F17" s="85">
        <v>1</v>
      </c>
      <c r="G17" s="85">
        <v>1</v>
      </c>
      <c r="H17" s="85">
        <v>1</v>
      </c>
      <c r="I17" s="85">
        <f t="shared" si="0"/>
        <v>1</v>
      </c>
      <c r="J17" s="203"/>
      <c r="K17" s="51"/>
      <c r="L17" s="51"/>
      <c r="M17" s="51"/>
      <c r="N17" s="51"/>
      <c r="O17" s="51"/>
      <c r="P17" s="51"/>
      <c r="Q17" s="51"/>
    </row>
    <row r="18" spans="1:17" ht="76.5" x14ac:dyDescent="0.2">
      <c r="A18" s="67">
        <v>11</v>
      </c>
      <c r="B18" s="130" t="s">
        <v>4495</v>
      </c>
      <c r="C18" s="86" t="s">
        <v>4496</v>
      </c>
      <c r="D18" s="86" t="s">
        <v>1075</v>
      </c>
      <c r="E18" s="86"/>
      <c r="F18" s="85">
        <v>1</v>
      </c>
      <c r="G18" s="85">
        <v>1</v>
      </c>
      <c r="H18" s="85">
        <v>1</v>
      </c>
      <c r="I18" s="85">
        <f t="shared" si="0"/>
        <v>1</v>
      </c>
      <c r="J18" s="144"/>
      <c r="K18" s="51"/>
      <c r="L18" s="51"/>
      <c r="M18" s="51"/>
      <c r="N18" s="51"/>
      <c r="O18" s="51"/>
      <c r="P18" s="51"/>
      <c r="Q18" s="51"/>
    </row>
    <row r="19" spans="1:17" ht="76.5" x14ac:dyDescent="0.2">
      <c r="A19" s="67">
        <v>12</v>
      </c>
      <c r="B19" s="130" t="s">
        <v>1072</v>
      </c>
      <c r="C19" s="86" t="s">
        <v>4497</v>
      </c>
      <c r="D19" s="86" t="s">
        <v>721</v>
      </c>
      <c r="E19" s="86"/>
      <c r="F19" s="85">
        <v>1</v>
      </c>
      <c r="G19" s="85">
        <v>1</v>
      </c>
      <c r="H19" s="85">
        <v>1</v>
      </c>
      <c r="I19" s="85">
        <f t="shared" si="0"/>
        <v>1</v>
      </c>
      <c r="J19" s="203"/>
      <c r="K19" s="51"/>
      <c r="L19" s="51"/>
      <c r="M19" s="51"/>
      <c r="N19" s="51"/>
      <c r="O19" s="51"/>
      <c r="P19" s="51"/>
      <c r="Q19" s="51"/>
    </row>
    <row r="20" spans="1:17" ht="51" x14ac:dyDescent="0.2">
      <c r="A20" s="67">
        <v>13</v>
      </c>
      <c r="B20" s="130" t="s">
        <v>1073</v>
      </c>
      <c r="C20" s="86" t="s">
        <v>1074</v>
      </c>
      <c r="D20" s="86" t="s">
        <v>1075</v>
      </c>
      <c r="E20" s="130"/>
      <c r="F20" s="85">
        <v>1</v>
      </c>
      <c r="G20" s="85">
        <v>1</v>
      </c>
      <c r="H20" s="85">
        <v>1</v>
      </c>
      <c r="I20" s="85">
        <f t="shared" si="0"/>
        <v>1</v>
      </c>
      <c r="J20" s="203"/>
      <c r="K20" s="51"/>
      <c r="L20" s="51"/>
      <c r="M20" s="51"/>
      <c r="N20" s="51"/>
      <c r="O20" s="51"/>
      <c r="P20" s="51"/>
      <c r="Q20" s="51"/>
    </row>
    <row r="21" spans="1:17" ht="51" x14ac:dyDescent="0.2">
      <c r="A21" s="67">
        <v>14</v>
      </c>
      <c r="B21" s="130" t="s">
        <v>1076</v>
      </c>
      <c r="C21" s="130" t="s">
        <v>1077</v>
      </c>
      <c r="D21" s="130" t="s">
        <v>1075</v>
      </c>
      <c r="E21" s="130"/>
      <c r="F21" s="85">
        <v>1</v>
      </c>
      <c r="G21" s="85">
        <v>1</v>
      </c>
      <c r="H21" s="85">
        <v>1</v>
      </c>
      <c r="I21" s="85">
        <f t="shared" si="0"/>
        <v>1</v>
      </c>
      <c r="J21" s="144"/>
      <c r="K21" s="51"/>
      <c r="L21" s="51"/>
      <c r="M21" s="51"/>
      <c r="N21" s="51"/>
      <c r="O21" s="51"/>
      <c r="P21" s="51"/>
      <c r="Q21" s="51"/>
    </row>
    <row r="22" spans="1:17" ht="51" x14ac:dyDescent="0.2">
      <c r="A22" s="67">
        <v>15</v>
      </c>
      <c r="B22" s="130" t="s">
        <v>1078</v>
      </c>
      <c r="C22" s="130" t="s">
        <v>1079</v>
      </c>
      <c r="D22" s="130" t="s">
        <v>1075</v>
      </c>
      <c r="E22" s="130"/>
      <c r="F22" s="85">
        <v>1</v>
      </c>
      <c r="G22" s="85">
        <v>1</v>
      </c>
      <c r="H22" s="85">
        <v>1</v>
      </c>
      <c r="I22" s="85">
        <f t="shared" si="0"/>
        <v>1</v>
      </c>
      <c r="J22" s="203"/>
      <c r="K22" s="51"/>
      <c r="L22" s="51"/>
      <c r="M22" s="51"/>
      <c r="N22" s="51"/>
      <c r="O22" s="51"/>
      <c r="P22" s="51"/>
      <c r="Q22" s="51"/>
    </row>
    <row r="23" spans="1:17" ht="51" x14ac:dyDescent="0.2">
      <c r="A23" s="67">
        <v>16</v>
      </c>
      <c r="B23" s="130" t="s">
        <v>1080</v>
      </c>
      <c r="C23" s="130" t="s">
        <v>1081</v>
      </c>
      <c r="D23" s="130" t="s">
        <v>1075</v>
      </c>
      <c r="E23" s="130"/>
      <c r="F23" s="85">
        <v>1</v>
      </c>
      <c r="G23" s="85">
        <v>1</v>
      </c>
      <c r="H23" s="85">
        <v>1</v>
      </c>
      <c r="I23" s="85">
        <f t="shared" si="0"/>
        <v>1</v>
      </c>
      <c r="J23" s="203"/>
      <c r="K23" s="51"/>
      <c r="L23" s="51"/>
      <c r="M23" s="51"/>
      <c r="N23" s="51"/>
      <c r="O23" s="51"/>
      <c r="P23" s="51"/>
      <c r="Q23" s="51"/>
    </row>
    <row r="24" spans="1:17" ht="38.25" x14ac:dyDescent="0.2">
      <c r="A24" s="67">
        <v>17</v>
      </c>
      <c r="B24" s="130" t="s">
        <v>1082</v>
      </c>
      <c r="C24" s="130" t="s">
        <v>1083</v>
      </c>
      <c r="D24" s="130" t="s">
        <v>1075</v>
      </c>
      <c r="E24" s="130"/>
      <c r="F24" s="85">
        <v>1</v>
      </c>
      <c r="G24" s="85">
        <v>1</v>
      </c>
      <c r="H24" s="85">
        <v>1</v>
      </c>
      <c r="I24" s="85">
        <f t="shared" si="0"/>
        <v>1</v>
      </c>
      <c r="J24" s="144"/>
      <c r="K24" s="51"/>
      <c r="L24" s="51"/>
      <c r="M24" s="51"/>
      <c r="N24" s="51"/>
      <c r="O24" s="51"/>
      <c r="P24" s="51"/>
      <c r="Q24" s="51"/>
    </row>
    <row r="25" spans="1:17" ht="51" x14ac:dyDescent="0.2">
      <c r="A25" s="67">
        <v>18</v>
      </c>
      <c r="B25" s="130" t="s">
        <v>1084</v>
      </c>
      <c r="C25" s="130" t="s">
        <v>1085</v>
      </c>
      <c r="D25" s="130" t="s">
        <v>1075</v>
      </c>
      <c r="E25" s="130"/>
      <c r="F25" s="85">
        <v>1</v>
      </c>
      <c r="G25" s="85">
        <v>1</v>
      </c>
      <c r="H25" s="85">
        <v>1</v>
      </c>
      <c r="I25" s="85">
        <f t="shared" si="0"/>
        <v>1</v>
      </c>
      <c r="J25" s="144"/>
      <c r="K25" s="51"/>
      <c r="L25" s="51"/>
      <c r="M25" s="51"/>
      <c r="N25" s="51"/>
      <c r="O25" s="51"/>
      <c r="P25" s="51"/>
      <c r="Q25" s="51"/>
    </row>
    <row r="26" spans="1:17" ht="51" x14ac:dyDescent="0.2">
      <c r="A26" s="67">
        <v>19</v>
      </c>
      <c r="B26" s="130" t="s">
        <v>1086</v>
      </c>
      <c r="C26" s="130" t="s">
        <v>1087</v>
      </c>
      <c r="D26" s="130" t="s">
        <v>1075</v>
      </c>
      <c r="E26" s="130"/>
      <c r="F26" s="85">
        <v>1</v>
      </c>
      <c r="G26" s="85">
        <v>1</v>
      </c>
      <c r="H26" s="85">
        <v>1</v>
      </c>
      <c r="I26" s="85">
        <f t="shared" si="0"/>
        <v>1</v>
      </c>
      <c r="J26" s="144"/>
      <c r="K26" s="51"/>
      <c r="L26" s="51"/>
      <c r="M26" s="51"/>
      <c r="N26" s="51"/>
      <c r="O26" s="51"/>
      <c r="P26" s="51"/>
      <c r="Q26" s="51"/>
    </row>
    <row r="27" spans="1:17" ht="51" x14ac:dyDescent="0.2">
      <c r="A27" s="67">
        <v>20</v>
      </c>
      <c r="B27" s="130" t="s">
        <v>1088</v>
      </c>
      <c r="C27" s="130" t="s">
        <v>1089</v>
      </c>
      <c r="D27" s="130" t="s">
        <v>1075</v>
      </c>
      <c r="E27" s="130"/>
      <c r="F27" s="85">
        <v>1</v>
      </c>
      <c r="G27" s="85">
        <v>1</v>
      </c>
      <c r="H27" s="85">
        <v>1</v>
      </c>
      <c r="I27" s="85">
        <f t="shared" si="0"/>
        <v>1</v>
      </c>
      <c r="J27" s="144"/>
      <c r="K27" s="51"/>
      <c r="L27" s="51"/>
      <c r="M27" s="51"/>
      <c r="N27" s="51"/>
      <c r="O27" s="51"/>
      <c r="P27" s="51"/>
      <c r="Q27" s="51"/>
    </row>
    <row r="28" spans="1:17" ht="38.25" x14ac:dyDescent="0.2">
      <c r="A28" s="67">
        <v>21</v>
      </c>
      <c r="B28" s="130" t="s">
        <v>1090</v>
      </c>
      <c r="C28" s="130" t="s">
        <v>1091</v>
      </c>
      <c r="D28" s="130" t="s">
        <v>1075</v>
      </c>
      <c r="E28" s="130"/>
      <c r="F28" s="85">
        <v>1</v>
      </c>
      <c r="G28" s="85">
        <v>1</v>
      </c>
      <c r="H28" s="85">
        <v>1</v>
      </c>
      <c r="I28" s="85">
        <f t="shared" si="0"/>
        <v>1</v>
      </c>
      <c r="J28" s="144"/>
      <c r="K28" s="51"/>
      <c r="L28" s="51"/>
      <c r="M28" s="51"/>
      <c r="N28" s="51"/>
      <c r="O28" s="51"/>
      <c r="P28" s="51"/>
      <c r="Q28" s="51"/>
    </row>
    <row r="29" spans="1:17" ht="38.25" x14ac:dyDescent="0.2">
      <c r="A29" s="67">
        <v>22</v>
      </c>
      <c r="B29" s="130" t="s">
        <v>1092</v>
      </c>
      <c r="C29" s="130" t="s">
        <v>1093</v>
      </c>
      <c r="D29" s="130" t="s">
        <v>1075</v>
      </c>
      <c r="E29" s="130"/>
      <c r="F29" s="85">
        <v>1</v>
      </c>
      <c r="G29" s="85">
        <v>1</v>
      </c>
      <c r="H29" s="85">
        <v>1</v>
      </c>
      <c r="I29" s="85">
        <f t="shared" si="0"/>
        <v>1</v>
      </c>
      <c r="J29" s="144"/>
      <c r="K29" s="51"/>
      <c r="L29" s="51"/>
      <c r="M29" s="51"/>
      <c r="N29" s="51"/>
      <c r="O29" s="51"/>
      <c r="P29" s="51"/>
      <c r="Q29" s="51"/>
    </row>
    <row r="30" spans="1:17" ht="51" x14ac:dyDescent="0.2">
      <c r="A30" s="67">
        <v>23</v>
      </c>
      <c r="B30" s="130" t="s">
        <v>1096</v>
      </c>
      <c r="C30" s="86" t="s">
        <v>1097</v>
      </c>
      <c r="D30" s="86" t="s">
        <v>1075</v>
      </c>
      <c r="E30" s="86"/>
      <c r="F30" s="85">
        <v>1</v>
      </c>
      <c r="G30" s="85">
        <v>1</v>
      </c>
      <c r="H30" s="85">
        <v>1</v>
      </c>
      <c r="I30" s="85">
        <f t="shared" si="0"/>
        <v>1</v>
      </c>
      <c r="J30" s="203"/>
      <c r="K30" s="51"/>
      <c r="L30" s="51"/>
      <c r="M30" s="51"/>
      <c r="N30" s="51"/>
      <c r="O30" s="51"/>
      <c r="P30" s="51"/>
      <c r="Q30" s="51"/>
    </row>
    <row r="31" spans="1:17" ht="63.75" x14ac:dyDescent="0.2">
      <c r="A31" s="67">
        <v>24</v>
      </c>
      <c r="B31" s="130" t="s">
        <v>1098</v>
      </c>
      <c r="C31" s="86" t="s">
        <v>1099</v>
      </c>
      <c r="D31" s="86" t="s">
        <v>1075</v>
      </c>
      <c r="E31" s="86"/>
      <c r="F31" s="85">
        <v>1</v>
      </c>
      <c r="G31" s="85">
        <v>1</v>
      </c>
      <c r="H31" s="85">
        <v>1</v>
      </c>
      <c r="I31" s="85">
        <f t="shared" si="0"/>
        <v>1</v>
      </c>
      <c r="J31" s="203"/>
      <c r="K31" s="51"/>
      <c r="L31" s="51"/>
      <c r="M31" s="51"/>
      <c r="N31" s="51"/>
      <c r="O31" s="51"/>
      <c r="P31" s="51"/>
      <c r="Q31" s="51"/>
    </row>
    <row r="32" spans="1:17" ht="51" x14ac:dyDescent="0.2">
      <c r="A32" s="67">
        <v>25</v>
      </c>
      <c r="B32" s="130" t="s">
        <v>1100</v>
      </c>
      <c r="C32" s="86" t="s">
        <v>1101</v>
      </c>
      <c r="D32" s="86" t="s">
        <v>1075</v>
      </c>
      <c r="E32" s="86"/>
      <c r="F32" s="85">
        <v>1</v>
      </c>
      <c r="G32" s="85">
        <v>1</v>
      </c>
      <c r="H32" s="85">
        <v>1</v>
      </c>
      <c r="I32" s="85">
        <f t="shared" si="0"/>
        <v>1</v>
      </c>
      <c r="J32" s="144"/>
      <c r="K32" s="51"/>
      <c r="L32" s="51"/>
      <c r="M32" s="51"/>
      <c r="N32" s="51"/>
      <c r="O32" s="51"/>
      <c r="P32" s="51"/>
      <c r="Q32" s="51"/>
    </row>
    <row r="33" spans="1:17" ht="38.25" x14ac:dyDescent="0.2">
      <c r="A33" s="67">
        <v>26</v>
      </c>
      <c r="B33" s="130" t="s">
        <v>1102</v>
      </c>
      <c r="C33" s="86" t="s">
        <v>1103</v>
      </c>
      <c r="D33" s="86" t="s">
        <v>1075</v>
      </c>
      <c r="E33" s="86"/>
      <c r="F33" s="85">
        <v>1</v>
      </c>
      <c r="G33" s="85">
        <v>1</v>
      </c>
      <c r="H33" s="85">
        <v>1</v>
      </c>
      <c r="I33" s="85">
        <f t="shared" si="0"/>
        <v>1</v>
      </c>
      <c r="J33" s="144"/>
      <c r="K33" s="51"/>
      <c r="L33" s="51"/>
      <c r="M33" s="51"/>
      <c r="N33" s="51"/>
      <c r="O33" s="51"/>
      <c r="P33" s="51"/>
      <c r="Q33" s="51"/>
    </row>
    <row r="34" spans="1:17" ht="51" x14ac:dyDescent="0.2">
      <c r="A34" s="67">
        <v>27</v>
      </c>
      <c r="B34" s="130" t="s">
        <v>1104</v>
      </c>
      <c r="C34" s="86" t="s">
        <v>1105</v>
      </c>
      <c r="D34" s="86" t="s">
        <v>1075</v>
      </c>
      <c r="E34" s="86"/>
      <c r="F34" s="85">
        <v>1</v>
      </c>
      <c r="G34" s="85">
        <v>1</v>
      </c>
      <c r="H34" s="85">
        <v>1</v>
      </c>
      <c r="I34" s="85">
        <f t="shared" si="0"/>
        <v>1</v>
      </c>
      <c r="J34" s="203"/>
      <c r="K34" s="51"/>
      <c r="L34" s="51"/>
      <c r="M34" s="51"/>
      <c r="N34" s="51"/>
      <c r="O34" s="51"/>
      <c r="P34" s="51"/>
      <c r="Q34" s="51"/>
    </row>
    <row r="35" spans="1:17" ht="51" x14ac:dyDescent="0.2">
      <c r="A35" s="67">
        <v>28</v>
      </c>
      <c r="B35" s="130" t="s">
        <v>1106</v>
      </c>
      <c r="C35" s="86" t="s">
        <v>1107</v>
      </c>
      <c r="D35" s="86" t="s">
        <v>1075</v>
      </c>
      <c r="E35" s="86"/>
      <c r="F35" s="85">
        <v>1</v>
      </c>
      <c r="G35" s="85">
        <v>1</v>
      </c>
      <c r="H35" s="85">
        <v>1</v>
      </c>
      <c r="I35" s="85">
        <f t="shared" si="0"/>
        <v>1</v>
      </c>
      <c r="J35" s="203"/>
      <c r="K35" s="51"/>
      <c r="L35" s="51"/>
      <c r="M35" s="51"/>
      <c r="N35" s="51"/>
      <c r="O35" s="51"/>
      <c r="P35" s="51"/>
      <c r="Q35" s="51"/>
    </row>
    <row r="36" spans="1:17" ht="51" x14ac:dyDescent="0.2">
      <c r="A36" s="67">
        <v>29</v>
      </c>
      <c r="B36" s="130" t="s">
        <v>1108</v>
      </c>
      <c r="C36" s="86" t="s">
        <v>1109</v>
      </c>
      <c r="D36" s="86" t="s">
        <v>1075</v>
      </c>
      <c r="E36" s="86"/>
      <c r="F36" s="85">
        <v>1</v>
      </c>
      <c r="G36" s="85">
        <v>1</v>
      </c>
      <c r="H36" s="85">
        <v>1</v>
      </c>
      <c r="I36" s="85">
        <f t="shared" si="0"/>
        <v>1</v>
      </c>
      <c r="J36" s="203"/>
      <c r="K36" s="51"/>
      <c r="L36" s="51"/>
      <c r="M36" s="51"/>
      <c r="N36" s="51"/>
      <c r="O36" s="51"/>
      <c r="P36" s="51"/>
      <c r="Q36" s="51"/>
    </row>
    <row r="37" spans="1:17" ht="51" x14ac:dyDescent="0.2">
      <c r="A37" s="67">
        <v>30</v>
      </c>
      <c r="B37" s="130" t="s">
        <v>1110</v>
      </c>
      <c r="C37" s="86" t="s">
        <v>1111</v>
      </c>
      <c r="D37" s="86" t="s">
        <v>1075</v>
      </c>
      <c r="E37" s="86"/>
      <c r="F37" s="85">
        <v>1</v>
      </c>
      <c r="G37" s="85">
        <v>1</v>
      </c>
      <c r="H37" s="85">
        <v>1</v>
      </c>
      <c r="I37" s="85">
        <f t="shared" si="0"/>
        <v>1</v>
      </c>
      <c r="J37" s="144"/>
      <c r="K37" s="51"/>
      <c r="L37" s="51"/>
      <c r="M37" s="51"/>
      <c r="N37" s="51"/>
      <c r="O37" s="51"/>
      <c r="P37" s="51"/>
      <c r="Q37" s="51"/>
    </row>
    <row r="38" spans="1:17" ht="51" x14ac:dyDescent="0.2">
      <c r="A38" s="67">
        <v>31</v>
      </c>
      <c r="B38" s="130" t="s">
        <v>1112</v>
      </c>
      <c r="C38" s="86" t="s">
        <v>1113</v>
      </c>
      <c r="D38" s="86" t="s">
        <v>1075</v>
      </c>
      <c r="E38" s="86"/>
      <c r="F38" s="85">
        <v>1</v>
      </c>
      <c r="G38" s="85">
        <v>1</v>
      </c>
      <c r="H38" s="85">
        <v>1</v>
      </c>
      <c r="I38" s="85">
        <f t="shared" si="0"/>
        <v>1</v>
      </c>
      <c r="J38" s="144"/>
      <c r="K38" s="51"/>
      <c r="L38" s="51"/>
      <c r="M38" s="51"/>
      <c r="N38" s="51"/>
      <c r="O38" s="51"/>
      <c r="P38" s="51"/>
      <c r="Q38" s="51"/>
    </row>
    <row r="39" spans="1:17" ht="63.75" x14ac:dyDescent="0.2">
      <c r="A39" s="67">
        <v>32</v>
      </c>
      <c r="B39" s="130" t="s">
        <v>1114</v>
      </c>
      <c r="C39" s="86" t="s">
        <v>1115</v>
      </c>
      <c r="D39" s="86" t="s">
        <v>1075</v>
      </c>
      <c r="E39" s="86"/>
      <c r="F39" s="85">
        <v>1</v>
      </c>
      <c r="G39" s="85">
        <v>1</v>
      </c>
      <c r="H39" s="85">
        <v>1</v>
      </c>
      <c r="I39" s="85">
        <f t="shared" si="0"/>
        <v>1</v>
      </c>
      <c r="J39" s="144"/>
      <c r="K39" s="51"/>
      <c r="L39" s="51"/>
      <c r="M39" s="51"/>
      <c r="N39" s="51"/>
      <c r="O39" s="51"/>
      <c r="P39" s="51"/>
      <c r="Q39" s="51"/>
    </row>
    <row r="40" spans="1:17" ht="38.25" x14ac:dyDescent="0.2">
      <c r="A40" s="67">
        <v>33</v>
      </c>
      <c r="B40" s="130" t="s">
        <v>1116</v>
      </c>
      <c r="C40" s="86" t="s">
        <v>1117</v>
      </c>
      <c r="D40" s="86" t="s">
        <v>1075</v>
      </c>
      <c r="E40" s="86"/>
      <c r="F40" s="85">
        <v>1</v>
      </c>
      <c r="G40" s="85">
        <v>1</v>
      </c>
      <c r="H40" s="85">
        <v>1</v>
      </c>
      <c r="I40" s="85">
        <f t="shared" si="0"/>
        <v>1</v>
      </c>
      <c r="J40" s="203"/>
      <c r="K40" s="51"/>
      <c r="L40" s="51"/>
      <c r="M40" s="51"/>
      <c r="N40" s="51"/>
      <c r="O40" s="51"/>
      <c r="P40" s="51"/>
      <c r="Q40" s="51"/>
    </row>
    <row r="41" spans="1:17" ht="63.75" x14ac:dyDescent="0.2">
      <c r="A41" s="67">
        <v>34</v>
      </c>
      <c r="B41" s="130" t="s">
        <v>1118</v>
      </c>
      <c r="C41" s="86" t="s">
        <v>1119</v>
      </c>
      <c r="D41" s="86" t="s">
        <v>1075</v>
      </c>
      <c r="E41" s="86"/>
      <c r="F41" s="85">
        <v>1</v>
      </c>
      <c r="G41" s="85">
        <v>1</v>
      </c>
      <c r="H41" s="85">
        <v>1</v>
      </c>
      <c r="I41" s="85">
        <f t="shared" si="0"/>
        <v>1</v>
      </c>
      <c r="J41" s="144"/>
      <c r="K41" s="51"/>
      <c r="L41" s="51"/>
      <c r="M41" s="51"/>
      <c r="N41" s="51"/>
      <c r="O41" s="51"/>
      <c r="P41" s="51"/>
      <c r="Q41" s="51"/>
    </row>
    <row r="42" spans="1:17" ht="51" x14ac:dyDescent="0.2">
      <c r="A42" s="67">
        <v>35</v>
      </c>
      <c r="B42" s="130" t="s">
        <v>1120</v>
      </c>
      <c r="C42" s="86" t="s">
        <v>1121</v>
      </c>
      <c r="D42" s="86" t="s">
        <v>1075</v>
      </c>
      <c r="E42" s="86"/>
      <c r="F42" s="85">
        <v>1</v>
      </c>
      <c r="G42" s="85">
        <v>1</v>
      </c>
      <c r="H42" s="85">
        <v>1</v>
      </c>
      <c r="I42" s="85">
        <f t="shared" si="0"/>
        <v>1</v>
      </c>
      <c r="J42" s="203"/>
      <c r="K42" s="51"/>
      <c r="L42" s="51"/>
      <c r="M42" s="51"/>
      <c r="N42" s="51"/>
      <c r="O42" s="51"/>
      <c r="P42" s="51"/>
      <c r="Q42" s="51"/>
    </row>
    <row r="43" spans="1:17" ht="51" x14ac:dyDescent="0.2">
      <c r="A43" s="67">
        <v>36</v>
      </c>
      <c r="B43" s="130" t="s">
        <v>1122</v>
      </c>
      <c r="C43" s="86" t="s">
        <v>1123</v>
      </c>
      <c r="D43" s="86" t="s">
        <v>1075</v>
      </c>
      <c r="E43" s="86"/>
      <c r="F43" s="85">
        <v>1</v>
      </c>
      <c r="G43" s="85">
        <v>1</v>
      </c>
      <c r="H43" s="85">
        <v>1</v>
      </c>
      <c r="I43" s="85">
        <f t="shared" si="0"/>
        <v>1</v>
      </c>
      <c r="J43" s="203"/>
      <c r="K43" s="51"/>
      <c r="L43" s="51"/>
      <c r="M43" s="51"/>
      <c r="N43" s="51"/>
      <c r="O43" s="51"/>
      <c r="P43" s="51"/>
      <c r="Q43" s="51"/>
    </row>
    <row r="44" spans="1:17" ht="38.25" x14ac:dyDescent="0.2">
      <c r="A44" s="67">
        <v>37</v>
      </c>
      <c r="B44" s="130" t="s">
        <v>1124</v>
      </c>
      <c r="C44" s="86" t="s">
        <v>1125</v>
      </c>
      <c r="D44" s="86" t="s">
        <v>1075</v>
      </c>
      <c r="E44" s="86"/>
      <c r="F44" s="85">
        <v>1</v>
      </c>
      <c r="G44" s="85">
        <v>1</v>
      </c>
      <c r="H44" s="85">
        <v>1</v>
      </c>
      <c r="I44" s="85">
        <f t="shared" si="0"/>
        <v>1</v>
      </c>
      <c r="J44" s="203"/>
      <c r="K44" s="51"/>
      <c r="L44" s="51"/>
      <c r="M44" s="51"/>
      <c r="N44" s="51"/>
      <c r="O44" s="51"/>
      <c r="P44" s="51"/>
      <c r="Q44" s="51"/>
    </row>
    <row r="45" spans="1:17" ht="63.75" x14ac:dyDescent="0.2">
      <c r="A45" s="67">
        <v>38</v>
      </c>
      <c r="B45" s="130" t="s">
        <v>1126</v>
      </c>
      <c r="C45" s="86" t="s">
        <v>1127</v>
      </c>
      <c r="D45" s="86" t="s">
        <v>1075</v>
      </c>
      <c r="E45" s="86"/>
      <c r="F45" s="85">
        <v>1</v>
      </c>
      <c r="G45" s="85">
        <v>1</v>
      </c>
      <c r="H45" s="85">
        <v>1</v>
      </c>
      <c r="I45" s="85">
        <f t="shared" si="0"/>
        <v>1</v>
      </c>
      <c r="J45" s="144"/>
      <c r="K45" s="51"/>
      <c r="L45" s="51"/>
      <c r="M45" s="51"/>
      <c r="N45" s="51"/>
      <c r="O45" s="51"/>
      <c r="P45" s="51"/>
      <c r="Q45" s="51"/>
    </row>
    <row r="46" spans="1:17" ht="51" x14ac:dyDescent="0.2">
      <c r="A46" s="67">
        <v>39</v>
      </c>
      <c r="B46" s="130" t="s">
        <v>1128</v>
      </c>
      <c r="C46" s="86" t="s">
        <v>1129</v>
      </c>
      <c r="D46" s="86" t="s">
        <v>1075</v>
      </c>
      <c r="E46" s="86"/>
      <c r="F46" s="85">
        <v>1</v>
      </c>
      <c r="G46" s="85">
        <v>1</v>
      </c>
      <c r="H46" s="85">
        <v>1</v>
      </c>
      <c r="I46" s="85">
        <f t="shared" si="0"/>
        <v>1</v>
      </c>
      <c r="J46" s="144"/>
      <c r="K46" s="51"/>
      <c r="L46" s="51"/>
      <c r="M46" s="51"/>
      <c r="N46" s="51"/>
      <c r="O46" s="51"/>
      <c r="P46" s="51"/>
      <c r="Q46" s="51"/>
    </row>
    <row r="47" spans="1:17" ht="63.75" x14ac:dyDescent="0.2">
      <c r="A47" s="67">
        <v>40</v>
      </c>
      <c r="B47" s="130" t="s">
        <v>1130</v>
      </c>
      <c r="C47" s="86" t="s">
        <v>1131</v>
      </c>
      <c r="D47" s="86" t="s">
        <v>1075</v>
      </c>
      <c r="E47" s="86"/>
      <c r="F47" s="85">
        <v>1</v>
      </c>
      <c r="G47" s="85">
        <v>1</v>
      </c>
      <c r="H47" s="85">
        <v>1</v>
      </c>
      <c r="I47" s="85">
        <f t="shared" si="0"/>
        <v>1</v>
      </c>
      <c r="J47" s="203"/>
      <c r="K47" s="51"/>
      <c r="L47" s="51"/>
      <c r="M47" s="51"/>
      <c r="N47" s="51"/>
      <c r="O47" s="51"/>
      <c r="P47" s="51"/>
      <c r="Q47" s="51"/>
    </row>
    <row r="48" spans="1:17" ht="63.75" x14ac:dyDescent="0.2">
      <c r="A48" s="67">
        <v>41</v>
      </c>
      <c r="B48" s="130" t="s">
        <v>1132</v>
      </c>
      <c r="C48" s="86" t="s">
        <v>1133</v>
      </c>
      <c r="D48" s="86" t="s">
        <v>1075</v>
      </c>
      <c r="E48" s="86"/>
      <c r="F48" s="85">
        <v>1</v>
      </c>
      <c r="G48" s="85">
        <v>1</v>
      </c>
      <c r="H48" s="85">
        <v>1</v>
      </c>
      <c r="I48" s="85">
        <f t="shared" si="0"/>
        <v>1</v>
      </c>
      <c r="J48" s="144"/>
      <c r="K48" s="51"/>
      <c r="L48" s="51"/>
      <c r="M48" s="51"/>
      <c r="N48" s="51"/>
      <c r="O48" s="51"/>
      <c r="P48" s="51"/>
      <c r="Q48" s="51"/>
    </row>
    <row r="49" spans="1:17" ht="51" x14ac:dyDescent="0.2">
      <c r="A49" s="67">
        <v>42</v>
      </c>
      <c r="B49" s="130" t="s">
        <v>1134</v>
      </c>
      <c r="C49" s="86" t="s">
        <v>1135</v>
      </c>
      <c r="D49" s="86" t="s">
        <v>1075</v>
      </c>
      <c r="E49" s="86"/>
      <c r="F49" s="85">
        <v>1</v>
      </c>
      <c r="G49" s="85">
        <v>1</v>
      </c>
      <c r="H49" s="85">
        <v>1</v>
      </c>
      <c r="I49" s="85">
        <f t="shared" si="0"/>
        <v>1</v>
      </c>
      <c r="J49" s="203"/>
      <c r="K49" s="51"/>
      <c r="L49" s="51"/>
      <c r="M49" s="51"/>
      <c r="N49" s="51"/>
      <c r="O49" s="51"/>
      <c r="P49" s="51"/>
      <c r="Q49" s="51"/>
    </row>
    <row r="50" spans="1:17" ht="51" x14ac:dyDescent="0.2">
      <c r="A50" s="67">
        <v>43</v>
      </c>
      <c r="B50" s="130" t="s">
        <v>1136</v>
      </c>
      <c r="C50" s="86" t="s">
        <v>1137</v>
      </c>
      <c r="D50" s="86" t="s">
        <v>1075</v>
      </c>
      <c r="E50" s="86"/>
      <c r="F50" s="85">
        <v>1</v>
      </c>
      <c r="G50" s="85">
        <v>1</v>
      </c>
      <c r="H50" s="85">
        <v>1</v>
      </c>
      <c r="I50" s="85">
        <f t="shared" si="0"/>
        <v>1</v>
      </c>
      <c r="J50" s="144"/>
      <c r="K50" s="51"/>
      <c r="L50" s="51"/>
      <c r="M50" s="51"/>
      <c r="N50" s="51"/>
      <c r="O50" s="51"/>
      <c r="P50" s="51"/>
      <c r="Q50" s="51"/>
    </row>
    <row r="51" spans="1:17" ht="63.75" x14ac:dyDescent="0.2">
      <c r="A51" s="67">
        <v>44</v>
      </c>
      <c r="B51" s="130" t="s">
        <v>1140</v>
      </c>
      <c r="C51" s="86" t="s">
        <v>1141</v>
      </c>
      <c r="D51" s="86" t="s">
        <v>1075</v>
      </c>
      <c r="E51" s="86"/>
      <c r="F51" s="85">
        <v>1</v>
      </c>
      <c r="G51" s="85">
        <v>1</v>
      </c>
      <c r="H51" s="85">
        <v>1</v>
      </c>
      <c r="I51" s="85">
        <f t="shared" si="0"/>
        <v>1</v>
      </c>
      <c r="J51" s="203"/>
      <c r="K51" s="51"/>
      <c r="L51" s="51"/>
      <c r="M51" s="51"/>
      <c r="N51" s="51"/>
      <c r="O51" s="51"/>
      <c r="P51" s="51"/>
      <c r="Q51" s="51"/>
    </row>
    <row r="52" spans="1:17" ht="51" x14ac:dyDescent="0.2">
      <c r="A52" s="67">
        <v>45</v>
      </c>
      <c r="B52" s="130" t="s">
        <v>1142</v>
      </c>
      <c r="C52" s="86" t="s">
        <v>1143</v>
      </c>
      <c r="D52" s="86" t="s">
        <v>1075</v>
      </c>
      <c r="E52" s="86"/>
      <c r="F52" s="85">
        <v>1</v>
      </c>
      <c r="G52" s="85">
        <v>1</v>
      </c>
      <c r="H52" s="85">
        <v>1</v>
      </c>
      <c r="I52" s="85">
        <f t="shared" si="0"/>
        <v>1</v>
      </c>
      <c r="J52" s="203"/>
      <c r="K52" s="51"/>
      <c r="L52" s="51"/>
      <c r="M52" s="51"/>
      <c r="N52" s="51"/>
      <c r="O52" s="51"/>
      <c r="P52" s="51"/>
      <c r="Q52" s="51"/>
    </row>
    <row r="53" spans="1:17" ht="51" x14ac:dyDescent="0.2">
      <c r="A53" s="67">
        <v>46</v>
      </c>
      <c r="B53" s="130" t="s">
        <v>1144</v>
      </c>
      <c r="C53" s="86" t="s">
        <v>1145</v>
      </c>
      <c r="D53" s="86" t="s">
        <v>1075</v>
      </c>
      <c r="E53" s="86"/>
      <c r="F53" s="85">
        <v>1</v>
      </c>
      <c r="G53" s="85">
        <v>1</v>
      </c>
      <c r="H53" s="85">
        <v>1</v>
      </c>
      <c r="I53" s="85">
        <f t="shared" si="0"/>
        <v>1</v>
      </c>
      <c r="J53" s="144"/>
      <c r="K53" s="51"/>
      <c r="L53" s="51"/>
      <c r="M53" s="51"/>
      <c r="N53" s="51"/>
      <c r="O53" s="51"/>
      <c r="P53" s="51"/>
      <c r="Q53" s="51"/>
    </row>
    <row r="54" spans="1:17" ht="38.25" x14ac:dyDescent="0.2">
      <c r="A54" s="67">
        <v>47</v>
      </c>
      <c r="B54" s="130" t="s">
        <v>1146</v>
      </c>
      <c r="C54" s="86" t="s">
        <v>1147</v>
      </c>
      <c r="D54" s="86" t="s">
        <v>1075</v>
      </c>
      <c r="E54" s="86"/>
      <c r="F54" s="85">
        <v>1</v>
      </c>
      <c r="G54" s="85">
        <v>1</v>
      </c>
      <c r="H54" s="85">
        <v>1</v>
      </c>
      <c r="I54" s="85">
        <f t="shared" si="0"/>
        <v>1</v>
      </c>
      <c r="J54" s="144"/>
      <c r="K54" s="51"/>
      <c r="L54" s="51"/>
      <c r="M54" s="51"/>
      <c r="N54" s="51"/>
      <c r="O54" s="51"/>
      <c r="P54" s="51"/>
      <c r="Q54" s="51"/>
    </row>
    <row r="55" spans="1:17" ht="63.75" x14ac:dyDescent="0.2">
      <c r="A55" s="67">
        <v>48</v>
      </c>
      <c r="B55" s="130" t="s">
        <v>1148</v>
      </c>
      <c r="C55" s="86" t="s">
        <v>1149</v>
      </c>
      <c r="D55" s="86" t="s">
        <v>1075</v>
      </c>
      <c r="E55" s="86"/>
      <c r="F55" s="85">
        <v>1</v>
      </c>
      <c r="G55" s="85">
        <v>1</v>
      </c>
      <c r="H55" s="85">
        <v>1</v>
      </c>
      <c r="I55" s="85">
        <f t="shared" si="0"/>
        <v>1</v>
      </c>
      <c r="J55" s="144"/>
      <c r="K55" s="51"/>
      <c r="L55" s="51"/>
      <c r="M55" s="51"/>
      <c r="N55" s="51"/>
      <c r="O55" s="51"/>
      <c r="P55" s="51"/>
      <c r="Q55" s="51"/>
    </row>
    <row r="56" spans="1:17" ht="63.75" x14ac:dyDescent="0.2">
      <c r="A56" s="67">
        <v>49</v>
      </c>
      <c r="B56" s="130" t="s">
        <v>1150</v>
      </c>
      <c r="C56" s="86" t="s">
        <v>1151</v>
      </c>
      <c r="D56" s="86" t="s">
        <v>1075</v>
      </c>
      <c r="E56" s="86"/>
      <c r="F56" s="85">
        <v>1</v>
      </c>
      <c r="G56" s="85">
        <v>1</v>
      </c>
      <c r="H56" s="85">
        <v>1</v>
      </c>
      <c r="I56" s="85">
        <f t="shared" si="0"/>
        <v>1</v>
      </c>
      <c r="J56" s="203"/>
      <c r="K56" s="51"/>
      <c r="L56" s="51"/>
      <c r="M56" s="51"/>
      <c r="N56" s="51"/>
      <c r="O56" s="51"/>
      <c r="P56" s="51"/>
      <c r="Q56" s="51"/>
    </row>
    <row r="57" spans="1:17" ht="51" x14ac:dyDescent="0.2">
      <c r="A57" s="67">
        <v>50</v>
      </c>
      <c r="B57" s="130" t="s">
        <v>1152</v>
      </c>
      <c r="C57" s="86" t="s">
        <v>1153</v>
      </c>
      <c r="D57" s="86" t="s">
        <v>1075</v>
      </c>
      <c r="E57" s="86"/>
      <c r="F57" s="85">
        <v>1</v>
      </c>
      <c r="G57" s="85">
        <v>1</v>
      </c>
      <c r="H57" s="85">
        <v>1</v>
      </c>
      <c r="I57" s="85">
        <f t="shared" si="0"/>
        <v>1</v>
      </c>
      <c r="J57" s="203"/>
      <c r="K57" s="51"/>
      <c r="L57" s="51"/>
      <c r="M57" s="51"/>
      <c r="N57" s="51"/>
      <c r="O57" s="51"/>
      <c r="P57" s="51"/>
      <c r="Q57" s="51"/>
    </row>
    <row r="58" spans="1:17" ht="51" x14ac:dyDescent="0.2">
      <c r="A58" s="67">
        <v>51</v>
      </c>
      <c r="B58" s="130" t="s">
        <v>1154</v>
      </c>
      <c r="C58" s="86" t="s">
        <v>1155</v>
      </c>
      <c r="D58" s="86" t="s">
        <v>1075</v>
      </c>
      <c r="E58" s="86"/>
      <c r="F58" s="85">
        <v>1</v>
      </c>
      <c r="G58" s="85">
        <v>1</v>
      </c>
      <c r="H58" s="85">
        <v>1</v>
      </c>
      <c r="I58" s="85">
        <f t="shared" si="0"/>
        <v>1</v>
      </c>
      <c r="J58" s="144"/>
      <c r="K58" s="51"/>
      <c r="L58" s="51"/>
      <c r="M58" s="51"/>
      <c r="N58" s="51"/>
      <c r="O58" s="51"/>
      <c r="P58" s="51"/>
      <c r="Q58" s="51"/>
    </row>
    <row r="59" spans="1:17" ht="51" x14ac:dyDescent="0.2">
      <c r="A59" s="67">
        <v>52</v>
      </c>
      <c r="B59" s="130" t="s">
        <v>1156</v>
      </c>
      <c r="C59" s="86" t="s">
        <v>1157</v>
      </c>
      <c r="D59" s="86" t="s">
        <v>1075</v>
      </c>
      <c r="E59" s="86"/>
      <c r="F59" s="85">
        <v>1</v>
      </c>
      <c r="G59" s="85">
        <v>1</v>
      </c>
      <c r="H59" s="85">
        <v>1</v>
      </c>
      <c r="I59" s="85">
        <f t="shared" si="0"/>
        <v>1</v>
      </c>
      <c r="J59" s="203"/>
      <c r="K59" s="51"/>
      <c r="L59" s="51"/>
      <c r="M59" s="51"/>
      <c r="N59" s="51"/>
      <c r="O59" s="51"/>
      <c r="P59" s="51"/>
      <c r="Q59" s="51"/>
    </row>
    <row r="60" spans="1:17" ht="51" x14ac:dyDescent="0.2">
      <c r="A60" s="67">
        <v>53</v>
      </c>
      <c r="B60" s="130" t="s">
        <v>1158</v>
      </c>
      <c r="C60" s="86" t="s">
        <v>1159</v>
      </c>
      <c r="D60" s="86" t="s">
        <v>1075</v>
      </c>
      <c r="E60" s="86"/>
      <c r="F60" s="85">
        <v>1</v>
      </c>
      <c r="G60" s="85">
        <v>1</v>
      </c>
      <c r="H60" s="85">
        <v>1</v>
      </c>
      <c r="I60" s="85">
        <f t="shared" si="0"/>
        <v>1</v>
      </c>
      <c r="J60" s="144"/>
      <c r="K60" s="51"/>
      <c r="L60" s="51"/>
      <c r="M60" s="51"/>
      <c r="N60" s="51"/>
      <c r="O60" s="51"/>
      <c r="P60" s="51"/>
      <c r="Q60" s="51"/>
    </row>
    <row r="61" spans="1:17" ht="51" x14ac:dyDescent="0.2">
      <c r="A61" s="67">
        <v>54</v>
      </c>
      <c r="B61" s="130" t="s">
        <v>1160</v>
      </c>
      <c r="C61" s="86" t="s">
        <v>1161</v>
      </c>
      <c r="D61" s="86" t="s">
        <v>1075</v>
      </c>
      <c r="E61" s="86"/>
      <c r="F61" s="85">
        <v>1</v>
      </c>
      <c r="G61" s="85">
        <v>1</v>
      </c>
      <c r="H61" s="85">
        <v>1</v>
      </c>
      <c r="I61" s="85">
        <f t="shared" si="0"/>
        <v>1</v>
      </c>
      <c r="J61" s="144"/>
      <c r="K61" s="51"/>
      <c r="L61" s="51"/>
      <c r="M61" s="51"/>
      <c r="N61" s="51"/>
      <c r="O61" s="51"/>
      <c r="P61" s="51"/>
      <c r="Q61" s="51"/>
    </row>
    <row r="62" spans="1:17" ht="63.75" x14ac:dyDescent="0.2">
      <c r="A62" s="67">
        <v>55</v>
      </c>
      <c r="B62" s="130" t="s">
        <v>1162</v>
      </c>
      <c r="C62" s="86" t="s">
        <v>4504</v>
      </c>
      <c r="D62" s="86" t="s">
        <v>1075</v>
      </c>
      <c r="E62" s="86"/>
      <c r="F62" s="85">
        <v>1</v>
      </c>
      <c r="G62" s="85">
        <v>1</v>
      </c>
      <c r="H62" s="85">
        <v>1</v>
      </c>
      <c r="I62" s="85">
        <f t="shared" si="0"/>
        <v>1</v>
      </c>
      <c r="J62" s="203"/>
      <c r="K62" s="51"/>
      <c r="L62" s="51"/>
      <c r="M62" s="51"/>
      <c r="N62" s="51"/>
      <c r="O62" s="51"/>
      <c r="P62" s="51"/>
      <c r="Q62" s="51"/>
    </row>
    <row r="63" spans="1:17" ht="51" x14ac:dyDescent="0.2">
      <c r="A63" s="67">
        <v>56</v>
      </c>
      <c r="B63" s="130" t="s">
        <v>1163</v>
      </c>
      <c r="C63" s="86" t="s">
        <v>1164</v>
      </c>
      <c r="D63" s="86" t="s">
        <v>1075</v>
      </c>
      <c r="E63" s="86"/>
      <c r="F63" s="85">
        <v>1</v>
      </c>
      <c r="G63" s="85">
        <v>1</v>
      </c>
      <c r="H63" s="85">
        <v>1</v>
      </c>
      <c r="I63" s="85">
        <f t="shared" si="0"/>
        <v>1</v>
      </c>
      <c r="J63" s="144"/>
      <c r="K63" s="51"/>
      <c r="L63" s="51"/>
      <c r="M63" s="51"/>
      <c r="N63" s="51"/>
      <c r="O63" s="51"/>
      <c r="P63" s="51"/>
      <c r="Q63" s="51"/>
    </row>
    <row r="64" spans="1:17" ht="51" x14ac:dyDescent="0.2">
      <c r="A64" s="67">
        <v>57</v>
      </c>
      <c r="B64" s="130" t="s">
        <v>1165</v>
      </c>
      <c r="C64" s="86" t="s">
        <v>1166</v>
      </c>
      <c r="D64" s="86" t="s">
        <v>1075</v>
      </c>
      <c r="E64" s="86"/>
      <c r="F64" s="85">
        <v>1</v>
      </c>
      <c r="G64" s="85">
        <v>1</v>
      </c>
      <c r="H64" s="85">
        <v>1</v>
      </c>
      <c r="I64" s="85">
        <f t="shared" si="0"/>
        <v>1</v>
      </c>
      <c r="J64" s="144"/>
      <c r="K64" s="51"/>
      <c r="L64" s="51"/>
      <c r="M64" s="51"/>
      <c r="N64" s="51"/>
      <c r="O64" s="51"/>
      <c r="P64" s="51"/>
      <c r="Q64" s="51"/>
    </row>
    <row r="65" spans="1:17" ht="51" x14ac:dyDescent="0.2">
      <c r="A65" s="67">
        <v>58</v>
      </c>
      <c r="B65" s="130" t="s">
        <v>1167</v>
      </c>
      <c r="C65" s="86" t="s">
        <v>1168</v>
      </c>
      <c r="D65" s="86" t="s">
        <v>1075</v>
      </c>
      <c r="E65" s="86"/>
      <c r="F65" s="85">
        <v>1</v>
      </c>
      <c r="G65" s="85">
        <v>1</v>
      </c>
      <c r="H65" s="85">
        <v>1</v>
      </c>
      <c r="I65" s="85">
        <f t="shared" si="0"/>
        <v>1</v>
      </c>
      <c r="J65" s="203"/>
      <c r="K65" s="51"/>
      <c r="L65" s="51"/>
      <c r="M65" s="51"/>
      <c r="N65" s="51"/>
      <c r="O65" s="51"/>
      <c r="P65" s="51"/>
      <c r="Q65" s="51"/>
    </row>
    <row r="66" spans="1:17" ht="51" x14ac:dyDescent="0.2">
      <c r="A66" s="67">
        <v>59</v>
      </c>
      <c r="B66" s="130" t="s">
        <v>1169</v>
      </c>
      <c r="C66" s="86" t="s">
        <v>1170</v>
      </c>
      <c r="D66" s="86" t="s">
        <v>1075</v>
      </c>
      <c r="E66" s="86"/>
      <c r="F66" s="85">
        <v>1</v>
      </c>
      <c r="G66" s="85">
        <v>1</v>
      </c>
      <c r="H66" s="85">
        <v>1</v>
      </c>
      <c r="I66" s="85">
        <f t="shared" si="0"/>
        <v>1</v>
      </c>
      <c r="J66" s="144"/>
      <c r="K66" s="51"/>
      <c r="L66" s="51"/>
      <c r="M66" s="51"/>
      <c r="N66" s="51"/>
      <c r="O66" s="51"/>
      <c r="P66" s="51"/>
      <c r="Q66" s="51"/>
    </row>
    <row r="67" spans="1:17" ht="76.5" x14ac:dyDescent="0.2">
      <c r="A67" s="67">
        <v>60</v>
      </c>
      <c r="B67" s="130" t="s">
        <v>1171</v>
      </c>
      <c r="C67" s="86" t="s">
        <v>1172</v>
      </c>
      <c r="D67" s="86" t="s">
        <v>1075</v>
      </c>
      <c r="E67" s="86"/>
      <c r="F67" s="85">
        <v>1</v>
      </c>
      <c r="G67" s="85">
        <v>1</v>
      </c>
      <c r="H67" s="85">
        <v>1</v>
      </c>
      <c r="I67" s="85">
        <f t="shared" si="0"/>
        <v>1</v>
      </c>
      <c r="J67" s="144"/>
      <c r="K67" s="51"/>
      <c r="L67" s="51"/>
      <c r="M67" s="51"/>
      <c r="N67" s="51"/>
      <c r="O67" s="51"/>
      <c r="P67" s="51"/>
      <c r="Q67" s="51"/>
    </row>
    <row r="68" spans="1:17" ht="51" x14ac:dyDescent="0.2">
      <c r="A68" s="67">
        <v>61</v>
      </c>
      <c r="B68" s="130" t="s">
        <v>1173</v>
      </c>
      <c r="C68" s="86" t="s">
        <v>1174</v>
      </c>
      <c r="D68" s="86" t="s">
        <v>1075</v>
      </c>
      <c r="E68" s="86"/>
      <c r="F68" s="85">
        <v>1</v>
      </c>
      <c r="G68" s="85">
        <v>1</v>
      </c>
      <c r="H68" s="85">
        <v>1</v>
      </c>
      <c r="I68" s="85">
        <f t="shared" si="0"/>
        <v>1</v>
      </c>
      <c r="J68" s="144"/>
      <c r="K68" s="51"/>
      <c r="L68" s="51"/>
      <c r="M68" s="51"/>
      <c r="N68" s="51"/>
      <c r="O68" s="51"/>
      <c r="P68" s="51"/>
      <c r="Q68" s="51"/>
    </row>
    <row r="69" spans="1:17" ht="76.5" x14ac:dyDescent="0.2">
      <c r="A69" s="67">
        <v>62</v>
      </c>
      <c r="B69" s="130" t="s">
        <v>1175</v>
      </c>
      <c r="C69" s="86" t="s">
        <v>1176</v>
      </c>
      <c r="D69" s="86" t="s">
        <v>1075</v>
      </c>
      <c r="E69" s="86"/>
      <c r="F69" s="85">
        <v>1</v>
      </c>
      <c r="G69" s="85">
        <v>1</v>
      </c>
      <c r="H69" s="85">
        <v>1</v>
      </c>
      <c r="I69" s="85">
        <f t="shared" si="0"/>
        <v>1</v>
      </c>
      <c r="J69" s="144"/>
      <c r="K69" s="51"/>
      <c r="L69" s="51"/>
      <c r="M69" s="51"/>
      <c r="N69" s="51"/>
      <c r="O69" s="51"/>
      <c r="P69" s="51"/>
      <c r="Q69" s="51"/>
    </row>
    <row r="70" spans="1:17" ht="63.75" x14ac:dyDescent="0.2">
      <c r="A70" s="67">
        <v>63</v>
      </c>
      <c r="B70" s="130" t="s">
        <v>1177</v>
      </c>
      <c r="C70" s="86" t="s">
        <v>1178</v>
      </c>
      <c r="D70" s="86" t="s">
        <v>1075</v>
      </c>
      <c r="E70" s="86"/>
      <c r="F70" s="85">
        <v>1</v>
      </c>
      <c r="G70" s="85">
        <v>1</v>
      </c>
      <c r="H70" s="85">
        <v>1</v>
      </c>
      <c r="I70" s="85">
        <f t="shared" si="0"/>
        <v>1</v>
      </c>
      <c r="J70" s="144"/>
      <c r="K70" s="51"/>
      <c r="L70" s="51"/>
      <c r="M70" s="51"/>
      <c r="N70" s="51"/>
      <c r="O70" s="51"/>
      <c r="P70" s="51"/>
      <c r="Q70" s="51"/>
    </row>
    <row r="71" spans="1:17" ht="51" x14ac:dyDescent="0.2">
      <c r="A71" s="67">
        <v>64</v>
      </c>
      <c r="B71" s="130" t="s">
        <v>1179</v>
      </c>
      <c r="C71" s="86" t="s">
        <v>1180</v>
      </c>
      <c r="D71" s="86" t="s">
        <v>1075</v>
      </c>
      <c r="E71" s="86"/>
      <c r="F71" s="85">
        <v>1</v>
      </c>
      <c r="G71" s="85">
        <v>1</v>
      </c>
      <c r="H71" s="85">
        <v>1</v>
      </c>
      <c r="I71" s="85">
        <f t="shared" ref="I71:I129" si="1">F71*0.2+G71*0.4+H71*0.4</f>
        <v>1</v>
      </c>
      <c r="J71" s="144"/>
      <c r="K71" s="51"/>
      <c r="L71" s="51"/>
      <c r="M71" s="51"/>
      <c r="N71" s="51"/>
      <c r="O71" s="51"/>
      <c r="P71" s="51"/>
      <c r="Q71" s="51"/>
    </row>
    <row r="72" spans="1:17" ht="51" x14ac:dyDescent="0.2">
      <c r="A72" s="67">
        <v>65</v>
      </c>
      <c r="B72" s="130" t="s">
        <v>1181</v>
      </c>
      <c r="C72" s="86" t="s">
        <v>1182</v>
      </c>
      <c r="D72" s="86" t="s">
        <v>1075</v>
      </c>
      <c r="E72" s="86"/>
      <c r="F72" s="85">
        <v>1</v>
      </c>
      <c r="G72" s="85">
        <v>1</v>
      </c>
      <c r="H72" s="85">
        <v>1</v>
      </c>
      <c r="I72" s="85">
        <f t="shared" si="1"/>
        <v>1</v>
      </c>
      <c r="J72" s="144"/>
      <c r="K72" s="51"/>
      <c r="L72" s="51"/>
      <c r="M72" s="51"/>
      <c r="N72" s="51"/>
      <c r="O72" s="51"/>
      <c r="P72" s="51"/>
      <c r="Q72" s="51"/>
    </row>
    <row r="73" spans="1:17" ht="51" x14ac:dyDescent="0.2">
      <c r="A73" s="67">
        <v>66</v>
      </c>
      <c r="B73" s="130" t="s">
        <v>1183</v>
      </c>
      <c r="C73" s="86" t="s">
        <v>1184</v>
      </c>
      <c r="D73" s="86" t="s">
        <v>1075</v>
      </c>
      <c r="E73" s="86"/>
      <c r="F73" s="85">
        <v>1</v>
      </c>
      <c r="G73" s="85">
        <v>1</v>
      </c>
      <c r="H73" s="85">
        <v>1</v>
      </c>
      <c r="I73" s="85">
        <f t="shared" si="1"/>
        <v>1</v>
      </c>
      <c r="J73" s="144"/>
      <c r="K73" s="51"/>
      <c r="L73" s="51"/>
      <c r="M73" s="51"/>
      <c r="N73" s="51"/>
      <c r="O73" s="51"/>
      <c r="P73" s="51"/>
      <c r="Q73" s="51"/>
    </row>
    <row r="74" spans="1:17" ht="51" x14ac:dyDescent="0.2">
      <c r="A74" s="67">
        <v>67</v>
      </c>
      <c r="B74" s="130" t="s">
        <v>1185</v>
      </c>
      <c r="C74" s="86" t="s">
        <v>1186</v>
      </c>
      <c r="D74" s="86" t="s">
        <v>1075</v>
      </c>
      <c r="E74" s="86"/>
      <c r="F74" s="85">
        <v>1</v>
      </c>
      <c r="G74" s="85">
        <v>1</v>
      </c>
      <c r="H74" s="85">
        <v>1</v>
      </c>
      <c r="I74" s="85">
        <f t="shared" si="1"/>
        <v>1</v>
      </c>
      <c r="J74" s="144"/>
      <c r="K74" s="51"/>
      <c r="L74" s="51"/>
      <c r="M74" s="51"/>
      <c r="N74" s="51"/>
      <c r="O74" s="51"/>
      <c r="P74" s="51"/>
      <c r="Q74" s="51"/>
    </row>
    <row r="75" spans="1:17" ht="51" x14ac:dyDescent="0.2">
      <c r="A75" s="67">
        <v>68</v>
      </c>
      <c r="B75" s="130" t="s">
        <v>1187</v>
      </c>
      <c r="C75" s="86" t="s">
        <v>1188</v>
      </c>
      <c r="D75" s="86" t="s">
        <v>1075</v>
      </c>
      <c r="E75" s="86"/>
      <c r="F75" s="85">
        <v>1</v>
      </c>
      <c r="G75" s="85">
        <v>1</v>
      </c>
      <c r="H75" s="85">
        <v>1</v>
      </c>
      <c r="I75" s="85">
        <f t="shared" si="1"/>
        <v>1</v>
      </c>
      <c r="J75" s="144"/>
      <c r="K75" s="51"/>
      <c r="L75" s="51"/>
      <c r="M75" s="51"/>
      <c r="N75" s="51"/>
      <c r="O75" s="51"/>
      <c r="P75" s="51"/>
      <c r="Q75" s="51"/>
    </row>
    <row r="76" spans="1:17" ht="51" x14ac:dyDescent="0.2">
      <c r="A76" s="67">
        <v>69</v>
      </c>
      <c r="B76" s="130" t="s">
        <v>1189</v>
      </c>
      <c r="C76" s="86" t="s">
        <v>1190</v>
      </c>
      <c r="D76" s="86" t="s">
        <v>1075</v>
      </c>
      <c r="E76" s="86"/>
      <c r="F76" s="85">
        <v>1</v>
      </c>
      <c r="G76" s="85">
        <v>1</v>
      </c>
      <c r="H76" s="85">
        <v>1</v>
      </c>
      <c r="I76" s="85">
        <f t="shared" si="1"/>
        <v>1</v>
      </c>
      <c r="J76" s="144"/>
      <c r="K76" s="51"/>
      <c r="L76" s="51"/>
      <c r="M76" s="51"/>
      <c r="N76" s="51"/>
      <c r="O76" s="51"/>
      <c r="P76" s="51"/>
      <c r="Q76" s="51"/>
    </row>
    <row r="77" spans="1:17" ht="51" x14ac:dyDescent="0.2">
      <c r="A77" s="67">
        <v>70</v>
      </c>
      <c r="B77" s="130" t="s">
        <v>1191</v>
      </c>
      <c r="C77" s="86" t="s">
        <v>1192</v>
      </c>
      <c r="D77" s="86" t="s">
        <v>1075</v>
      </c>
      <c r="E77" s="86"/>
      <c r="F77" s="85">
        <v>1</v>
      </c>
      <c r="G77" s="85">
        <v>1</v>
      </c>
      <c r="H77" s="85">
        <v>1</v>
      </c>
      <c r="I77" s="85">
        <f t="shared" si="1"/>
        <v>1</v>
      </c>
      <c r="J77" s="144"/>
      <c r="K77" s="51"/>
      <c r="L77" s="51"/>
      <c r="M77" s="51"/>
      <c r="N77" s="51"/>
      <c r="O77" s="51"/>
      <c r="P77" s="51"/>
      <c r="Q77" s="51"/>
    </row>
    <row r="78" spans="1:17" ht="51" x14ac:dyDescent="0.2">
      <c r="A78" s="67">
        <v>71</v>
      </c>
      <c r="B78" s="130" t="s">
        <v>1193</v>
      </c>
      <c r="C78" s="86" t="s">
        <v>1194</v>
      </c>
      <c r="D78" s="86" t="s">
        <v>1075</v>
      </c>
      <c r="E78" s="86"/>
      <c r="F78" s="85">
        <v>1</v>
      </c>
      <c r="G78" s="85">
        <v>1</v>
      </c>
      <c r="H78" s="85">
        <v>1</v>
      </c>
      <c r="I78" s="85">
        <f t="shared" si="1"/>
        <v>1</v>
      </c>
      <c r="J78" s="144"/>
      <c r="K78" s="51"/>
      <c r="L78" s="51"/>
      <c r="M78" s="51"/>
      <c r="N78" s="51"/>
      <c r="O78" s="51"/>
      <c r="P78" s="51"/>
      <c r="Q78" s="51"/>
    </row>
    <row r="79" spans="1:17" ht="51" x14ac:dyDescent="0.2">
      <c r="A79" s="67">
        <v>72</v>
      </c>
      <c r="B79" s="130" t="s">
        <v>1195</v>
      </c>
      <c r="C79" s="86" t="s">
        <v>1196</v>
      </c>
      <c r="D79" s="86" t="s">
        <v>1075</v>
      </c>
      <c r="E79" s="86"/>
      <c r="F79" s="85">
        <v>1</v>
      </c>
      <c r="G79" s="85">
        <v>1</v>
      </c>
      <c r="H79" s="85">
        <v>1</v>
      </c>
      <c r="I79" s="85">
        <f t="shared" si="1"/>
        <v>1</v>
      </c>
      <c r="J79" s="144"/>
      <c r="K79" s="51"/>
      <c r="L79" s="51"/>
      <c r="M79" s="51"/>
      <c r="N79" s="51"/>
      <c r="O79" s="51"/>
      <c r="P79" s="51"/>
      <c r="Q79" s="51"/>
    </row>
    <row r="80" spans="1:17" ht="51" x14ac:dyDescent="0.2">
      <c r="A80" s="67">
        <v>73</v>
      </c>
      <c r="B80" s="130" t="s">
        <v>1197</v>
      </c>
      <c r="C80" s="86" t="s">
        <v>1198</v>
      </c>
      <c r="D80" s="86" t="s">
        <v>1075</v>
      </c>
      <c r="E80" s="86"/>
      <c r="F80" s="85">
        <v>1</v>
      </c>
      <c r="G80" s="85">
        <v>1</v>
      </c>
      <c r="H80" s="85">
        <v>1</v>
      </c>
      <c r="I80" s="85">
        <f t="shared" si="1"/>
        <v>1</v>
      </c>
      <c r="J80" s="144"/>
      <c r="K80" s="51"/>
      <c r="L80" s="51"/>
      <c r="M80" s="51"/>
      <c r="N80" s="51"/>
      <c r="O80" s="51"/>
      <c r="P80" s="51"/>
      <c r="Q80" s="51"/>
    </row>
    <row r="81" spans="1:17" ht="51" x14ac:dyDescent="0.2">
      <c r="A81" s="67">
        <v>74</v>
      </c>
      <c r="B81" s="130" t="s">
        <v>1199</v>
      </c>
      <c r="C81" s="86" t="s">
        <v>1200</v>
      </c>
      <c r="D81" s="86" t="s">
        <v>1075</v>
      </c>
      <c r="E81" s="86"/>
      <c r="F81" s="85">
        <v>1</v>
      </c>
      <c r="G81" s="85">
        <v>1</v>
      </c>
      <c r="H81" s="85">
        <v>1</v>
      </c>
      <c r="I81" s="85">
        <f t="shared" si="1"/>
        <v>1</v>
      </c>
      <c r="J81" s="203"/>
      <c r="K81" s="51"/>
      <c r="L81" s="51"/>
      <c r="M81" s="51"/>
      <c r="N81" s="51"/>
      <c r="O81" s="51"/>
      <c r="P81" s="51"/>
      <c r="Q81" s="51"/>
    </row>
    <row r="82" spans="1:17" ht="76.5" x14ac:dyDescent="0.2">
      <c r="A82" s="67">
        <v>75</v>
      </c>
      <c r="B82" s="130" t="s">
        <v>1201</v>
      </c>
      <c r="C82" s="86" t="s">
        <v>1202</v>
      </c>
      <c r="D82" s="86" t="s">
        <v>1075</v>
      </c>
      <c r="E82" s="86"/>
      <c r="F82" s="85">
        <v>1</v>
      </c>
      <c r="G82" s="85">
        <v>1</v>
      </c>
      <c r="H82" s="85">
        <v>1</v>
      </c>
      <c r="I82" s="85">
        <f t="shared" si="1"/>
        <v>1</v>
      </c>
      <c r="J82" s="144"/>
      <c r="K82" s="51"/>
      <c r="L82" s="51"/>
      <c r="M82" s="51"/>
      <c r="N82" s="51"/>
      <c r="O82" s="51"/>
      <c r="P82" s="51"/>
      <c r="Q82" s="51"/>
    </row>
    <row r="83" spans="1:17" ht="51" x14ac:dyDescent="0.2">
      <c r="A83" s="67">
        <v>76</v>
      </c>
      <c r="B83" s="130" t="s">
        <v>1203</v>
      </c>
      <c r="C83" s="86" t="s">
        <v>1204</v>
      </c>
      <c r="D83" s="86" t="s">
        <v>1075</v>
      </c>
      <c r="E83" s="86"/>
      <c r="F83" s="85">
        <v>1</v>
      </c>
      <c r="G83" s="85">
        <v>1</v>
      </c>
      <c r="H83" s="85">
        <v>1</v>
      </c>
      <c r="I83" s="85">
        <f t="shared" si="1"/>
        <v>1</v>
      </c>
      <c r="J83" s="203"/>
      <c r="K83" s="51"/>
      <c r="L83" s="51"/>
      <c r="M83" s="51"/>
      <c r="N83" s="51"/>
      <c r="O83" s="51"/>
      <c r="P83" s="51"/>
      <c r="Q83" s="51"/>
    </row>
    <row r="84" spans="1:17" ht="63.75" x14ac:dyDescent="0.2">
      <c r="A84" s="67">
        <v>77</v>
      </c>
      <c r="B84" s="130" t="s">
        <v>1205</v>
      </c>
      <c r="C84" s="86" t="s">
        <v>1206</v>
      </c>
      <c r="D84" s="86" t="s">
        <v>1075</v>
      </c>
      <c r="E84" s="86"/>
      <c r="F84" s="85">
        <v>1</v>
      </c>
      <c r="G84" s="85">
        <v>1</v>
      </c>
      <c r="H84" s="85">
        <v>1</v>
      </c>
      <c r="I84" s="85">
        <f t="shared" si="1"/>
        <v>1</v>
      </c>
      <c r="J84" s="144"/>
      <c r="K84" s="51"/>
      <c r="L84" s="51"/>
      <c r="M84" s="51"/>
      <c r="N84" s="51"/>
      <c r="O84" s="51"/>
      <c r="P84" s="51"/>
      <c r="Q84" s="51"/>
    </row>
    <row r="85" spans="1:17" ht="63.75" x14ac:dyDescent="0.2">
      <c r="A85" s="67">
        <v>78</v>
      </c>
      <c r="B85" s="130" t="s">
        <v>1207</v>
      </c>
      <c r="C85" s="86" t="s">
        <v>1208</v>
      </c>
      <c r="D85" s="86" t="s">
        <v>1075</v>
      </c>
      <c r="E85" s="86"/>
      <c r="F85" s="85">
        <v>1</v>
      </c>
      <c r="G85" s="85">
        <v>1</v>
      </c>
      <c r="H85" s="85">
        <v>1</v>
      </c>
      <c r="I85" s="85">
        <f t="shared" si="1"/>
        <v>1</v>
      </c>
      <c r="J85" s="203"/>
      <c r="K85" s="51"/>
      <c r="L85" s="51"/>
      <c r="M85" s="51"/>
      <c r="N85" s="51"/>
      <c r="O85" s="51"/>
      <c r="P85" s="51"/>
      <c r="Q85" s="51"/>
    </row>
    <row r="86" spans="1:17" ht="63.75" x14ac:dyDescent="0.2">
      <c r="A86" s="67">
        <v>79</v>
      </c>
      <c r="B86" s="130" t="s">
        <v>1209</v>
      </c>
      <c r="C86" s="86" t="s">
        <v>1210</v>
      </c>
      <c r="D86" s="86" t="s">
        <v>1075</v>
      </c>
      <c r="E86" s="86"/>
      <c r="F86" s="85">
        <v>1</v>
      </c>
      <c r="G86" s="85">
        <v>1</v>
      </c>
      <c r="H86" s="85">
        <v>1</v>
      </c>
      <c r="I86" s="85">
        <f t="shared" si="1"/>
        <v>1</v>
      </c>
      <c r="J86" s="144"/>
      <c r="K86" s="51"/>
      <c r="L86" s="51"/>
      <c r="M86" s="51"/>
      <c r="N86" s="51"/>
      <c r="O86" s="51"/>
      <c r="P86" s="51"/>
      <c r="Q86" s="51"/>
    </row>
    <row r="87" spans="1:17" ht="63.75" x14ac:dyDescent="0.2">
      <c r="A87" s="67">
        <v>80</v>
      </c>
      <c r="B87" s="130" t="s">
        <v>1211</v>
      </c>
      <c r="C87" s="86" t="s">
        <v>1212</v>
      </c>
      <c r="D87" s="86" t="s">
        <v>1075</v>
      </c>
      <c r="E87" s="86"/>
      <c r="F87" s="85">
        <v>1</v>
      </c>
      <c r="G87" s="85">
        <v>1</v>
      </c>
      <c r="H87" s="85">
        <v>1</v>
      </c>
      <c r="I87" s="85">
        <f t="shared" si="1"/>
        <v>1</v>
      </c>
      <c r="J87" s="144"/>
      <c r="K87" s="51"/>
      <c r="L87" s="51"/>
      <c r="M87" s="51"/>
      <c r="N87" s="51"/>
      <c r="O87" s="51"/>
      <c r="P87" s="51"/>
      <c r="Q87" s="51"/>
    </row>
    <row r="88" spans="1:17" ht="63.75" x14ac:dyDescent="0.2">
      <c r="A88" s="67">
        <v>81</v>
      </c>
      <c r="B88" s="130" t="s">
        <v>1213</v>
      </c>
      <c r="C88" s="86" t="s">
        <v>1214</v>
      </c>
      <c r="D88" s="86" t="s">
        <v>1075</v>
      </c>
      <c r="E88" s="86"/>
      <c r="F88" s="85">
        <v>1</v>
      </c>
      <c r="G88" s="85">
        <v>1</v>
      </c>
      <c r="H88" s="85">
        <v>1</v>
      </c>
      <c r="I88" s="85">
        <f t="shared" si="1"/>
        <v>1</v>
      </c>
      <c r="J88" s="144"/>
      <c r="K88" s="51"/>
      <c r="L88" s="51"/>
      <c r="M88" s="51"/>
      <c r="N88" s="51"/>
      <c r="O88" s="51"/>
      <c r="P88" s="51"/>
      <c r="Q88" s="51"/>
    </row>
    <row r="89" spans="1:17" ht="76.5" x14ac:dyDescent="0.2">
      <c r="A89" s="67">
        <v>82</v>
      </c>
      <c r="B89" s="130" t="s">
        <v>1215</v>
      </c>
      <c r="C89" s="86" t="s">
        <v>1216</v>
      </c>
      <c r="D89" s="86" t="s">
        <v>1075</v>
      </c>
      <c r="E89" s="86"/>
      <c r="F89" s="85">
        <v>1</v>
      </c>
      <c r="G89" s="85">
        <v>1</v>
      </c>
      <c r="H89" s="85">
        <v>1</v>
      </c>
      <c r="I89" s="85">
        <f t="shared" si="1"/>
        <v>1</v>
      </c>
      <c r="J89" s="144"/>
      <c r="K89" s="51"/>
      <c r="L89" s="51"/>
      <c r="M89" s="51"/>
      <c r="N89" s="51"/>
      <c r="O89" s="51"/>
      <c r="P89" s="51"/>
      <c r="Q89" s="51"/>
    </row>
    <row r="90" spans="1:17" ht="63.75" x14ac:dyDescent="0.2">
      <c r="A90" s="67">
        <v>83</v>
      </c>
      <c r="B90" s="130" t="s">
        <v>1217</v>
      </c>
      <c r="C90" s="86" t="s">
        <v>1218</v>
      </c>
      <c r="D90" s="86" t="s">
        <v>1075</v>
      </c>
      <c r="E90" s="86"/>
      <c r="F90" s="85">
        <v>1</v>
      </c>
      <c r="G90" s="85">
        <v>1</v>
      </c>
      <c r="H90" s="85">
        <v>1</v>
      </c>
      <c r="I90" s="85">
        <f t="shared" si="1"/>
        <v>1</v>
      </c>
      <c r="J90" s="144"/>
      <c r="K90" s="51"/>
      <c r="L90" s="51"/>
      <c r="M90" s="51"/>
      <c r="N90" s="51"/>
      <c r="O90" s="51"/>
      <c r="P90" s="51"/>
      <c r="Q90" s="51"/>
    </row>
    <row r="91" spans="1:17" ht="63.75" x14ac:dyDescent="0.2">
      <c r="A91" s="67">
        <v>84</v>
      </c>
      <c r="B91" s="130" t="s">
        <v>1219</v>
      </c>
      <c r="C91" s="86" t="s">
        <v>1220</v>
      </c>
      <c r="D91" s="86" t="s">
        <v>1075</v>
      </c>
      <c r="E91" s="86"/>
      <c r="F91" s="85">
        <v>1</v>
      </c>
      <c r="G91" s="85">
        <v>1</v>
      </c>
      <c r="H91" s="85">
        <v>1</v>
      </c>
      <c r="I91" s="85">
        <f t="shared" si="1"/>
        <v>1</v>
      </c>
      <c r="J91" s="203"/>
      <c r="K91" s="51"/>
      <c r="L91" s="51"/>
      <c r="M91" s="51"/>
      <c r="N91" s="51"/>
      <c r="O91" s="51"/>
      <c r="P91" s="51"/>
      <c r="Q91" s="51"/>
    </row>
    <row r="92" spans="1:17" ht="63.75" x14ac:dyDescent="0.2">
      <c r="A92" s="67">
        <v>85</v>
      </c>
      <c r="B92" s="130" t="s">
        <v>1221</v>
      </c>
      <c r="C92" s="86" t="s">
        <v>1222</v>
      </c>
      <c r="D92" s="86" t="s">
        <v>1075</v>
      </c>
      <c r="E92" s="86"/>
      <c r="F92" s="85">
        <v>1</v>
      </c>
      <c r="G92" s="85">
        <v>1</v>
      </c>
      <c r="H92" s="85">
        <v>1</v>
      </c>
      <c r="I92" s="85">
        <f t="shared" si="1"/>
        <v>1</v>
      </c>
      <c r="J92" s="203"/>
      <c r="K92" s="51"/>
      <c r="L92" s="51"/>
      <c r="M92" s="51"/>
      <c r="N92" s="51"/>
      <c r="O92" s="51"/>
      <c r="P92" s="51"/>
      <c r="Q92" s="51"/>
    </row>
    <row r="93" spans="1:17" ht="63.75" x14ac:dyDescent="0.2">
      <c r="A93" s="67">
        <v>86</v>
      </c>
      <c r="B93" s="130" t="s">
        <v>1223</v>
      </c>
      <c r="C93" s="86" t="s">
        <v>1224</v>
      </c>
      <c r="D93" s="86" t="s">
        <v>1075</v>
      </c>
      <c r="E93" s="86"/>
      <c r="F93" s="85">
        <v>1</v>
      </c>
      <c r="G93" s="85">
        <v>1</v>
      </c>
      <c r="H93" s="85">
        <v>1</v>
      </c>
      <c r="I93" s="85">
        <f t="shared" si="1"/>
        <v>1</v>
      </c>
      <c r="J93" s="144"/>
      <c r="K93" s="51"/>
      <c r="L93" s="51"/>
      <c r="M93" s="51"/>
      <c r="N93" s="51"/>
      <c r="O93" s="51"/>
      <c r="P93" s="51"/>
      <c r="Q93" s="51"/>
    </row>
    <row r="94" spans="1:17" ht="63.75" x14ac:dyDescent="0.2">
      <c r="A94" s="67">
        <v>87</v>
      </c>
      <c r="B94" s="130" t="s">
        <v>1225</v>
      </c>
      <c r="C94" s="86" t="s">
        <v>1226</v>
      </c>
      <c r="D94" s="86" t="s">
        <v>1075</v>
      </c>
      <c r="E94" s="86"/>
      <c r="F94" s="85">
        <v>1</v>
      </c>
      <c r="G94" s="85">
        <v>1</v>
      </c>
      <c r="H94" s="85">
        <v>1</v>
      </c>
      <c r="I94" s="85">
        <f t="shared" si="1"/>
        <v>1</v>
      </c>
      <c r="J94" s="144"/>
      <c r="K94" s="51"/>
      <c r="L94" s="51"/>
      <c r="M94" s="51"/>
      <c r="N94" s="51"/>
      <c r="O94" s="51"/>
      <c r="P94" s="51"/>
      <c r="Q94" s="51"/>
    </row>
    <row r="95" spans="1:17" ht="76.5" x14ac:dyDescent="0.2">
      <c r="A95" s="67">
        <v>88</v>
      </c>
      <c r="B95" s="130" t="s">
        <v>1227</v>
      </c>
      <c r="C95" s="86" t="s">
        <v>1228</v>
      </c>
      <c r="D95" s="86" t="s">
        <v>1075</v>
      </c>
      <c r="E95" s="86"/>
      <c r="F95" s="85">
        <v>1</v>
      </c>
      <c r="G95" s="85">
        <v>1</v>
      </c>
      <c r="H95" s="85">
        <v>1</v>
      </c>
      <c r="I95" s="85">
        <f t="shared" si="1"/>
        <v>1</v>
      </c>
      <c r="J95" s="203"/>
      <c r="K95" s="51"/>
      <c r="L95" s="51"/>
      <c r="M95" s="51"/>
      <c r="N95" s="51"/>
      <c r="O95" s="51"/>
      <c r="P95" s="51"/>
      <c r="Q95" s="51"/>
    </row>
    <row r="96" spans="1:17" ht="63.75" x14ac:dyDescent="0.2">
      <c r="A96" s="67">
        <v>89</v>
      </c>
      <c r="B96" s="130" t="s">
        <v>1229</v>
      </c>
      <c r="C96" s="86" t="s">
        <v>1230</v>
      </c>
      <c r="D96" s="86" t="s">
        <v>1075</v>
      </c>
      <c r="E96" s="86"/>
      <c r="F96" s="85">
        <v>1</v>
      </c>
      <c r="G96" s="85">
        <v>1</v>
      </c>
      <c r="H96" s="85">
        <v>1</v>
      </c>
      <c r="I96" s="85">
        <f t="shared" si="1"/>
        <v>1</v>
      </c>
      <c r="J96" s="144"/>
      <c r="K96" s="51"/>
      <c r="L96" s="51"/>
      <c r="M96" s="51"/>
      <c r="N96" s="51"/>
      <c r="O96" s="51"/>
      <c r="P96" s="51"/>
      <c r="Q96" s="51"/>
    </row>
    <row r="97" spans="1:17" ht="63.75" x14ac:dyDescent="0.2">
      <c r="A97" s="67">
        <v>90</v>
      </c>
      <c r="B97" s="130" t="s">
        <v>1231</v>
      </c>
      <c r="C97" s="86" t="s">
        <v>1232</v>
      </c>
      <c r="D97" s="86" t="s">
        <v>1075</v>
      </c>
      <c r="E97" s="86"/>
      <c r="F97" s="85">
        <v>1</v>
      </c>
      <c r="G97" s="85">
        <v>1</v>
      </c>
      <c r="H97" s="85">
        <v>1</v>
      </c>
      <c r="I97" s="85">
        <f t="shared" si="1"/>
        <v>1</v>
      </c>
      <c r="J97" s="203"/>
      <c r="K97" s="51"/>
      <c r="L97" s="51"/>
      <c r="M97" s="51"/>
      <c r="N97" s="51"/>
      <c r="O97" s="51"/>
      <c r="P97" s="51"/>
      <c r="Q97" s="51"/>
    </row>
    <row r="98" spans="1:17" ht="89.25" x14ac:dyDescent="0.2">
      <c r="A98" s="67">
        <v>91</v>
      </c>
      <c r="B98" s="130" t="s">
        <v>1233</v>
      </c>
      <c r="C98" s="86" t="s">
        <v>1234</v>
      </c>
      <c r="D98" s="86" t="s">
        <v>1075</v>
      </c>
      <c r="E98" s="86"/>
      <c r="F98" s="85">
        <v>1</v>
      </c>
      <c r="G98" s="85">
        <v>1</v>
      </c>
      <c r="H98" s="85">
        <v>1</v>
      </c>
      <c r="I98" s="85">
        <f t="shared" si="1"/>
        <v>1</v>
      </c>
      <c r="J98" s="144"/>
      <c r="K98" s="51"/>
      <c r="L98" s="51"/>
      <c r="M98" s="51"/>
      <c r="N98" s="51"/>
      <c r="O98" s="51"/>
      <c r="P98" s="51"/>
      <c r="Q98" s="51"/>
    </row>
    <row r="99" spans="1:17" ht="63.75" x14ac:dyDescent="0.2">
      <c r="A99" s="67">
        <v>92</v>
      </c>
      <c r="B99" s="130" t="s">
        <v>1235</v>
      </c>
      <c r="C99" s="86" t="s">
        <v>1236</v>
      </c>
      <c r="D99" s="86" t="s">
        <v>1075</v>
      </c>
      <c r="E99" s="86"/>
      <c r="F99" s="85">
        <v>1</v>
      </c>
      <c r="G99" s="85">
        <v>1</v>
      </c>
      <c r="H99" s="85">
        <v>1</v>
      </c>
      <c r="I99" s="85">
        <f t="shared" si="1"/>
        <v>1</v>
      </c>
      <c r="J99" s="203"/>
      <c r="K99" s="51"/>
      <c r="L99" s="51"/>
      <c r="M99" s="51"/>
      <c r="N99" s="51"/>
      <c r="O99" s="51"/>
      <c r="P99" s="51"/>
      <c r="Q99" s="51"/>
    </row>
    <row r="100" spans="1:17" ht="63.75" x14ac:dyDescent="0.2">
      <c r="A100" s="67">
        <v>93</v>
      </c>
      <c r="B100" s="130" t="s">
        <v>1237</v>
      </c>
      <c r="C100" s="86" t="s">
        <v>1238</v>
      </c>
      <c r="D100" s="86" t="s">
        <v>1075</v>
      </c>
      <c r="E100" s="86"/>
      <c r="F100" s="85">
        <v>1</v>
      </c>
      <c r="G100" s="85">
        <v>1</v>
      </c>
      <c r="H100" s="85">
        <v>1</v>
      </c>
      <c r="I100" s="85">
        <f t="shared" si="1"/>
        <v>1</v>
      </c>
      <c r="J100" s="203"/>
      <c r="K100" s="51"/>
      <c r="L100" s="51"/>
      <c r="M100" s="51"/>
      <c r="N100" s="51"/>
      <c r="O100" s="51"/>
      <c r="P100" s="51"/>
      <c r="Q100" s="51"/>
    </row>
    <row r="101" spans="1:17" ht="63.75" x14ac:dyDescent="0.2">
      <c r="A101" s="67">
        <v>94</v>
      </c>
      <c r="B101" s="130" t="s">
        <v>1239</v>
      </c>
      <c r="C101" s="86" t="s">
        <v>1240</v>
      </c>
      <c r="D101" s="86" t="s">
        <v>1075</v>
      </c>
      <c r="E101" s="86"/>
      <c r="F101" s="85">
        <v>1</v>
      </c>
      <c r="G101" s="85">
        <v>1</v>
      </c>
      <c r="H101" s="85">
        <v>1</v>
      </c>
      <c r="I101" s="85">
        <f t="shared" si="1"/>
        <v>1</v>
      </c>
      <c r="J101" s="203"/>
      <c r="K101" s="51"/>
      <c r="L101" s="51"/>
      <c r="M101" s="51"/>
      <c r="N101" s="51"/>
      <c r="O101" s="51"/>
      <c r="P101" s="51"/>
      <c r="Q101" s="51"/>
    </row>
    <row r="102" spans="1:17" ht="63.75" x14ac:dyDescent="0.2">
      <c r="A102" s="67">
        <v>95</v>
      </c>
      <c r="B102" s="130" t="s">
        <v>1241</v>
      </c>
      <c r="C102" s="86" t="s">
        <v>1242</v>
      </c>
      <c r="D102" s="86" t="s">
        <v>1075</v>
      </c>
      <c r="E102" s="86"/>
      <c r="F102" s="85">
        <v>1</v>
      </c>
      <c r="G102" s="85">
        <v>1</v>
      </c>
      <c r="H102" s="85">
        <v>1</v>
      </c>
      <c r="I102" s="85">
        <f t="shared" si="1"/>
        <v>1</v>
      </c>
      <c r="J102" s="203"/>
      <c r="K102" s="51"/>
      <c r="L102" s="51"/>
      <c r="M102" s="51"/>
      <c r="N102" s="51"/>
      <c r="O102" s="51"/>
      <c r="P102" s="51"/>
      <c r="Q102" s="51"/>
    </row>
    <row r="103" spans="1:17" ht="63.75" x14ac:dyDescent="0.2">
      <c r="A103" s="67">
        <v>96</v>
      </c>
      <c r="B103" s="130" t="s">
        <v>1243</v>
      </c>
      <c r="C103" s="86" t="s">
        <v>1244</v>
      </c>
      <c r="D103" s="86" t="s">
        <v>1075</v>
      </c>
      <c r="E103" s="86"/>
      <c r="F103" s="85">
        <v>1</v>
      </c>
      <c r="G103" s="85">
        <v>1</v>
      </c>
      <c r="H103" s="85">
        <v>1</v>
      </c>
      <c r="I103" s="85">
        <f t="shared" si="1"/>
        <v>1</v>
      </c>
      <c r="J103" s="144"/>
      <c r="K103" s="51"/>
      <c r="L103" s="51"/>
      <c r="M103" s="51"/>
      <c r="N103" s="51"/>
      <c r="O103" s="51"/>
      <c r="P103" s="51"/>
      <c r="Q103" s="51"/>
    </row>
    <row r="104" spans="1:17" ht="63.75" x14ac:dyDescent="0.2">
      <c r="A104" s="67">
        <v>97</v>
      </c>
      <c r="B104" s="130" t="s">
        <v>1245</v>
      </c>
      <c r="C104" s="86" t="s">
        <v>1246</v>
      </c>
      <c r="D104" s="86" t="s">
        <v>1075</v>
      </c>
      <c r="E104" s="86"/>
      <c r="F104" s="85">
        <v>1</v>
      </c>
      <c r="G104" s="85">
        <v>1</v>
      </c>
      <c r="H104" s="85">
        <v>1</v>
      </c>
      <c r="I104" s="85">
        <f t="shared" si="1"/>
        <v>1</v>
      </c>
      <c r="J104" s="144"/>
      <c r="K104" s="51"/>
      <c r="L104" s="51"/>
      <c r="M104" s="51"/>
      <c r="N104" s="51"/>
      <c r="O104" s="51"/>
      <c r="P104" s="51"/>
      <c r="Q104" s="51"/>
    </row>
    <row r="105" spans="1:17" ht="63.75" x14ac:dyDescent="0.2">
      <c r="A105" s="67">
        <v>98</v>
      </c>
      <c r="B105" s="130" t="s">
        <v>1247</v>
      </c>
      <c r="C105" s="86" t="s">
        <v>1248</v>
      </c>
      <c r="D105" s="86" t="s">
        <v>1075</v>
      </c>
      <c r="E105" s="86"/>
      <c r="F105" s="85">
        <v>1</v>
      </c>
      <c r="G105" s="85">
        <v>1</v>
      </c>
      <c r="H105" s="85">
        <v>1</v>
      </c>
      <c r="I105" s="85">
        <f t="shared" si="1"/>
        <v>1</v>
      </c>
      <c r="J105" s="144"/>
      <c r="K105" s="51"/>
      <c r="L105" s="51"/>
      <c r="M105" s="51"/>
      <c r="N105" s="51"/>
      <c r="O105" s="51"/>
      <c r="P105" s="51"/>
      <c r="Q105" s="51"/>
    </row>
    <row r="106" spans="1:17" ht="63.75" x14ac:dyDescent="0.2">
      <c r="A106" s="67">
        <v>99</v>
      </c>
      <c r="B106" s="130" t="s">
        <v>1249</v>
      </c>
      <c r="C106" s="86" t="s">
        <v>1250</v>
      </c>
      <c r="D106" s="86" t="s">
        <v>1075</v>
      </c>
      <c r="E106" s="86"/>
      <c r="F106" s="85">
        <v>1</v>
      </c>
      <c r="G106" s="85">
        <v>1</v>
      </c>
      <c r="H106" s="85">
        <v>1</v>
      </c>
      <c r="I106" s="85">
        <f t="shared" si="1"/>
        <v>1</v>
      </c>
      <c r="J106" s="203"/>
      <c r="K106" s="51"/>
      <c r="L106" s="51"/>
      <c r="M106" s="51"/>
      <c r="N106" s="51"/>
      <c r="O106" s="51"/>
      <c r="P106" s="51"/>
      <c r="Q106" s="51"/>
    </row>
    <row r="107" spans="1:17" ht="51" x14ac:dyDescent="0.2">
      <c r="A107" s="67">
        <v>100</v>
      </c>
      <c r="B107" s="130" t="s">
        <v>1251</v>
      </c>
      <c r="C107" s="86" t="s">
        <v>1252</v>
      </c>
      <c r="D107" s="86" t="s">
        <v>1075</v>
      </c>
      <c r="E107" s="86"/>
      <c r="F107" s="85">
        <v>1</v>
      </c>
      <c r="G107" s="85">
        <v>1</v>
      </c>
      <c r="H107" s="85">
        <v>1</v>
      </c>
      <c r="I107" s="85">
        <f t="shared" si="1"/>
        <v>1</v>
      </c>
      <c r="J107" s="203"/>
      <c r="K107" s="51"/>
      <c r="L107" s="51"/>
      <c r="M107" s="51"/>
      <c r="N107" s="51"/>
      <c r="O107" s="51"/>
      <c r="P107" s="51"/>
      <c r="Q107" s="51"/>
    </row>
    <row r="108" spans="1:17" ht="63.75" x14ac:dyDescent="0.2">
      <c r="A108" s="67">
        <v>101</v>
      </c>
      <c r="B108" s="130" t="s">
        <v>1253</v>
      </c>
      <c r="C108" s="86" t="s">
        <v>1254</v>
      </c>
      <c r="D108" s="86" t="s">
        <v>1075</v>
      </c>
      <c r="E108" s="86"/>
      <c r="F108" s="85">
        <v>1</v>
      </c>
      <c r="G108" s="85">
        <v>1</v>
      </c>
      <c r="H108" s="85">
        <v>1</v>
      </c>
      <c r="I108" s="85">
        <f t="shared" si="1"/>
        <v>1</v>
      </c>
      <c r="J108" s="203"/>
      <c r="K108" s="51"/>
      <c r="L108" s="51"/>
      <c r="M108" s="51"/>
      <c r="N108" s="51"/>
      <c r="O108" s="51"/>
      <c r="P108" s="51"/>
      <c r="Q108" s="51"/>
    </row>
    <row r="109" spans="1:17" ht="51" x14ac:dyDescent="0.2">
      <c r="A109" s="67">
        <v>102</v>
      </c>
      <c r="B109" s="130" t="s">
        <v>1255</v>
      </c>
      <c r="C109" s="86" t="s">
        <v>1256</v>
      </c>
      <c r="D109" s="86" t="s">
        <v>1075</v>
      </c>
      <c r="E109" s="86"/>
      <c r="F109" s="85">
        <v>1</v>
      </c>
      <c r="G109" s="85">
        <v>1</v>
      </c>
      <c r="H109" s="85">
        <v>1</v>
      </c>
      <c r="I109" s="85">
        <f t="shared" si="1"/>
        <v>1</v>
      </c>
      <c r="J109" s="203"/>
      <c r="K109" s="51"/>
      <c r="L109" s="51"/>
      <c r="M109" s="51"/>
      <c r="N109" s="51"/>
      <c r="O109" s="51"/>
      <c r="P109" s="51"/>
      <c r="Q109" s="51"/>
    </row>
    <row r="110" spans="1:17" ht="38.25" x14ac:dyDescent="0.2">
      <c r="A110" s="67">
        <v>103</v>
      </c>
      <c r="B110" s="130" t="s">
        <v>1257</v>
      </c>
      <c r="C110" s="86" t="s">
        <v>1258</v>
      </c>
      <c r="D110" s="86" t="s">
        <v>1075</v>
      </c>
      <c r="E110" s="86"/>
      <c r="F110" s="85">
        <v>1</v>
      </c>
      <c r="G110" s="85">
        <v>1</v>
      </c>
      <c r="H110" s="85">
        <v>1</v>
      </c>
      <c r="I110" s="85">
        <f t="shared" si="1"/>
        <v>1</v>
      </c>
      <c r="J110" s="203"/>
      <c r="K110" s="51"/>
      <c r="L110" s="51"/>
      <c r="M110" s="51"/>
      <c r="N110" s="51"/>
      <c r="O110" s="51"/>
      <c r="P110" s="51"/>
      <c r="Q110" s="51"/>
    </row>
    <row r="111" spans="1:17" ht="38.25" x14ac:dyDescent="0.2">
      <c r="A111" s="67">
        <v>104</v>
      </c>
      <c r="B111" s="130" t="s">
        <v>1259</v>
      </c>
      <c r="C111" s="86" t="s">
        <v>1260</v>
      </c>
      <c r="D111" s="86" t="s">
        <v>1075</v>
      </c>
      <c r="E111" s="86"/>
      <c r="F111" s="85">
        <v>1</v>
      </c>
      <c r="G111" s="85">
        <v>1</v>
      </c>
      <c r="H111" s="85">
        <v>1</v>
      </c>
      <c r="I111" s="85">
        <f t="shared" si="1"/>
        <v>1</v>
      </c>
      <c r="J111" s="203"/>
      <c r="K111" s="51"/>
      <c r="L111" s="51"/>
      <c r="M111" s="51"/>
      <c r="N111" s="51"/>
      <c r="O111" s="51"/>
      <c r="P111" s="51"/>
      <c r="Q111" s="51"/>
    </row>
    <row r="112" spans="1:17" ht="38.25" x14ac:dyDescent="0.2">
      <c r="A112" s="67">
        <v>105</v>
      </c>
      <c r="B112" s="130" t="s">
        <v>1261</v>
      </c>
      <c r="C112" s="86" t="s">
        <v>1262</v>
      </c>
      <c r="D112" s="86" t="s">
        <v>1075</v>
      </c>
      <c r="E112" s="86"/>
      <c r="F112" s="85">
        <v>1</v>
      </c>
      <c r="G112" s="85">
        <v>1</v>
      </c>
      <c r="H112" s="85">
        <v>1</v>
      </c>
      <c r="I112" s="85">
        <f t="shared" si="1"/>
        <v>1</v>
      </c>
      <c r="J112" s="203"/>
      <c r="K112" s="51"/>
      <c r="L112" s="51"/>
      <c r="M112" s="51"/>
      <c r="N112" s="51"/>
      <c r="O112" s="51"/>
      <c r="P112" s="51"/>
      <c r="Q112" s="51"/>
    </row>
    <row r="113" spans="1:17" ht="38.25" x14ac:dyDescent="0.2">
      <c r="A113" s="67">
        <v>106</v>
      </c>
      <c r="B113" s="130" t="s">
        <v>1263</v>
      </c>
      <c r="C113" s="86" t="s">
        <v>1264</v>
      </c>
      <c r="D113" s="86" t="s">
        <v>1075</v>
      </c>
      <c r="E113" s="86"/>
      <c r="F113" s="85">
        <v>1</v>
      </c>
      <c r="G113" s="85">
        <v>1</v>
      </c>
      <c r="H113" s="85">
        <v>1</v>
      </c>
      <c r="I113" s="85">
        <f t="shared" si="1"/>
        <v>1</v>
      </c>
      <c r="J113" s="203"/>
      <c r="K113" s="51"/>
      <c r="L113" s="51"/>
      <c r="M113" s="51"/>
      <c r="N113" s="51"/>
      <c r="O113" s="51"/>
      <c r="P113" s="51"/>
      <c r="Q113" s="51"/>
    </row>
    <row r="114" spans="1:17" ht="51" x14ac:dyDescent="0.2">
      <c r="A114" s="67">
        <v>107</v>
      </c>
      <c r="B114" s="130" t="s">
        <v>1265</v>
      </c>
      <c r="C114" s="86" t="s">
        <v>1266</v>
      </c>
      <c r="D114" s="86" t="s">
        <v>1075</v>
      </c>
      <c r="E114" s="86"/>
      <c r="F114" s="85">
        <v>1</v>
      </c>
      <c r="G114" s="85">
        <v>1</v>
      </c>
      <c r="H114" s="85">
        <v>1</v>
      </c>
      <c r="I114" s="85">
        <f t="shared" si="1"/>
        <v>1</v>
      </c>
      <c r="J114" s="203"/>
      <c r="K114" s="51"/>
      <c r="L114" s="51"/>
      <c r="M114" s="51"/>
      <c r="N114" s="51"/>
      <c r="O114" s="51"/>
      <c r="P114" s="51"/>
      <c r="Q114" s="51"/>
    </row>
    <row r="115" spans="1:17" ht="63.75" x14ac:dyDescent="0.2">
      <c r="A115" s="67">
        <v>108</v>
      </c>
      <c r="B115" s="151" t="s">
        <v>1267</v>
      </c>
      <c r="C115" s="215" t="s">
        <v>1268</v>
      </c>
      <c r="D115" s="215" t="s">
        <v>1075</v>
      </c>
      <c r="E115" s="215"/>
      <c r="F115" s="85">
        <v>1</v>
      </c>
      <c r="G115" s="85">
        <v>1</v>
      </c>
      <c r="H115" s="85">
        <v>1</v>
      </c>
      <c r="I115" s="85">
        <f t="shared" si="1"/>
        <v>1</v>
      </c>
      <c r="J115" s="203"/>
      <c r="K115" s="51"/>
      <c r="L115" s="51"/>
      <c r="M115" s="51"/>
      <c r="N115" s="51"/>
      <c r="O115" s="51"/>
      <c r="P115" s="51"/>
      <c r="Q115" s="51"/>
    </row>
    <row r="116" spans="1:17" ht="51" x14ac:dyDescent="0.2">
      <c r="A116" s="67">
        <v>109</v>
      </c>
      <c r="B116" s="151" t="s">
        <v>1269</v>
      </c>
      <c r="C116" s="215" t="s">
        <v>1270</v>
      </c>
      <c r="D116" s="215" t="s">
        <v>1075</v>
      </c>
      <c r="E116" s="215"/>
      <c r="F116" s="85">
        <v>1</v>
      </c>
      <c r="G116" s="85">
        <v>1</v>
      </c>
      <c r="H116" s="85">
        <v>1</v>
      </c>
      <c r="I116" s="85">
        <f t="shared" si="1"/>
        <v>1</v>
      </c>
      <c r="J116" s="203"/>
      <c r="K116" s="51"/>
      <c r="L116" s="51"/>
      <c r="M116" s="51"/>
      <c r="N116" s="51"/>
      <c r="O116" s="51"/>
      <c r="P116" s="51"/>
      <c r="Q116" s="51"/>
    </row>
    <row r="117" spans="1:17" ht="63.75" x14ac:dyDescent="0.2">
      <c r="A117" s="67">
        <v>110</v>
      </c>
      <c r="B117" s="151" t="s">
        <v>1271</v>
      </c>
      <c r="C117" s="215" t="s">
        <v>1272</v>
      </c>
      <c r="D117" s="215" t="s">
        <v>1075</v>
      </c>
      <c r="E117" s="215"/>
      <c r="F117" s="85">
        <v>1</v>
      </c>
      <c r="G117" s="85">
        <v>1</v>
      </c>
      <c r="H117" s="85">
        <v>1</v>
      </c>
      <c r="I117" s="85">
        <f t="shared" si="1"/>
        <v>1</v>
      </c>
      <c r="J117" s="203"/>
      <c r="K117" s="51"/>
      <c r="L117" s="51"/>
      <c r="M117" s="51"/>
      <c r="N117" s="51"/>
      <c r="O117" s="51"/>
      <c r="P117" s="51"/>
      <c r="Q117" s="51"/>
    </row>
    <row r="118" spans="1:17" ht="63.75" x14ac:dyDescent="0.2">
      <c r="A118" s="67">
        <v>111</v>
      </c>
      <c r="B118" s="151" t="s">
        <v>1273</v>
      </c>
      <c r="C118" s="215" t="s">
        <v>1274</v>
      </c>
      <c r="D118" s="215" t="s">
        <v>1075</v>
      </c>
      <c r="E118" s="215"/>
      <c r="F118" s="85">
        <v>1</v>
      </c>
      <c r="G118" s="85">
        <v>1</v>
      </c>
      <c r="H118" s="85">
        <v>1</v>
      </c>
      <c r="I118" s="85">
        <f t="shared" si="1"/>
        <v>1</v>
      </c>
      <c r="J118" s="203"/>
      <c r="K118" s="51"/>
      <c r="L118" s="51"/>
      <c r="M118" s="51"/>
      <c r="N118" s="51"/>
      <c r="O118" s="51"/>
      <c r="P118" s="51"/>
      <c r="Q118" s="51"/>
    </row>
    <row r="119" spans="1:17" ht="51" x14ac:dyDescent="0.2">
      <c r="A119" s="67">
        <v>112</v>
      </c>
      <c r="B119" s="130" t="s">
        <v>1275</v>
      </c>
      <c r="C119" s="86" t="s">
        <v>1276</v>
      </c>
      <c r="D119" s="86" t="s">
        <v>1075</v>
      </c>
      <c r="E119" s="86"/>
      <c r="F119" s="85">
        <v>1</v>
      </c>
      <c r="G119" s="85">
        <v>1</v>
      </c>
      <c r="H119" s="85">
        <v>1</v>
      </c>
      <c r="I119" s="85">
        <f t="shared" si="1"/>
        <v>1</v>
      </c>
      <c r="J119" s="203"/>
      <c r="K119" s="51"/>
      <c r="L119" s="51"/>
      <c r="M119" s="51"/>
      <c r="N119" s="51"/>
      <c r="O119" s="51"/>
      <c r="P119" s="51"/>
      <c r="Q119" s="51"/>
    </row>
    <row r="120" spans="1:17" ht="51" x14ac:dyDescent="0.2">
      <c r="A120" s="67">
        <v>113</v>
      </c>
      <c r="B120" s="130" t="s">
        <v>1277</v>
      </c>
      <c r="C120" s="86" t="s">
        <v>1278</v>
      </c>
      <c r="D120" s="86" t="s">
        <v>1075</v>
      </c>
      <c r="E120" s="86"/>
      <c r="F120" s="85">
        <v>1</v>
      </c>
      <c r="G120" s="85">
        <v>1</v>
      </c>
      <c r="H120" s="85">
        <v>1</v>
      </c>
      <c r="I120" s="85">
        <f t="shared" si="1"/>
        <v>1</v>
      </c>
      <c r="J120" s="203"/>
      <c r="K120" s="51"/>
      <c r="L120" s="51"/>
      <c r="M120" s="51"/>
      <c r="N120" s="51"/>
      <c r="O120" s="51"/>
      <c r="P120" s="51"/>
      <c r="Q120" s="51"/>
    </row>
    <row r="121" spans="1:17" ht="63.75" x14ac:dyDescent="0.2">
      <c r="A121" s="67">
        <v>114</v>
      </c>
      <c r="B121" s="130" t="s">
        <v>1279</v>
      </c>
      <c r="C121" s="86" t="s">
        <v>1280</v>
      </c>
      <c r="D121" s="86" t="s">
        <v>1075</v>
      </c>
      <c r="E121" s="86"/>
      <c r="F121" s="85">
        <v>1</v>
      </c>
      <c r="G121" s="85">
        <v>1</v>
      </c>
      <c r="H121" s="85">
        <v>1</v>
      </c>
      <c r="I121" s="85">
        <f t="shared" si="1"/>
        <v>1</v>
      </c>
      <c r="J121" s="203"/>
      <c r="K121" s="51"/>
      <c r="L121" s="51"/>
      <c r="M121" s="51"/>
      <c r="N121" s="51"/>
      <c r="O121" s="51"/>
      <c r="P121" s="51"/>
      <c r="Q121" s="51"/>
    </row>
    <row r="122" spans="1:17" ht="38.25" x14ac:dyDescent="0.2">
      <c r="A122" s="67">
        <v>115</v>
      </c>
      <c r="B122" s="130" t="s">
        <v>1281</v>
      </c>
      <c r="C122" s="86" t="s">
        <v>1282</v>
      </c>
      <c r="D122" s="86" t="s">
        <v>1075</v>
      </c>
      <c r="E122" s="86"/>
      <c r="F122" s="85">
        <v>1</v>
      </c>
      <c r="G122" s="85">
        <v>1</v>
      </c>
      <c r="H122" s="85">
        <v>1</v>
      </c>
      <c r="I122" s="85">
        <f t="shared" si="1"/>
        <v>1</v>
      </c>
      <c r="J122" s="144"/>
      <c r="K122" s="51"/>
      <c r="L122" s="51"/>
      <c r="M122" s="51"/>
      <c r="N122" s="51"/>
      <c r="O122" s="51"/>
      <c r="P122" s="51"/>
      <c r="Q122" s="51"/>
    </row>
    <row r="123" spans="1:17" ht="25.5" x14ac:dyDescent="0.2">
      <c r="A123" s="67">
        <v>116</v>
      </c>
      <c r="B123" s="130" t="s">
        <v>4498</v>
      </c>
      <c r="C123" s="86" t="s">
        <v>1283</v>
      </c>
      <c r="D123" s="86" t="s">
        <v>1075</v>
      </c>
      <c r="E123" s="86"/>
      <c r="F123" s="85">
        <v>1</v>
      </c>
      <c r="G123" s="85">
        <v>1</v>
      </c>
      <c r="H123" s="85">
        <v>1</v>
      </c>
      <c r="I123" s="85">
        <f t="shared" si="1"/>
        <v>1</v>
      </c>
      <c r="J123" s="203"/>
      <c r="K123" s="51"/>
      <c r="L123" s="51"/>
      <c r="M123" s="51"/>
      <c r="N123" s="51"/>
      <c r="O123" s="51"/>
      <c r="P123" s="51"/>
      <c r="Q123" s="51"/>
    </row>
    <row r="124" spans="1:17" ht="25.5" x14ac:dyDescent="0.2">
      <c r="A124" s="67">
        <v>117</v>
      </c>
      <c r="B124" s="130" t="s">
        <v>4499</v>
      </c>
      <c r="C124" s="86" t="s">
        <v>1284</v>
      </c>
      <c r="D124" s="86" t="s">
        <v>1075</v>
      </c>
      <c r="E124" s="86"/>
      <c r="F124" s="85">
        <v>1</v>
      </c>
      <c r="G124" s="85">
        <v>1</v>
      </c>
      <c r="H124" s="85">
        <v>1</v>
      </c>
      <c r="I124" s="85">
        <f t="shared" si="1"/>
        <v>1</v>
      </c>
      <c r="J124" s="203"/>
      <c r="K124" s="51"/>
      <c r="L124" s="51"/>
      <c r="M124" s="51"/>
      <c r="N124" s="51"/>
      <c r="O124" s="51"/>
      <c r="P124" s="51"/>
      <c r="Q124" s="51"/>
    </row>
    <row r="125" spans="1:17" ht="25.5" x14ac:dyDescent="0.2">
      <c r="A125" s="67">
        <v>118</v>
      </c>
      <c r="B125" s="130" t="s">
        <v>4500</v>
      </c>
      <c r="C125" s="86" t="s">
        <v>1285</v>
      </c>
      <c r="D125" s="86" t="s">
        <v>1075</v>
      </c>
      <c r="E125" s="86"/>
      <c r="F125" s="85">
        <v>1</v>
      </c>
      <c r="G125" s="85">
        <v>1</v>
      </c>
      <c r="H125" s="85">
        <v>1</v>
      </c>
      <c r="I125" s="85">
        <f t="shared" si="1"/>
        <v>1</v>
      </c>
      <c r="J125" s="203"/>
      <c r="K125" s="51"/>
      <c r="L125" s="51"/>
      <c r="M125" s="51"/>
      <c r="N125" s="51"/>
      <c r="O125" s="51"/>
      <c r="P125" s="51"/>
      <c r="Q125" s="51"/>
    </row>
    <row r="126" spans="1:17" ht="38.25" x14ac:dyDescent="0.2">
      <c r="A126" s="67">
        <v>119</v>
      </c>
      <c r="B126" s="130" t="s">
        <v>4501</v>
      </c>
      <c r="C126" s="86" t="s">
        <v>1286</v>
      </c>
      <c r="D126" s="86" t="s">
        <v>1075</v>
      </c>
      <c r="E126" s="86"/>
      <c r="F126" s="85">
        <v>1</v>
      </c>
      <c r="G126" s="85">
        <v>1</v>
      </c>
      <c r="H126" s="85">
        <v>1</v>
      </c>
      <c r="I126" s="85">
        <f t="shared" si="1"/>
        <v>1</v>
      </c>
      <c r="J126" s="203"/>
      <c r="K126" s="51"/>
      <c r="L126" s="51"/>
      <c r="M126" s="51"/>
      <c r="N126" s="51"/>
      <c r="O126" s="51"/>
      <c r="P126" s="51"/>
      <c r="Q126" s="51"/>
    </row>
    <row r="127" spans="1:17" ht="25.5" x14ac:dyDescent="0.2">
      <c r="A127" s="67">
        <v>120</v>
      </c>
      <c r="B127" s="130" t="s">
        <v>4502</v>
      </c>
      <c r="C127" s="86" t="s">
        <v>4503</v>
      </c>
      <c r="D127" s="86" t="s">
        <v>1075</v>
      </c>
      <c r="E127" s="86"/>
      <c r="F127" s="85">
        <v>1</v>
      </c>
      <c r="G127" s="85">
        <v>1</v>
      </c>
      <c r="H127" s="85">
        <v>1</v>
      </c>
      <c r="I127" s="85">
        <f t="shared" si="1"/>
        <v>1</v>
      </c>
      <c r="J127" s="203"/>
      <c r="K127" s="51"/>
      <c r="L127" s="51"/>
      <c r="M127" s="51"/>
      <c r="N127" s="51"/>
      <c r="O127" s="51"/>
      <c r="P127" s="51"/>
      <c r="Q127" s="51"/>
    </row>
    <row r="128" spans="1:17" ht="51" x14ac:dyDescent="0.2">
      <c r="A128" s="67">
        <v>121</v>
      </c>
      <c r="B128" s="130" t="s">
        <v>1287</v>
      </c>
      <c r="C128" s="86" t="s">
        <v>1288</v>
      </c>
      <c r="D128" s="86" t="s">
        <v>1075</v>
      </c>
      <c r="E128" s="86"/>
      <c r="F128" s="85">
        <v>1</v>
      </c>
      <c r="G128" s="85">
        <v>1</v>
      </c>
      <c r="H128" s="85">
        <v>1</v>
      </c>
      <c r="I128" s="85">
        <f t="shared" si="1"/>
        <v>1</v>
      </c>
      <c r="J128" s="203"/>
      <c r="K128" s="51"/>
      <c r="L128" s="51"/>
      <c r="M128" s="51"/>
      <c r="N128" s="51"/>
      <c r="O128" s="51"/>
      <c r="P128" s="51"/>
      <c r="Q128" s="51"/>
    </row>
    <row r="129" spans="1:17" ht="51" x14ac:dyDescent="0.2">
      <c r="A129" s="67">
        <v>122</v>
      </c>
      <c r="B129" s="130" t="s">
        <v>1289</v>
      </c>
      <c r="C129" s="86" t="s">
        <v>1290</v>
      </c>
      <c r="D129" s="86" t="s">
        <v>1075</v>
      </c>
      <c r="E129" s="86"/>
      <c r="F129" s="85">
        <v>1</v>
      </c>
      <c r="G129" s="85">
        <v>1</v>
      </c>
      <c r="H129" s="85">
        <v>1</v>
      </c>
      <c r="I129" s="85">
        <f t="shared" si="1"/>
        <v>1</v>
      </c>
      <c r="J129" s="203"/>
      <c r="K129" s="51"/>
      <c r="L129" s="51"/>
      <c r="M129" s="51"/>
      <c r="N129" s="51"/>
      <c r="O129" s="51"/>
      <c r="P129" s="51"/>
      <c r="Q129" s="51"/>
    </row>
    <row r="130" spans="1:17" ht="63.75" x14ac:dyDescent="0.2">
      <c r="A130" s="133">
        <v>123</v>
      </c>
      <c r="B130" s="134" t="s">
        <v>1094</v>
      </c>
      <c r="C130" s="134" t="s">
        <v>1095</v>
      </c>
      <c r="D130" s="134" t="s">
        <v>1075</v>
      </c>
      <c r="E130" s="135"/>
      <c r="F130" s="136"/>
      <c r="G130" s="136"/>
      <c r="H130" s="136"/>
      <c r="I130" s="136"/>
      <c r="J130" s="262" t="s">
        <v>4711</v>
      </c>
      <c r="K130" s="51"/>
      <c r="L130" s="51"/>
      <c r="M130" s="51"/>
      <c r="N130" s="51"/>
      <c r="O130" s="51"/>
      <c r="P130" s="51"/>
      <c r="Q130" s="51"/>
    </row>
    <row r="131" spans="1:17" ht="63.75" x14ac:dyDescent="0.2">
      <c r="A131" s="133">
        <v>124</v>
      </c>
      <c r="B131" s="134" t="s">
        <v>1138</v>
      </c>
      <c r="C131" s="135" t="s">
        <v>1139</v>
      </c>
      <c r="D131" s="135" t="s">
        <v>1075</v>
      </c>
      <c r="E131" s="135"/>
      <c r="F131" s="136"/>
      <c r="G131" s="136"/>
      <c r="H131" s="136"/>
      <c r="I131" s="136"/>
      <c r="J131" s="262" t="s">
        <v>4711</v>
      </c>
      <c r="K131" s="51"/>
      <c r="L131" s="51"/>
      <c r="M131" s="51"/>
      <c r="N131" s="51"/>
      <c r="O131" s="51"/>
      <c r="P131" s="51"/>
      <c r="Q131" s="51"/>
    </row>
    <row r="132" spans="1:17" ht="15.75" customHeight="1" x14ac:dyDescent="0.2">
      <c r="A132" s="327" t="s">
        <v>687</v>
      </c>
      <c r="B132" s="328"/>
      <c r="C132" s="328"/>
      <c r="D132" s="328"/>
      <c r="E132" s="328"/>
      <c r="F132" s="328"/>
      <c r="G132" s="328"/>
      <c r="H132" s="329"/>
      <c r="I132" s="138">
        <f>SUM(I8:I129)/COUNT(I8:I129)</f>
        <v>1</v>
      </c>
      <c r="J132" s="164"/>
      <c r="K132" s="51"/>
      <c r="L132" s="51"/>
      <c r="M132" s="51"/>
      <c r="N132" s="51"/>
      <c r="O132" s="51"/>
      <c r="P132" s="51"/>
      <c r="Q132" s="51"/>
    </row>
    <row r="136" spans="1:17" x14ac:dyDescent="0.2">
      <c r="B136" s="165"/>
      <c r="C136" s="166"/>
      <c r="D136" s="92"/>
      <c r="E136" s="92"/>
      <c r="F136" s="92"/>
      <c r="G136" s="92"/>
      <c r="H136" s="92"/>
      <c r="I136" s="92"/>
    </row>
    <row r="143" spans="1:17" x14ac:dyDescent="0.2">
      <c r="B143" s="165"/>
      <c r="C143" s="166"/>
      <c r="D143" s="92"/>
      <c r="E143" s="92"/>
      <c r="F143" s="92"/>
      <c r="G143" s="92"/>
      <c r="H143" s="92"/>
      <c r="I143" s="92"/>
    </row>
    <row r="147" spans="2:9" x14ac:dyDescent="0.2">
      <c r="B147" s="165"/>
      <c r="C147" s="166"/>
      <c r="D147" s="92"/>
      <c r="E147" s="92"/>
      <c r="F147" s="92"/>
      <c r="G147" s="92"/>
      <c r="H147" s="92"/>
      <c r="I147" s="92"/>
    </row>
    <row r="150" spans="2:9" x14ac:dyDescent="0.2">
      <c r="B150" s="165"/>
      <c r="C150" s="166"/>
      <c r="D150" s="92"/>
      <c r="E150" s="92"/>
      <c r="F150" s="92"/>
      <c r="G150" s="92"/>
      <c r="H150" s="92"/>
      <c r="I150" s="92"/>
    </row>
    <row r="154" spans="2:9" x14ac:dyDescent="0.2">
      <c r="B154" s="165"/>
      <c r="C154" s="166"/>
      <c r="D154" s="92"/>
      <c r="E154" s="92"/>
      <c r="F154" s="92"/>
      <c r="G154" s="92"/>
      <c r="H154" s="92"/>
      <c r="I154" s="92"/>
    </row>
    <row r="157" spans="2:9" x14ac:dyDescent="0.2">
      <c r="B157" s="165"/>
      <c r="C157" s="166"/>
      <c r="D157" s="92"/>
      <c r="E157" s="92"/>
      <c r="F157" s="92"/>
      <c r="G157" s="92"/>
      <c r="H157" s="92"/>
      <c r="I157" s="92"/>
    </row>
    <row r="161" spans="2:9" x14ac:dyDescent="0.2">
      <c r="B161" s="165"/>
      <c r="C161" s="166"/>
      <c r="D161" s="92"/>
      <c r="E161" s="92"/>
      <c r="F161" s="92"/>
      <c r="G161" s="92"/>
      <c r="H161" s="92"/>
      <c r="I161" s="92"/>
    </row>
  </sheetData>
  <mergeCells count="13">
    <mergeCell ref="I6:I7"/>
    <mergeCell ref="J6:J7"/>
    <mergeCell ref="A132:H132"/>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131">
      <formula1>"0,1"</formula1>
    </dataValidation>
  </dataValidations>
  <pageMargins left="0.31496062992125984" right="0.31496062992125984" top="0.35433070866141736" bottom="0.35433070866141736" header="0" footer="0"/>
  <pageSetup paperSize="9" scale="53"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21"/>
  <sheetViews>
    <sheetView view="pageBreakPreview" zoomScale="85" zoomScaleNormal="100" zoomScaleSheetLayoutView="85" workbookViewId="0">
      <pane ySplit="7" topLeftCell="A8" activePane="bottomLeft" state="frozenSplit"/>
      <selection activeCell="I88" sqref="I88"/>
      <selection pane="bottomLeft" activeCell="L8" sqref="L8"/>
    </sheetView>
  </sheetViews>
  <sheetFormatPr defaultRowHeight="12.75" x14ac:dyDescent="0.2"/>
  <cols>
    <col min="1" max="1" width="4.28515625" style="1" customWidth="1"/>
    <col min="2" max="2" width="47" style="1" customWidth="1"/>
    <col min="3" max="3" width="23.140625" style="94" customWidth="1"/>
    <col min="4" max="4" width="12.42578125" style="94" customWidth="1"/>
    <col min="5" max="5" width="19.7109375" style="94" customWidth="1"/>
    <col min="6" max="6" width="12.7109375" style="116" customWidth="1"/>
    <col min="7" max="7" width="15.85546875" style="116" customWidth="1"/>
    <col min="8" max="8" width="14.42578125" style="116" customWidth="1"/>
    <col min="9" max="9" width="19" style="116" customWidth="1"/>
    <col min="10" max="10" width="18.1406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1" customFormat="1" ht="69" customHeight="1" x14ac:dyDescent="0.2">
      <c r="A1" s="324" t="s">
        <v>96</v>
      </c>
      <c r="B1" s="324"/>
      <c r="C1" s="324"/>
      <c r="D1" s="324"/>
      <c r="E1" s="324"/>
      <c r="F1" s="324"/>
      <c r="G1" s="324"/>
      <c r="H1" s="324"/>
      <c r="I1" s="324"/>
      <c r="J1" s="324"/>
    </row>
    <row r="2" spans="1:17" ht="30.75" customHeight="1" x14ac:dyDescent="0.2">
      <c r="A2" s="109" t="s">
        <v>101</v>
      </c>
      <c r="B2" s="109"/>
      <c r="C2" s="325" t="s">
        <v>1291</v>
      </c>
      <c r="D2" s="325"/>
      <c r="E2" s="325"/>
      <c r="F2" s="325"/>
      <c r="G2" s="325"/>
      <c r="H2" s="325"/>
      <c r="I2" s="325"/>
      <c r="J2" s="325"/>
    </row>
    <row r="3" spans="1:17" ht="15.75" customHeight="1" x14ac:dyDescent="0.2">
      <c r="A3" s="109" t="s">
        <v>99</v>
      </c>
      <c r="B3" s="109"/>
      <c r="C3" s="110">
        <v>44670</v>
      </c>
      <c r="D3" s="117"/>
      <c r="E3" s="117"/>
      <c r="F3" s="110"/>
      <c r="G3" s="110"/>
      <c r="H3" s="110"/>
      <c r="I3" s="110"/>
    </row>
    <row r="4" spans="1:17" ht="17.25" customHeight="1" x14ac:dyDescent="0.2">
      <c r="A4" s="118" t="s">
        <v>79</v>
      </c>
      <c r="B4" s="109"/>
      <c r="C4" s="117"/>
      <c r="D4" s="117"/>
      <c r="E4" s="117"/>
      <c r="F4" s="110"/>
      <c r="G4" s="110"/>
      <c r="H4" s="110"/>
      <c r="I4" s="110"/>
    </row>
    <row r="5" spans="1:17" ht="50.25" customHeight="1" x14ac:dyDescent="0.2">
      <c r="A5" s="333" t="s">
        <v>102</v>
      </c>
      <c r="B5" s="333"/>
      <c r="C5" s="333"/>
      <c r="D5" s="333"/>
      <c r="E5" s="333"/>
      <c r="F5" s="333"/>
      <c r="G5" s="333"/>
      <c r="H5" s="333"/>
      <c r="I5" s="333"/>
      <c r="J5" s="333"/>
    </row>
    <row r="6" spans="1:17" ht="15.75" customHeight="1" x14ac:dyDescent="0.2">
      <c r="A6" s="321" t="s">
        <v>50</v>
      </c>
      <c r="B6" s="321" t="s">
        <v>103</v>
      </c>
      <c r="C6" s="321" t="s">
        <v>104</v>
      </c>
      <c r="D6" s="321" t="s">
        <v>105</v>
      </c>
      <c r="E6" s="321" t="s">
        <v>3342</v>
      </c>
      <c r="F6" s="321" t="s">
        <v>106</v>
      </c>
      <c r="G6" s="331" t="s">
        <v>4342</v>
      </c>
      <c r="H6" s="331"/>
      <c r="I6" s="321" t="s">
        <v>107</v>
      </c>
      <c r="J6" s="321" t="s">
        <v>85</v>
      </c>
    </row>
    <row r="7" spans="1:17" ht="99.75" customHeight="1" x14ac:dyDescent="0.2">
      <c r="A7" s="321"/>
      <c r="B7" s="321"/>
      <c r="C7" s="321"/>
      <c r="D7" s="321"/>
      <c r="E7" s="321"/>
      <c r="F7" s="321"/>
      <c r="G7" s="119" t="s">
        <v>108</v>
      </c>
      <c r="H7" s="4" t="s">
        <v>109</v>
      </c>
      <c r="I7" s="321"/>
      <c r="J7" s="326"/>
      <c r="K7" s="51"/>
      <c r="L7" s="51"/>
      <c r="M7" s="51"/>
      <c r="N7" s="51"/>
      <c r="O7" s="51"/>
      <c r="P7" s="51"/>
      <c r="Q7" s="51"/>
    </row>
    <row r="8" spans="1:17" ht="38.25" x14ac:dyDescent="0.2">
      <c r="A8" s="83">
        <v>1</v>
      </c>
      <c r="B8" s="168" t="s">
        <v>1292</v>
      </c>
      <c r="C8" s="169" t="s">
        <v>1293</v>
      </c>
      <c r="D8" s="169" t="s">
        <v>1294</v>
      </c>
      <c r="E8" s="240"/>
      <c r="F8" s="85">
        <v>1</v>
      </c>
      <c r="G8" s="85">
        <v>1</v>
      </c>
      <c r="H8" s="85">
        <v>1</v>
      </c>
      <c r="I8" s="85">
        <f>F8*0.2+G8*0.4+H8*0.4</f>
        <v>1</v>
      </c>
      <c r="J8" s="203"/>
      <c r="K8" s="51"/>
      <c r="L8" s="51"/>
      <c r="M8" s="51"/>
      <c r="N8" s="51"/>
      <c r="O8" s="51"/>
      <c r="P8" s="51"/>
      <c r="Q8" s="51"/>
    </row>
    <row r="9" spans="1:17" x14ac:dyDescent="0.2">
      <c r="A9" s="83">
        <v>2</v>
      </c>
      <c r="B9" s="168" t="s">
        <v>1295</v>
      </c>
      <c r="C9" s="169" t="s">
        <v>1296</v>
      </c>
      <c r="D9" s="169" t="s">
        <v>1294</v>
      </c>
      <c r="E9" s="240"/>
      <c r="F9" s="85">
        <v>1</v>
      </c>
      <c r="G9" s="85">
        <v>1</v>
      </c>
      <c r="H9" s="85">
        <v>1</v>
      </c>
      <c r="I9" s="85">
        <f t="shared" ref="I9:I72" si="0">F9*0.2+G9*0.4+H9*0.4</f>
        <v>1</v>
      </c>
      <c r="J9" s="203"/>
      <c r="K9" s="51"/>
      <c r="L9" s="51"/>
      <c r="M9" s="51"/>
      <c r="N9" s="51"/>
      <c r="O9" s="51"/>
      <c r="P9" s="51"/>
      <c r="Q9" s="51"/>
    </row>
    <row r="10" spans="1:17" ht="25.5" x14ac:dyDescent="0.2">
      <c r="A10" s="83">
        <v>3</v>
      </c>
      <c r="B10" s="168" t="s">
        <v>1297</v>
      </c>
      <c r="C10" s="169" t="s">
        <v>1298</v>
      </c>
      <c r="D10" s="169" t="s">
        <v>1294</v>
      </c>
      <c r="E10" s="240"/>
      <c r="F10" s="85">
        <v>1</v>
      </c>
      <c r="G10" s="85">
        <v>1</v>
      </c>
      <c r="H10" s="85">
        <v>1</v>
      </c>
      <c r="I10" s="85">
        <f t="shared" si="0"/>
        <v>1</v>
      </c>
      <c r="J10" s="144"/>
      <c r="K10" s="51"/>
      <c r="L10" s="51"/>
      <c r="M10" s="51"/>
      <c r="N10" s="51"/>
      <c r="O10" s="51"/>
      <c r="P10" s="51"/>
      <c r="Q10" s="51"/>
    </row>
    <row r="11" spans="1:17" ht="25.5" x14ac:dyDescent="0.2">
      <c r="A11" s="83">
        <v>4</v>
      </c>
      <c r="B11" s="168" t="s">
        <v>1299</v>
      </c>
      <c r="C11" s="169" t="s">
        <v>1300</v>
      </c>
      <c r="D11" s="169" t="s">
        <v>1294</v>
      </c>
      <c r="E11" s="240"/>
      <c r="F11" s="85">
        <v>1</v>
      </c>
      <c r="G11" s="85">
        <v>1</v>
      </c>
      <c r="H11" s="85">
        <v>1</v>
      </c>
      <c r="I11" s="85">
        <f t="shared" si="0"/>
        <v>1</v>
      </c>
      <c r="J11" s="203"/>
      <c r="K11" s="51"/>
      <c r="L11" s="51"/>
      <c r="M11" s="51"/>
      <c r="N11" s="51"/>
      <c r="O11" s="51"/>
      <c r="P11" s="51"/>
      <c r="Q11" s="51"/>
    </row>
    <row r="12" spans="1:17" ht="25.5" x14ac:dyDescent="0.2">
      <c r="A12" s="83">
        <v>5</v>
      </c>
      <c r="B12" s="168" t="s">
        <v>1301</v>
      </c>
      <c r="C12" s="169" t="s">
        <v>1302</v>
      </c>
      <c r="D12" s="169" t="s">
        <v>1303</v>
      </c>
      <c r="E12" s="240"/>
      <c r="F12" s="85">
        <v>1</v>
      </c>
      <c r="G12" s="85">
        <v>1</v>
      </c>
      <c r="H12" s="85">
        <v>1</v>
      </c>
      <c r="I12" s="85">
        <f t="shared" si="0"/>
        <v>1</v>
      </c>
      <c r="J12" s="144"/>
      <c r="K12" s="51"/>
      <c r="L12" s="51"/>
      <c r="M12" s="51"/>
      <c r="N12" s="51"/>
      <c r="O12" s="51"/>
      <c r="P12" s="51"/>
      <c r="Q12" s="51"/>
    </row>
    <row r="13" spans="1:17" ht="25.5" x14ac:dyDescent="0.2">
      <c r="A13" s="83">
        <v>6</v>
      </c>
      <c r="B13" s="168" t="s">
        <v>1304</v>
      </c>
      <c r="C13" s="169" t="s">
        <v>1305</v>
      </c>
      <c r="D13" s="169" t="s">
        <v>1294</v>
      </c>
      <c r="E13" s="240"/>
      <c r="F13" s="85">
        <v>1</v>
      </c>
      <c r="G13" s="85">
        <v>1</v>
      </c>
      <c r="H13" s="85">
        <v>1</v>
      </c>
      <c r="I13" s="85">
        <f t="shared" si="0"/>
        <v>1</v>
      </c>
      <c r="J13" s="203"/>
      <c r="K13" s="51"/>
      <c r="L13" s="51"/>
      <c r="M13" s="51"/>
      <c r="N13" s="51"/>
      <c r="O13" s="51"/>
      <c r="P13" s="51"/>
      <c r="Q13" s="51"/>
    </row>
    <row r="14" spans="1:17" ht="25.5" x14ac:dyDescent="0.2">
      <c r="A14" s="83">
        <v>7</v>
      </c>
      <c r="B14" s="168" t="s">
        <v>1306</v>
      </c>
      <c r="C14" s="169" t="s">
        <v>1307</v>
      </c>
      <c r="D14" s="169" t="s">
        <v>1294</v>
      </c>
      <c r="E14" s="240"/>
      <c r="F14" s="85">
        <v>1</v>
      </c>
      <c r="G14" s="85">
        <v>1</v>
      </c>
      <c r="H14" s="85">
        <v>1</v>
      </c>
      <c r="I14" s="85">
        <f t="shared" si="0"/>
        <v>1</v>
      </c>
      <c r="J14" s="203"/>
      <c r="K14" s="51"/>
      <c r="L14" s="51"/>
      <c r="M14" s="51"/>
      <c r="N14" s="51"/>
      <c r="O14" s="51"/>
      <c r="P14" s="51"/>
      <c r="Q14" s="51"/>
    </row>
    <row r="15" spans="1:17" ht="25.5" x14ac:dyDescent="0.2">
      <c r="A15" s="83">
        <v>8</v>
      </c>
      <c r="B15" s="168" t="s">
        <v>1308</v>
      </c>
      <c r="C15" s="169" t="s">
        <v>1309</v>
      </c>
      <c r="D15" s="169" t="s">
        <v>1294</v>
      </c>
      <c r="E15" s="240"/>
      <c r="F15" s="85">
        <v>1</v>
      </c>
      <c r="G15" s="85">
        <v>1</v>
      </c>
      <c r="H15" s="85">
        <v>1</v>
      </c>
      <c r="I15" s="85">
        <f t="shared" si="0"/>
        <v>1</v>
      </c>
      <c r="J15" s="144"/>
      <c r="K15" s="51"/>
      <c r="L15" s="51"/>
      <c r="M15" s="51"/>
      <c r="N15" s="51"/>
      <c r="O15" s="51"/>
      <c r="P15" s="51"/>
      <c r="Q15" s="51"/>
    </row>
    <row r="16" spans="1:17" ht="38.25" x14ac:dyDescent="0.2">
      <c r="A16" s="83">
        <v>9</v>
      </c>
      <c r="B16" s="168" t="s">
        <v>1310</v>
      </c>
      <c r="C16" s="169" t="s">
        <v>1311</v>
      </c>
      <c r="D16" s="169" t="s">
        <v>1294</v>
      </c>
      <c r="E16" s="240"/>
      <c r="F16" s="85">
        <v>1</v>
      </c>
      <c r="G16" s="85">
        <v>1</v>
      </c>
      <c r="H16" s="85">
        <v>1</v>
      </c>
      <c r="I16" s="85">
        <f t="shared" si="0"/>
        <v>1</v>
      </c>
      <c r="J16" s="203"/>
      <c r="K16" s="51"/>
      <c r="L16" s="51"/>
      <c r="M16" s="51"/>
      <c r="N16" s="51"/>
      <c r="O16" s="51"/>
      <c r="P16" s="51"/>
      <c r="Q16" s="51"/>
    </row>
    <row r="17" spans="1:17" ht="63.75" x14ac:dyDescent="0.2">
      <c r="A17" s="83">
        <v>10</v>
      </c>
      <c r="B17" s="168" t="s">
        <v>1312</v>
      </c>
      <c r="C17" s="169" t="s">
        <v>1313</v>
      </c>
      <c r="D17" s="169" t="s">
        <v>1303</v>
      </c>
      <c r="E17" s="240"/>
      <c r="F17" s="85">
        <v>1</v>
      </c>
      <c r="G17" s="85">
        <v>1</v>
      </c>
      <c r="H17" s="85">
        <v>1</v>
      </c>
      <c r="I17" s="85">
        <f t="shared" si="0"/>
        <v>1</v>
      </c>
      <c r="J17" s="144"/>
      <c r="K17" s="51"/>
      <c r="L17" s="51"/>
      <c r="M17" s="51"/>
      <c r="N17" s="51"/>
      <c r="O17" s="51"/>
      <c r="P17" s="51"/>
      <c r="Q17" s="51"/>
    </row>
    <row r="18" spans="1:17" ht="51" x14ac:dyDescent="0.2">
      <c r="A18" s="83">
        <v>11</v>
      </c>
      <c r="B18" s="168" t="s">
        <v>1317</v>
      </c>
      <c r="C18" s="169" t="s">
        <v>1318</v>
      </c>
      <c r="D18" s="169" t="s">
        <v>1294</v>
      </c>
      <c r="E18" s="240"/>
      <c r="F18" s="85">
        <v>1</v>
      </c>
      <c r="G18" s="85">
        <v>1</v>
      </c>
      <c r="H18" s="85">
        <v>1</v>
      </c>
      <c r="I18" s="85">
        <f t="shared" si="0"/>
        <v>1</v>
      </c>
      <c r="J18" s="203"/>
      <c r="K18" s="51"/>
      <c r="L18" s="51"/>
      <c r="M18" s="51"/>
      <c r="N18" s="51"/>
      <c r="O18" s="51"/>
      <c r="P18" s="51"/>
      <c r="Q18" s="51"/>
    </row>
    <row r="19" spans="1:17" ht="51" x14ac:dyDescent="0.2">
      <c r="A19" s="83">
        <v>12</v>
      </c>
      <c r="B19" s="168" t="s">
        <v>1319</v>
      </c>
      <c r="C19" s="169" t="s">
        <v>1320</v>
      </c>
      <c r="D19" s="169" t="s">
        <v>1294</v>
      </c>
      <c r="E19" s="240"/>
      <c r="F19" s="85">
        <v>1</v>
      </c>
      <c r="G19" s="85">
        <v>1</v>
      </c>
      <c r="H19" s="85">
        <v>1</v>
      </c>
      <c r="I19" s="85">
        <f t="shared" si="0"/>
        <v>1</v>
      </c>
      <c r="J19" s="203"/>
      <c r="K19" s="51"/>
      <c r="L19" s="51"/>
      <c r="M19" s="51"/>
      <c r="N19" s="51"/>
      <c r="O19" s="51"/>
      <c r="P19" s="51"/>
      <c r="Q19" s="51"/>
    </row>
    <row r="20" spans="1:17" ht="38.25" x14ac:dyDescent="0.2">
      <c r="A20" s="83">
        <v>13</v>
      </c>
      <c r="B20" s="168" t="s">
        <v>1321</v>
      </c>
      <c r="C20" s="169" t="s">
        <v>1322</v>
      </c>
      <c r="D20" s="169" t="s">
        <v>1294</v>
      </c>
      <c r="E20" s="240"/>
      <c r="F20" s="85">
        <v>1</v>
      </c>
      <c r="G20" s="85">
        <v>1</v>
      </c>
      <c r="H20" s="85">
        <v>1</v>
      </c>
      <c r="I20" s="85">
        <f t="shared" si="0"/>
        <v>1</v>
      </c>
      <c r="J20" s="203"/>
      <c r="K20" s="51"/>
      <c r="L20" s="51"/>
      <c r="M20" s="51"/>
      <c r="N20" s="51"/>
      <c r="O20" s="51"/>
      <c r="P20" s="51"/>
      <c r="Q20" s="51"/>
    </row>
    <row r="21" spans="1:17" ht="38.25" x14ac:dyDescent="0.2">
      <c r="A21" s="83">
        <v>14</v>
      </c>
      <c r="B21" s="168" t="s">
        <v>1323</v>
      </c>
      <c r="C21" s="169" t="s">
        <v>1324</v>
      </c>
      <c r="D21" s="169" t="s">
        <v>1294</v>
      </c>
      <c r="E21" s="240"/>
      <c r="F21" s="85">
        <v>1</v>
      </c>
      <c r="G21" s="85">
        <v>1</v>
      </c>
      <c r="H21" s="85">
        <v>1</v>
      </c>
      <c r="I21" s="85">
        <f t="shared" si="0"/>
        <v>1</v>
      </c>
      <c r="J21" s="203"/>
      <c r="K21" s="51"/>
      <c r="L21" s="51"/>
      <c r="M21" s="51"/>
      <c r="N21" s="51"/>
      <c r="O21" s="51"/>
      <c r="P21" s="51"/>
      <c r="Q21" s="51"/>
    </row>
    <row r="22" spans="1:17" ht="38.25" x14ac:dyDescent="0.2">
      <c r="A22" s="83">
        <v>15</v>
      </c>
      <c r="B22" s="168" t="s">
        <v>1325</v>
      </c>
      <c r="C22" s="169" t="s">
        <v>1326</v>
      </c>
      <c r="D22" s="169" t="s">
        <v>1294</v>
      </c>
      <c r="E22" s="240"/>
      <c r="F22" s="85">
        <v>1</v>
      </c>
      <c r="G22" s="85">
        <v>1</v>
      </c>
      <c r="H22" s="85">
        <v>1</v>
      </c>
      <c r="I22" s="85">
        <f t="shared" si="0"/>
        <v>1</v>
      </c>
      <c r="J22" s="203"/>
      <c r="K22" s="51"/>
      <c r="L22" s="51"/>
      <c r="M22" s="51"/>
      <c r="N22" s="51"/>
      <c r="O22" s="51"/>
      <c r="P22" s="51"/>
      <c r="Q22" s="51"/>
    </row>
    <row r="23" spans="1:17" ht="38.25" x14ac:dyDescent="0.2">
      <c r="A23" s="83">
        <v>16</v>
      </c>
      <c r="B23" s="168" t="s">
        <v>1327</v>
      </c>
      <c r="C23" s="169" t="s">
        <v>1328</v>
      </c>
      <c r="D23" s="169" t="s">
        <v>1294</v>
      </c>
      <c r="E23" s="240"/>
      <c r="F23" s="85">
        <v>1</v>
      </c>
      <c r="G23" s="85">
        <v>1</v>
      </c>
      <c r="H23" s="85">
        <v>1</v>
      </c>
      <c r="I23" s="85">
        <f t="shared" si="0"/>
        <v>1</v>
      </c>
      <c r="J23" s="203"/>
      <c r="K23" s="51"/>
      <c r="L23" s="51"/>
      <c r="M23" s="51"/>
      <c r="N23" s="51"/>
      <c r="O23" s="51"/>
      <c r="P23" s="51"/>
      <c r="Q23" s="51"/>
    </row>
    <row r="24" spans="1:17" ht="38.25" x14ac:dyDescent="0.2">
      <c r="A24" s="83">
        <v>17</v>
      </c>
      <c r="B24" s="168" t="s">
        <v>1329</v>
      </c>
      <c r="C24" s="169" t="s">
        <v>1330</v>
      </c>
      <c r="D24" s="169" t="s">
        <v>1294</v>
      </c>
      <c r="E24" s="240"/>
      <c r="F24" s="85">
        <v>1</v>
      </c>
      <c r="G24" s="85">
        <v>1</v>
      </c>
      <c r="H24" s="85">
        <v>1</v>
      </c>
      <c r="I24" s="85">
        <f t="shared" si="0"/>
        <v>1</v>
      </c>
      <c r="J24" s="144"/>
      <c r="K24" s="51"/>
      <c r="L24" s="51"/>
      <c r="M24" s="51"/>
      <c r="N24" s="51"/>
      <c r="O24" s="51"/>
      <c r="P24" s="51"/>
      <c r="Q24" s="51"/>
    </row>
    <row r="25" spans="1:17" ht="38.25" x14ac:dyDescent="0.2">
      <c r="A25" s="83">
        <v>18</v>
      </c>
      <c r="B25" s="168" t="s">
        <v>1331</v>
      </c>
      <c r="C25" s="169" t="s">
        <v>1332</v>
      </c>
      <c r="D25" s="169" t="s">
        <v>1294</v>
      </c>
      <c r="E25" s="240"/>
      <c r="F25" s="85">
        <v>1</v>
      </c>
      <c r="G25" s="85">
        <v>1</v>
      </c>
      <c r="H25" s="85">
        <v>1</v>
      </c>
      <c r="I25" s="85">
        <f t="shared" si="0"/>
        <v>1</v>
      </c>
      <c r="J25" s="203"/>
      <c r="K25" s="51"/>
      <c r="L25" s="51"/>
      <c r="M25" s="51"/>
      <c r="N25" s="51"/>
      <c r="O25" s="51"/>
      <c r="P25" s="51"/>
      <c r="Q25" s="51"/>
    </row>
    <row r="26" spans="1:17" ht="38.25" x14ac:dyDescent="0.2">
      <c r="A26" s="83">
        <v>19</v>
      </c>
      <c r="B26" s="168" t="s">
        <v>1333</v>
      </c>
      <c r="C26" s="169" t="s">
        <v>1334</v>
      </c>
      <c r="D26" s="169" t="s">
        <v>1294</v>
      </c>
      <c r="E26" s="240"/>
      <c r="F26" s="85">
        <v>1</v>
      </c>
      <c r="G26" s="85">
        <v>1</v>
      </c>
      <c r="H26" s="85">
        <v>1</v>
      </c>
      <c r="I26" s="85">
        <f t="shared" si="0"/>
        <v>1</v>
      </c>
      <c r="J26" s="144"/>
      <c r="K26" s="51"/>
      <c r="L26" s="51"/>
      <c r="M26" s="51"/>
      <c r="N26" s="51"/>
      <c r="O26" s="51"/>
      <c r="P26" s="51"/>
      <c r="Q26" s="51"/>
    </row>
    <row r="27" spans="1:17" ht="38.25" x14ac:dyDescent="0.2">
      <c r="A27" s="83">
        <v>20</v>
      </c>
      <c r="B27" s="168" t="s">
        <v>1335</v>
      </c>
      <c r="C27" s="169" t="s">
        <v>1336</v>
      </c>
      <c r="D27" s="169" t="s">
        <v>1294</v>
      </c>
      <c r="E27" s="240"/>
      <c r="F27" s="85">
        <v>1</v>
      </c>
      <c r="G27" s="85">
        <v>1</v>
      </c>
      <c r="H27" s="85">
        <v>1</v>
      </c>
      <c r="I27" s="85">
        <f t="shared" si="0"/>
        <v>1</v>
      </c>
      <c r="J27" s="203"/>
      <c r="K27" s="51"/>
      <c r="L27" s="51"/>
      <c r="M27" s="51"/>
      <c r="N27" s="51"/>
      <c r="O27" s="51"/>
      <c r="P27" s="51"/>
      <c r="Q27" s="51"/>
    </row>
    <row r="28" spans="1:17" ht="38.25" x14ac:dyDescent="0.2">
      <c r="A28" s="83">
        <v>21</v>
      </c>
      <c r="B28" s="168" t="s">
        <v>1337</v>
      </c>
      <c r="C28" s="169" t="s">
        <v>1338</v>
      </c>
      <c r="D28" s="169" t="s">
        <v>1294</v>
      </c>
      <c r="E28" s="240"/>
      <c r="F28" s="85">
        <v>1</v>
      </c>
      <c r="G28" s="85">
        <v>1</v>
      </c>
      <c r="H28" s="85">
        <v>1</v>
      </c>
      <c r="I28" s="85">
        <f t="shared" si="0"/>
        <v>1</v>
      </c>
      <c r="J28" s="203"/>
      <c r="K28" s="51"/>
      <c r="L28" s="51"/>
      <c r="M28" s="51"/>
      <c r="N28" s="51"/>
      <c r="O28" s="51"/>
      <c r="P28" s="51"/>
      <c r="Q28" s="51"/>
    </row>
    <row r="29" spans="1:17" ht="38.25" x14ac:dyDescent="0.2">
      <c r="A29" s="83">
        <v>22</v>
      </c>
      <c r="B29" s="168" t="s">
        <v>1339</v>
      </c>
      <c r="C29" s="169" t="s">
        <v>1340</v>
      </c>
      <c r="D29" s="169" t="s">
        <v>1294</v>
      </c>
      <c r="E29" s="240"/>
      <c r="F29" s="85">
        <v>1</v>
      </c>
      <c r="G29" s="85">
        <v>1</v>
      </c>
      <c r="H29" s="85">
        <v>1</v>
      </c>
      <c r="I29" s="85">
        <f t="shared" si="0"/>
        <v>1</v>
      </c>
      <c r="J29" s="203"/>
      <c r="K29" s="51"/>
      <c r="L29" s="51"/>
      <c r="M29" s="51"/>
      <c r="N29" s="51"/>
      <c r="O29" s="51"/>
      <c r="P29" s="51"/>
      <c r="Q29" s="51"/>
    </row>
    <row r="30" spans="1:17" ht="51" x14ac:dyDescent="0.2">
      <c r="A30" s="83">
        <v>23</v>
      </c>
      <c r="B30" s="168" t="s">
        <v>1341</v>
      </c>
      <c r="C30" s="169" t="s">
        <v>1342</v>
      </c>
      <c r="D30" s="169" t="s">
        <v>1294</v>
      </c>
      <c r="E30" s="240"/>
      <c r="F30" s="85">
        <v>1</v>
      </c>
      <c r="G30" s="85">
        <v>1</v>
      </c>
      <c r="H30" s="85">
        <v>1</v>
      </c>
      <c r="I30" s="85">
        <f t="shared" si="0"/>
        <v>1</v>
      </c>
      <c r="J30" s="203"/>
      <c r="K30" s="51"/>
      <c r="L30" s="51"/>
      <c r="M30" s="51"/>
      <c r="N30" s="51"/>
      <c r="O30" s="51"/>
      <c r="P30" s="51"/>
      <c r="Q30" s="51"/>
    </row>
    <row r="31" spans="1:17" ht="38.25" x14ac:dyDescent="0.2">
      <c r="A31" s="83">
        <v>24</v>
      </c>
      <c r="B31" s="168" t="s">
        <v>1343</v>
      </c>
      <c r="C31" s="169" t="s">
        <v>1344</v>
      </c>
      <c r="D31" s="169" t="s">
        <v>1294</v>
      </c>
      <c r="E31" s="240"/>
      <c r="F31" s="85">
        <v>1</v>
      </c>
      <c r="G31" s="85">
        <v>1</v>
      </c>
      <c r="H31" s="85">
        <v>1</v>
      </c>
      <c r="I31" s="85">
        <f t="shared" si="0"/>
        <v>1</v>
      </c>
      <c r="J31" s="144"/>
      <c r="K31" s="51"/>
      <c r="L31" s="51"/>
      <c r="M31" s="51"/>
      <c r="N31" s="51"/>
      <c r="O31" s="51"/>
      <c r="P31" s="51"/>
      <c r="Q31" s="51"/>
    </row>
    <row r="32" spans="1:17" ht="38.25" x14ac:dyDescent="0.2">
      <c r="A32" s="83">
        <v>25</v>
      </c>
      <c r="B32" s="168" t="s">
        <v>1345</v>
      </c>
      <c r="C32" s="169" t="s">
        <v>1346</v>
      </c>
      <c r="D32" s="169" t="s">
        <v>1294</v>
      </c>
      <c r="E32" s="240"/>
      <c r="F32" s="85">
        <v>1</v>
      </c>
      <c r="G32" s="85">
        <v>1</v>
      </c>
      <c r="H32" s="85">
        <v>1</v>
      </c>
      <c r="I32" s="85">
        <f t="shared" si="0"/>
        <v>1</v>
      </c>
      <c r="J32" s="203"/>
      <c r="K32" s="51"/>
      <c r="L32" s="51"/>
      <c r="M32" s="51"/>
      <c r="N32" s="51"/>
      <c r="O32" s="51"/>
      <c r="P32" s="51"/>
      <c r="Q32" s="51"/>
    </row>
    <row r="33" spans="1:17" ht="38.25" x14ac:dyDescent="0.2">
      <c r="A33" s="83">
        <v>26</v>
      </c>
      <c r="B33" s="168" t="s">
        <v>1347</v>
      </c>
      <c r="C33" s="169" t="s">
        <v>1348</v>
      </c>
      <c r="D33" s="169" t="s">
        <v>1294</v>
      </c>
      <c r="E33" s="240"/>
      <c r="F33" s="85">
        <v>1</v>
      </c>
      <c r="G33" s="85">
        <v>1</v>
      </c>
      <c r="H33" s="85">
        <v>1</v>
      </c>
      <c r="I33" s="85">
        <f t="shared" si="0"/>
        <v>1</v>
      </c>
      <c r="J33" s="203"/>
      <c r="K33" s="51"/>
      <c r="L33" s="51"/>
      <c r="M33" s="51"/>
      <c r="N33" s="51"/>
      <c r="O33" s="51"/>
      <c r="P33" s="51"/>
      <c r="Q33" s="51"/>
    </row>
    <row r="34" spans="1:17" ht="51" x14ac:dyDescent="0.2">
      <c r="A34" s="83">
        <v>27</v>
      </c>
      <c r="B34" s="168" t="s">
        <v>1349</v>
      </c>
      <c r="C34" s="169" t="s">
        <v>1350</v>
      </c>
      <c r="D34" s="169" t="s">
        <v>1294</v>
      </c>
      <c r="E34" s="240"/>
      <c r="F34" s="85">
        <v>1</v>
      </c>
      <c r="G34" s="85">
        <v>1</v>
      </c>
      <c r="H34" s="85">
        <v>1</v>
      </c>
      <c r="I34" s="85">
        <f t="shared" si="0"/>
        <v>1</v>
      </c>
      <c r="J34" s="203"/>
      <c r="K34" s="51"/>
      <c r="L34" s="51"/>
      <c r="M34" s="51"/>
      <c r="N34" s="51"/>
      <c r="O34" s="51"/>
      <c r="P34" s="51"/>
      <c r="Q34" s="51"/>
    </row>
    <row r="35" spans="1:17" ht="38.25" x14ac:dyDescent="0.2">
      <c r="A35" s="83">
        <v>28</v>
      </c>
      <c r="B35" s="168" t="s">
        <v>1351</v>
      </c>
      <c r="C35" s="169" t="s">
        <v>1352</v>
      </c>
      <c r="D35" s="169" t="s">
        <v>1294</v>
      </c>
      <c r="E35" s="240"/>
      <c r="F35" s="85">
        <v>1</v>
      </c>
      <c r="G35" s="85">
        <v>1</v>
      </c>
      <c r="H35" s="85">
        <v>1</v>
      </c>
      <c r="I35" s="85">
        <f t="shared" si="0"/>
        <v>1</v>
      </c>
      <c r="J35" s="203"/>
      <c r="K35" s="51"/>
      <c r="L35" s="51"/>
      <c r="M35" s="51"/>
      <c r="N35" s="51"/>
      <c r="O35" s="51"/>
      <c r="P35" s="51"/>
      <c r="Q35" s="51"/>
    </row>
    <row r="36" spans="1:17" ht="38.25" x14ac:dyDescent="0.2">
      <c r="A36" s="83">
        <v>29</v>
      </c>
      <c r="B36" s="168" t="s">
        <v>1353</v>
      </c>
      <c r="C36" s="169" t="s">
        <v>1354</v>
      </c>
      <c r="D36" s="169" t="s">
        <v>1294</v>
      </c>
      <c r="E36" s="240"/>
      <c r="F36" s="85">
        <v>1</v>
      </c>
      <c r="G36" s="85">
        <v>1</v>
      </c>
      <c r="H36" s="85">
        <v>1</v>
      </c>
      <c r="I36" s="85">
        <f t="shared" si="0"/>
        <v>1</v>
      </c>
      <c r="J36" s="144"/>
      <c r="K36" s="51"/>
      <c r="L36" s="51"/>
      <c r="M36" s="51"/>
      <c r="N36" s="51"/>
      <c r="O36" s="51"/>
      <c r="P36" s="51"/>
      <c r="Q36" s="51"/>
    </row>
    <row r="37" spans="1:17" ht="51" x14ac:dyDescent="0.2">
      <c r="A37" s="83">
        <v>30</v>
      </c>
      <c r="B37" s="168" t="s">
        <v>1355</v>
      </c>
      <c r="C37" s="169" t="s">
        <v>1356</v>
      </c>
      <c r="D37" s="169" t="s">
        <v>1303</v>
      </c>
      <c r="E37" s="240"/>
      <c r="F37" s="85">
        <v>1</v>
      </c>
      <c r="G37" s="85">
        <v>1</v>
      </c>
      <c r="H37" s="85">
        <v>1</v>
      </c>
      <c r="I37" s="85">
        <f t="shared" si="0"/>
        <v>1</v>
      </c>
      <c r="J37" s="203"/>
      <c r="K37" s="51"/>
      <c r="L37" s="51"/>
      <c r="M37" s="51"/>
      <c r="N37" s="51"/>
      <c r="O37" s="51"/>
      <c r="P37" s="51"/>
      <c r="Q37" s="51"/>
    </row>
    <row r="38" spans="1:17" ht="51" x14ac:dyDescent="0.2">
      <c r="A38" s="83">
        <v>31</v>
      </c>
      <c r="B38" s="168" t="s">
        <v>1357</v>
      </c>
      <c r="C38" s="169" t="s">
        <v>1358</v>
      </c>
      <c r="D38" s="169" t="s">
        <v>1294</v>
      </c>
      <c r="E38" s="240"/>
      <c r="F38" s="85">
        <v>1</v>
      </c>
      <c r="G38" s="85">
        <v>1</v>
      </c>
      <c r="H38" s="85">
        <v>1</v>
      </c>
      <c r="I38" s="85">
        <f t="shared" si="0"/>
        <v>1</v>
      </c>
      <c r="J38" s="203"/>
      <c r="K38" s="51"/>
      <c r="L38" s="51"/>
      <c r="M38" s="51"/>
      <c r="N38" s="51"/>
      <c r="O38" s="51"/>
      <c r="P38" s="51"/>
      <c r="Q38" s="51"/>
    </row>
    <row r="39" spans="1:17" ht="51" x14ac:dyDescent="0.2">
      <c r="A39" s="83">
        <v>32</v>
      </c>
      <c r="B39" s="168" t="s">
        <v>1359</v>
      </c>
      <c r="C39" s="169" t="s">
        <v>1360</v>
      </c>
      <c r="D39" s="169" t="s">
        <v>1294</v>
      </c>
      <c r="E39" s="240"/>
      <c r="F39" s="85">
        <v>1</v>
      </c>
      <c r="G39" s="85">
        <v>1</v>
      </c>
      <c r="H39" s="85">
        <v>1</v>
      </c>
      <c r="I39" s="85">
        <f t="shared" si="0"/>
        <v>1</v>
      </c>
      <c r="J39" s="203"/>
      <c r="K39" s="51"/>
      <c r="L39" s="51"/>
      <c r="M39" s="51"/>
      <c r="N39" s="51"/>
      <c r="O39" s="51"/>
      <c r="P39" s="51"/>
      <c r="Q39" s="51"/>
    </row>
    <row r="40" spans="1:17" ht="51" x14ac:dyDescent="0.2">
      <c r="A40" s="83">
        <v>33</v>
      </c>
      <c r="B40" s="168" t="s">
        <v>1361</v>
      </c>
      <c r="C40" s="169" t="s">
        <v>1362</v>
      </c>
      <c r="D40" s="169" t="s">
        <v>1303</v>
      </c>
      <c r="E40" s="240"/>
      <c r="F40" s="85">
        <v>1</v>
      </c>
      <c r="G40" s="85">
        <v>1</v>
      </c>
      <c r="H40" s="85">
        <v>1</v>
      </c>
      <c r="I40" s="85">
        <f t="shared" si="0"/>
        <v>1</v>
      </c>
      <c r="J40" s="144"/>
      <c r="K40" s="51"/>
      <c r="L40" s="51"/>
      <c r="M40" s="51"/>
      <c r="N40" s="51"/>
      <c r="O40" s="51"/>
      <c r="P40" s="51"/>
      <c r="Q40" s="51"/>
    </row>
    <row r="41" spans="1:17" ht="38.25" x14ac:dyDescent="0.2">
      <c r="A41" s="83">
        <v>34</v>
      </c>
      <c r="B41" s="168" t="s">
        <v>1363</v>
      </c>
      <c r="C41" s="169" t="s">
        <v>1364</v>
      </c>
      <c r="D41" s="169" t="s">
        <v>1294</v>
      </c>
      <c r="E41" s="240"/>
      <c r="F41" s="85">
        <v>1</v>
      </c>
      <c r="G41" s="85">
        <v>1</v>
      </c>
      <c r="H41" s="85">
        <v>1</v>
      </c>
      <c r="I41" s="85">
        <f t="shared" si="0"/>
        <v>1</v>
      </c>
      <c r="J41" s="203"/>
      <c r="K41" s="51"/>
      <c r="L41" s="51"/>
      <c r="M41" s="51"/>
      <c r="N41" s="51"/>
      <c r="O41" s="51"/>
      <c r="P41" s="51"/>
      <c r="Q41" s="51"/>
    </row>
    <row r="42" spans="1:17" ht="38.25" x14ac:dyDescent="0.2">
      <c r="A42" s="83">
        <v>35</v>
      </c>
      <c r="B42" s="168" t="s">
        <v>1365</v>
      </c>
      <c r="C42" s="169" t="s">
        <v>1366</v>
      </c>
      <c r="D42" s="169" t="s">
        <v>1294</v>
      </c>
      <c r="E42" s="240"/>
      <c r="F42" s="85">
        <v>1</v>
      </c>
      <c r="G42" s="85">
        <v>1</v>
      </c>
      <c r="H42" s="85">
        <v>1</v>
      </c>
      <c r="I42" s="85">
        <f t="shared" si="0"/>
        <v>1</v>
      </c>
      <c r="J42" s="203"/>
      <c r="K42" s="51"/>
      <c r="L42" s="51"/>
      <c r="M42" s="51"/>
      <c r="N42" s="51"/>
      <c r="O42" s="51"/>
      <c r="P42" s="51"/>
      <c r="Q42" s="51"/>
    </row>
    <row r="43" spans="1:17" ht="38.25" x14ac:dyDescent="0.2">
      <c r="A43" s="83">
        <v>36</v>
      </c>
      <c r="B43" s="168" t="s">
        <v>1367</v>
      </c>
      <c r="C43" s="169" t="s">
        <v>1368</v>
      </c>
      <c r="D43" s="169" t="s">
        <v>1294</v>
      </c>
      <c r="E43" s="240"/>
      <c r="F43" s="85">
        <v>1</v>
      </c>
      <c r="G43" s="85">
        <v>1</v>
      </c>
      <c r="H43" s="85">
        <v>1</v>
      </c>
      <c r="I43" s="85">
        <f t="shared" si="0"/>
        <v>1</v>
      </c>
      <c r="J43" s="203"/>
      <c r="K43" s="51"/>
      <c r="L43" s="51"/>
      <c r="M43" s="51"/>
      <c r="N43" s="51"/>
      <c r="O43" s="51"/>
      <c r="P43" s="51"/>
      <c r="Q43" s="51"/>
    </row>
    <row r="44" spans="1:17" ht="76.5" x14ac:dyDescent="0.2">
      <c r="A44" s="83">
        <v>37</v>
      </c>
      <c r="B44" s="168" t="s">
        <v>1369</v>
      </c>
      <c r="C44" s="169" t="s">
        <v>1370</v>
      </c>
      <c r="D44" s="169" t="s">
        <v>1294</v>
      </c>
      <c r="E44" s="240"/>
      <c r="F44" s="85">
        <v>1</v>
      </c>
      <c r="G44" s="85">
        <v>1</v>
      </c>
      <c r="H44" s="85">
        <v>1</v>
      </c>
      <c r="I44" s="85">
        <f t="shared" si="0"/>
        <v>1</v>
      </c>
      <c r="J44" s="203"/>
      <c r="K44" s="51"/>
      <c r="L44" s="51"/>
      <c r="M44" s="51"/>
      <c r="N44" s="51"/>
      <c r="O44" s="51"/>
      <c r="P44" s="51"/>
      <c r="Q44" s="51"/>
    </row>
    <row r="45" spans="1:17" ht="38.25" x14ac:dyDescent="0.2">
      <c r="A45" s="83">
        <v>38</v>
      </c>
      <c r="B45" s="168" t="s">
        <v>1371</v>
      </c>
      <c r="C45" s="169" t="s">
        <v>1372</v>
      </c>
      <c r="D45" s="169" t="s">
        <v>1294</v>
      </c>
      <c r="E45" s="240"/>
      <c r="F45" s="85">
        <v>1</v>
      </c>
      <c r="G45" s="85">
        <v>1</v>
      </c>
      <c r="H45" s="85">
        <v>1</v>
      </c>
      <c r="I45" s="85">
        <f t="shared" si="0"/>
        <v>1</v>
      </c>
      <c r="J45" s="144"/>
      <c r="K45" s="51"/>
      <c r="L45" s="51"/>
      <c r="M45" s="51"/>
      <c r="N45" s="51"/>
      <c r="O45" s="51"/>
      <c r="P45" s="51"/>
      <c r="Q45" s="51"/>
    </row>
    <row r="46" spans="1:17" ht="38.25" x14ac:dyDescent="0.2">
      <c r="A46" s="83">
        <v>39</v>
      </c>
      <c r="B46" s="168" t="s">
        <v>1373</v>
      </c>
      <c r="C46" s="169" t="s">
        <v>1374</v>
      </c>
      <c r="D46" s="169" t="s">
        <v>1294</v>
      </c>
      <c r="E46" s="240"/>
      <c r="F46" s="85">
        <v>1</v>
      </c>
      <c r="G46" s="85">
        <v>1</v>
      </c>
      <c r="H46" s="85">
        <v>1</v>
      </c>
      <c r="I46" s="85">
        <f t="shared" si="0"/>
        <v>1</v>
      </c>
      <c r="J46" s="203"/>
      <c r="K46" s="51"/>
      <c r="L46" s="51"/>
      <c r="M46" s="51"/>
      <c r="N46" s="51"/>
      <c r="O46" s="51"/>
      <c r="P46" s="51"/>
      <c r="Q46" s="51"/>
    </row>
    <row r="47" spans="1:17" ht="38.25" x14ac:dyDescent="0.2">
      <c r="A47" s="83">
        <v>40</v>
      </c>
      <c r="B47" s="168" t="s">
        <v>1375</v>
      </c>
      <c r="C47" s="169" t="s">
        <v>1376</v>
      </c>
      <c r="D47" s="169" t="s">
        <v>1303</v>
      </c>
      <c r="E47" s="240"/>
      <c r="F47" s="85">
        <v>1</v>
      </c>
      <c r="G47" s="85">
        <v>1</v>
      </c>
      <c r="H47" s="85">
        <v>1</v>
      </c>
      <c r="I47" s="85">
        <f t="shared" si="0"/>
        <v>1</v>
      </c>
      <c r="J47" s="203"/>
      <c r="K47" s="51"/>
      <c r="L47" s="51"/>
      <c r="M47" s="51"/>
      <c r="N47" s="51"/>
      <c r="O47" s="51"/>
      <c r="P47" s="51"/>
      <c r="Q47" s="51"/>
    </row>
    <row r="48" spans="1:17" ht="38.25" x14ac:dyDescent="0.2">
      <c r="A48" s="83">
        <v>41</v>
      </c>
      <c r="B48" s="168" t="s">
        <v>1377</v>
      </c>
      <c r="C48" s="169" t="s">
        <v>1378</v>
      </c>
      <c r="D48" s="169" t="s">
        <v>1294</v>
      </c>
      <c r="E48" s="240"/>
      <c r="F48" s="85">
        <v>1</v>
      </c>
      <c r="G48" s="85">
        <v>1</v>
      </c>
      <c r="H48" s="85">
        <v>1</v>
      </c>
      <c r="I48" s="85">
        <f t="shared" si="0"/>
        <v>1</v>
      </c>
      <c r="J48" s="203"/>
      <c r="K48" s="51"/>
      <c r="L48" s="51"/>
      <c r="M48" s="51"/>
      <c r="N48" s="51"/>
      <c r="O48" s="51"/>
      <c r="P48" s="51"/>
      <c r="Q48" s="51"/>
    </row>
    <row r="49" spans="1:17" ht="51" x14ac:dyDescent="0.2">
      <c r="A49" s="83">
        <v>42</v>
      </c>
      <c r="B49" s="168" t="s">
        <v>1379</v>
      </c>
      <c r="C49" s="169" t="s">
        <v>1380</v>
      </c>
      <c r="D49" s="169" t="s">
        <v>1303</v>
      </c>
      <c r="E49" s="240"/>
      <c r="F49" s="85">
        <v>1</v>
      </c>
      <c r="G49" s="85">
        <v>1</v>
      </c>
      <c r="H49" s="85">
        <v>1</v>
      </c>
      <c r="I49" s="85">
        <f t="shared" si="0"/>
        <v>1</v>
      </c>
      <c r="J49" s="144"/>
      <c r="K49" s="51"/>
      <c r="L49" s="51"/>
      <c r="M49" s="51"/>
      <c r="N49" s="51"/>
      <c r="O49" s="51"/>
      <c r="P49" s="51"/>
      <c r="Q49" s="51"/>
    </row>
    <row r="50" spans="1:17" ht="38.25" x14ac:dyDescent="0.2">
      <c r="A50" s="83">
        <v>43</v>
      </c>
      <c r="B50" s="168" t="s">
        <v>1381</v>
      </c>
      <c r="C50" s="169" t="s">
        <v>1382</v>
      </c>
      <c r="D50" s="169" t="s">
        <v>1294</v>
      </c>
      <c r="E50" s="240"/>
      <c r="F50" s="85">
        <v>1</v>
      </c>
      <c r="G50" s="85">
        <v>1</v>
      </c>
      <c r="H50" s="85">
        <v>1</v>
      </c>
      <c r="I50" s="85">
        <f t="shared" si="0"/>
        <v>1</v>
      </c>
      <c r="J50" s="203"/>
      <c r="K50" s="51"/>
      <c r="L50" s="51"/>
      <c r="M50" s="51"/>
      <c r="N50" s="51"/>
      <c r="O50" s="51"/>
      <c r="P50" s="51"/>
      <c r="Q50" s="51"/>
    </row>
    <row r="51" spans="1:17" ht="76.5" x14ac:dyDescent="0.2">
      <c r="A51" s="83">
        <v>44</v>
      </c>
      <c r="B51" s="168" t="s">
        <v>1383</v>
      </c>
      <c r="C51" s="169" t="s">
        <v>1384</v>
      </c>
      <c r="D51" s="169" t="s">
        <v>1294</v>
      </c>
      <c r="E51" s="240"/>
      <c r="F51" s="85">
        <v>1</v>
      </c>
      <c r="G51" s="85">
        <v>1</v>
      </c>
      <c r="H51" s="85">
        <v>1</v>
      </c>
      <c r="I51" s="85">
        <f t="shared" si="0"/>
        <v>1</v>
      </c>
      <c r="J51" s="203"/>
      <c r="K51" s="51"/>
      <c r="L51" s="51"/>
      <c r="M51" s="51"/>
      <c r="N51" s="51"/>
      <c r="O51" s="51"/>
      <c r="P51" s="51"/>
      <c r="Q51" s="51"/>
    </row>
    <row r="52" spans="1:17" ht="25.5" x14ac:dyDescent="0.2">
      <c r="A52" s="83">
        <v>45</v>
      </c>
      <c r="B52" s="168" t="s">
        <v>1385</v>
      </c>
      <c r="C52" s="169" t="s">
        <v>1386</v>
      </c>
      <c r="D52" s="169" t="s">
        <v>1294</v>
      </c>
      <c r="E52" s="240"/>
      <c r="F52" s="85">
        <v>1</v>
      </c>
      <c r="G52" s="85">
        <v>1</v>
      </c>
      <c r="H52" s="85">
        <v>1</v>
      </c>
      <c r="I52" s="85">
        <f t="shared" si="0"/>
        <v>1</v>
      </c>
      <c r="J52" s="203"/>
      <c r="K52" s="51"/>
      <c r="L52" s="51"/>
      <c r="M52" s="51"/>
      <c r="N52" s="51"/>
      <c r="O52" s="51"/>
      <c r="P52" s="51"/>
      <c r="Q52" s="51"/>
    </row>
    <row r="53" spans="1:17" ht="38.25" x14ac:dyDescent="0.2">
      <c r="A53" s="83">
        <v>46</v>
      </c>
      <c r="B53" s="168" t="s">
        <v>1387</v>
      </c>
      <c r="C53" s="169" t="s">
        <v>1388</v>
      </c>
      <c r="D53" s="169" t="s">
        <v>1294</v>
      </c>
      <c r="E53" s="240"/>
      <c r="F53" s="85">
        <v>1</v>
      </c>
      <c r="G53" s="85">
        <v>1</v>
      </c>
      <c r="H53" s="85">
        <v>1</v>
      </c>
      <c r="I53" s="85">
        <f t="shared" si="0"/>
        <v>1</v>
      </c>
      <c r="J53" s="203"/>
      <c r="K53" s="51"/>
      <c r="L53" s="51"/>
      <c r="M53" s="51"/>
      <c r="N53" s="51"/>
      <c r="O53" s="51"/>
      <c r="P53" s="51"/>
      <c r="Q53" s="51"/>
    </row>
    <row r="54" spans="1:17" ht="51" x14ac:dyDescent="0.2">
      <c r="A54" s="83">
        <v>47</v>
      </c>
      <c r="B54" s="168" t="s">
        <v>1389</v>
      </c>
      <c r="C54" s="169" t="s">
        <v>1390</v>
      </c>
      <c r="D54" s="169" t="s">
        <v>1294</v>
      </c>
      <c r="E54" s="240"/>
      <c r="F54" s="85">
        <v>1</v>
      </c>
      <c r="G54" s="85">
        <v>1</v>
      </c>
      <c r="H54" s="85">
        <v>1</v>
      </c>
      <c r="I54" s="85">
        <f t="shared" si="0"/>
        <v>1</v>
      </c>
      <c r="J54" s="203"/>
      <c r="K54" s="51"/>
      <c r="L54" s="51"/>
      <c r="M54" s="51"/>
      <c r="N54" s="51"/>
      <c r="O54" s="51"/>
      <c r="P54" s="51"/>
      <c r="Q54" s="51"/>
    </row>
    <row r="55" spans="1:17" ht="38.25" x14ac:dyDescent="0.2">
      <c r="A55" s="83">
        <v>48</v>
      </c>
      <c r="B55" s="168" t="s">
        <v>1391</v>
      </c>
      <c r="C55" s="169" t="s">
        <v>1392</v>
      </c>
      <c r="D55" s="169" t="s">
        <v>1294</v>
      </c>
      <c r="E55" s="240"/>
      <c r="F55" s="85">
        <v>1</v>
      </c>
      <c r="G55" s="85">
        <v>1</v>
      </c>
      <c r="H55" s="85">
        <v>1</v>
      </c>
      <c r="I55" s="85">
        <f t="shared" si="0"/>
        <v>1</v>
      </c>
      <c r="J55" s="203"/>
      <c r="K55" s="51"/>
      <c r="L55" s="51"/>
      <c r="M55" s="51"/>
      <c r="N55" s="51"/>
      <c r="O55" s="51"/>
      <c r="P55" s="51"/>
      <c r="Q55" s="51"/>
    </row>
    <row r="56" spans="1:17" ht="51" x14ac:dyDescent="0.2">
      <c r="A56" s="83">
        <v>49</v>
      </c>
      <c r="B56" s="168" t="s">
        <v>1393</v>
      </c>
      <c r="C56" s="169" t="s">
        <v>1394</v>
      </c>
      <c r="D56" s="169" t="s">
        <v>1294</v>
      </c>
      <c r="E56" s="240"/>
      <c r="F56" s="85">
        <v>1</v>
      </c>
      <c r="G56" s="85">
        <v>1</v>
      </c>
      <c r="H56" s="85">
        <v>1</v>
      </c>
      <c r="I56" s="85">
        <f t="shared" si="0"/>
        <v>1</v>
      </c>
      <c r="J56" s="144"/>
      <c r="K56" s="51"/>
      <c r="L56" s="51"/>
      <c r="M56" s="51"/>
      <c r="N56" s="51"/>
      <c r="O56" s="51"/>
      <c r="P56" s="51"/>
      <c r="Q56" s="51"/>
    </row>
    <row r="57" spans="1:17" ht="38.25" x14ac:dyDescent="0.2">
      <c r="A57" s="83">
        <v>50</v>
      </c>
      <c r="B57" s="168" t="s">
        <v>1395</v>
      </c>
      <c r="C57" s="169" t="s">
        <v>1396</v>
      </c>
      <c r="D57" s="169" t="s">
        <v>1294</v>
      </c>
      <c r="E57" s="240"/>
      <c r="F57" s="85">
        <v>1</v>
      </c>
      <c r="G57" s="85">
        <v>1</v>
      </c>
      <c r="H57" s="85">
        <v>1</v>
      </c>
      <c r="I57" s="85">
        <f t="shared" si="0"/>
        <v>1</v>
      </c>
      <c r="J57" s="203"/>
      <c r="K57" s="51"/>
      <c r="L57" s="51"/>
      <c r="M57" s="51"/>
      <c r="N57" s="51"/>
      <c r="O57" s="51"/>
      <c r="P57" s="51"/>
      <c r="Q57" s="51"/>
    </row>
    <row r="58" spans="1:17" ht="51" x14ac:dyDescent="0.2">
      <c r="A58" s="83">
        <v>51</v>
      </c>
      <c r="B58" s="168" t="s">
        <v>1397</v>
      </c>
      <c r="C58" s="169" t="s">
        <v>1398</v>
      </c>
      <c r="D58" s="169" t="s">
        <v>1294</v>
      </c>
      <c r="E58" s="240"/>
      <c r="F58" s="85">
        <v>1</v>
      </c>
      <c r="G58" s="85">
        <v>1</v>
      </c>
      <c r="H58" s="85">
        <v>1</v>
      </c>
      <c r="I58" s="85">
        <f t="shared" si="0"/>
        <v>1</v>
      </c>
      <c r="J58" s="203"/>
      <c r="K58" s="51"/>
      <c r="L58" s="51"/>
      <c r="M58" s="51"/>
      <c r="N58" s="51"/>
      <c r="O58" s="51"/>
      <c r="P58" s="51"/>
      <c r="Q58" s="51"/>
    </row>
    <row r="59" spans="1:17" ht="38.25" x14ac:dyDescent="0.2">
      <c r="A59" s="83">
        <v>52</v>
      </c>
      <c r="B59" s="168" t="s">
        <v>1399</v>
      </c>
      <c r="C59" s="169" t="s">
        <v>1400</v>
      </c>
      <c r="D59" s="169" t="s">
        <v>1294</v>
      </c>
      <c r="E59" s="240"/>
      <c r="F59" s="85">
        <v>1</v>
      </c>
      <c r="G59" s="85">
        <v>1</v>
      </c>
      <c r="H59" s="85">
        <v>1</v>
      </c>
      <c r="I59" s="85">
        <f t="shared" si="0"/>
        <v>1</v>
      </c>
      <c r="J59" s="144"/>
      <c r="K59" s="51"/>
      <c r="L59" s="51"/>
      <c r="M59" s="51"/>
      <c r="N59" s="51"/>
      <c r="O59" s="51"/>
      <c r="P59" s="51"/>
      <c r="Q59" s="51"/>
    </row>
    <row r="60" spans="1:17" ht="38.25" x14ac:dyDescent="0.2">
      <c r="A60" s="83">
        <v>53</v>
      </c>
      <c r="B60" s="168" t="s">
        <v>1401</v>
      </c>
      <c r="C60" s="169" t="s">
        <v>1402</v>
      </c>
      <c r="D60" s="169" t="s">
        <v>1294</v>
      </c>
      <c r="E60" s="240"/>
      <c r="F60" s="85">
        <v>1</v>
      </c>
      <c r="G60" s="85">
        <v>1</v>
      </c>
      <c r="H60" s="85">
        <v>1</v>
      </c>
      <c r="I60" s="85">
        <f t="shared" si="0"/>
        <v>1</v>
      </c>
      <c r="J60" s="203"/>
      <c r="K60" s="51"/>
      <c r="L60" s="51"/>
      <c r="M60" s="51"/>
      <c r="N60" s="51"/>
      <c r="O60" s="51"/>
      <c r="P60" s="51"/>
      <c r="Q60" s="51"/>
    </row>
    <row r="61" spans="1:17" ht="38.25" x14ac:dyDescent="0.2">
      <c r="A61" s="83">
        <v>54</v>
      </c>
      <c r="B61" s="168" t="s">
        <v>1403</v>
      </c>
      <c r="C61" s="169" t="s">
        <v>1404</v>
      </c>
      <c r="D61" s="169" t="s">
        <v>1294</v>
      </c>
      <c r="E61" s="240"/>
      <c r="F61" s="85">
        <v>1</v>
      </c>
      <c r="G61" s="85">
        <v>1</v>
      </c>
      <c r="H61" s="85">
        <v>1</v>
      </c>
      <c r="I61" s="85">
        <f t="shared" si="0"/>
        <v>1</v>
      </c>
      <c r="J61" s="203"/>
      <c r="K61" s="51"/>
      <c r="L61" s="51"/>
      <c r="M61" s="51"/>
      <c r="N61" s="51"/>
      <c r="O61" s="51"/>
      <c r="P61" s="51"/>
      <c r="Q61" s="51"/>
    </row>
    <row r="62" spans="1:17" ht="38.25" x14ac:dyDescent="0.2">
      <c r="A62" s="83">
        <v>55</v>
      </c>
      <c r="B62" s="168" t="s">
        <v>1405</v>
      </c>
      <c r="C62" s="169" t="s">
        <v>1406</v>
      </c>
      <c r="D62" s="169" t="s">
        <v>1294</v>
      </c>
      <c r="E62" s="240"/>
      <c r="F62" s="85">
        <v>1</v>
      </c>
      <c r="G62" s="85">
        <v>1</v>
      </c>
      <c r="H62" s="85">
        <v>1</v>
      </c>
      <c r="I62" s="85">
        <f t="shared" si="0"/>
        <v>1</v>
      </c>
      <c r="J62" s="144"/>
      <c r="K62" s="51"/>
      <c r="L62" s="51"/>
      <c r="M62" s="51"/>
      <c r="N62" s="51"/>
      <c r="O62" s="51"/>
      <c r="P62" s="51"/>
      <c r="Q62" s="51"/>
    </row>
    <row r="63" spans="1:17" ht="38.25" x14ac:dyDescent="0.2">
      <c r="A63" s="83">
        <v>56</v>
      </c>
      <c r="B63" s="168" t="s">
        <v>1407</v>
      </c>
      <c r="C63" s="169" t="s">
        <v>1408</v>
      </c>
      <c r="D63" s="169" t="s">
        <v>1294</v>
      </c>
      <c r="E63" s="240"/>
      <c r="F63" s="85">
        <v>1</v>
      </c>
      <c r="G63" s="85">
        <v>1</v>
      </c>
      <c r="H63" s="85">
        <v>1</v>
      </c>
      <c r="I63" s="85">
        <f t="shared" si="0"/>
        <v>1</v>
      </c>
      <c r="J63" s="203"/>
      <c r="K63" s="51"/>
      <c r="L63" s="51"/>
      <c r="M63" s="51"/>
      <c r="N63" s="51"/>
      <c r="O63" s="51"/>
      <c r="P63" s="51"/>
      <c r="Q63" s="51"/>
    </row>
    <row r="64" spans="1:17" ht="38.25" x14ac:dyDescent="0.2">
      <c r="A64" s="83">
        <v>57</v>
      </c>
      <c r="B64" s="168" t="s">
        <v>1409</v>
      </c>
      <c r="C64" s="169" t="s">
        <v>1410</v>
      </c>
      <c r="D64" s="169" t="s">
        <v>1294</v>
      </c>
      <c r="E64" s="240"/>
      <c r="F64" s="85">
        <v>1</v>
      </c>
      <c r="G64" s="85">
        <v>1</v>
      </c>
      <c r="H64" s="85">
        <v>1</v>
      </c>
      <c r="I64" s="85">
        <f t="shared" si="0"/>
        <v>1</v>
      </c>
      <c r="J64" s="203"/>
      <c r="K64" s="51"/>
      <c r="L64" s="51"/>
      <c r="M64" s="51"/>
      <c r="N64" s="51"/>
      <c r="O64" s="51"/>
      <c r="P64" s="51"/>
      <c r="Q64" s="51"/>
    </row>
    <row r="65" spans="1:17" ht="38.25" x14ac:dyDescent="0.2">
      <c r="A65" s="83">
        <v>58</v>
      </c>
      <c r="B65" s="168" t="s">
        <v>1411</v>
      </c>
      <c r="C65" s="169" t="s">
        <v>1412</v>
      </c>
      <c r="D65" s="169" t="s">
        <v>1294</v>
      </c>
      <c r="E65" s="240"/>
      <c r="F65" s="85">
        <v>1</v>
      </c>
      <c r="G65" s="85">
        <v>1</v>
      </c>
      <c r="H65" s="85">
        <v>1</v>
      </c>
      <c r="I65" s="85">
        <f t="shared" si="0"/>
        <v>1</v>
      </c>
      <c r="J65" s="203"/>
      <c r="K65" s="51"/>
      <c r="L65" s="51"/>
      <c r="M65" s="51"/>
      <c r="N65" s="51"/>
      <c r="O65" s="51"/>
      <c r="P65" s="51"/>
      <c r="Q65" s="51"/>
    </row>
    <row r="66" spans="1:17" ht="38.25" x14ac:dyDescent="0.2">
      <c r="A66" s="83">
        <v>59</v>
      </c>
      <c r="B66" s="168" t="s">
        <v>1413</v>
      </c>
      <c r="C66" s="169" t="s">
        <v>1414</v>
      </c>
      <c r="D66" s="169" t="s">
        <v>1294</v>
      </c>
      <c r="E66" s="240"/>
      <c r="F66" s="85">
        <v>1</v>
      </c>
      <c r="G66" s="85">
        <v>1</v>
      </c>
      <c r="H66" s="85">
        <v>1</v>
      </c>
      <c r="I66" s="85">
        <f t="shared" si="0"/>
        <v>1</v>
      </c>
      <c r="J66" s="203"/>
      <c r="K66" s="51"/>
      <c r="L66" s="51"/>
      <c r="M66" s="51"/>
      <c r="N66" s="51"/>
      <c r="O66" s="51"/>
      <c r="P66" s="51"/>
      <c r="Q66" s="51"/>
    </row>
    <row r="67" spans="1:17" ht="38.25" x14ac:dyDescent="0.2">
      <c r="A67" s="83">
        <v>60</v>
      </c>
      <c r="B67" s="168" t="s">
        <v>1415</v>
      </c>
      <c r="C67" s="169" t="s">
        <v>1416</v>
      </c>
      <c r="D67" s="169" t="s">
        <v>1294</v>
      </c>
      <c r="E67" s="240"/>
      <c r="F67" s="85">
        <v>1</v>
      </c>
      <c r="G67" s="85">
        <v>1</v>
      </c>
      <c r="H67" s="85">
        <v>1</v>
      </c>
      <c r="I67" s="85">
        <f t="shared" si="0"/>
        <v>1</v>
      </c>
      <c r="J67" s="203"/>
      <c r="K67" s="51"/>
      <c r="L67" s="51"/>
      <c r="M67" s="51"/>
      <c r="N67" s="51"/>
      <c r="O67" s="51"/>
      <c r="P67" s="51"/>
      <c r="Q67" s="51"/>
    </row>
    <row r="68" spans="1:17" ht="38.25" x14ac:dyDescent="0.2">
      <c r="A68" s="83">
        <v>61</v>
      </c>
      <c r="B68" s="168" t="s">
        <v>1417</v>
      </c>
      <c r="C68" s="169" t="s">
        <v>1418</v>
      </c>
      <c r="D68" s="169" t="s">
        <v>1294</v>
      </c>
      <c r="E68" s="240"/>
      <c r="F68" s="85">
        <v>1</v>
      </c>
      <c r="G68" s="85">
        <v>1</v>
      </c>
      <c r="H68" s="85">
        <v>1</v>
      </c>
      <c r="I68" s="85">
        <f t="shared" si="0"/>
        <v>1</v>
      </c>
      <c r="J68" s="203"/>
      <c r="K68" s="51"/>
      <c r="L68" s="51"/>
      <c r="M68" s="51"/>
      <c r="N68" s="51"/>
      <c r="O68" s="51"/>
      <c r="P68" s="51"/>
      <c r="Q68" s="51"/>
    </row>
    <row r="69" spans="1:17" ht="38.25" x14ac:dyDescent="0.2">
      <c r="A69" s="83">
        <v>62</v>
      </c>
      <c r="B69" s="168" t="s">
        <v>1419</v>
      </c>
      <c r="C69" s="169" t="s">
        <v>1420</v>
      </c>
      <c r="D69" s="169" t="s">
        <v>1303</v>
      </c>
      <c r="E69" s="240"/>
      <c r="F69" s="85">
        <v>1</v>
      </c>
      <c r="G69" s="85">
        <v>1</v>
      </c>
      <c r="H69" s="85">
        <v>1</v>
      </c>
      <c r="I69" s="85">
        <f t="shared" si="0"/>
        <v>1</v>
      </c>
      <c r="J69" s="203"/>
      <c r="K69" s="51"/>
      <c r="L69" s="51"/>
      <c r="M69" s="51"/>
      <c r="N69" s="51"/>
      <c r="O69" s="51"/>
      <c r="P69" s="51"/>
      <c r="Q69" s="51"/>
    </row>
    <row r="70" spans="1:17" ht="38.25" x14ac:dyDescent="0.2">
      <c r="A70" s="83">
        <v>63</v>
      </c>
      <c r="B70" s="168" t="s">
        <v>1421</v>
      </c>
      <c r="C70" s="169" t="s">
        <v>1422</v>
      </c>
      <c r="D70" s="169" t="s">
        <v>1294</v>
      </c>
      <c r="E70" s="240"/>
      <c r="F70" s="85">
        <v>1</v>
      </c>
      <c r="G70" s="85">
        <v>1</v>
      </c>
      <c r="H70" s="85">
        <v>1</v>
      </c>
      <c r="I70" s="85">
        <f t="shared" si="0"/>
        <v>1</v>
      </c>
      <c r="J70" s="203"/>
      <c r="K70" s="51"/>
      <c r="L70" s="51"/>
      <c r="M70" s="51"/>
      <c r="N70" s="51"/>
      <c r="O70" s="51"/>
      <c r="P70" s="51"/>
      <c r="Q70" s="51"/>
    </row>
    <row r="71" spans="1:17" ht="38.25" x14ac:dyDescent="0.2">
      <c r="A71" s="83">
        <v>64</v>
      </c>
      <c r="B71" s="168" t="s">
        <v>1423</v>
      </c>
      <c r="C71" s="169" t="s">
        <v>1424</v>
      </c>
      <c r="D71" s="169" t="s">
        <v>1294</v>
      </c>
      <c r="E71" s="240"/>
      <c r="F71" s="85">
        <v>1</v>
      </c>
      <c r="G71" s="85">
        <v>1</v>
      </c>
      <c r="H71" s="85">
        <v>1</v>
      </c>
      <c r="I71" s="85">
        <f t="shared" si="0"/>
        <v>1</v>
      </c>
      <c r="J71" s="203"/>
      <c r="K71" s="51"/>
      <c r="L71" s="51"/>
      <c r="M71" s="51"/>
      <c r="N71" s="51"/>
      <c r="O71" s="51"/>
      <c r="P71" s="51"/>
      <c r="Q71" s="51"/>
    </row>
    <row r="72" spans="1:17" ht="51" x14ac:dyDescent="0.2">
      <c r="A72" s="83">
        <v>65</v>
      </c>
      <c r="B72" s="168" t="s">
        <v>1425</v>
      </c>
      <c r="C72" s="169" t="s">
        <v>1426</v>
      </c>
      <c r="D72" s="169" t="s">
        <v>1294</v>
      </c>
      <c r="E72" s="240"/>
      <c r="F72" s="85">
        <v>1</v>
      </c>
      <c r="G72" s="85">
        <v>1</v>
      </c>
      <c r="H72" s="85">
        <v>1</v>
      </c>
      <c r="I72" s="85">
        <f t="shared" si="0"/>
        <v>1</v>
      </c>
      <c r="J72" s="203"/>
      <c r="K72" s="51"/>
      <c r="L72" s="51"/>
      <c r="M72" s="51"/>
      <c r="N72" s="51"/>
      <c r="O72" s="51"/>
      <c r="P72" s="51"/>
      <c r="Q72" s="51"/>
    </row>
    <row r="73" spans="1:17" ht="51" x14ac:dyDescent="0.2">
      <c r="A73" s="83">
        <v>66</v>
      </c>
      <c r="B73" s="168" t="s">
        <v>1427</v>
      </c>
      <c r="C73" s="169" t="s">
        <v>1428</v>
      </c>
      <c r="D73" s="169" t="s">
        <v>1303</v>
      </c>
      <c r="E73" s="240"/>
      <c r="F73" s="85">
        <v>1</v>
      </c>
      <c r="G73" s="85">
        <v>1</v>
      </c>
      <c r="H73" s="85">
        <v>1</v>
      </c>
      <c r="I73" s="85">
        <f t="shared" ref="I73:I90" si="1">F73*0.2+G73*0.4+H73*0.4</f>
        <v>1</v>
      </c>
      <c r="J73" s="203"/>
      <c r="K73" s="51"/>
      <c r="L73" s="51"/>
      <c r="M73" s="51"/>
      <c r="N73" s="51"/>
      <c r="O73" s="51"/>
      <c r="P73" s="51"/>
      <c r="Q73" s="51"/>
    </row>
    <row r="74" spans="1:17" ht="38.25" x14ac:dyDescent="0.2">
      <c r="A74" s="83">
        <v>67</v>
      </c>
      <c r="B74" s="168" t="s">
        <v>1429</v>
      </c>
      <c r="C74" s="169" t="s">
        <v>1430</v>
      </c>
      <c r="D74" s="169" t="s">
        <v>1303</v>
      </c>
      <c r="E74" s="240"/>
      <c r="F74" s="85">
        <v>1</v>
      </c>
      <c r="G74" s="85">
        <v>1</v>
      </c>
      <c r="H74" s="85">
        <v>1</v>
      </c>
      <c r="I74" s="85">
        <f t="shared" si="1"/>
        <v>1</v>
      </c>
      <c r="J74" s="144"/>
      <c r="K74" s="51"/>
      <c r="L74" s="51"/>
      <c r="M74" s="51"/>
      <c r="N74" s="51"/>
      <c r="O74" s="51"/>
      <c r="P74" s="51"/>
      <c r="Q74" s="51"/>
    </row>
    <row r="75" spans="1:17" ht="38.25" x14ac:dyDescent="0.2">
      <c r="A75" s="83">
        <v>68</v>
      </c>
      <c r="B75" s="168" t="s">
        <v>1431</v>
      </c>
      <c r="C75" s="169" t="s">
        <v>1432</v>
      </c>
      <c r="D75" s="169" t="s">
        <v>1294</v>
      </c>
      <c r="E75" s="240"/>
      <c r="F75" s="85">
        <v>1</v>
      </c>
      <c r="G75" s="85">
        <v>1</v>
      </c>
      <c r="H75" s="85">
        <v>1</v>
      </c>
      <c r="I75" s="85">
        <f t="shared" si="1"/>
        <v>1</v>
      </c>
      <c r="J75" s="144"/>
      <c r="K75" s="51"/>
      <c r="L75" s="51"/>
      <c r="M75" s="51"/>
      <c r="N75" s="51"/>
      <c r="O75" s="51"/>
      <c r="P75" s="51"/>
      <c r="Q75" s="51"/>
    </row>
    <row r="76" spans="1:17" ht="51" x14ac:dyDescent="0.2">
      <c r="A76" s="83">
        <v>69</v>
      </c>
      <c r="B76" s="168" t="s">
        <v>1433</v>
      </c>
      <c r="C76" s="169" t="s">
        <v>1434</v>
      </c>
      <c r="D76" s="169" t="s">
        <v>1303</v>
      </c>
      <c r="E76" s="240"/>
      <c r="F76" s="85">
        <v>1</v>
      </c>
      <c r="G76" s="85">
        <v>1</v>
      </c>
      <c r="H76" s="85">
        <v>1</v>
      </c>
      <c r="I76" s="85">
        <f t="shared" si="1"/>
        <v>1</v>
      </c>
      <c r="J76" s="203"/>
      <c r="K76" s="51"/>
      <c r="L76" s="51"/>
      <c r="M76" s="51"/>
      <c r="N76" s="51"/>
      <c r="O76" s="51"/>
      <c r="P76" s="51"/>
      <c r="Q76" s="51"/>
    </row>
    <row r="77" spans="1:17" ht="51" x14ac:dyDescent="0.2">
      <c r="A77" s="83">
        <v>70</v>
      </c>
      <c r="B77" s="168" t="s">
        <v>1435</v>
      </c>
      <c r="C77" s="169" t="s">
        <v>1436</v>
      </c>
      <c r="D77" s="169" t="s">
        <v>1303</v>
      </c>
      <c r="E77" s="240"/>
      <c r="F77" s="85">
        <v>1</v>
      </c>
      <c r="G77" s="85">
        <v>1</v>
      </c>
      <c r="H77" s="85">
        <v>1</v>
      </c>
      <c r="I77" s="85">
        <f t="shared" si="1"/>
        <v>1</v>
      </c>
      <c r="J77" s="203"/>
      <c r="K77" s="51"/>
      <c r="L77" s="51"/>
      <c r="M77" s="51"/>
      <c r="N77" s="51"/>
      <c r="O77" s="51"/>
      <c r="P77" s="51"/>
      <c r="Q77" s="51"/>
    </row>
    <row r="78" spans="1:17" ht="38.25" x14ac:dyDescent="0.2">
      <c r="A78" s="83">
        <v>71</v>
      </c>
      <c r="B78" s="168" t="s">
        <v>1437</v>
      </c>
      <c r="C78" s="169" t="s">
        <v>1438</v>
      </c>
      <c r="D78" s="169" t="s">
        <v>1294</v>
      </c>
      <c r="E78" s="240"/>
      <c r="F78" s="85">
        <v>1</v>
      </c>
      <c r="G78" s="85">
        <v>1</v>
      </c>
      <c r="H78" s="85">
        <v>1</v>
      </c>
      <c r="I78" s="85">
        <f t="shared" si="1"/>
        <v>1</v>
      </c>
      <c r="J78" s="203"/>
      <c r="K78" s="51"/>
      <c r="L78" s="51"/>
      <c r="M78" s="51"/>
      <c r="N78" s="51"/>
      <c r="O78" s="51"/>
      <c r="P78" s="51"/>
      <c r="Q78" s="51"/>
    </row>
    <row r="79" spans="1:17" ht="51" x14ac:dyDescent="0.2">
      <c r="A79" s="83">
        <v>72</v>
      </c>
      <c r="B79" s="168" t="s">
        <v>1447</v>
      </c>
      <c r="C79" s="169" t="s">
        <v>1448</v>
      </c>
      <c r="D79" s="169" t="s">
        <v>1294</v>
      </c>
      <c r="E79" s="240"/>
      <c r="F79" s="85">
        <v>1</v>
      </c>
      <c r="G79" s="85">
        <v>1</v>
      </c>
      <c r="H79" s="85">
        <v>1</v>
      </c>
      <c r="I79" s="85">
        <f t="shared" si="1"/>
        <v>1</v>
      </c>
      <c r="J79" s="203"/>
      <c r="K79" s="51"/>
      <c r="L79" s="51"/>
      <c r="M79" s="51"/>
      <c r="N79" s="51"/>
      <c r="O79" s="51"/>
      <c r="P79" s="51"/>
      <c r="Q79" s="51"/>
    </row>
    <row r="80" spans="1:17" ht="25.5" x14ac:dyDescent="0.2">
      <c r="A80" s="83">
        <v>73</v>
      </c>
      <c r="B80" s="168" t="s">
        <v>1449</v>
      </c>
      <c r="C80" s="169" t="s">
        <v>1450</v>
      </c>
      <c r="D80" s="169" t="s">
        <v>1303</v>
      </c>
      <c r="E80" s="240"/>
      <c r="F80" s="85">
        <v>1</v>
      </c>
      <c r="G80" s="85">
        <v>1</v>
      </c>
      <c r="H80" s="85">
        <v>1</v>
      </c>
      <c r="I80" s="85">
        <f t="shared" si="1"/>
        <v>1</v>
      </c>
      <c r="J80" s="144"/>
      <c r="K80" s="51"/>
      <c r="L80" s="51"/>
      <c r="M80" s="51"/>
      <c r="N80" s="51"/>
      <c r="O80" s="51"/>
      <c r="P80" s="51"/>
      <c r="Q80" s="51"/>
    </row>
    <row r="81" spans="1:17" ht="38.25" x14ac:dyDescent="0.2">
      <c r="A81" s="83">
        <v>74</v>
      </c>
      <c r="B81" s="168" t="s">
        <v>1453</v>
      </c>
      <c r="C81" s="169" t="s">
        <v>1454</v>
      </c>
      <c r="D81" s="169" t="s">
        <v>1294</v>
      </c>
      <c r="E81" s="240"/>
      <c r="F81" s="85">
        <v>1</v>
      </c>
      <c r="G81" s="85">
        <v>1</v>
      </c>
      <c r="H81" s="85">
        <v>1</v>
      </c>
      <c r="I81" s="85">
        <f t="shared" si="1"/>
        <v>1</v>
      </c>
      <c r="J81" s="203"/>
      <c r="K81" s="51"/>
      <c r="L81" s="51"/>
      <c r="M81" s="51"/>
      <c r="N81" s="51"/>
      <c r="O81" s="51"/>
      <c r="P81" s="51"/>
      <c r="Q81" s="51"/>
    </row>
    <row r="82" spans="1:17" ht="38.25" x14ac:dyDescent="0.2">
      <c r="A82" s="83">
        <v>75</v>
      </c>
      <c r="B82" s="168" t="s">
        <v>1455</v>
      </c>
      <c r="C82" s="169" t="s">
        <v>1456</v>
      </c>
      <c r="D82" s="169" t="s">
        <v>1303</v>
      </c>
      <c r="E82" s="240" t="s">
        <v>4505</v>
      </c>
      <c r="F82" s="85">
        <v>1</v>
      </c>
      <c r="G82" s="85">
        <v>1</v>
      </c>
      <c r="H82" s="85">
        <v>0</v>
      </c>
      <c r="I82" s="85">
        <f t="shared" si="1"/>
        <v>0.60000000000000009</v>
      </c>
      <c r="J82" s="203"/>
      <c r="K82" s="51"/>
      <c r="L82" s="51"/>
      <c r="M82" s="51"/>
      <c r="N82" s="51"/>
      <c r="O82" s="51"/>
      <c r="P82" s="51"/>
      <c r="Q82" s="51"/>
    </row>
    <row r="83" spans="1:17" ht="25.5" x14ac:dyDescent="0.2">
      <c r="A83" s="83">
        <v>76</v>
      </c>
      <c r="B83" s="168" t="s">
        <v>1457</v>
      </c>
      <c r="C83" s="169" t="s">
        <v>1458</v>
      </c>
      <c r="D83" s="169" t="s">
        <v>1294</v>
      </c>
      <c r="E83" s="240"/>
      <c r="F83" s="85">
        <v>1</v>
      </c>
      <c r="G83" s="85">
        <v>1</v>
      </c>
      <c r="H83" s="85">
        <v>1</v>
      </c>
      <c r="I83" s="85">
        <f t="shared" si="1"/>
        <v>1</v>
      </c>
      <c r="J83" s="203"/>
      <c r="K83" s="51"/>
      <c r="L83" s="51"/>
      <c r="M83" s="51"/>
      <c r="N83" s="51"/>
      <c r="O83" s="51"/>
      <c r="P83" s="51"/>
      <c r="Q83" s="51"/>
    </row>
    <row r="84" spans="1:17" ht="25.5" x14ac:dyDescent="0.2">
      <c r="A84" s="83">
        <v>77</v>
      </c>
      <c r="B84" s="168" t="s">
        <v>1459</v>
      </c>
      <c r="C84" s="169" t="s">
        <v>1460</v>
      </c>
      <c r="D84" s="169" t="s">
        <v>1303</v>
      </c>
      <c r="E84" s="240"/>
      <c r="F84" s="85">
        <v>1</v>
      </c>
      <c r="G84" s="85">
        <v>1</v>
      </c>
      <c r="H84" s="85">
        <v>1</v>
      </c>
      <c r="I84" s="85">
        <f t="shared" si="1"/>
        <v>1</v>
      </c>
      <c r="J84" s="144"/>
      <c r="K84" s="51"/>
      <c r="L84" s="51"/>
      <c r="M84" s="51"/>
      <c r="N84" s="51"/>
      <c r="O84" s="51"/>
      <c r="P84" s="51"/>
      <c r="Q84" s="51"/>
    </row>
    <row r="85" spans="1:17" ht="51" x14ac:dyDescent="0.2">
      <c r="A85" s="83">
        <v>78</v>
      </c>
      <c r="B85" s="168" t="s">
        <v>4506</v>
      </c>
      <c r="C85" s="169" t="s">
        <v>4507</v>
      </c>
      <c r="D85" s="169" t="s">
        <v>1303</v>
      </c>
      <c r="E85" s="240"/>
      <c r="F85" s="85">
        <v>1</v>
      </c>
      <c r="G85" s="85">
        <v>1</v>
      </c>
      <c r="H85" s="85">
        <v>1</v>
      </c>
      <c r="I85" s="85">
        <f t="shared" si="1"/>
        <v>1</v>
      </c>
      <c r="J85" s="203"/>
      <c r="K85" s="51"/>
      <c r="L85" s="51"/>
      <c r="M85" s="51"/>
      <c r="N85" s="51"/>
      <c r="O85" s="51"/>
      <c r="P85" s="51"/>
      <c r="Q85" s="51"/>
    </row>
    <row r="86" spans="1:17" ht="63.75" x14ac:dyDescent="0.2">
      <c r="A86" s="83">
        <v>79</v>
      </c>
      <c r="B86" s="168" t="s">
        <v>1314</v>
      </c>
      <c r="C86" s="169" t="s">
        <v>1315</v>
      </c>
      <c r="D86" s="169" t="s">
        <v>1316</v>
      </c>
      <c r="E86" s="240"/>
      <c r="F86" s="85">
        <v>1</v>
      </c>
      <c r="G86" s="85">
        <v>1</v>
      </c>
      <c r="H86" s="85">
        <v>1</v>
      </c>
      <c r="I86" s="85">
        <f t="shared" si="1"/>
        <v>1</v>
      </c>
      <c r="J86" s="144"/>
      <c r="K86" s="51"/>
      <c r="L86" s="51"/>
      <c r="M86" s="51"/>
      <c r="N86" s="51"/>
      <c r="O86" s="51"/>
      <c r="P86" s="51"/>
      <c r="Q86" s="51"/>
    </row>
    <row r="87" spans="1:17" ht="38.25" x14ac:dyDescent="0.2">
      <c r="A87" s="83">
        <v>80</v>
      </c>
      <c r="B87" s="168" t="s">
        <v>1439</v>
      </c>
      <c r="C87" s="169" t="s">
        <v>1440</v>
      </c>
      <c r="D87" s="169" t="s">
        <v>1316</v>
      </c>
      <c r="E87" s="240"/>
      <c r="F87" s="85">
        <v>1</v>
      </c>
      <c r="G87" s="85">
        <v>1</v>
      </c>
      <c r="H87" s="85">
        <v>1</v>
      </c>
      <c r="I87" s="85">
        <f t="shared" si="1"/>
        <v>1</v>
      </c>
      <c r="J87" s="203"/>
      <c r="K87" s="51"/>
      <c r="L87" s="51"/>
      <c r="M87" s="51"/>
      <c r="N87" s="51"/>
      <c r="O87" s="51"/>
      <c r="P87" s="51"/>
      <c r="Q87" s="51"/>
    </row>
    <row r="88" spans="1:17" ht="38.25" x14ac:dyDescent="0.2">
      <c r="A88" s="83">
        <v>81</v>
      </c>
      <c r="B88" s="168" t="s">
        <v>1441</v>
      </c>
      <c r="C88" s="169" t="s">
        <v>1442</v>
      </c>
      <c r="D88" s="169" t="s">
        <v>1316</v>
      </c>
      <c r="E88" s="240"/>
      <c r="F88" s="85">
        <v>1</v>
      </c>
      <c r="G88" s="85">
        <v>1</v>
      </c>
      <c r="H88" s="85">
        <v>1</v>
      </c>
      <c r="I88" s="85">
        <f t="shared" si="1"/>
        <v>1</v>
      </c>
      <c r="J88" s="203"/>
      <c r="K88" s="51"/>
      <c r="L88" s="51"/>
      <c r="M88" s="51"/>
      <c r="N88" s="51"/>
      <c r="O88" s="51"/>
      <c r="P88" s="51"/>
      <c r="Q88" s="51"/>
    </row>
    <row r="89" spans="1:17" ht="38.25" x14ac:dyDescent="0.2">
      <c r="A89" s="83">
        <v>82</v>
      </c>
      <c r="B89" s="168" t="s">
        <v>1443</v>
      </c>
      <c r="C89" s="169" t="s">
        <v>1444</v>
      </c>
      <c r="D89" s="169" t="s">
        <v>1316</v>
      </c>
      <c r="E89" s="240"/>
      <c r="F89" s="85">
        <v>1</v>
      </c>
      <c r="G89" s="85">
        <v>1</v>
      </c>
      <c r="H89" s="85">
        <v>1</v>
      </c>
      <c r="I89" s="85">
        <f t="shared" si="1"/>
        <v>1</v>
      </c>
      <c r="J89" s="203"/>
      <c r="K89" s="51"/>
      <c r="L89" s="51"/>
      <c r="M89" s="51"/>
      <c r="N89" s="51"/>
      <c r="O89" s="51"/>
      <c r="P89" s="51"/>
      <c r="Q89" s="51"/>
    </row>
    <row r="90" spans="1:17" ht="38.25" x14ac:dyDescent="0.2">
      <c r="A90" s="83">
        <v>83</v>
      </c>
      <c r="B90" s="168" t="s">
        <v>1451</v>
      </c>
      <c r="C90" s="169" t="s">
        <v>1452</v>
      </c>
      <c r="D90" s="169" t="s">
        <v>1316</v>
      </c>
      <c r="E90" s="240"/>
      <c r="F90" s="85">
        <v>1</v>
      </c>
      <c r="G90" s="85">
        <v>1</v>
      </c>
      <c r="H90" s="85">
        <v>1</v>
      </c>
      <c r="I90" s="85">
        <f t="shared" si="1"/>
        <v>1</v>
      </c>
      <c r="J90" s="203"/>
      <c r="K90" s="51"/>
      <c r="L90" s="51"/>
      <c r="M90" s="51"/>
      <c r="N90" s="51"/>
      <c r="O90" s="51"/>
      <c r="P90" s="51"/>
      <c r="Q90" s="51"/>
    </row>
    <row r="91" spans="1:17" ht="63.75" x14ac:dyDescent="0.2">
      <c r="A91" s="133">
        <v>84</v>
      </c>
      <c r="B91" s="281" t="s">
        <v>1445</v>
      </c>
      <c r="C91" s="282" t="s">
        <v>1446</v>
      </c>
      <c r="D91" s="282" t="s">
        <v>1316</v>
      </c>
      <c r="E91" s="283"/>
      <c r="F91" s="136"/>
      <c r="G91" s="136"/>
      <c r="H91" s="136"/>
      <c r="I91" s="136"/>
      <c r="J91" s="262" t="s">
        <v>4711</v>
      </c>
      <c r="K91" s="51"/>
      <c r="L91" s="51"/>
      <c r="M91" s="51"/>
      <c r="N91" s="51"/>
      <c r="O91" s="51"/>
      <c r="P91" s="51"/>
      <c r="Q91" s="51"/>
    </row>
    <row r="92" spans="1:17" ht="15.75" customHeight="1" x14ac:dyDescent="0.2">
      <c r="A92" s="327" t="s">
        <v>687</v>
      </c>
      <c r="B92" s="328"/>
      <c r="C92" s="328"/>
      <c r="D92" s="328"/>
      <c r="E92" s="328"/>
      <c r="F92" s="328"/>
      <c r="G92" s="328"/>
      <c r="H92" s="329"/>
      <c r="I92" s="138">
        <f>SUM(I8:I90)/COUNT(I8:I90)</f>
        <v>0.99518072289156623</v>
      </c>
      <c r="J92" s="139"/>
      <c r="K92" s="51"/>
      <c r="L92" s="51"/>
      <c r="M92" s="51"/>
      <c r="N92" s="51"/>
      <c r="O92" s="51"/>
      <c r="P92" s="51"/>
      <c r="Q92" s="51"/>
    </row>
    <row r="96" spans="1:17" x14ac:dyDescent="0.2">
      <c r="B96" s="91"/>
      <c r="C96" s="92"/>
      <c r="D96" s="92"/>
      <c r="E96" s="92"/>
      <c r="F96" s="115"/>
      <c r="G96" s="115"/>
      <c r="H96" s="115"/>
      <c r="I96" s="115"/>
    </row>
    <row r="103" spans="2:9" x14ac:dyDescent="0.2">
      <c r="B103" s="91"/>
      <c r="C103" s="92"/>
      <c r="D103" s="92"/>
      <c r="E103" s="92"/>
      <c r="F103" s="115"/>
      <c r="G103" s="115"/>
      <c r="H103" s="115"/>
      <c r="I103" s="115"/>
    </row>
    <row r="107" spans="2:9" x14ac:dyDescent="0.2">
      <c r="B107" s="91"/>
      <c r="C107" s="92"/>
      <c r="D107" s="92"/>
      <c r="E107" s="92"/>
      <c r="F107" s="115"/>
      <c r="G107" s="115"/>
      <c r="H107" s="115"/>
      <c r="I107" s="115"/>
    </row>
    <row r="110" spans="2:9" x14ac:dyDescent="0.2">
      <c r="B110" s="91"/>
      <c r="C110" s="92"/>
      <c r="D110" s="92"/>
      <c r="E110" s="92"/>
      <c r="F110" s="115"/>
      <c r="G110" s="115"/>
      <c r="H110" s="115"/>
      <c r="I110" s="115"/>
    </row>
    <row r="114" spans="2:9" x14ac:dyDescent="0.2">
      <c r="B114" s="91"/>
      <c r="C114" s="92"/>
      <c r="D114" s="92"/>
      <c r="E114" s="92"/>
      <c r="F114" s="115"/>
      <c r="G114" s="115"/>
      <c r="H114" s="115"/>
      <c r="I114" s="115"/>
    </row>
    <row r="117" spans="2:9" x14ac:dyDescent="0.2">
      <c r="B117" s="91"/>
      <c r="C117" s="92"/>
      <c r="D117" s="92"/>
      <c r="E117" s="92"/>
      <c r="F117" s="115"/>
      <c r="G117" s="115"/>
      <c r="H117" s="115"/>
      <c r="I117" s="115"/>
    </row>
    <row r="121" spans="2:9" x14ac:dyDescent="0.2">
      <c r="B121" s="91"/>
      <c r="C121" s="92"/>
      <c r="D121" s="92"/>
      <c r="E121" s="92"/>
      <c r="F121" s="115"/>
      <c r="G121" s="115"/>
      <c r="H121" s="115"/>
      <c r="I121" s="115"/>
    </row>
  </sheetData>
  <mergeCells count="13">
    <mergeCell ref="I6:I7"/>
    <mergeCell ref="J6:J7"/>
    <mergeCell ref="A92:H92"/>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91">
      <formula1>"0,1"</formula1>
    </dataValidation>
  </dataValidations>
  <pageMargins left="0.31496062992125984" right="0.31496062992125984" top="0.35433070866141736" bottom="0.35433070866141736" header="0" footer="0"/>
  <pageSetup paperSize="9" scale="52"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4"/>
  <sheetViews>
    <sheetView view="pageBreakPreview" zoomScale="85" zoomScaleNormal="100" zoomScaleSheetLayoutView="85" workbookViewId="0">
      <pane ySplit="7" topLeftCell="A8" activePane="bottomLeft" state="frozenSplit"/>
      <selection activeCell="I88" sqref="I88"/>
      <selection pane="bottomLeft" activeCell="K8" sqref="K8"/>
    </sheetView>
  </sheetViews>
  <sheetFormatPr defaultRowHeight="12.75" x14ac:dyDescent="0.2"/>
  <cols>
    <col min="1" max="1" width="4.28515625" style="1" customWidth="1"/>
    <col min="2" max="2" width="35.5703125" style="1" customWidth="1"/>
    <col min="3" max="3" width="23.140625" style="94" customWidth="1"/>
    <col min="4" max="4" width="13.7109375" style="94" customWidth="1"/>
    <col min="5" max="5" width="20" style="94" customWidth="1"/>
    <col min="6" max="6" width="12.7109375" style="94" customWidth="1"/>
    <col min="7" max="7" width="15.85546875" style="94" customWidth="1"/>
    <col min="8" max="8" width="14.42578125" style="94" customWidth="1"/>
    <col min="9" max="9" width="19" style="94" customWidth="1"/>
    <col min="10" max="10" width="15.57031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1" customFormat="1" ht="69" customHeight="1" x14ac:dyDescent="0.2">
      <c r="A1" s="324" t="s">
        <v>96</v>
      </c>
      <c r="B1" s="324"/>
      <c r="C1" s="324"/>
      <c r="D1" s="324"/>
      <c r="E1" s="324"/>
      <c r="F1" s="324"/>
      <c r="G1" s="324"/>
      <c r="H1" s="324"/>
      <c r="I1" s="324"/>
      <c r="J1" s="324"/>
    </row>
    <row r="2" spans="1:17" ht="30.75" customHeight="1" x14ac:dyDescent="0.2">
      <c r="A2" s="109" t="s">
        <v>101</v>
      </c>
      <c r="B2" s="109"/>
      <c r="C2" s="325" t="s">
        <v>1461</v>
      </c>
      <c r="D2" s="325"/>
      <c r="E2" s="325"/>
      <c r="F2" s="325"/>
      <c r="G2" s="325"/>
      <c r="H2" s="325"/>
      <c r="I2" s="325"/>
      <c r="J2" s="325"/>
    </row>
    <row r="3" spans="1:17" ht="15.75" customHeight="1" x14ac:dyDescent="0.2">
      <c r="A3" s="109" t="s">
        <v>99</v>
      </c>
      <c r="B3" s="109"/>
      <c r="C3" s="110">
        <v>44666</v>
      </c>
      <c r="D3" s="117"/>
      <c r="E3" s="117"/>
      <c r="F3" s="117"/>
      <c r="G3" s="117"/>
      <c r="H3" s="117"/>
      <c r="I3" s="117"/>
    </row>
    <row r="4" spans="1:17" ht="17.25" customHeight="1" x14ac:dyDescent="0.2">
      <c r="A4" s="118" t="s">
        <v>79</v>
      </c>
      <c r="B4" s="109"/>
      <c r="C4" s="117"/>
      <c r="D4" s="117"/>
      <c r="E4" s="117"/>
      <c r="F4" s="117"/>
      <c r="G4" s="117"/>
      <c r="H4" s="117"/>
      <c r="I4" s="117"/>
    </row>
    <row r="5" spans="1:17" ht="51" customHeight="1" x14ac:dyDescent="0.2">
      <c r="A5" s="333" t="s">
        <v>102</v>
      </c>
      <c r="B5" s="333"/>
      <c r="C5" s="333"/>
      <c r="D5" s="333"/>
      <c r="E5" s="333"/>
      <c r="F5" s="333"/>
      <c r="G5" s="333"/>
      <c r="H5" s="333"/>
      <c r="I5" s="333"/>
      <c r="J5" s="333"/>
    </row>
    <row r="6" spans="1:17" ht="15.75" customHeight="1" x14ac:dyDescent="0.2">
      <c r="A6" s="321" t="s">
        <v>50</v>
      </c>
      <c r="B6" s="321" t="s">
        <v>103</v>
      </c>
      <c r="C6" s="321" t="s">
        <v>104</v>
      </c>
      <c r="D6" s="321" t="s">
        <v>105</v>
      </c>
      <c r="E6" s="321" t="s">
        <v>3342</v>
      </c>
      <c r="F6" s="321" t="s">
        <v>106</v>
      </c>
      <c r="G6" s="331" t="s">
        <v>4342</v>
      </c>
      <c r="H6" s="331"/>
      <c r="I6" s="321" t="s">
        <v>107</v>
      </c>
      <c r="J6" s="321" t="s">
        <v>85</v>
      </c>
    </row>
    <row r="7" spans="1:17" ht="99.75" customHeight="1" x14ac:dyDescent="0.2">
      <c r="A7" s="321"/>
      <c r="B7" s="321"/>
      <c r="C7" s="321"/>
      <c r="D7" s="321"/>
      <c r="E7" s="321"/>
      <c r="F7" s="321"/>
      <c r="G7" s="119" t="s">
        <v>108</v>
      </c>
      <c r="H7" s="4" t="s">
        <v>109</v>
      </c>
      <c r="I7" s="321"/>
      <c r="J7" s="326"/>
      <c r="K7" s="51"/>
      <c r="L7" s="51"/>
      <c r="M7" s="51"/>
      <c r="N7" s="51"/>
      <c r="O7" s="51"/>
      <c r="P7" s="51"/>
      <c r="Q7" s="51"/>
    </row>
    <row r="8" spans="1:17" ht="63.75" x14ac:dyDescent="0.2">
      <c r="A8" s="67">
        <v>1</v>
      </c>
      <c r="B8" s="130" t="s">
        <v>1462</v>
      </c>
      <c r="C8" s="86" t="s">
        <v>3498</v>
      </c>
      <c r="D8" s="75" t="s">
        <v>733</v>
      </c>
      <c r="E8" s="75"/>
      <c r="F8" s="85">
        <v>1</v>
      </c>
      <c r="G8" s="85">
        <v>1</v>
      </c>
      <c r="H8" s="85">
        <v>1</v>
      </c>
      <c r="I8" s="85">
        <f>F8*0.2+G8*0.4+H8*0.4</f>
        <v>1</v>
      </c>
      <c r="J8" s="219"/>
      <c r="K8" s="51"/>
      <c r="L8" s="51"/>
      <c r="M8" s="51"/>
      <c r="N8" s="51"/>
      <c r="O8" s="51"/>
      <c r="P8" s="51"/>
      <c r="Q8" s="51"/>
    </row>
    <row r="9" spans="1:17" ht="63.75" x14ac:dyDescent="0.2">
      <c r="A9" s="67">
        <v>2</v>
      </c>
      <c r="B9" s="130" t="s">
        <v>1463</v>
      </c>
      <c r="C9" s="86" t="s">
        <v>3498</v>
      </c>
      <c r="D9" s="75" t="s">
        <v>733</v>
      </c>
      <c r="E9" s="75"/>
      <c r="F9" s="85">
        <v>1</v>
      </c>
      <c r="G9" s="85">
        <v>1</v>
      </c>
      <c r="H9" s="85">
        <v>1</v>
      </c>
      <c r="I9" s="85">
        <f t="shared" ref="I9:I34" si="0">F9*0.2+G9*0.4+H9*0.4</f>
        <v>1</v>
      </c>
      <c r="J9" s="219"/>
      <c r="K9" s="51"/>
      <c r="L9" s="51"/>
      <c r="M9" s="51"/>
      <c r="N9" s="51"/>
      <c r="O9" s="51"/>
      <c r="P9" s="51"/>
      <c r="Q9" s="51"/>
    </row>
    <row r="10" spans="1:17" ht="63.75" x14ac:dyDescent="0.2">
      <c r="A10" s="67">
        <v>3</v>
      </c>
      <c r="B10" s="130" t="s">
        <v>1464</v>
      </c>
      <c r="C10" s="86" t="s">
        <v>3498</v>
      </c>
      <c r="D10" s="75" t="s">
        <v>733</v>
      </c>
      <c r="E10" s="75"/>
      <c r="F10" s="85">
        <v>1</v>
      </c>
      <c r="G10" s="85">
        <v>1</v>
      </c>
      <c r="H10" s="85">
        <v>1</v>
      </c>
      <c r="I10" s="85">
        <f t="shared" si="0"/>
        <v>1</v>
      </c>
      <c r="J10" s="219"/>
      <c r="K10" s="51"/>
      <c r="L10" s="51"/>
      <c r="M10" s="51"/>
      <c r="N10" s="51"/>
      <c r="O10" s="51"/>
      <c r="P10" s="51"/>
      <c r="Q10" s="51"/>
    </row>
    <row r="11" spans="1:17" ht="76.5" x14ac:dyDescent="0.2">
      <c r="A11" s="67">
        <v>4</v>
      </c>
      <c r="B11" s="130" t="s">
        <v>1465</v>
      </c>
      <c r="C11" s="86" t="s">
        <v>3498</v>
      </c>
      <c r="D11" s="75" t="s">
        <v>733</v>
      </c>
      <c r="E11" s="75"/>
      <c r="F11" s="85">
        <v>1</v>
      </c>
      <c r="G11" s="85">
        <v>1</v>
      </c>
      <c r="H11" s="85">
        <v>1</v>
      </c>
      <c r="I11" s="85">
        <f t="shared" si="0"/>
        <v>1</v>
      </c>
      <c r="J11" s="144"/>
      <c r="K11" s="51"/>
      <c r="L11" s="51"/>
      <c r="M11" s="51"/>
      <c r="N11" s="51"/>
      <c r="O11" s="51"/>
      <c r="P11" s="51"/>
      <c r="Q11" s="51"/>
    </row>
    <row r="12" spans="1:17" ht="76.5" x14ac:dyDescent="0.2">
      <c r="A12" s="67">
        <v>5</v>
      </c>
      <c r="B12" s="130" t="s">
        <v>1466</v>
      </c>
      <c r="C12" s="86" t="s">
        <v>3499</v>
      </c>
      <c r="D12" s="75" t="s">
        <v>733</v>
      </c>
      <c r="E12" s="75"/>
      <c r="F12" s="85">
        <v>1</v>
      </c>
      <c r="G12" s="85">
        <v>1</v>
      </c>
      <c r="H12" s="85">
        <v>1</v>
      </c>
      <c r="I12" s="85">
        <f t="shared" si="0"/>
        <v>1</v>
      </c>
      <c r="J12" s="213"/>
      <c r="K12" s="51"/>
      <c r="L12" s="51"/>
      <c r="M12" s="51"/>
      <c r="N12" s="51"/>
      <c r="O12" s="51"/>
      <c r="P12" s="51"/>
      <c r="Q12" s="51"/>
    </row>
    <row r="13" spans="1:17" ht="105.75" customHeight="1" x14ac:dyDescent="0.2">
      <c r="A13" s="67">
        <v>6</v>
      </c>
      <c r="B13" s="130" t="s">
        <v>1467</v>
      </c>
      <c r="C13" s="86" t="s">
        <v>3499</v>
      </c>
      <c r="D13" s="75" t="s">
        <v>733</v>
      </c>
      <c r="E13" s="75"/>
      <c r="F13" s="85">
        <v>1</v>
      </c>
      <c r="G13" s="85">
        <v>1</v>
      </c>
      <c r="H13" s="85">
        <v>1</v>
      </c>
      <c r="I13" s="85">
        <f t="shared" si="0"/>
        <v>1</v>
      </c>
      <c r="J13" s="144"/>
      <c r="K13" s="51"/>
      <c r="L13" s="51"/>
      <c r="M13" s="51"/>
      <c r="N13" s="51"/>
      <c r="O13" s="51"/>
      <c r="P13" s="51"/>
      <c r="Q13" s="51"/>
    </row>
    <row r="14" spans="1:17" ht="76.5" x14ac:dyDescent="0.2">
      <c r="A14" s="67">
        <v>7</v>
      </c>
      <c r="B14" s="130" t="s">
        <v>1468</v>
      </c>
      <c r="C14" s="86" t="s">
        <v>3499</v>
      </c>
      <c r="D14" s="140" t="s">
        <v>733</v>
      </c>
      <c r="E14" s="75"/>
      <c r="F14" s="85">
        <v>1</v>
      </c>
      <c r="G14" s="85">
        <v>1</v>
      </c>
      <c r="H14" s="85">
        <v>1</v>
      </c>
      <c r="I14" s="85">
        <f t="shared" si="0"/>
        <v>1</v>
      </c>
      <c r="J14" s="144"/>
      <c r="K14" s="51"/>
      <c r="L14" s="51"/>
      <c r="M14" s="51"/>
      <c r="N14" s="51"/>
      <c r="O14" s="51"/>
      <c r="P14" s="51"/>
      <c r="Q14" s="51"/>
    </row>
    <row r="15" spans="1:17" ht="63.75" x14ac:dyDescent="0.2">
      <c r="A15" s="67">
        <v>8</v>
      </c>
      <c r="B15" s="130" t="s">
        <v>1469</v>
      </c>
      <c r="C15" s="86" t="s">
        <v>3500</v>
      </c>
      <c r="D15" s="140" t="s">
        <v>733</v>
      </c>
      <c r="E15" s="75"/>
      <c r="F15" s="85">
        <v>1</v>
      </c>
      <c r="G15" s="85">
        <v>1</v>
      </c>
      <c r="H15" s="85">
        <v>1</v>
      </c>
      <c r="I15" s="85">
        <f t="shared" si="0"/>
        <v>1</v>
      </c>
      <c r="J15" s="144"/>
      <c r="K15" s="51"/>
      <c r="L15" s="51"/>
      <c r="M15" s="51"/>
      <c r="N15" s="51"/>
      <c r="O15" s="51"/>
      <c r="P15" s="51"/>
      <c r="Q15" s="51"/>
    </row>
    <row r="16" spans="1:17" ht="63.75" x14ac:dyDescent="0.2">
      <c r="A16" s="67">
        <v>9</v>
      </c>
      <c r="B16" s="130" t="s">
        <v>1470</v>
      </c>
      <c r="C16" s="86" t="s">
        <v>3498</v>
      </c>
      <c r="D16" s="140" t="s">
        <v>733</v>
      </c>
      <c r="E16" s="75"/>
      <c r="F16" s="85">
        <v>1</v>
      </c>
      <c r="G16" s="85">
        <v>1</v>
      </c>
      <c r="H16" s="85">
        <v>1</v>
      </c>
      <c r="I16" s="85">
        <f t="shared" si="0"/>
        <v>1</v>
      </c>
      <c r="J16" s="219"/>
      <c r="K16" s="51"/>
      <c r="L16" s="51"/>
      <c r="M16" s="51"/>
      <c r="N16" s="51"/>
      <c r="O16" s="51"/>
      <c r="P16" s="51"/>
      <c r="Q16" s="51"/>
    </row>
    <row r="17" spans="1:17" ht="63.75" x14ac:dyDescent="0.2">
      <c r="A17" s="67">
        <v>10</v>
      </c>
      <c r="B17" s="130" t="s">
        <v>1471</v>
      </c>
      <c r="C17" s="86" t="s">
        <v>3501</v>
      </c>
      <c r="D17" s="140" t="s">
        <v>733</v>
      </c>
      <c r="E17" s="75"/>
      <c r="F17" s="85">
        <v>1</v>
      </c>
      <c r="G17" s="85">
        <v>1</v>
      </c>
      <c r="H17" s="85">
        <v>1</v>
      </c>
      <c r="I17" s="85">
        <f t="shared" si="0"/>
        <v>1</v>
      </c>
      <c r="J17" s="219"/>
      <c r="K17" s="51"/>
      <c r="L17" s="51"/>
      <c r="M17" s="51"/>
      <c r="N17" s="51"/>
      <c r="O17" s="51"/>
      <c r="P17" s="51"/>
      <c r="Q17" s="51"/>
    </row>
    <row r="18" spans="1:17" ht="63.75" x14ac:dyDescent="0.2">
      <c r="A18" s="67">
        <v>11</v>
      </c>
      <c r="B18" s="130" t="s">
        <v>1472</v>
      </c>
      <c r="C18" s="86" t="s">
        <v>3502</v>
      </c>
      <c r="D18" s="140" t="s">
        <v>733</v>
      </c>
      <c r="E18" s="75"/>
      <c r="F18" s="85">
        <v>1</v>
      </c>
      <c r="G18" s="85">
        <v>1</v>
      </c>
      <c r="H18" s="85">
        <v>1</v>
      </c>
      <c r="I18" s="85">
        <f t="shared" si="0"/>
        <v>1</v>
      </c>
      <c r="J18" s="219"/>
      <c r="K18" s="51"/>
      <c r="L18" s="51"/>
      <c r="M18" s="51"/>
      <c r="N18" s="51"/>
      <c r="O18" s="51"/>
      <c r="P18" s="51"/>
      <c r="Q18" s="51"/>
    </row>
    <row r="19" spans="1:17" ht="63.75" x14ac:dyDescent="0.2">
      <c r="A19" s="67">
        <v>12</v>
      </c>
      <c r="B19" s="130" t="s">
        <v>1473</v>
      </c>
      <c r="C19" s="86" t="s">
        <v>3502</v>
      </c>
      <c r="D19" s="140" t="s">
        <v>733</v>
      </c>
      <c r="E19" s="75"/>
      <c r="F19" s="85">
        <v>1</v>
      </c>
      <c r="G19" s="85">
        <v>1</v>
      </c>
      <c r="H19" s="85">
        <v>1</v>
      </c>
      <c r="I19" s="85">
        <f t="shared" si="0"/>
        <v>1</v>
      </c>
      <c r="J19" s="219"/>
      <c r="K19" s="51"/>
      <c r="L19" s="51"/>
      <c r="M19" s="51"/>
      <c r="N19" s="51"/>
      <c r="O19" s="51"/>
      <c r="P19" s="51"/>
      <c r="Q19" s="51"/>
    </row>
    <row r="20" spans="1:17" ht="63.75" x14ac:dyDescent="0.2">
      <c r="A20" s="67">
        <v>13</v>
      </c>
      <c r="B20" s="130" t="s">
        <v>1474</v>
      </c>
      <c r="C20" s="86" t="s">
        <v>3502</v>
      </c>
      <c r="D20" s="140" t="s">
        <v>733</v>
      </c>
      <c r="E20" s="75"/>
      <c r="F20" s="85">
        <v>1</v>
      </c>
      <c r="G20" s="85">
        <v>1</v>
      </c>
      <c r="H20" s="85">
        <v>1</v>
      </c>
      <c r="I20" s="85">
        <f t="shared" si="0"/>
        <v>1</v>
      </c>
      <c r="J20" s="144"/>
      <c r="K20" s="51"/>
      <c r="L20" s="51"/>
      <c r="M20" s="51"/>
      <c r="N20" s="51"/>
      <c r="O20" s="51"/>
      <c r="P20" s="51"/>
      <c r="Q20" s="51"/>
    </row>
    <row r="21" spans="1:17" ht="63.75" x14ac:dyDescent="0.2">
      <c r="A21" s="67">
        <v>14</v>
      </c>
      <c r="B21" s="130" t="s">
        <v>1475</v>
      </c>
      <c r="C21" s="86" t="s">
        <v>3503</v>
      </c>
      <c r="D21" s="75" t="s">
        <v>733</v>
      </c>
      <c r="E21" s="75"/>
      <c r="F21" s="85">
        <v>1</v>
      </c>
      <c r="G21" s="85">
        <v>1</v>
      </c>
      <c r="H21" s="85">
        <v>1</v>
      </c>
      <c r="I21" s="85">
        <f t="shared" si="0"/>
        <v>1</v>
      </c>
      <c r="J21" s="144"/>
      <c r="K21" s="51"/>
      <c r="L21" s="51"/>
      <c r="M21" s="51"/>
      <c r="N21" s="51"/>
      <c r="O21" s="51"/>
      <c r="P21" s="51"/>
      <c r="Q21" s="51"/>
    </row>
    <row r="22" spans="1:17" ht="63.75" x14ac:dyDescent="0.2">
      <c r="A22" s="67">
        <v>15</v>
      </c>
      <c r="B22" s="130" t="s">
        <v>1476</v>
      </c>
      <c r="C22" s="86" t="s">
        <v>3502</v>
      </c>
      <c r="D22" s="75" t="s">
        <v>733</v>
      </c>
      <c r="E22" s="75"/>
      <c r="F22" s="85">
        <v>1</v>
      </c>
      <c r="G22" s="85">
        <v>1</v>
      </c>
      <c r="H22" s="85">
        <v>1</v>
      </c>
      <c r="I22" s="85">
        <f t="shared" si="0"/>
        <v>1</v>
      </c>
      <c r="J22" s="144"/>
      <c r="K22" s="51"/>
      <c r="L22" s="51"/>
      <c r="M22" s="51"/>
      <c r="N22" s="51"/>
      <c r="O22" s="51"/>
      <c r="P22" s="51"/>
      <c r="Q22" s="51"/>
    </row>
    <row r="23" spans="1:17" ht="63.75" x14ac:dyDescent="0.2">
      <c r="A23" s="67">
        <v>16</v>
      </c>
      <c r="B23" s="130" t="s">
        <v>1477</v>
      </c>
      <c r="C23" s="86" t="s">
        <v>3502</v>
      </c>
      <c r="D23" s="75" t="s">
        <v>733</v>
      </c>
      <c r="E23" s="75"/>
      <c r="F23" s="85">
        <v>1</v>
      </c>
      <c r="G23" s="85">
        <v>1</v>
      </c>
      <c r="H23" s="85">
        <v>1</v>
      </c>
      <c r="I23" s="85">
        <f t="shared" si="0"/>
        <v>1</v>
      </c>
      <c r="J23" s="144"/>
      <c r="K23" s="51"/>
      <c r="L23" s="51"/>
      <c r="M23" s="51"/>
      <c r="N23" s="51"/>
      <c r="O23" s="51"/>
      <c r="P23" s="51"/>
      <c r="Q23" s="51"/>
    </row>
    <row r="24" spans="1:17" ht="63.75" x14ac:dyDescent="0.2">
      <c r="A24" s="67">
        <v>17</v>
      </c>
      <c r="B24" s="130" t="s">
        <v>1478</v>
      </c>
      <c r="C24" s="86" t="s">
        <v>3503</v>
      </c>
      <c r="D24" s="75" t="s">
        <v>733</v>
      </c>
      <c r="E24" s="75"/>
      <c r="F24" s="85">
        <v>1</v>
      </c>
      <c r="G24" s="85">
        <v>1</v>
      </c>
      <c r="H24" s="85">
        <v>1</v>
      </c>
      <c r="I24" s="85">
        <f t="shared" si="0"/>
        <v>1</v>
      </c>
      <c r="J24" s="144"/>
      <c r="K24" s="51"/>
      <c r="L24" s="51"/>
      <c r="M24" s="51"/>
      <c r="N24" s="51"/>
      <c r="O24" s="51"/>
      <c r="P24" s="51"/>
      <c r="Q24" s="51"/>
    </row>
    <row r="25" spans="1:17" ht="63.75" x14ac:dyDescent="0.2">
      <c r="A25" s="67">
        <v>18</v>
      </c>
      <c r="B25" s="130" t="s">
        <v>1479</v>
      </c>
      <c r="C25" s="86" t="s">
        <v>1480</v>
      </c>
      <c r="D25" s="75" t="s">
        <v>733</v>
      </c>
      <c r="E25" s="75"/>
      <c r="F25" s="85">
        <v>1</v>
      </c>
      <c r="G25" s="85">
        <v>1</v>
      </c>
      <c r="H25" s="85">
        <v>1</v>
      </c>
      <c r="I25" s="85">
        <f t="shared" si="0"/>
        <v>1</v>
      </c>
      <c r="J25" s="144"/>
      <c r="K25" s="51"/>
      <c r="L25" s="51"/>
      <c r="M25" s="51"/>
      <c r="N25" s="51"/>
      <c r="O25" s="51"/>
      <c r="P25" s="51"/>
      <c r="Q25" s="51"/>
    </row>
    <row r="26" spans="1:17" ht="63.75" x14ac:dyDescent="0.2">
      <c r="A26" s="67">
        <v>19</v>
      </c>
      <c r="B26" s="130" t="s">
        <v>1481</v>
      </c>
      <c r="C26" s="86" t="s">
        <v>1482</v>
      </c>
      <c r="D26" s="75" t="s">
        <v>733</v>
      </c>
      <c r="E26" s="75"/>
      <c r="F26" s="85">
        <v>1</v>
      </c>
      <c r="G26" s="85">
        <v>1</v>
      </c>
      <c r="H26" s="85">
        <v>1</v>
      </c>
      <c r="I26" s="85">
        <f t="shared" si="0"/>
        <v>1</v>
      </c>
      <c r="J26" s="144"/>
      <c r="K26" s="51"/>
      <c r="L26" s="51"/>
      <c r="M26" s="51"/>
      <c r="N26" s="51"/>
      <c r="O26" s="51"/>
      <c r="P26" s="51"/>
      <c r="Q26" s="51"/>
    </row>
    <row r="27" spans="1:17" ht="51" x14ac:dyDescent="0.2">
      <c r="A27" s="67">
        <v>20</v>
      </c>
      <c r="B27" s="130" t="s">
        <v>1483</v>
      </c>
      <c r="C27" s="86" t="s">
        <v>1484</v>
      </c>
      <c r="D27" s="75" t="s">
        <v>1485</v>
      </c>
      <c r="E27" s="75"/>
      <c r="F27" s="85">
        <v>1</v>
      </c>
      <c r="G27" s="85">
        <v>1</v>
      </c>
      <c r="H27" s="85">
        <v>1</v>
      </c>
      <c r="I27" s="85">
        <f t="shared" si="0"/>
        <v>1</v>
      </c>
      <c r="J27" s="144"/>
      <c r="K27" s="51"/>
      <c r="L27" s="51"/>
      <c r="M27" s="51"/>
      <c r="N27" s="51"/>
      <c r="O27" s="51"/>
      <c r="P27" s="51"/>
      <c r="Q27" s="51"/>
    </row>
    <row r="28" spans="1:17" ht="25.5" x14ac:dyDescent="0.2">
      <c r="A28" s="67">
        <v>21</v>
      </c>
      <c r="B28" s="130" t="s">
        <v>1486</v>
      </c>
      <c r="C28" s="86" t="s">
        <v>1487</v>
      </c>
      <c r="D28" s="75" t="s">
        <v>1485</v>
      </c>
      <c r="E28" s="75"/>
      <c r="F28" s="85">
        <v>1</v>
      </c>
      <c r="G28" s="85">
        <v>1</v>
      </c>
      <c r="H28" s="85">
        <v>1</v>
      </c>
      <c r="I28" s="85">
        <f t="shared" si="0"/>
        <v>1</v>
      </c>
      <c r="J28" s="144"/>
      <c r="K28" s="51"/>
      <c r="L28" s="51"/>
      <c r="M28" s="51"/>
      <c r="N28" s="51"/>
      <c r="O28" s="51"/>
      <c r="P28" s="51"/>
      <c r="Q28" s="51"/>
    </row>
    <row r="29" spans="1:17" ht="63.75" x14ac:dyDescent="0.2">
      <c r="A29" s="67">
        <v>22</v>
      </c>
      <c r="B29" s="130" t="s">
        <v>1488</v>
      </c>
      <c r="C29" s="86" t="s">
        <v>1489</v>
      </c>
      <c r="D29" s="75" t="s">
        <v>1490</v>
      </c>
      <c r="E29" s="75"/>
      <c r="F29" s="85">
        <v>1</v>
      </c>
      <c r="G29" s="85">
        <v>1</v>
      </c>
      <c r="H29" s="85">
        <v>1</v>
      </c>
      <c r="I29" s="85">
        <f t="shared" si="0"/>
        <v>1</v>
      </c>
      <c r="J29" s="144"/>
      <c r="K29" s="51"/>
      <c r="L29" s="51"/>
      <c r="M29" s="51"/>
      <c r="N29" s="51"/>
      <c r="O29" s="51"/>
      <c r="P29" s="51"/>
      <c r="Q29" s="51"/>
    </row>
    <row r="30" spans="1:17" ht="51" x14ac:dyDescent="0.2">
      <c r="A30" s="67">
        <v>23</v>
      </c>
      <c r="B30" s="130" t="s">
        <v>1491</v>
      </c>
      <c r="C30" s="86" t="s">
        <v>1492</v>
      </c>
      <c r="D30" s="75" t="s">
        <v>733</v>
      </c>
      <c r="E30" s="75"/>
      <c r="F30" s="85">
        <v>1</v>
      </c>
      <c r="G30" s="85">
        <v>1</v>
      </c>
      <c r="H30" s="85">
        <v>1</v>
      </c>
      <c r="I30" s="85">
        <f t="shared" si="0"/>
        <v>1</v>
      </c>
      <c r="J30" s="144"/>
      <c r="K30" s="51"/>
      <c r="L30" s="51"/>
      <c r="M30" s="51"/>
      <c r="N30" s="51"/>
      <c r="O30" s="51"/>
      <c r="P30" s="51"/>
      <c r="Q30" s="51"/>
    </row>
    <row r="31" spans="1:17" ht="63.75" x14ac:dyDescent="0.2">
      <c r="A31" s="67">
        <v>24</v>
      </c>
      <c r="B31" s="130" t="s">
        <v>1493</v>
      </c>
      <c r="C31" s="86" t="s">
        <v>1494</v>
      </c>
      <c r="D31" s="75" t="s">
        <v>733</v>
      </c>
      <c r="E31" s="75"/>
      <c r="F31" s="85">
        <v>1</v>
      </c>
      <c r="G31" s="85">
        <v>1</v>
      </c>
      <c r="H31" s="85">
        <v>1</v>
      </c>
      <c r="I31" s="85">
        <f t="shared" si="0"/>
        <v>1</v>
      </c>
      <c r="J31" s="144"/>
      <c r="K31" s="51"/>
      <c r="L31" s="51"/>
      <c r="M31" s="51"/>
      <c r="N31" s="51"/>
      <c r="O31" s="51"/>
      <c r="P31" s="51"/>
      <c r="Q31" s="51"/>
    </row>
    <row r="32" spans="1:17" ht="63.75" x14ac:dyDescent="0.2">
      <c r="A32" s="67">
        <v>25</v>
      </c>
      <c r="B32" s="130" t="s">
        <v>1495</v>
      </c>
      <c r="C32" s="86" t="s">
        <v>1496</v>
      </c>
      <c r="D32" s="75" t="s">
        <v>733</v>
      </c>
      <c r="E32" s="75"/>
      <c r="F32" s="85">
        <v>1</v>
      </c>
      <c r="G32" s="85">
        <v>1</v>
      </c>
      <c r="H32" s="85">
        <v>1</v>
      </c>
      <c r="I32" s="85">
        <f t="shared" si="0"/>
        <v>1</v>
      </c>
      <c r="J32" s="144"/>
      <c r="K32" s="51"/>
      <c r="L32" s="51"/>
      <c r="M32" s="51"/>
      <c r="N32" s="51"/>
      <c r="O32" s="51"/>
      <c r="P32" s="51"/>
      <c r="Q32" s="51"/>
    </row>
    <row r="33" spans="1:17" ht="76.5" x14ac:dyDescent="0.2">
      <c r="A33" s="67">
        <v>26</v>
      </c>
      <c r="B33" s="130" t="s">
        <v>1497</v>
      </c>
      <c r="C33" s="86" t="s">
        <v>1498</v>
      </c>
      <c r="D33" s="75" t="s">
        <v>1485</v>
      </c>
      <c r="E33" s="75"/>
      <c r="F33" s="85">
        <v>1</v>
      </c>
      <c r="G33" s="85">
        <v>1</v>
      </c>
      <c r="H33" s="85">
        <v>1</v>
      </c>
      <c r="I33" s="85">
        <f t="shared" si="0"/>
        <v>1</v>
      </c>
      <c r="J33" s="144"/>
      <c r="K33" s="51"/>
      <c r="L33" s="51"/>
      <c r="M33" s="51"/>
      <c r="N33" s="51"/>
      <c r="O33" s="51"/>
      <c r="P33" s="51"/>
      <c r="Q33" s="51"/>
    </row>
    <row r="34" spans="1:17" ht="25.5" x14ac:dyDescent="0.2">
      <c r="A34" s="67">
        <v>27</v>
      </c>
      <c r="B34" s="130" t="s">
        <v>1499</v>
      </c>
      <c r="C34" s="86" t="s">
        <v>1500</v>
      </c>
      <c r="D34" s="75" t="s">
        <v>730</v>
      </c>
      <c r="E34" s="75"/>
      <c r="F34" s="85">
        <v>1</v>
      </c>
      <c r="G34" s="85">
        <v>1</v>
      </c>
      <c r="H34" s="85">
        <v>1</v>
      </c>
      <c r="I34" s="85">
        <f t="shared" si="0"/>
        <v>1</v>
      </c>
      <c r="J34" s="144"/>
      <c r="K34" s="51"/>
      <c r="L34" s="51"/>
      <c r="M34" s="51"/>
      <c r="N34" s="51"/>
      <c r="O34" s="51"/>
      <c r="P34" s="51"/>
      <c r="Q34" s="51"/>
    </row>
    <row r="35" spans="1:17" ht="15.75" customHeight="1" x14ac:dyDescent="0.2">
      <c r="A35" s="327" t="s">
        <v>687</v>
      </c>
      <c r="B35" s="328"/>
      <c r="C35" s="328"/>
      <c r="D35" s="328"/>
      <c r="E35" s="328"/>
      <c r="F35" s="328"/>
      <c r="G35" s="328"/>
      <c r="H35" s="329"/>
      <c r="I35" s="138">
        <f>SUM(I8:I34)/COUNT(I8:I34)</f>
        <v>1</v>
      </c>
      <c r="J35" s="51"/>
      <c r="K35" s="51"/>
      <c r="L35" s="51"/>
      <c r="M35" s="51"/>
      <c r="N35" s="51"/>
      <c r="O35" s="51"/>
      <c r="P35" s="51"/>
      <c r="Q35" s="51"/>
    </row>
    <row r="39" spans="1:17" x14ac:dyDescent="0.2">
      <c r="B39" s="91"/>
      <c r="C39" s="92"/>
      <c r="D39" s="92"/>
      <c r="E39" s="92"/>
      <c r="F39" s="92"/>
      <c r="G39" s="92"/>
      <c r="H39" s="92"/>
      <c r="I39" s="92"/>
    </row>
    <row r="46" spans="1:17" x14ac:dyDescent="0.2">
      <c r="B46" s="91"/>
      <c r="C46" s="92"/>
      <c r="D46" s="92"/>
      <c r="E46" s="92"/>
      <c r="F46" s="92"/>
      <c r="G46" s="92"/>
      <c r="H46" s="92"/>
      <c r="I46" s="92"/>
    </row>
    <row r="50" spans="2:9" x14ac:dyDescent="0.2">
      <c r="B50" s="91"/>
      <c r="C50" s="92"/>
      <c r="D50" s="92"/>
      <c r="E50" s="92"/>
      <c r="F50" s="92"/>
      <c r="G50" s="92"/>
      <c r="H50" s="92"/>
      <c r="I50" s="92"/>
    </row>
    <row r="53" spans="2:9" x14ac:dyDescent="0.2">
      <c r="B53" s="91"/>
      <c r="C53" s="92"/>
      <c r="D53" s="92"/>
      <c r="E53" s="92"/>
      <c r="F53" s="92"/>
      <c r="G53" s="92"/>
      <c r="H53" s="92"/>
      <c r="I53" s="92"/>
    </row>
    <row r="57" spans="2:9" x14ac:dyDescent="0.2">
      <c r="B57" s="91"/>
      <c r="C57" s="92"/>
      <c r="D57" s="92"/>
      <c r="E57" s="92"/>
      <c r="F57" s="92"/>
      <c r="G57" s="92"/>
      <c r="H57" s="92"/>
      <c r="I57" s="92"/>
    </row>
    <row r="60" spans="2:9" x14ac:dyDescent="0.2">
      <c r="B60" s="91"/>
      <c r="C60" s="92"/>
      <c r="D60" s="92"/>
      <c r="E60" s="92"/>
      <c r="F60" s="92"/>
      <c r="G60" s="92"/>
      <c r="H60" s="92"/>
      <c r="I60" s="92"/>
    </row>
    <row r="64" spans="2:9" x14ac:dyDescent="0.2">
      <c r="B64" s="91"/>
      <c r="C64" s="92"/>
      <c r="D64" s="92"/>
      <c r="E64" s="92"/>
      <c r="F64" s="92"/>
      <c r="G64" s="92"/>
      <c r="H64" s="92"/>
      <c r="I64" s="92"/>
    </row>
  </sheetData>
  <mergeCells count="13">
    <mergeCell ref="I6:I7"/>
    <mergeCell ref="J6:J7"/>
    <mergeCell ref="A35:H35"/>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4">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15"/>
  <sheetViews>
    <sheetView view="pageBreakPreview" zoomScale="85" zoomScaleNormal="100" zoomScaleSheetLayoutView="85" workbookViewId="0">
      <pane ySplit="7" topLeftCell="A8" activePane="bottomLeft" state="frozenSplit"/>
      <selection activeCell="I88" sqref="I88"/>
      <selection pane="bottomLeft" activeCell="K8" sqref="K8"/>
    </sheetView>
  </sheetViews>
  <sheetFormatPr defaultRowHeight="12.75" x14ac:dyDescent="0.2"/>
  <cols>
    <col min="1" max="1" width="4.28515625" style="1" customWidth="1"/>
    <col min="2" max="2" width="35.5703125" style="1" customWidth="1"/>
    <col min="3" max="3" width="23.140625" style="94" customWidth="1"/>
    <col min="4" max="4" width="13.7109375" style="94" customWidth="1"/>
    <col min="5" max="5" width="20" style="94" customWidth="1"/>
    <col min="6" max="6" width="12.7109375" style="116" customWidth="1"/>
    <col min="7" max="7" width="15.85546875" style="116" customWidth="1"/>
    <col min="8" max="8" width="14.42578125" style="116" customWidth="1"/>
    <col min="9" max="9" width="19" style="94" customWidth="1"/>
    <col min="10" max="10" width="16.285156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1" customFormat="1" ht="69" customHeight="1" x14ac:dyDescent="0.2">
      <c r="A1" s="324" t="s">
        <v>96</v>
      </c>
      <c r="B1" s="324"/>
      <c r="C1" s="324"/>
      <c r="D1" s="324"/>
      <c r="E1" s="324"/>
      <c r="F1" s="324"/>
      <c r="G1" s="324"/>
      <c r="H1" s="324"/>
      <c r="I1" s="324"/>
      <c r="J1" s="324"/>
    </row>
    <row r="2" spans="1:17" ht="30.75" customHeight="1" x14ac:dyDescent="0.2">
      <c r="A2" s="109" t="s">
        <v>101</v>
      </c>
      <c r="B2" s="109"/>
      <c r="C2" s="325" t="s">
        <v>1501</v>
      </c>
      <c r="D2" s="325"/>
      <c r="E2" s="325"/>
      <c r="F2" s="325"/>
      <c r="G2" s="325"/>
      <c r="H2" s="325"/>
      <c r="I2" s="325"/>
      <c r="J2" s="325"/>
    </row>
    <row r="3" spans="1:17" ht="15.75" customHeight="1" x14ac:dyDescent="0.2">
      <c r="A3" s="109" t="s">
        <v>99</v>
      </c>
      <c r="B3" s="109"/>
      <c r="C3" s="110">
        <v>44671</v>
      </c>
      <c r="D3" s="117"/>
      <c r="E3" s="117"/>
      <c r="F3" s="110"/>
      <c r="G3" s="110"/>
      <c r="H3" s="110"/>
      <c r="I3" s="117"/>
    </row>
    <row r="4" spans="1:17" ht="17.25" customHeight="1" x14ac:dyDescent="0.2">
      <c r="A4" s="118" t="s">
        <v>79</v>
      </c>
      <c r="B4" s="109"/>
      <c r="C4" s="117"/>
      <c r="D4" s="117"/>
      <c r="E4" s="117"/>
      <c r="F4" s="110"/>
      <c r="G4" s="110"/>
      <c r="H4" s="110"/>
      <c r="I4" s="117"/>
    </row>
    <row r="5" spans="1:17" ht="52.5" customHeight="1" x14ac:dyDescent="0.2">
      <c r="A5" s="333" t="s">
        <v>102</v>
      </c>
      <c r="B5" s="333"/>
      <c r="C5" s="333"/>
      <c r="D5" s="333"/>
      <c r="E5" s="333"/>
      <c r="F5" s="333"/>
      <c r="G5" s="333"/>
      <c r="H5" s="333"/>
      <c r="I5" s="333"/>
      <c r="J5" s="333"/>
    </row>
    <row r="6" spans="1:17" ht="15.75" customHeight="1" x14ac:dyDescent="0.2">
      <c r="A6" s="321" t="s">
        <v>50</v>
      </c>
      <c r="B6" s="321" t="s">
        <v>103</v>
      </c>
      <c r="C6" s="321" t="s">
        <v>104</v>
      </c>
      <c r="D6" s="321" t="s">
        <v>105</v>
      </c>
      <c r="E6" s="321" t="s">
        <v>3342</v>
      </c>
      <c r="F6" s="321" t="s">
        <v>106</v>
      </c>
      <c r="G6" s="331" t="s">
        <v>4342</v>
      </c>
      <c r="H6" s="331"/>
      <c r="I6" s="321" t="s">
        <v>107</v>
      </c>
      <c r="J6" s="321" t="s">
        <v>85</v>
      </c>
    </row>
    <row r="7" spans="1:17" ht="99.75" customHeight="1" x14ac:dyDescent="0.2">
      <c r="A7" s="321"/>
      <c r="B7" s="321"/>
      <c r="C7" s="321"/>
      <c r="D7" s="321"/>
      <c r="E7" s="321"/>
      <c r="F7" s="321"/>
      <c r="G7" s="119" t="s">
        <v>108</v>
      </c>
      <c r="H7" s="274" t="s">
        <v>109</v>
      </c>
      <c r="I7" s="321"/>
      <c r="J7" s="326"/>
      <c r="K7" s="51"/>
      <c r="L7" s="51"/>
      <c r="M7" s="51"/>
      <c r="N7" s="51"/>
      <c r="O7" s="51"/>
      <c r="P7" s="51"/>
      <c r="Q7" s="51"/>
    </row>
    <row r="8" spans="1:17" s="66" customFormat="1" ht="89.25" x14ac:dyDescent="0.2">
      <c r="A8" s="83">
        <v>1</v>
      </c>
      <c r="B8" s="168" t="s">
        <v>4508</v>
      </c>
      <c r="C8" s="169" t="s">
        <v>1502</v>
      </c>
      <c r="D8" s="169" t="s">
        <v>152</v>
      </c>
      <c r="E8" s="221"/>
      <c r="F8" s="85">
        <v>1</v>
      </c>
      <c r="G8" s="85">
        <v>1</v>
      </c>
      <c r="H8" s="85">
        <v>1</v>
      </c>
      <c r="I8" s="85">
        <f>F8*0.2+G8*0.4+H8*0.4</f>
        <v>1</v>
      </c>
      <c r="J8" s="213"/>
      <c r="K8" s="64"/>
      <c r="L8" s="64"/>
      <c r="M8" s="64"/>
      <c r="N8" s="64"/>
      <c r="O8" s="64"/>
      <c r="P8" s="64"/>
      <c r="Q8" s="64"/>
    </row>
    <row r="9" spans="1:17" s="66" customFormat="1" ht="51" x14ac:dyDescent="0.2">
      <c r="A9" s="83">
        <v>2</v>
      </c>
      <c r="B9" s="168" t="s">
        <v>4509</v>
      </c>
      <c r="C9" s="169" t="s">
        <v>1503</v>
      </c>
      <c r="D9" s="169" t="s">
        <v>112</v>
      </c>
      <c r="E9" s="221"/>
      <c r="F9" s="85">
        <v>1</v>
      </c>
      <c r="G9" s="85">
        <v>1</v>
      </c>
      <c r="H9" s="85">
        <v>1</v>
      </c>
      <c r="I9" s="85">
        <f t="shared" ref="I9:I68" si="0">F9*0.2+G9*0.4+H9*0.4</f>
        <v>1</v>
      </c>
      <c r="J9" s="213"/>
      <c r="K9" s="64"/>
      <c r="L9" s="64"/>
      <c r="M9" s="64"/>
      <c r="N9" s="64"/>
      <c r="O9" s="64"/>
      <c r="P9" s="64"/>
      <c r="Q9" s="64"/>
    </row>
    <row r="10" spans="1:17" s="66" customFormat="1" ht="51" x14ac:dyDescent="0.2">
      <c r="A10" s="83">
        <v>3</v>
      </c>
      <c r="B10" s="168" t="s">
        <v>4510</v>
      </c>
      <c r="C10" s="169" t="s">
        <v>1504</v>
      </c>
      <c r="D10" s="169" t="s">
        <v>112</v>
      </c>
      <c r="E10" s="221"/>
      <c r="F10" s="85">
        <v>1</v>
      </c>
      <c r="G10" s="85">
        <v>1</v>
      </c>
      <c r="H10" s="85">
        <v>1</v>
      </c>
      <c r="I10" s="85">
        <f t="shared" si="0"/>
        <v>1</v>
      </c>
      <c r="J10" s="213"/>
      <c r="K10" s="64"/>
      <c r="L10" s="64"/>
      <c r="M10" s="64"/>
      <c r="N10" s="64"/>
      <c r="O10" s="64"/>
      <c r="P10" s="64"/>
      <c r="Q10" s="64"/>
    </row>
    <row r="11" spans="1:17" s="66" customFormat="1" ht="51" x14ac:dyDescent="0.2">
      <c r="A11" s="83">
        <v>4</v>
      </c>
      <c r="B11" s="168" t="s">
        <v>4512</v>
      </c>
      <c r="C11" s="169" t="s">
        <v>1506</v>
      </c>
      <c r="D11" s="169" t="s">
        <v>112</v>
      </c>
      <c r="E11" s="221"/>
      <c r="F11" s="85">
        <v>1</v>
      </c>
      <c r="G11" s="85">
        <v>1</v>
      </c>
      <c r="H11" s="85">
        <v>1</v>
      </c>
      <c r="I11" s="85">
        <f t="shared" si="0"/>
        <v>1</v>
      </c>
      <c r="J11" s="213"/>
      <c r="K11" s="64"/>
      <c r="L11" s="64"/>
      <c r="M11" s="64"/>
      <c r="N11" s="64"/>
      <c r="O11" s="64"/>
      <c r="P11" s="64"/>
      <c r="Q11" s="64"/>
    </row>
    <row r="12" spans="1:17" s="66" customFormat="1" ht="76.5" x14ac:dyDescent="0.2">
      <c r="A12" s="83">
        <v>5</v>
      </c>
      <c r="B12" s="168" t="s">
        <v>4513</v>
      </c>
      <c r="C12" s="169" t="s">
        <v>1507</v>
      </c>
      <c r="D12" s="169" t="s">
        <v>152</v>
      </c>
      <c r="E12" s="221"/>
      <c r="F12" s="85">
        <v>1</v>
      </c>
      <c r="G12" s="85">
        <v>1</v>
      </c>
      <c r="H12" s="85">
        <v>1</v>
      </c>
      <c r="I12" s="85">
        <f t="shared" si="0"/>
        <v>1</v>
      </c>
      <c r="J12" s="213"/>
      <c r="K12" s="64"/>
      <c r="L12" s="64"/>
      <c r="M12" s="64"/>
      <c r="N12" s="64"/>
      <c r="O12" s="64"/>
      <c r="P12" s="64"/>
      <c r="Q12" s="64"/>
    </row>
    <row r="13" spans="1:17" s="66" customFormat="1" ht="51" x14ac:dyDescent="0.2">
      <c r="A13" s="83">
        <v>6</v>
      </c>
      <c r="B13" s="168" t="s">
        <v>4514</v>
      </c>
      <c r="C13" s="169" t="s">
        <v>1508</v>
      </c>
      <c r="D13" s="169" t="s">
        <v>112</v>
      </c>
      <c r="E13" s="221"/>
      <c r="F13" s="85">
        <v>1</v>
      </c>
      <c r="G13" s="85">
        <v>1</v>
      </c>
      <c r="H13" s="85">
        <v>1</v>
      </c>
      <c r="I13" s="85">
        <f t="shared" si="0"/>
        <v>1</v>
      </c>
      <c r="J13" s="213"/>
      <c r="K13" s="64"/>
      <c r="L13" s="64"/>
      <c r="M13" s="64"/>
      <c r="N13" s="64"/>
      <c r="O13" s="64"/>
      <c r="P13" s="64"/>
      <c r="Q13" s="64"/>
    </row>
    <row r="14" spans="1:17" s="66" customFormat="1" ht="76.5" x14ac:dyDescent="0.2">
      <c r="A14" s="83">
        <v>7</v>
      </c>
      <c r="B14" s="168" t="s">
        <v>4515</v>
      </c>
      <c r="C14" s="169" t="s">
        <v>1509</v>
      </c>
      <c r="D14" s="169" t="s">
        <v>152</v>
      </c>
      <c r="E14" s="221"/>
      <c r="F14" s="85">
        <v>1</v>
      </c>
      <c r="G14" s="85">
        <v>1</v>
      </c>
      <c r="H14" s="85">
        <v>1</v>
      </c>
      <c r="I14" s="85">
        <f t="shared" si="0"/>
        <v>1</v>
      </c>
      <c r="J14" s="213"/>
      <c r="K14" s="64"/>
      <c r="L14" s="64"/>
      <c r="M14" s="64"/>
      <c r="N14" s="64"/>
      <c r="O14" s="64"/>
      <c r="P14" s="64"/>
      <c r="Q14" s="64"/>
    </row>
    <row r="15" spans="1:17" s="66" customFormat="1" ht="51" x14ac:dyDescent="0.2">
      <c r="A15" s="83">
        <v>8</v>
      </c>
      <c r="B15" s="168" t="s">
        <v>4516</v>
      </c>
      <c r="C15" s="169" t="s">
        <v>1510</v>
      </c>
      <c r="D15" s="169" t="s">
        <v>112</v>
      </c>
      <c r="E15" s="221"/>
      <c r="F15" s="85">
        <v>1</v>
      </c>
      <c r="G15" s="85">
        <v>1</v>
      </c>
      <c r="H15" s="85">
        <v>1</v>
      </c>
      <c r="I15" s="85">
        <f t="shared" si="0"/>
        <v>1</v>
      </c>
      <c r="J15" s="219"/>
      <c r="K15" s="64"/>
      <c r="L15" s="64"/>
      <c r="M15" s="64"/>
      <c r="N15" s="64"/>
      <c r="O15" s="64"/>
      <c r="P15" s="64"/>
      <c r="Q15" s="64"/>
    </row>
    <row r="16" spans="1:17" s="66" customFormat="1" ht="51" x14ac:dyDescent="0.2">
      <c r="A16" s="83">
        <v>9</v>
      </c>
      <c r="B16" s="168" t="s">
        <v>4517</v>
      </c>
      <c r="C16" s="169" t="s">
        <v>1511</v>
      </c>
      <c r="D16" s="169" t="s">
        <v>112</v>
      </c>
      <c r="E16" s="221"/>
      <c r="F16" s="85">
        <v>1</v>
      </c>
      <c r="G16" s="85">
        <v>1</v>
      </c>
      <c r="H16" s="85">
        <v>1</v>
      </c>
      <c r="I16" s="85">
        <f t="shared" si="0"/>
        <v>1</v>
      </c>
      <c r="J16" s="219"/>
      <c r="K16" s="64"/>
      <c r="L16" s="64"/>
      <c r="M16" s="64"/>
      <c r="N16" s="64"/>
      <c r="O16" s="64"/>
      <c r="P16" s="64"/>
      <c r="Q16" s="64"/>
    </row>
    <row r="17" spans="1:17" s="66" customFormat="1" ht="63.75" x14ac:dyDescent="0.2">
      <c r="A17" s="83">
        <v>10</v>
      </c>
      <c r="B17" s="168" t="s">
        <v>4518</v>
      </c>
      <c r="C17" s="169" t="s">
        <v>1512</v>
      </c>
      <c r="D17" s="169" t="s">
        <v>112</v>
      </c>
      <c r="E17" s="221"/>
      <c r="F17" s="85">
        <v>1</v>
      </c>
      <c r="G17" s="85">
        <v>1</v>
      </c>
      <c r="H17" s="85">
        <v>1</v>
      </c>
      <c r="I17" s="85">
        <f t="shared" si="0"/>
        <v>1</v>
      </c>
      <c r="J17" s="219"/>
      <c r="K17" s="64"/>
      <c r="L17" s="64"/>
      <c r="M17" s="64"/>
      <c r="N17" s="64"/>
      <c r="O17" s="64"/>
      <c r="P17" s="64"/>
      <c r="Q17" s="64"/>
    </row>
    <row r="18" spans="1:17" s="66" customFormat="1" ht="76.5" x14ac:dyDescent="0.2">
      <c r="A18" s="83">
        <v>11</v>
      </c>
      <c r="B18" s="168" t="s">
        <v>4519</v>
      </c>
      <c r="C18" s="169" t="s">
        <v>1513</v>
      </c>
      <c r="D18" s="169" t="s">
        <v>152</v>
      </c>
      <c r="E18" s="221"/>
      <c r="F18" s="85">
        <v>1</v>
      </c>
      <c r="G18" s="85">
        <v>1</v>
      </c>
      <c r="H18" s="85">
        <v>1</v>
      </c>
      <c r="I18" s="85">
        <f t="shared" si="0"/>
        <v>1</v>
      </c>
      <c r="J18" s="219"/>
      <c r="K18" s="64"/>
      <c r="L18" s="64"/>
      <c r="M18" s="64"/>
      <c r="N18" s="64"/>
      <c r="O18" s="64"/>
      <c r="P18" s="64"/>
      <c r="Q18" s="64"/>
    </row>
    <row r="19" spans="1:17" s="66" customFormat="1" ht="76.5" x14ac:dyDescent="0.2">
      <c r="A19" s="83">
        <v>12</v>
      </c>
      <c r="B19" s="168" t="s">
        <v>4520</v>
      </c>
      <c r="C19" s="169" t="s">
        <v>1514</v>
      </c>
      <c r="D19" s="169" t="s">
        <v>152</v>
      </c>
      <c r="E19" s="221"/>
      <c r="F19" s="85">
        <v>1</v>
      </c>
      <c r="G19" s="85">
        <v>1</v>
      </c>
      <c r="H19" s="85">
        <v>1</v>
      </c>
      <c r="I19" s="85">
        <f t="shared" si="0"/>
        <v>1</v>
      </c>
      <c r="J19" s="219"/>
      <c r="K19" s="64"/>
      <c r="L19" s="64"/>
      <c r="M19" s="64"/>
      <c r="N19" s="64"/>
      <c r="O19" s="64"/>
      <c r="P19" s="64"/>
      <c r="Q19" s="64"/>
    </row>
    <row r="20" spans="1:17" s="66" customFormat="1" ht="51" x14ac:dyDescent="0.2">
      <c r="A20" s="83">
        <v>13</v>
      </c>
      <c r="B20" s="168" t="s">
        <v>4521</v>
      </c>
      <c r="C20" s="169" t="s">
        <v>1515</v>
      </c>
      <c r="D20" s="169" t="s">
        <v>112</v>
      </c>
      <c r="E20" s="221"/>
      <c r="F20" s="85">
        <v>1</v>
      </c>
      <c r="G20" s="85">
        <v>1</v>
      </c>
      <c r="H20" s="85">
        <v>1</v>
      </c>
      <c r="I20" s="85">
        <f t="shared" si="0"/>
        <v>1</v>
      </c>
      <c r="J20" s="219"/>
      <c r="K20" s="64"/>
      <c r="L20" s="64"/>
      <c r="M20" s="64"/>
      <c r="N20" s="64"/>
      <c r="O20" s="64"/>
      <c r="P20" s="64"/>
      <c r="Q20" s="64"/>
    </row>
    <row r="21" spans="1:17" s="66" customFormat="1" ht="76.5" x14ac:dyDescent="0.2">
      <c r="A21" s="83">
        <v>14</v>
      </c>
      <c r="B21" s="168" t="s">
        <v>4522</v>
      </c>
      <c r="C21" s="169" t="s">
        <v>1516</v>
      </c>
      <c r="D21" s="169" t="s">
        <v>152</v>
      </c>
      <c r="E21" s="221"/>
      <c r="F21" s="85">
        <v>1</v>
      </c>
      <c r="G21" s="85">
        <v>1</v>
      </c>
      <c r="H21" s="85">
        <v>1</v>
      </c>
      <c r="I21" s="85">
        <f t="shared" si="0"/>
        <v>1</v>
      </c>
      <c r="J21" s="219"/>
      <c r="K21" s="64"/>
      <c r="L21" s="64"/>
      <c r="M21" s="64"/>
      <c r="N21" s="64"/>
      <c r="O21" s="64"/>
      <c r="P21" s="64"/>
      <c r="Q21" s="64"/>
    </row>
    <row r="22" spans="1:17" s="66" customFormat="1" ht="51" x14ac:dyDescent="0.2">
      <c r="A22" s="83">
        <v>15</v>
      </c>
      <c r="B22" s="168" t="s">
        <v>4523</v>
      </c>
      <c r="C22" s="169" t="s">
        <v>1517</v>
      </c>
      <c r="D22" s="169" t="s">
        <v>112</v>
      </c>
      <c r="E22" s="221"/>
      <c r="F22" s="85">
        <v>1</v>
      </c>
      <c r="G22" s="85">
        <v>1</v>
      </c>
      <c r="H22" s="85">
        <v>1</v>
      </c>
      <c r="I22" s="85">
        <f t="shared" si="0"/>
        <v>1</v>
      </c>
      <c r="J22" s="219"/>
      <c r="K22" s="64"/>
      <c r="L22" s="64"/>
      <c r="M22" s="64"/>
      <c r="N22" s="64"/>
      <c r="O22" s="64"/>
      <c r="P22" s="64"/>
      <c r="Q22" s="64"/>
    </row>
    <row r="23" spans="1:17" s="66" customFormat="1" ht="51" x14ac:dyDescent="0.2">
      <c r="A23" s="83">
        <v>16</v>
      </c>
      <c r="B23" s="168" t="s">
        <v>4524</v>
      </c>
      <c r="C23" s="169" t="s">
        <v>4525</v>
      </c>
      <c r="D23" s="169" t="s">
        <v>112</v>
      </c>
      <c r="E23" s="221"/>
      <c r="F23" s="85">
        <v>1</v>
      </c>
      <c r="G23" s="85">
        <v>1</v>
      </c>
      <c r="H23" s="85">
        <v>1</v>
      </c>
      <c r="I23" s="85">
        <f t="shared" si="0"/>
        <v>1</v>
      </c>
      <c r="J23" s="219"/>
      <c r="K23" s="64"/>
      <c r="L23" s="64"/>
      <c r="M23" s="64"/>
      <c r="N23" s="64"/>
      <c r="O23" s="64"/>
      <c r="P23" s="64"/>
      <c r="Q23" s="64"/>
    </row>
    <row r="24" spans="1:17" s="66" customFormat="1" ht="89.25" x14ac:dyDescent="0.2">
      <c r="A24" s="83">
        <v>17</v>
      </c>
      <c r="B24" s="168" t="s">
        <v>4526</v>
      </c>
      <c r="C24" s="169" t="s">
        <v>1518</v>
      </c>
      <c r="D24" s="169" t="s">
        <v>152</v>
      </c>
      <c r="E24" s="221"/>
      <c r="F24" s="85">
        <v>1</v>
      </c>
      <c r="G24" s="85">
        <v>1</v>
      </c>
      <c r="H24" s="85">
        <v>1</v>
      </c>
      <c r="I24" s="85">
        <f t="shared" si="0"/>
        <v>1</v>
      </c>
      <c r="J24" s="219"/>
      <c r="K24" s="64"/>
      <c r="L24" s="64"/>
      <c r="M24" s="64"/>
      <c r="N24" s="64"/>
      <c r="O24" s="64"/>
      <c r="P24" s="64"/>
      <c r="Q24" s="64"/>
    </row>
    <row r="25" spans="1:17" s="66" customFormat="1" ht="89.25" x14ac:dyDescent="0.2">
      <c r="A25" s="83">
        <v>18</v>
      </c>
      <c r="B25" s="168" t="s">
        <v>4527</v>
      </c>
      <c r="C25" s="169" t="s">
        <v>1519</v>
      </c>
      <c r="D25" s="169" t="s">
        <v>152</v>
      </c>
      <c r="E25" s="221"/>
      <c r="F25" s="85">
        <v>1</v>
      </c>
      <c r="G25" s="85">
        <v>1</v>
      </c>
      <c r="H25" s="85">
        <v>1</v>
      </c>
      <c r="I25" s="85">
        <f t="shared" si="0"/>
        <v>1</v>
      </c>
      <c r="J25" s="219"/>
      <c r="K25" s="64"/>
      <c r="L25" s="64"/>
      <c r="M25" s="64"/>
      <c r="N25" s="64"/>
      <c r="O25" s="64"/>
      <c r="P25" s="64"/>
      <c r="Q25" s="64"/>
    </row>
    <row r="26" spans="1:17" s="66" customFormat="1" ht="76.5" x14ac:dyDescent="0.2">
      <c r="A26" s="83">
        <v>19</v>
      </c>
      <c r="B26" s="168" t="s">
        <v>4528</v>
      </c>
      <c r="C26" s="169" t="s">
        <v>1520</v>
      </c>
      <c r="D26" s="169" t="s">
        <v>112</v>
      </c>
      <c r="E26" s="221"/>
      <c r="F26" s="85">
        <v>1</v>
      </c>
      <c r="G26" s="85">
        <v>1</v>
      </c>
      <c r="H26" s="85">
        <v>1</v>
      </c>
      <c r="I26" s="85">
        <f t="shared" si="0"/>
        <v>1</v>
      </c>
      <c r="J26" s="219"/>
      <c r="K26" s="64"/>
      <c r="L26" s="64"/>
      <c r="M26" s="64"/>
      <c r="N26" s="64"/>
      <c r="O26" s="64"/>
      <c r="P26" s="64"/>
      <c r="Q26" s="64"/>
    </row>
    <row r="27" spans="1:17" s="66" customFormat="1" ht="63.75" x14ac:dyDescent="0.2">
      <c r="A27" s="83">
        <v>20</v>
      </c>
      <c r="B27" s="168" t="s">
        <v>4529</v>
      </c>
      <c r="C27" s="169" t="s">
        <v>1521</v>
      </c>
      <c r="D27" s="169" t="s">
        <v>112</v>
      </c>
      <c r="E27" s="221"/>
      <c r="F27" s="85">
        <v>1</v>
      </c>
      <c r="G27" s="85">
        <v>1</v>
      </c>
      <c r="H27" s="85">
        <v>1</v>
      </c>
      <c r="I27" s="85">
        <f t="shared" si="0"/>
        <v>1</v>
      </c>
      <c r="J27" s="219"/>
      <c r="K27" s="64"/>
      <c r="L27" s="64"/>
      <c r="M27" s="64"/>
      <c r="N27" s="64"/>
      <c r="O27" s="64"/>
      <c r="P27" s="64"/>
      <c r="Q27" s="64"/>
    </row>
    <row r="28" spans="1:17" s="66" customFormat="1" ht="63.75" x14ac:dyDescent="0.2">
      <c r="A28" s="83">
        <v>21</v>
      </c>
      <c r="B28" s="168" t="s">
        <v>4531</v>
      </c>
      <c r="C28" s="169" t="s">
        <v>1523</v>
      </c>
      <c r="D28" s="169" t="s">
        <v>112</v>
      </c>
      <c r="E28" s="221"/>
      <c r="F28" s="85">
        <v>1</v>
      </c>
      <c r="G28" s="85">
        <v>1</v>
      </c>
      <c r="H28" s="85">
        <v>1</v>
      </c>
      <c r="I28" s="85">
        <f t="shared" si="0"/>
        <v>1</v>
      </c>
      <c r="J28" s="219"/>
      <c r="K28" s="64"/>
      <c r="L28" s="64"/>
      <c r="M28" s="64"/>
      <c r="N28" s="64"/>
      <c r="O28" s="64"/>
      <c r="P28" s="64"/>
      <c r="Q28" s="64"/>
    </row>
    <row r="29" spans="1:17" s="66" customFormat="1" ht="63.75" x14ac:dyDescent="0.2">
      <c r="A29" s="83">
        <v>22</v>
      </c>
      <c r="B29" s="168" t="s">
        <v>4532</v>
      </c>
      <c r="C29" s="169" t="s">
        <v>1524</v>
      </c>
      <c r="D29" s="169" t="s">
        <v>112</v>
      </c>
      <c r="E29" s="221"/>
      <c r="F29" s="85">
        <v>1</v>
      </c>
      <c r="G29" s="85">
        <v>1</v>
      </c>
      <c r="H29" s="85">
        <v>1</v>
      </c>
      <c r="I29" s="85">
        <f t="shared" si="0"/>
        <v>1</v>
      </c>
      <c r="J29" s="219"/>
      <c r="K29" s="64"/>
      <c r="L29" s="64"/>
      <c r="M29" s="64"/>
      <c r="N29" s="64"/>
      <c r="O29" s="64"/>
      <c r="P29" s="64"/>
      <c r="Q29" s="64"/>
    </row>
    <row r="30" spans="1:17" s="66" customFormat="1" ht="63.75" x14ac:dyDescent="0.2">
      <c r="A30" s="83">
        <v>23</v>
      </c>
      <c r="B30" s="168" t="s">
        <v>4533</v>
      </c>
      <c r="C30" s="169" t="s">
        <v>1525</v>
      </c>
      <c r="D30" s="169" t="s">
        <v>112</v>
      </c>
      <c r="E30" s="221"/>
      <c r="F30" s="85">
        <v>1</v>
      </c>
      <c r="G30" s="85">
        <v>1</v>
      </c>
      <c r="H30" s="85">
        <v>1</v>
      </c>
      <c r="I30" s="85">
        <f t="shared" si="0"/>
        <v>1</v>
      </c>
      <c r="J30" s="219"/>
      <c r="K30" s="64"/>
      <c r="L30" s="64"/>
      <c r="M30" s="64"/>
      <c r="N30" s="64"/>
      <c r="O30" s="64"/>
      <c r="P30" s="64"/>
      <c r="Q30" s="64"/>
    </row>
    <row r="31" spans="1:17" s="66" customFormat="1" ht="76.5" x14ac:dyDescent="0.2">
      <c r="A31" s="83">
        <v>24</v>
      </c>
      <c r="B31" s="168" t="s">
        <v>4534</v>
      </c>
      <c r="C31" s="169" t="s">
        <v>4535</v>
      </c>
      <c r="D31" s="169" t="s">
        <v>152</v>
      </c>
      <c r="E31" s="221"/>
      <c r="F31" s="85">
        <v>1</v>
      </c>
      <c r="G31" s="85">
        <v>1</v>
      </c>
      <c r="H31" s="85">
        <v>1</v>
      </c>
      <c r="I31" s="85">
        <f t="shared" si="0"/>
        <v>1</v>
      </c>
      <c r="J31" s="219"/>
      <c r="K31" s="64"/>
      <c r="L31" s="64"/>
      <c r="M31" s="64"/>
      <c r="N31" s="64"/>
      <c r="O31" s="64"/>
      <c r="P31" s="64"/>
      <c r="Q31" s="64"/>
    </row>
    <row r="32" spans="1:17" s="66" customFormat="1" ht="63.75" x14ac:dyDescent="0.2">
      <c r="A32" s="83">
        <v>25</v>
      </c>
      <c r="B32" s="168" t="s">
        <v>4537</v>
      </c>
      <c r="C32" s="169" t="s">
        <v>1527</v>
      </c>
      <c r="D32" s="169" t="s">
        <v>112</v>
      </c>
      <c r="E32" s="221"/>
      <c r="F32" s="85">
        <v>1</v>
      </c>
      <c r="G32" s="85">
        <v>1</v>
      </c>
      <c r="H32" s="85">
        <v>1</v>
      </c>
      <c r="I32" s="85">
        <f t="shared" si="0"/>
        <v>1</v>
      </c>
      <c r="J32" s="219"/>
      <c r="K32" s="64"/>
      <c r="L32" s="64"/>
      <c r="M32" s="64"/>
      <c r="N32" s="64"/>
      <c r="O32" s="64"/>
      <c r="P32" s="64"/>
      <c r="Q32" s="64"/>
    </row>
    <row r="33" spans="1:17" s="66" customFormat="1" ht="63.75" x14ac:dyDescent="0.2">
      <c r="A33" s="83">
        <v>26</v>
      </c>
      <c r="B33" s="168" t="s">
        <v>4538</v>
      </c>
      <c r="C33" s="169" t="s">
        <v>1528</v>
      </c>
      <c r="D33" s="169" t="s">
        <v>112</v>
      </c>
      <c r="E33" s="221"/>
      <c r="F33" s="85">
        <v>1</v>
      </c>
      <c r="G33" s="85">
        <v>1</v>
      </c>
      <c r="H33" s="85">
        <v>1</v>
      </c>
      <c r="I33" s="85">
        <f t="shared" si="0"/>
        <v>1</v>
      </c>
      <c r="J33" s="219"/>
      <c r="K33" s="64"/>
      <c r="L33" s="64"/>
      <c r="M33" s="64"/>
      <c r="N33" s="64"/>
      <c r="O33" s="64"/>
      <c r="P33" s="64"/>
      <c r="Q33" s="64"/>
    </row>
    <row r="34" spans="1:17" s="66" customFormat="1" ht="102" x14ac:dyDescent="0.2">
      <c r="A34" s="83">
        <v>27</v>
      </c>
      <c r="B34" s="168" t="s">
        <v>4540</v>
      </c>
      <c r="C34" s="263" t="s">
        <v>1530</v>
      </c>
      <c r="D34" s="169" t="s">
        <v>152</v>
      </c>
      <c r="E34" s="221"/>
      <c r="F34" s="85">
        <v>1</v>
      </c>
      <c r="G34" s="85">
        <v>1</v>
      </c>
      <c r="H34" s="85">
        <v>1</v>
      </c>
      <c r="I34" s="85">
        <f t="shared" si="0"/>
        <v>1</v>
      </c>
      <c r="J34" s="219"/>
      <c r="K34" s="64"/>
      <c r="L34" s="64"/>
      <c r="M34" s="64"/>
      <c r="N34" s="64"/>
      <c r="O34" s="64"/>
      <c r="P34" s="64"/>
      <c r="Q34" s="64"/>
    </row>
    <row r="35" spans="1:17" s="66" customFormat="1" ht="76.5" x14ac:dyDescent="0.2">
      <c r="A35" s="83">
        <v>28</v>
      </c>
      <c r="B35" s="168" t="s">
        <v>4541</v>
      </c>
      <c r="C35" s="169" t="s">
        <v>4542</v>
      </c>
      <c r="D35" s="169" t="s">
        <v>152</v>
      </c>
      <c r="E35" s="221"/>
      <c r="F35" s="85">
        <v>1</v>
      </c>
      <c r="G35" s="85">
        <v>1</v>
      </c>
      <c r="H35" s="85">
        <v>1</v>
      </c>
      <c r="I35" s="85">
        <f t="shared" si="0"/>
        <v>1</v>
      </c>
      <c r="J35" s="219"/>
      <c r="K35" s="64"/>
      <c r="L35" s="64"/>
      <c r="M35" s="64"/>
      <c r="N35" s="64"/>
      <c r="O35" s="64"/>
      <c r="P35" s="64"/>
      <c r="Q35" s="64"/>
    </row>
    <row r="36" spans="1:17" s="66" customFormat="1" ht="89.25" x14ac:dyDescent="0.2">
      <c r="A36" s="83">
        <v>29</v>
      </c>
      <c r="B36" s="168" t="s">
        <v>4543</v>
      </c>
      <c r="C36" s="169" t="s">
        <v>4544</v>
      </c>
      <c r="D36" s="169" t="s">
        <v>152</v>
      </c>
      <c r="E36" s="221"/>
      <c r="F36" s="85">
        <v>1</v>
      </c>
      <c r="G36" s="85">
        <v>1</v>
      </c>
      <c r="H36" s="85">
        <v>1</v>
      </c>
      <c r="I36" s="85">
        <f t="shared" si="0"/>
        <v>1</v>
      </c>
      <c r="J36" s="219"/>
      <c r="K36" s="64"/>
      <c r="L36" s="64"/>
      <c r="M36" s="64"/>
      <c r="N36" s="64"/>
      <c r="O36" s="64"/>
      <c r="P36" s="64"/>
      <c r="Q36" s="64"/>
    </row>
    <row r="37" spans="1:17" s="66" customFormat="1" ht="114.75" x14ac:dyDescent="0.2">
      <c r="A37" s="83">
        <v>30</v>
      </c>
      <c r="B37" s="168" t="s">
        <v>4545</v>
      </c>
      <c r="C37" s="169" t="s">
        <v>4546</v>
      </c>
      <c r="D37" s="169" t="s">
        <v>152</v>
      </c>
      <c r="E37" s="221"/>
      <c r="F37" s="85">
        <v>1</v>
      </c>
      <c r="G37" s="85">
        <v>1</v>
      </c>
      <c r="H37" s="85">
        <v>1</v>
      </c>
      <c r="I37" s="85">
        <f t="shared" si="0"/>
        <v>1</v>
      </c>
      <c r="J37" s="219"/>
      <c r="K37" s="64"/>
      <c r="L37" s="64"/>
      <c r="M37" s="64"/>
      <c r="N37" s="64"/>
      <c r="O37" s="64"/>
      <c r="P37" s="64"/>
      <c r="Q37" s="64"/>
    </row>
    <row r="38" spans="1:17" s="66" customFormat="1" ht="89.25" x14ac:dyDescent="0.2">
      <c r="A38" s="83">
        <v>31</v>
      </c>
      <c r="B38" s="168" t="s">
        <v>4547</v>
      </c>
      <c r="C38" s="169" t="s">
        <v>4548</v>
      </c>
      <c r="D38" s="169" t="s">
        <v>152</v>
      </c>
      <c r="E38" s="221"/>
      <c r="F38" s="85">
        <v>1</v>
      </c>
      <c r="G38" s="85">
        <v>1</v>
      </c>
      <c r="H38" s="85">
        <v>1</v>
      </c>
      <c r="I38" s="85">
        <f t="shared" si="0"/>
        <v>1</v>
      </c>
      <c r="J38" s="219"/>
      <c r="K38" s="64"/>
      <c r="L38" s="64"/>
      <c r="M38" s="64"/>
      <c r="N38" s="64"/>
      <c r="O38" s="64"/>
      <c r="P38" s="64"/>
      <c r="Q38" s="64"/>
    </row>
    <row r="39" spans="1:17" s="66" customFormat="1" ht="89.25" x14ac:dyDescent="0.2">
      <c r="A39" s="83">
        <v>32</v>
      </c>
      <c r="B39" s="168" t="s">
        <v>4549</v>
      </c>
      <c r="C39" s="169" t="s">
        <v>4550</v>
      </c>
      <c r="D39" s="169" t="s">
        <v>152</v>
      </c>
      <c r="E39" s="221"/>
      <c r="F39" s="85">
        <v>1</v>
      </c>
      <c r="G39" s="85">
        <v>1</v>
      </c>
      <c r="H39" s="85">
        <v>1</v>
      </c>
      <c r="I39" s="85">
        <f t="shared" si="0"/>
        <v>1</v>
      </c>
      <c r="J39" s="219"/>
      <c r="K39" s="64"/>
      <c r="L39" s="64"/>
      <c r="M39" s="64"/>
      <c r="N39" s="64"/>
      <c r="O39" s="64"/>
      <c r="P39" s="64"/>
      <c r="Q39" s="64"/>
    </row>
    <row r="40" spans="1:17" s="66" customFormat="1" ht="114.75" x14ac:dyDescent="0.2">
      <c r="A40" s="83">
        <v>33</v>
      </c>
      <c r="B40" s="168" t="s">
        <v>4551</v>
      </c>
      <c r="C40" s="169" t="s">
        <v>4552</v>
      </c>
      <c r="D40" s="169" t="s">
        <v>152</v>
      </c>
      <c r="E40" s="221"/>
      <c r="F40" s="85">
        <v>1</v>
      </c>
      <c r="G40" s="85">
        <v>1</v>
      </c>
      <c r="H40" s="85">
        <v>1</v>
      </c>
      <c r="I40" s="85">
        <f t="shared" si="0"/>
        <v>1</v>
      </c>
      <c r="J40" s="219"/>
      <c r="K40" s="64"/>
      <c r="L40" s="64"/>
      <c r="M40" s="64"/>
      <c r="N40" s="64"/>
      <c r="O40" s="64"/>
      <c r="P40" s="64"/>
      <c r="Q40" s="64"/>
    </row>
    <row r="41" spans="1:17" s="66" customFormat="1" ht="89.25" x14ac:dyDescent="0.2">
      <c r="A41" s="83">
        <v>34</v>
      </c>
      <c r="B41" s="168" t="s">
        <v>4553</v>
      </c>
      <c r="C41" s="169" t="s">
        <v>4554</v>
      </c>
      <c r="D41" s="169" t="s">
        <v>152</v>
      </c>
      <c r="E41" s="221"/>
      <c r="F41" s="85">
        <v>1</v>
      </c>
      <c r="G41" s="85">
        <v>1</v>
      </c>
      <c r="H41" s="85">
        <v>1</v>
      </c>
      <c r="I41" s="85">
        <f t="shared" si="0"/>
        <v>1</v>
      </c>
      <c r="J41" s="219"/>
      <c r="K41" s="64"/>
      <c r="L41" s="64"/>
      <c r="M41" s="64"/>
      <c r="N41" s="64"/>
      <c r="O41" s="64"/>
      <c r="P41" s="64"/>
      <c r="Q41" s="64"/>
    </row>
    <row r="42" spans="1:17" s="66" customFormat="1" ht="102" x14ac:dyDescent="0.2">
      <c r="A42" s="83">
        <v>35</v>
      </c>
      <c r="B42" s="168" t="s">
        <v>4555</v>
      </c>
      <c r="C42" s="169" t="s">
        <v>4556</v>
      </c>
      <c r="D42" s="169" t="s">
        <v>152</v>
      </c>
      <c r="E42" s="221"/>
      <c r="F42" s="85">
        <v>1</v>
      </c>
      <c r="G42" s="85">
        <v>1</v>
      </c>
      <c r="H42" s="85">
        <v>1</v>
      </c>
      <c r="I42" s="85">
        <f t="shared" si="0"/>
        <v>1</v>
      </c>
      <c r="J42" s="219"/>
      <c r="K42" s="64"/>
      <c r="L42" s="64"/>
      <c r="M42" s="64"/>
      <c r="N42" s="64"/>
      <c r="O42" s="64"/>
      <c r="P42" s="64"/>
      <c r="Q42" s="64"/>
    </row>
    <row r="43" spans="1:17" s="66" customFormat="1" ht="89.25" x14ac:dyDescent="0.2">
      <c r="A43" s="83">
        <v>36</v>
      </c>
      <c r="B43" s="168" t="s">
        <v>4557</v>
      </c>
      <c r="C43" s="169" t="s">
        <v>4558</v>
      </c>
      <c r="D43" s="169" t="s">
        <v>152</v>
      </c>
      <c r="E43" s="221"/>
      <c r="F43" s="85">
        <v>1</v>
      </c>
      <c r="G43" s="85">
        <v>1</v>
      </c>
      <c r="H43" s="85">
        <v>1</v>
      </c>
      <c r="I43" s="85">
        <f t="shared" si="0"/>
        <v>1</v>
      </c>
      <c r="J43" s="219"/>
      <c r="K43" s="64"/>
      <c r="L43" s="64"/>
      <c r="M43" s="64"/>
      <c r="N43" s="64"/>
      <c r="O43" s="64"/>
      <c r="P43" s="64"/>
      <c r="Q43" s="64"/>
    </row>
    <row r="44" spans="1:17" s="66" customFormat="1" ht="89.25" x14ac:dyDescent="0.2">
      <c r="A44" s="83">
        <v>37</v>
      </c>
      <c r="B44" s="168" t="s">
        <v>4559</v>
      </c>
      <c r="C44" s="169" t="s">
        <v>4560</v>
      </c>
      <c r="D44" s="169" t="s">
        <v>152</v>
      </c>
      <c r="E44" s="221"/>
      <c r="F44" s="85">
        <v>1</v>
      </c>
      <c r="G44" s="85">
        <v>1</v>
      </c>
      <c r="H44" s="85">
        <v>1</v>
      </c>
      <c r="I44" s="85">
        <f t="shared" si="0"/>
        <v>1</v>
      </c>
      <c r="J44" s="219"/>
      <c r="K44" s="64"/>
      <c r="L44" s="64"/>
      <c r="M44" s="64"/>
      <c r="N44" s="64"/>
      <c r="O44" s="64"/>
      <c r="P44" s="64"/>
      <c r="Q44" s="64"/>
    </row>
    <row r="45" spans="1:17" s="66" customFormat="1" ht="102" x14ac:dyDescent="0.2">
      <c r="A45" s="83">
        <v>38</v>
      </c>
      <c r="B45" s="168" t="s">
        <v>4561</v>
      </c>
      <c r="C45" s="169" t="s">
        <v>4562</v>
      </c>
      <c r="D45" s="169" t="s">
        <v>152</v>
      </c>
      <c r="E45" s="221"/>
      <c r="F45" s="85">
        <v>1</v>
      </c>
      <c r="G45" s="85">
        <v>1</v>
      </c>
      <c r="H45" s="85">
        <v>1</v>
      </c>
      <c r="I45" s="85">
        <f t="shared" si="0"/>
        <v>1</v>
      </c>
      <c r="J45" s="219"/>
      <c r="K45" s="64"/>
      <c r="L45" s="64"/>
      <c r="M45" s="64"/>
      <c r="N45" s="64"/>
      <c r="O45" s="64"/>
      <c r="P45" s="64"/>
      <c r="Q45" s="64"/>
    </row>
    <row r="46" spans="1:17" s="66" customFormat="1" ht="102" x14ac:dyDescent="0.2">
      <c r="A46" s="83">
        <v>39</v>
      </c>
      <c r="B46" s="168" t="s">
        <v>4563</v>
      </c>
      <c r="C46" s="169" t="s">
        <v>4564</v>
      </c>
      <c r="D46" s="169" t="s">
        <v>152</v>
      </c>
      <c r="E46" s="221"/>
      <c r="F46" s="85">
        <v>1</v>
      </c>
      <c r="G46" s="85">
        <v>1</v>
      </c>
      <c r="H46" s="85">
        <v>1</v>
      </c>
      <c r="I46" s="85">
        <f t="shared" si="0"/>
        <v>1</v>
      </c>
      <c r="J46" s="219"/>
      <c r="K46" s="64"/>
      <c r="L46" s="64"/>
      <c r="M46" s="64"/>
      <c r="N46" s="64"/>
      <c r="O46" s="64"/>
      <c r="P46" s="64"/>
      <c r="Q46" s="64"/>
    </row>
    <row r="47" spans="1:17" s="66" customFormat="1" ht="102" x14ac:dyDescent="0.2">
      <c r="A47" s="83">
        <v>40</v>
      </c>
      <c r="B47" s="168" t="s">
        <v>4565</v>
      </c>
      <c r="C47" s="169" t="s">
        <v>4566</v>
      </c>
      <c r="D47" s="169" t="s">
        <v>152</v>
      </c>
      <c r="E47" s="221"/>
      <c r="F47" s="85">
        <v>1</v>
      </c>
      <c r="G47" s="85">
        <v>1</v>
      </c>
      <c r="H47" s="85">
        <v>1</v>
      </c>
      <c r="I47" s="85">
        <f t="shared" si="0"/>
        <v>1</v>
      </c>
      <c r="J47" s="219"/>
      <c r="K47" s="64"/>
      <c r="L47" s="64"/>
      <c r="M47" s="64"/>
      <c r="N47" s="64"/>
      <c r="O47" s="64"/>
      <c r="P47" s="64"/>
      <c r="Q47" s="64"/>
    </row>
    <row r="48" spans="1:17" s="66" customFormat="1" ht="102" x14ac:dyDescent="0.2">
      <c r="A48" s="83">
        <v>41</v>
      </c>
      <c r="B48" s="168" t="s">
        <v>4567</v>
      </c>
      <c r="C48" s="169" t="s">
        <v>4568</v>
      </c>
      <c r="D48" s="169" t="s">
        <v>152</v>
      </c>
      <c r="E48" s="221"/>
      <c r="F48" s="85">
        <v>1</v>
      </c>
      <c r="G48" s="85">
        <v>1</v>
      </c>
      <c r="H48" s="85">
        <v>1</v>
      </c>
      <c r="I48" s="85">
        <f t="shared" si="0"/>
        <v>1</v>
      </c>
      <c r="J48" s="219"/>
      <c r="K48" s="64"/>
      <c r="L48" s="64"/>
      <c r="M48" s="64"/>
      <c r="N48" s="64"/>
      <c r="O48" s="64"/>
      <c r="P48" s="64"/>
      <c r="Q48" s="64"/>
    </row>
    <row r="49" spans="1:17" s="66" customFormat="1" ht="76.5" x14ac:dyDescent="0.2">
      <c r="A49" s="83">
        <v>42</v>
      </c>
      <c r="B49" s="168" t="s">
        <v>4569</v>
      </c>
      <c r="C49" s="169" t="s">
        <v>1531</v>
      </c>
      <c r="D49" s="169" t="s">
        <v>112</v>
      </c>
      <c r="E49" s="221"/>
      <c r="F49" s="85">
        <v>1</v>
      </c>
      <c r="G49" s="85">
        <v>1</v>
      </c>
      <c r="H49" s="85">
        <v>1</v>
      </c>
      <c r="I49" s="85">
        <f t="shared" si="0"/>
        <v>1</v>
      </c>
      <c r="J49" s="219"/>
      <c r="K49" s="64"/>
      <c r="L49" s="64"/>
      <c r="M49" s="64"/>
      <c r="N49" s="64"/>
      <c r="O49" s="64"/>
      <c r="P49" s="64"/>
      <c r="Q49" s="64"/>
    </row>
    <row r="50" spans="1:17" s="66" customFormat="1" ht="102" x14ac:dyDescent="0.2">
      <c r="A50" s="83">
        <v>43</v>
      </c>
      <c r="B50" s="168" t="s">
        <v>4570</v>
      </c>
      <c r="C50" s="169" t="s">
        <v>4571</v>
      </c>
      <c r="D50" s="169" t="s">
        <v>152</v>
      </c>
      <c r="E50" s="221"/>
      <c r="F50" s="85">
        <v>1</v>
      </c>
      <c r="G50" s="85">
        <v>1</v>
      </c>
      <c r="H50" s="85">
        <v>1</v>
      </c>
      <c r="I50" s="85">
        <f t="shared" si="0"/>
        <v>1</v>
      </c>
      <c r="J50" s="219"/>
      <c r="K50" s="64"/>
      <c r="L50" s="64"/>
      <c r="M50" s="64"/>
      <c r="N50" s="64"/>
      <c r="O50" s="64"/>
      <c r="P50" s="64"/>
      <c r="Q50" s="64"/>
    </row>
    <row r="51" spans="1:17" s="66" customFormat="1" ht="76.5" x14ac:dyDescent="0.2">
      <c r="A51" s="83">
        <v>44</v>
      </c>
      <c r="B51" s="168" t="s">
        <v>4572</v>
      </c>
      <c r="C51" s="169" t="s">
        <v>1532</v>
      </c>
      <c r="D51" s="169" t="s">
        <v>112</v>
      </c>
      <c r="E51" s="221"/>
      <c r="F51" s="85">
        <v>1</v>
      </c>
      <c r="G51" s="85">
        <v>1</v>
      </c>
      <c r="H51" s="85">
        <v>1</v>
      </c>
      <c r="I51" s="85">
        <f t="shared" si="0"/>
        <v>1</v>
      </c>
      <c r="J51" s="219"/>
      <c r="K51" s="64"/>
      <c r="L51" s="64"/>
      <c r="M51" s="64"/>
      <c r="N51" s="64"/>
      <c r="O51" s="64"/>
      <c r="P51" s="64"/>
      <c r="Q51" s="64"/>
    </row>
    <row r="52" spans="1:17" s="66" customFormat="1" ht="102" x14ac:dyDescent="0.2">
      <c r="A52" s="83">
        <v>45</v>
      </c>
      <c r="B52" s="168" t="s">
        <v>4573</v>
      </c>
      <c r="C52" s="169" t="s">
        <v>4574</v>
      </c>
      <c r="D52" s="169" t="s">
        <v>152</v>
      </c>
      <c r="E52" s="221"/>
      <c r="F52" s="85">
        <v>1</v>
      </c>
      <c r="G52" s="85">
        <v>1</v>
      </c>
      <c r="H52" s="85">
        <v>1</v>
      </c>
      <c r="I52" s="85">
        <f t="shared" si="0"/>
        <v>1</v>
      </c>
      <c r="J52" s="219"/>
      <c r="K52" s="64"/>
      <c r="L52" s="64"/>
      <c r="M52" s="64"/>
      <c r="N52" s="64"/>
      <c r="O52" s="64"/>
      <c r="P52" s="64"/>
      <c r="Q52" s="64"/>
    </row>
    <row r="53" spans="1:17" s="66" customFormat="1" ht="102" x14ac:dyDescent="0.2">
      <c r="A53" s="83">
        <v>46</v>
      </c>
      <c r="B53" s="168" t="s">
        <v>4575</v>
      </c>
      <c r="C53" s="169" t="s">
        <v>4576</v>
      </c>
      <c r="D53" s="169" t="s">
        <v>152</v>
      </c>
      <c r="E53" s="221"/>
      <c r="F53" s="85">
        <v>1</v>
      </c>
      <c r="G53" s="85">
        <v>1</v>
      </c>
      <c r="H53" s="85">
        <v>1</v>
      </c>
      <c r="I53" s="85">
        <f t="shared" si="0"/>
        <v>1</v>
      </c>
      <c r="J53" s="219"/>
      <c r="K53" s="64"/>
      <c r="L53" s="64"/>
      <c r="M53" s="64"/>
      <c r="N53" s="64"/>
      <c r="O53" s="64"/>
      <c r="P53" s="64"/>
      <c r="Q53" s="64"/>
    </row>
    <row r="54" spans="1:17" s="66" customFormat="1" ht="102" x14ac:dyDescent="0.2">
      <c r="A54" s="83">
        <v>47</v>
      </c>
      <c r="B54" s="168" t="s">
        <v>4577</v>
      </c>
      <c r="C54" s="169" t="s">
        <v>4578</v>
      </c>
      <c r="D54" s="169" t="s">
        <v>152</v>
      </c>
      <c r="E54" s="221"/>
      <c r="F54" s="85">
        <v>1</v>
      </c>
      <c r="G54" s="85">
        <v>1</v>
      </c>
      <c r="H54" s="85">
        <v>1</v>
      </c>
      <c r="I54" s="85">
        <f t="shared" si="0"/>
        <v>1</v>
      </c>
      <c r="J54" s="219"/>
      <c r="K54" s="64"/>
      <c r="L54" s="64"/>
      <c r="M54" s="64"/>
      <c r="N54" s="64"/>
      <c r="O54" s="64"/>
      <c r="P54" s="64"/>
      <c r="Q54" s="64"/>
    </row>
    <row r="55" spans="1:17" s="66" customFormat="1" ht="102" x14ac:dyDescent="0.2">
      <c r="A55" s="83">
        <v>48</v>
      </c>
      <c r="B55" s="168" t="s">
        <v>4579</v>
      </c>
      <c r="C55" s="169" t="s">
        <v>4580</v>
      </c>
      <c r="D55" s="169" t="s">
        <v>152</v>
      </c>
      <c r="E55" s="221"/>
      <c r="F55" s="85">
        <v>1</v>
      </c>
      <c r="G55" s="85">
        <v>1</v>
      </c>
      <c r="H55" s="85">
        <v>1</v>
      </c>
      <c r="I55" s="85">
        <f t="shared" si="0"/>
        <v>1</v>
      </c>
      <c r="J55" s="219"/>
      <c r="K55" s="64"/>
      <c r="L55" s="64"/>
      <c r="M55" s="64"/>
      <c r="N55" s="64"/>
      <c r="O55" s="64"/>
      <c r="P55" s="64"/>
      <c r="Q55" s="64"/>
    </row>
    <row r="56" spans="1:17" s="66" customFormat="1" ht="102" x14ac:dyDescent="0.2">
      <c r="A56" s="83">
        <v>49</v>
      </c>
      <c r="B56" s="168" t="s">
        <v>4581</v>
      </c>
      <c r="C56" s="169" t="s">
        <v>4582</v>
      </c>
      <c r="D56" s="169" t="s">
        <v>152</v>
      </c>
      <c r="E56" s="221"/>
      <c r="F56" s="85">
        <v>1</v>
      </c>
      <c r="G56" s="85">
        <v>1</v>
      </c>
      <c r="H56" s="85">
        <v>1</v>
      </c>
      <c r="I56" s="85">
        <f t="shared" si="0"/>
        <v>1</v>
      </c>
      <c r="J56" s="219"/>
      <c r="K56" s="64"/>
      <c r="L56" s="64"/>
      <c r="M56" s="64"/>
      <c r="N56" s="64"/>
      <c r="O56" s="64"/>
      <c r="P56" s="64"/>
      <c r="Q56" s="64"/>
    </row>
    <row r="57" spans="1:17" s="66" customFormat="1" ht="89.25" x14ac:dyDescent="0.2">
      <c r="A57" s="83">
        <v>50</v>
      </c>
      <c r="B57" s="168" t="s">
        <v>4583</v>
      </c>
      <c r="C57" s="169" t="s">
        <v>4584</v>
      </c>
      <c r="D57" s="169" t="s">
        <v>152</v>
      </c>
      <c r="E57" s="221"/>
      <c r="F57" s="85">
        <v>1</v>
      </c>
      <c r="G57" s="85">
        <v>1</v>
      </c>
      <c r="H57" s="85">
        <v>1</v>
      </c>
      <c r="I57" s="85">
        <f t="shared" si="0"/>
        <v>1</v>
      </c>
      <c r="J57" s="219"/>
      <c r="K57" s="64"/>
      <c r="L57" s="64"/>
      <c r="M57" s="64"/>
      <c r="N57" s="64"/>
      <c r="O57" s="64"/>
      <c r="P57" s="64"/>
      <c r="Q57" s="64"/>
    </row>
    <row r="58" spans="1:17" s="66" customFormat="1" ht="102" x14ac:dyDescent="0.2">
      <c r="A58" s="83">
        <v>51</v>
      </c>
      <c r="B58" s="168" t="s">
        <v>4585</v>
      </c>
      <c r="C58" s="169" t="s">
        <v>4586</v>
      </c>
      <c r="D58" s="169" t="s">
        <v>152</v>
      </c>
      <c r="E58" s="221"/>
      <c r="F58" s="85">
        <v>1</v>
      </c>
      <c r="G58" s="85">
        <v>1</v>
      </c>
      <c r="H58" s="85">
        <v>1</v>
      </c>
      <c r="I58" s="85">
        <f t="shared" si="0"/>
        <v>1</v>
      </c>
      <c r="J58" s="219"/>
      <c r="K58" s="64"/>
      <c r="L58" s="64"/>
      <c r="M58" s="64"/>
      <c r="N58" s="64"/>
      <c r="O58" s="64"/>
      <c r="P58" s="64"/>
      <c r="Q58" s="64"/>
    </row>
    <row r="59" spans="1:17" s="66" customFormat="1" ht="102" x14ac:dyDescent="0.2">
      <c r="A59" s="83">
        <v>52</v>
      </c>
      <c r="B59" s="168" t="s">
        <v>4587</v>
      </c>
      <c r="C59" s="169" t="s">
        <v>4588</v>
      </c>
      <c r="D59" s="169" t="s">
        <v>152</v>
      </c>
      <c r="E59" s="221"/>
      <c r="F59" s="85">
        <v>1</v>
      </c>
      <c r="G59" s="85">
        <v>1</v>
      </c>
      <c r="H59" s="85">
        <v>1</v>
      </c>
      <c r="I59" s="85">
        <f t="shared" si="0"/>
        <v>1</v>
      </c>
      <c r="J59" s="219"/>
      <c r="K59" s="64"/>
      <c r="L59" s="64"/>
      <c r="M59" s="64"/>
      <c r="N59" s="64"/>
      <c r="O59" s="64"/>
      <c r="P59" s="64"/>
      <c r="Q59" s="64"/>
    </row>
    <row r="60" spans="1:17" s="66" customFormat="1" ht="89.25" x14ac:dyDescent="0.2">
      <c r="A60" s="83">
        <v>53</v>
      </c>
      <c r="B60" s="168" t="s">
        <v>4589</v>
      </c>
      <c r="C60" s="169" t="s">
        <v>4590</v>
      </c>
      <c r="D60" s="169" t="s">
        <v>152</v>
      </c>
      <c r="E60" s="221"/>
      <c r="F60" s="85">
        <v>1</v>
      </c>
      <c r="G60" s="85">
        <v>1</v>
      </c>
      <c r="H60" s="85">
        <v>1</v>
      </c>
      <c r="I60" s="85">
        <f t="shared" si="0"/>
        <v>1</v>
      </c>
      <c r="J60" s="219"/>
      <c r="K60" s="64"/>
      <c r="L60" s="64"/>
      <c r="M60" s="64"/>
      <c r="N60" s="64"/>
      <c r="O60" s="64"/>
      <c r="P60" s="64"/>
      <c r="Q60" s="64"/>
    </row>
    <row r="61" spans="1:17" s="66" customFormat="1" ht="114.75" x14ac:dyDescent="0.2">
      <c r="A61" s="83">
        <v>54</v>
      </c>
      <c r="B61" s="168" t="s">
        <v>4591</v>
      </c>
      <c r="C61" s="169" t="s">
        <v>4592</v>
      </c>
      <c r="D61" s="169" t="s">
        <v>152</v>
      </c>
      <c r="E61" s="221"/>
      <c r="F61" s="85">
        <v>1</v>
      </c>
      <c r="G61" s="85">
        <v>1</v>
      </c>
      <c r="H61" s="85">
        <v>1</v>
      </c>
      <c r="I61" s="85">
        <f t="shared" si="0"/>
        <v>1</v>
      </c>
      <c r="J61" s="219"/>
      <c r="K61" s="64"/>
      <c r="L61" s="64"/>
      <c r="M61" s="64"/>
      <c r="N61" s="64"/>
      <c r="O61" s="64"/>
      <c r="P61" s="64"/>
      <c r="Q61" s="64"/>
    </row>
    <row r="62" spans="1:17" s="66" customFormat="1" ht="102" x14ac:dyDescent="0.2">
      <c r="A62" s="83">
        <v>55</v>
      </c>
      <c r="B62" s="168" t="s">
        <v>4593</v>
      </c>
      <c r="C62" s="169" t="s">
        <v>4594</v>
      </c>
      <c r="D62" s="169" t="s">
        <v>152</v>
      </c>
      <c r="E62" s="221"/>
      <c r="F62" s="85">
        <v>1</v>
      </c>
      <c r="G62" s="85">
        <v>1</v>
      </c>
      <c r="H62" s="85">
        <v>1</v>
      </c>
      <c r="I62" s="85">
        <f t="shared" si="0"/>
        <v>1</v>
      </c>
      <c r="J62" s="219"/>
      <c r="K62" s="64"/>
      <c r="L62" s="64"/>
      <c r="M62" s="64"/>
      <c r="N62" s="64"/>
      <c r="O62" s="64"/>
      <c r="P62" s="64"/>
      <c r="Q62" s="64"/>
    </row>
    <row r="63" spans="1:17" s="66" customFormat="1" ht="76.5" x14ac:dyDescent="0.2">
      <c r="A63" s="83">
        <v>56</v>
      </c>
      <c r="B63" s="168" t="s">
        <v>4595</v>
      </c>
      <c r="C63" s="169" t="s">
        <v>4596</v>
      </c>
      <c r="D63" s="169" t="s">
        <v>152</v>
      </c>
      <c r="E63" s="221"/>
      <c r="F63" s="85">
        <v>1</v>
      </c>
      <c r="G63" s="85">
        <v>1</v>
      </c>
      <c r="H63" s="85">
        <v>1</v>
      </c>
      <c r="I63" s="85">
        <f t="shared" si="0"/>
        <v>1</v>
      </c>
      <c r="J63" s="219"/>
      <c r="K63" s="64"/>
      <c r="L63" s="64"/>
      <c r="M63" s="64"/>
      <c r="N63" s="64"/>
      <c r="O63" s="64"/>
      <c r="P63" s="64"/>
      <c r="Q63" s="64"/>
    </row>
    <row r="64" spans="1:17" s="66" customFormat="1" ht="76.5" x14ac:dyDescent="0.2">
      <c r="A64" s="83">
        <v>57</v>
      </c>
      <c r="B64" s="168" t="s">
        <v>4597</v>
      </c>
      <c r="C64" s="169" t="s">
        <v>1533</v>
      </c>
      <c r="D64" s="169" t="s">
        <v>152</v>
      </c>
      <c r="E64" s="221"/>
      <c r="F64" s="85">
        <v>1</v>
      </c>
      <c r="G64" s="85">
        <v>1</v>
      </c>
      <c r="H64" s="85">
        <v>1</v>
      </c>
      <c r="I64" s="85">
        <f t="shared" si="0"/>
        <v>1</v>
      </c>
      <c r="J64" s="219"/>
      <c r="K64" s="64"/>
      <c r="L64" s="64"/>
      <c r="M64" s="64"/>
      <c r="N64" s="64"/>
      <c r="O64" s="64"/>
      <c r="P64" s="64"/>
      <c r="Q64" s="64"/>
    </row>
    <row r="65" spans="1:17" s="66" customFormat="1" ht="89.25" x14ac:dyDescent="0.2">
      <c r="A65" s="83">
        <v>58</v>
      </c>
      <c r="B65" s="168" t="s">
        <v>4598</v>
      </c>
      <c r="C65" s="169" t="s">
        <v>4599</v>
      </c>
      <c r="D65" s="169" t="s">
        <v>152</v>
      </c>
      <c r="E65" s="221"/>
      <c r="F65" s="85">
        <v>1</v>
      </c>
      <c r="G65" s="85">
        <v>1</v>
      </c>
      <c r="H65" s="85">
        <v>1</v>
      </c>
      <c r="I65" s="85">
        <f t="shared" si="0"/>
        <v>1</v>
      </c>
      <c r="J65" s="219"/>
      <c r="K65" s="64"/>
      <c r="L65" s="64"/>
      <c r="M65" s="64"/>
      <c r="N65" s="64"/>
      <c r="O65" s="64"/>
      <c r="P65" s="64"/>
      <c r="Q65" s="64"/>
    </row>
    <row r="66" spans="1:17" s="66" customFormat="1" ht="76.5" x14ac:dyDescent="0.2">
      <c r="A66" s="83">
        <v>59</v>
      </c>
      <c r="B66" s="168" t="s">
        <v>4600</v>
      </c>
      <c r="C66" s="169" t="s">
        <v>1534</v>
      </c>
      <c r="D66" s="169" t="s">
        <v>112</v>
      </c>
      <c r="E66" s="221"/>
      <c r="F66" s="85">
        <v>1</v>
      </c>
      <c r="G66" s="85">
        <v>1</v>
      </c>
      <c r="H66" s="85">
        <v>1</v>
      </c>
      <c r="I66" s="85">
        <f t="shared" si="0"/>
        <v>1</v>
      </c>
      <c r="J66" s="219"/>
      <c r="K66" s="64"/>
      <c r="L66" s="64"/>
      <c r="M66" s="64"/>
      <c r="N66" s="64"/>
      <c r="O66" s="64"/>
      <c r="P66" s="64"/>
      <c r="Q66" s="64"/>
    </row>
    <row r="67" spans="1:17" s="66" customFormat="1" ht="63.75" x14ac:dyDescent="0.2">
      <c r="A67" s="83">
        <v>60</v>
      </c>
      <c r="B67" s="171" t="s">
        <v>4601</v>
      </c>
      <c r="C67" s="169" t="s">
        <v>1535</v>
      </c>
      <c r="D67" s="169" t="s">
        <v>704</v>
      </c>
      <c r="E67" s="244"/>
      <c r="F67" s="85">
        <v>1</v>
      </c>
      <c r="G67" s="85">
        <v>1</v>
      </c>
      <c r="H67" s="85">
        <v>1</v>
      </c>
      <c r="I67" s="85">
        <f t="shared" si="0"/>
        <v>1</v>
      </c>
      <c r="J67" s="219"/>
      <c r="K67" s="64"/>
      <c r="L67" s="64"/>
      <c r="M67" s="64"/>
      <c r="N67" s="64"/>
      <c r="O67" s="64"/>
      <c r="P67" s="64"/>
      <c r="Q67" s="64"/>
    </row>
    <row r="68" spans="1:17" s="66" customFormat="1" ht="76.5" x14ac:dyDescent="0.2">
      <c r="A68" s="83">
        <v>61</v>
      </c>
      <c r="B68" s="168" t="s">
        <v>4602</v>
      </c>
      <c r="C68" s="169" t="s">
        <v>1536</v>
      </c>
      <c r="D68" s="169" t="s">
        <v>704</v>
      </c>
      <c r="E68" s="244"/>
      <c r="F68" s="85">
        <v>1</v>
      </c>
      <c r="G68" s="85">
        <v>1</v>
      </c>
      <c r="H68" s="85">
        <v>1</v>
      </c>
      <c r="I68" s="85">
        <f t="shared" si="0"/>
        <v>1</v>
      </c>
      <c r="J68" s="219"/>
      <c r="K68" s="64"/>
      <c r="L68" s="64"/>
      <c r="M68" s="64"/>
      <c r="N68" s="64"/>
      <c r="O68" s="64"/>
      <c r="P68" s="64"/>
      <c r="Q68" s="64"/>
    </row>
    <row r="69" spans="1:17" s="66" customFormat="1" ht="63.75" x14ac:dyDescent="0.2">
      <c r="A69" s="83">
        <v>62</v>
      </c>
      <c r="B69" s="168" t="s">
        <v>4603</v>
      </c>
      <c r="C69" s="169" t="s">
        <v>4604</v>
      </c>
      <c r="D69" s="169" t="s">
        <v>704</v>
      </c>
      <c r="E69" s="245"/>
      <c r="F69" s="85">
        <v>1</v>
      </c>
      <c r="G69" s="85">
        <v>1</v>
      </c>
      <c r="H69" s="85">
        <v>1</v>
      </c>
      <c r="I69" s="85">
        <f t="shared" ref="I69:I81" si="1">F69*0.2+G69*0.4+H69*0.4</f>
        <v>1</v>
      </c>
      <c r="J69" s="219"/>
      <c r="K69" s="64"/>
      <c r="L69" s="64"/>
      <c r="M69" s="64"/>
      <c r="N69" s="64"/>
      <c r="O69" s="64"/>
      <c r="P69" s="64"/>
      <c r="Q69" s="64"/>
    </row>
    <row r="70" spans="1:17" s="66" customFormat="1" ht="76.5" x14ac:dyDescent="0.2">
      <c r="A70" s="83">
        <v>63</v>
      </c>
      <c r="B70" s="168" t="s">
        <v>4605</v>
      </c>
      <c r="C70" s="169" t="s">
        <v>4606</v>
      </c>
      <c r="D70" s="169" t="s">
        <v>704</v>
      </c>
      <c r="E70" s="245"/>
      <c r="F70" s="85">
        <v>1</v>
      </c>
      <c r="G70" s="85">
        <v>1</v>
      </c>
      <c r="H70" s="85">
        <v>1</v>
      </c>
      <c r="I70" s="85">
        <f t="shared" si="1"/>
        <v>1</v>
      </c>
      <c r="J70" s="219"/>
      <c r="K70" s="64"/>
      <c r="L70" s="64"/>
      <c r="M70" s="64"/>
      <c r="N70" s="64"/>
      <c r="O70" s="64"/>
      <c r="P70" s="64"/>
      <c r="Q70" s="64"/>
    </row>
    <row r="71" spans="1:17" s="66" customFormat="1" ht="38.25" x14ac:dyDescent="0.2">
      <c r="A71" s="83">
        <v>64</v>
      </c>
      <c r="B71" s="168" t="s">
        <v>4607</v>
      </c>
      <c r="C71" s="169" t="s">
        <v>1537</v>
      </c>
      <c r="D71" s="169" t="s">
        <v>112</v>
      </c>
      <c r="E71" s="240"/>
      <c r="F71" s="85">
        <v>1</v>
      </c>
      <c r="G71" s="85">
        <v>1</v>
      </c>
      <c r="H71" s="85">
        <v>1</v>
      </c>
      <c r="I71" s="85">
        <f t="shared" si="1"/>
        <v>1</v>
      </c>
      <c r="J71" s="219"/>
      <c r="K71" s="64"/>
      <c r="L71" s="64"/>
      <c r="M71" s="64"/>
      <c r="N71" s="64"/>
      <c r="O71" s="64"/>
      <c r="P71" s="64"/>
      <c r="Q71" s="64"/>
    </row>
    <row r="72" spans="1:17" s="66" customFormat="1" ht="25.5" x14ac:dyDescent="0.2">
      <c r="A72" s="83">
        <v>65</v>
      </c>
      <c r="B72" s="168" t="s">
        <v>4608</v>
      </c>
      <c r="C72" s="169" t="s">
        <v>1538</v>
      </c>
      <c r="D72" s="169" t="s">
        <v>112</v>
      </c>
      <c r="E72" s="240"/>
      <c r="F72" s="85">
        <v>1</v>
      </c>
      <c r="G72" s="85">
        <v>1</v>
      </c>
      <c r="H72" s="85">
        <v>1</v>
      </c>
      <c r="I72" s="85">
        <f t="shared" si="1"/>
        <v>1</v>
      </c>
      <c r="J72" s="219"/>
      <c r="K72" s="64"/>
      <c r="L72" s="64"/>
      <c r="M72" s="64"/>
      <c r="N72" s="64"/>
      <c r="O72" s="64"/>
      <c r="P72" s="64"/>
      <c r="Q72" s="64"/>
    </row>
    <row r="73" spans="1:17" s="66" customFormat="1" ht="38.25" x14ac:dyDescent="0.2">
      <c r="A73" s="83">
        <v>66</v>
      </c>
      <c r="B73" s="168" t="s">
        <v>4609</v>
      </c>
      <c r="C73" s="169" t="s">
        <v>1539</v>
      </c>
      <c r="D73" s="169" t="s">
        <v>112</v>
      </c>
      <c r="E73" s="240"/>
      <c r="F73" s="85">
        <v>1</v>
      </c>
      <c r="G73" s="85">
        <v>1</v>
      </c>
      <c r="H73" s="85">
        <v>1</v>
      </c>
      <c r="I73" s="85">
        <f t="shared" si="1"/>
        <v>1</v>
      </c>
      <c r="J73" s="213"/>
      <c r="K73" s="64"/>
      <c r="L73" s="64"/>
      <c r="M73" s="64"/>
      <c r="N73" s="64"/>
      <c r="O73" s="64"/>
      <c r="P73" s="64"/>
      <c r="Q73" s="64"/>
    </row>
    <row r="74" spans="1:17" s="66" customFormat="1" ht="38.25" x14ac:dyDescent="0.2">
      <c r="A74" s="83">
        <v>67</v>
      </c>
      <c r="B74" s="168" t="s">
        <v>4610</v>
      </c>
      <c r="C74" s="169" t="s">
        <v>1540</v>
      </c>
      <c r="D74" s="169" t="s">
        <v>112</v>
      </c>
      <c r="E74" s="240"/>
      <c r="F74" s="85">
        <v>1</v>
      </c>
      <c r="G74" s="85">
        <v>1</v>
      </c>
      <c r="H74" s="85">
        <v>1</v>
      </c>
      <c r="I74" s="85">
        <f t="shared" si="1"/>
        <v>1</v>
      </c>
      <c r="J74" s="219"/>
      <c r="K74" s="64"/>
      <c r="L74" s="64"/>
      <c r="M74" s="64"/>
      <c r="N74" s="64"/>
      <c r="O74" s="64"/>
      <c r="P74" s="64"/>
      <c r="Q74" s="64"/>
    </row>
    <row r="75" spans="1:17" s="66" customFormat="1" ht="63.75" x14ac:dyDescent="0.2">
      <c r="A75" s="83">
        <v>68</v>
      </c>
      <c r="B75" s="168" t="s">
        <v>3836</v>
      </c>
      <c r="C75" s="169" t="s">
        <v>1541</v>
      </c>
      <c r="D75" s="169" t="s">
        <v>3837</v>
      </c>
      <c r="E75" s="240"/>
      <c r="F75" s="85">
        <v>1</v>
      </c>
      <c r="G75" s="85">
        <v>1</v>
      </c>
      <c r="H75" s="85">
        <v>1</v>
      </c>
      <c r="I75" s="85">
        <f t="shared" si="1"/>
        <v>1</v>
      </c>
      <c r="J75" s="219"/>
      <c r="K75" s="64"/>
      <c r="L75" s="64"/>
      <c r="M75" s="64"/>
      <c r="N75" s="64"/>
      <c r="O75" s="64"/>
      <c r="P75" s="64"/>
      <c r="Q75" s="64"/>
    </row>
    <row r="76" spans="1:17" s="66" customFormat="1" ht="38.25" x14ac:dyDescent="0.2">
      <c r="A76" s="83">
        <v>69</v>
      </c>
      <c r="B76" s="168" t="s">
        <v>3838</v>
      </c>
      <c r="C76" s="169" t="s">
        <v>1542</v>
      </c>
      <c r="D76" s="169" t="s">
        <v>3837</v>
      </c>
      <c r="E76" s="240"/>
      <c r="F76" s="85">
        <v>1</v>
      </c>
      <c r="G76" s="85">
        <v>1</v>
      </c>
      <c r="H76" s="85">
        <v>1</v>
      </c>
      <c r="I76" s="85">
        <f t="shared" si="1"/>
        <v>1</v>
      </c>
      <c r="J76" s="219"/>
      <c r="K76" s="64"/>
      <c r="L76" s="64"/>
      <c r="M76" s="64"/>
      <c r="N76" s="64"/>
      <c r="O76" s="64"/>
      <c r="P76" s="64"/>
      <c r="Q76" s="64"/>
    </row>
    <row r="77" spans="1:17" s="66" customFormat="1" ht="51" x14ac:dyDescent="0.2">
      <c r="A77" s="83">
        <v>70</v>
      </c>
      <c r="B77" s="168" t="s">
        <v>3839</v>
      </c>
      <c r="C77" s="169" t="s">
        <v>1543</v>
      </c>
      <c r="D77" s="169" t="s">
        <v>3837</v>
      </c>
      <c r="E77" s="240"/>
      <c r="F77" s="85">
        <v>1</v>
      </c>
      <c r="G77" s="85">
        <v>1</v>
      </c>
      <c r="H77" s="85">
        <v>1</v>
      </c>
      <c r="I77" s="85">
        <f t="shared" si="1"/>
        <v>1</v>
      </c>
      <c r="J77" s="219"/>
      <c r="K77" s="64"/>
      <c r="L77" s="64"/>
      <c r="M77" s="64"/>
      <c r="N77" s="64"/>
      <c r="O77" s="64"/>
      <c r="P77" s="64"/>
      <c r="Q77" s="64"/>
    </row>
    <row r="78" spans="1:17" s="66" customFormat="1" ht="51" x14ac:dyDescent="0.2">
      <c r="A78" s="83">
        <v>71</v>
      </c>
      <c r="B78" s="168" t="s">
        <v>3840</v>
      </c>
      <c r="C78" s="169" t="s">
        <v>1544</v>
      </c>
      <c r="D78" s="169" t="s">
        <v>3837</v>
      </c>
      <c r="E78" s="222"/>
      <c r="F78" s="85">
        <v>1</v>
      </c>
      <c r="G78" s="85">
        <v>1</v>
      </c>
      <c r="H78" s="85">
        <v>1</v>
      </c>
      <c r="I78" s="85">
        <f t="shared" si="1"/>
        <v>1</v>
      </c>
      <c r="J78" s="219"/>
      <c r="K78" s="64"/>
      <c r="L78" s="64"/>
      <c r="M78" s="64"/>
      <c r="N78" s="64"/>
      <c r="O78" s="64"/>
      <c r="P78" s="64"/>
      <c r="Q78" s="64"/>
    </row>
    <row r="79" spans="1:17" s="66" customFormat="1" ht="76.5" x14ac:dyDescent="0.2">
      <c r="A79" s="83">
        <v>72</v>
      </c>
      <c r="B79" s="168" t="s">
        <v>3841</v>
      </c>
      <c r="C79" s="169" t="s">
        <v>1545</v>
      </c>
      <c r="D79" s="169" t="s">
        <v>3837</v>
      </c>
      <c r="E79" s="244"/>
      <c r="F79" s="85">
        <v>1</v>
      </c>
      <c r="G79" s="85">
        <v>1</v>
      </c>
      <c r="H79" s="85">
        <v>1</v>
      </c>
      <c r="I79" s="85">
        <f t="shared" si="1"/>
        <v>1</v>
      </c>
      <c r="J79" s="219"/>
      <c r="K79" s="64"/>
      <c r="L79" s="64"/>
      <c r="M79" s="64"/>
      <c r="N79" s="64"/>
      <c r="O79" s="64"/>
      <c r="P79" s="64"/>
      <c r="Q79" s="64"/>
    </row>
    <row r="80" spans="1:17" s="66" customFormat="1" ht="38.25" x14ac:dyDescent="0.2">
      <c r="A80" s="83">
        <v>73</v>
      </c>
      <c r="B80" s="168" t="s">
        <v>3842</v>
      </c>
      <c r="C80" s="169" t="s">
        <v>1546</v>
      </c>
      <c r="D80" s="169" t="s">
        <v>3837</v>
      </c>
      <c r="E80" s="244"/>
      <c r="F80" s="85">
        <v>1</v>
      </c>
      <c r="G80" s="85">
        <v>1</v>
      </c>
      <c r="H80" s="85">
        <v>1</v>
      </c>
      <c r="I80" s="85">
        <f t="shared" si="1"/>
        <v>1</v>
      </c>
      <c r="J80" s="219"/>
      <c r="K80" s="64"/>
      <c r="L80" s="64"/>
      <c r="M80" s="64"/>
      <c r="N80" s="64"/>
      <c r="O80" s="64"/>
      <c r="P80" s="64"/>
      <c r="Q80" s="64"/>
    </row>
    <row r="81" spans="1:17" s="66" customFormat="1" ht="38.25" x14ac:dyDescent="0.2">
      <c r="A81" s="83">
        <v>74</v>
      </c>
      <c r="B81" s="168" t="s">
        <v>4611</v>
      </c>
      <c r="C81" s="169" t="s">
        <v>4612</v>
      </c>
      <c r="D81" s="169" t="s">
        <v>3837</v>
      </c>
      <c r="E81" s="244"/>
      <c r="F81" s="85">
        <v>1</v>
      </c>
      <c r="G81" s="85">
        <v>1</v>
      </c>
      <c r="H81" s="85">
        <v>1</v>
      </c>
      <c r="I81" s="85">
        <f t="shared" si="1"/>
        <v>1</v>
      </c>
      <c r="J81" s="219"/>
      <c r="K81" s="64"/>
      <c r="L81" s="64"/>
      <c r="M81" s="64"/>
      <c r="N81" s="64"/>
      <c r="O81" s="64"/>
      <c r="P81" s="64"/>
      <c r="Q81" s="64"/>
    </row>
    <row r="82" spans="1:17" s="66" customFormat="1" ht="89.25" x14ac:dyDescent="0.2">
      <c r="A82" s="133">
        <v>75</v>
      </c>
      <c r="B82" s="281" t="s">
        <v>4511</v>
      </c>
      <c r="C82" s="282" t="s">
        <v>1505</v>
      </c>
      <c r="D82" s="282" t="s">
        <v>152</v>
      </c>
      <c r="E82" s="284"/>
      <c r="F82" s="136"/>
      <c r="G82" s="136"/>
      <c r="H82" s="136"/>
      <c r="I82" s="136"/>
      <c r="J82" s="262" t="s">
        <v>4711</v>
      </c>
      <c r="K82" s="64"/>
      <c r="L82" s="64"/>
      <c r="M82" s="64"/>
      <c r="N82" s="64"/>
      <c r="O82" s="64"/>
      <c r="P82" s="64"/>
      <c r="Q82" s="64"/>
    </row>
    <row r="83" spans="1:17" s="66" customFormat="1" ht="76.5" x14ac:dyDescent="0.2">
      <c r="A83" s="133">
        <v>76</v>
      </c>
      <c r="B83" s="281" t="s">
        <v>4530</v>
      </c>
      <c r="C83" s="282" t="s">
        <v>1522</v>
      </c>
      <c r="D83" s="282" t="s">
        <v>112</v>
      </c>
      <c r="E83" s="284"/>
      <c r="F83" s="136"/>
      <c r="G83" s="136"/>
      <c r="H83" s="136"/>
      <c r="I83" s="136"/>
      <c r="J83" s="262" t="s">
        <v>4711</v>
      </c>
      <c r="K83" s="64"/>
      <c r="L83" s="64"/>
      <c r="M83" s="64"/>
      <c r="N83" s="64"/>
      <c r="O83" s="64"/>
      <c r="P83" s="64"/>
      <c r="Q83" s="64"/>
    </row>
    <row r="84" spans="1:17" s="66" customFormat="1" ht="76.5" x14ac:dyDescent="0.2">
      <c r="A84" s="133">
        <v>77</v>
      </c>
      <c r="B84" s="281" t="s">
        <v>4536</v>
      </c>
      <c r="C84" s="282" t="s">
        <v>1526</v>
      </c>
      <c r="D84" s="282" t="s">
        <v>112</v>
      </c>
      <c r="E84" s="284"/>
      <c r="F84" s="136"/>
      <c r="G84" s="136"/>
      <c r="H84" s="136"/>
      <c r="I84" s="136"/>
      <c r="J84" s="262" t="s">
        <v>4711</v>
      </c>
      <c r="K84" s="64"/>
      <c r="L84" s="64"/>
      <c r="M84" s="64"/>
      <c r="N84" s="64"/>
      <c r="O84" s="64"/>
      <c r="P84" s="64"/>
      <c r="Q84" s="64"/>
    </row>
    <row r="85" spans="1:17" s="66" customFormat="1" ht="76.5" x14ac:dyDescent="0.2">
      <c r="A85" s="133">
        <v>78</v>
      </c>
      <c r="B85" s="281" t="s">
        <v>4539</v>
      </c>
      <c r="C85" s="282" t="s">
        <v>1529</v>
      </c>
      <c r="D85" s="282" t="s">
        <v>112</v>
      </c>
      <c r="E85" s="284"/>
      <c r="F85" s="136"/>
      <c r="G85" s="136"/>
      <c r="H85" s="136"/>
      <c r="I85" s="136"/>
      <c r="J85" s="262" t="s">
        <v>4711</v>
      </c>
      <c r="K85" s="64"/>
      <c r="L85" s="64"/>
      <c r="M85" s="64"/>
      <c r="N85" s="64"/>
      <c r="O85" s="64"/>
      <c r="P85" s="64"/>
      <c r="Q85" s="64"/>
    </row>
    <row r="86" spans="1:17" ht="15.75" customHeight="1" x14ac:dyDescent="0.2">
      <c r="A86" s="327" t="s">
        <v>687</v>
      </c>
      <c r="B86" s="328"/>
      <c r="C86" s="328"/>
      <c r="D86" s="328"/>
      <c r="E86" s="328"/>
      <c r="F86" s="328"/>
      <c r="G86" s="328"/>
      <c r="H86" s="329"/>
      <c r="I86" s="138">
        <f>SUM(I8:I81)/COUNT(I8:I83)</f>
        <v>1</v>
      </c>
      <c r="J86" s="143"/>
      <c r="K86" s="51"/>
      <c r="L86" s="51"/>
      <c r="M86" s="51"/>
      <c r="N86" s="51"/>
      <c r="O86" s="51"/>
      <c r="P86" s="51"/>
      <c r="Q86" s="51"/>
    </row>
    <row r="90" spans="1:17" x14ac:dyDescent="0.2">
      <c r="B90" s="91"/>
      <c r="C90" s="92"/>
      <c r="D90" s="92"/>
      <c r="E90" s="92"/>
      <c r="F90" s="115"/>
      <c r="G90" s="115"/>
      <c r="H90" s="115"/>
      <c r="I90" s="92"/>
    </row>
    <row r="97" spans="2:9" x14ac:dyDescent="0.2">
      <c r="B97" s="91"/>
      <c r="C97" s="92"/>
      <c r="D97" s="92"/>
      <c r="E97" s="92"/>
      <c r="F97" s="115"/>
      <c r="G97" s="115"/>
      <c r="H97" s="115"/>
      <c r="I97" s="92"/>
    </row>
    <row r="101" spans="2:9" x14ac:dyDescent="0.2">
      <c r="B101" s="91"/>
      <c r="C101" s="92"/>
      <c r="D101" s="92"/>
      <c r="E101" s="92"/>
      <c r="F101" s="115"/>
      <c r="G101" s="115"/>
      <c r="H101" s="115"/>
      <c r="I101" s="92"/>
    </row>
    <row r="104" spans="2:9" x14ac:dyDescent="0.2">
      <c r="B104" s="91"/>
      <c r="C104" s="92"/>
      <c r="D104" s="92"/>
      <c r="E104" s="92"/>
      <c r="F104" s="115"/>
      <c r="G104" s="115"/>
      <c r="H104" s="115"/>
      <c r="I104" s="92"/>
    </row>
    <row r="108" spans="2:9" x14ac:dyDescent="0.2">
      <c r="B108" s="91"/>
      <c r="C108" s="92"/>
      <c r="D108" s="92"/>
      <c r="E108" s="92"/>
      <c r="F108" s="115"/>
      <c r="G108" s="115"/>
      <c r="H108" s="115"/>
      <c r="I108" s="92"/>
    </row>
    <row r="111" spans="2:9" x14ac:dyDescent="0.2">
      <c r="B111" s="91"/>
      <c r="C111" s="92"/>
      <c r="D111" s="92"/>
      <c r="E111" s="92"/>
      <c r="F111" s="115"/>
      <c r="G111" s="115"/>
      <c r="H111" s="115"/>
      <c r="I111" s="92"/>
    </row>
    <row r="115" spans="2:9" x14ac:dyDescent="0.2">
      <c r="B115" s="91"/>
      <c r="C115" s="92"/>
      <c r="D115" s="92"/>
      <c r="E115" s="92"/>
      <c r="F115" s="115"/>
      <c r="G115" s="115"/>
      <c r="H115" s="115"/>
      <c r="I115" s="92"/>
    </row>
  </sheetData>
  <mergeCells count="13">
    <mergeCell ref="I6:I7"/>
    <mergeCell ref="J6:J7"/>
    <mergeCell ref="A86:H86"/>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85">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1"/>
  <sheetViews>
    <sheetView view="pageBreakPreview" zoomScale="85" zoomScaleNormal="100" zoomScaleSheetLayoutView="85" workbookViewId="0">
      <pane ySplit="7" topLeftCell="A8" activePane="bottomLeft" state="frozenSplit"/>
      <selection activeCell="I37" sqref="I37"/>
      <selection pane="bottomLeft" activeCell="M27" sqref="M27"/>
    </sheetView>
  </sheetViews>
  <sheetFormatPr defaultRowHeight="12.75" x14ac:dyDescent="0.2"/>
  <cols>
    <col min="1" max="1" width="4.28515625" style="1" customWidth="1"/>
    <col min="2" max="2" width="35.5703125" style="1" customWidth="1"/>
    <col min="3" max="3" width="23.140625" style="94" customWidth="1"/>
    <col min="4" max="4" width="13.7109375" style="94" customWidth="1"/>
    <col min="5" max="5" width="20" style="94" customWidth="1"/>
    <col min="6" max="6" width="12.7109375" style="94" customWidth="1"/>
    <col min="7" max="7" width="15.85546875" style="94" customWidth="1"/>
    <col min="8" max="8" width="14.42578125" style="94" customWidth="1"/>
    <col min="9" max="9" width="19" style="94" customWidth="1"/>
    <col min="10" max="10" width="13.285156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1" customFormat="1" ht="69" customHeight="1" x14ac:dyDescent="0.2">
      <c r="A1" s="324" t="s">
        <v>96</v>
      </c>
      <c r="B1" s="324"/>
      <c r="C1" s="324"/>
      <c r="D1" s="324"/>
      <c r="E1" s="324"/>
      <c r="F1" s="324"/>
      <c r="G1" s="324"/>
      <c r="H1" s="324"/>
      <c r="I1" s="324"/>
      <c r="J1" s="324"/>
    </row>
    <row r="2" spans="1:17" ht="30.75" customHeight="1" x14ac:dyDescent="0.2">
      <c r="A2" s="109" t="s">
        <v>101</v>
      </c>
      <c r="B2" s="109"/>
      <c r="C2" s="325" t="s">
        <v>1547</v>
      </c>
      <c r="D2" s="325"/>
      <c r="E2" s="325"/>
      <c r="F2" s="325"/>
      <c r="G2" s="325"/>
      <c r="H2" s="325"/>
      <c r="I2" s="325"/>
      <c r="J2" s="325"/>
    </row>
    <row r="3" spans="1:17" ht="15.75" customHeight="1" x14ac:dyDescent="0.2">
      <c r="A3" s="109" t="s">
        <v>99</v>
      </c>
      <c r="B3" s="109"/>
      <c r="C3" s="110" t="s">
        <v>4702</v>
      </c>
      <c r="D3" s="117"/>
      <c r="E3" s="117"/>
      <c r="F3" s="117"/>
      <c r="G3" s="117"/>
      <c r="H3" s="117"/>
      <c r="I3" s="117"/>
    </row>
    <row r="4" spans="1:17" ht="17.25" customHeight="1" x14ac:dyDescent="0.2">
      <c r="A4" s="118" t="s">
        <v>79</v>
      </c>
      <c r="B4" s="109"/>
      <c r="C4" s="117"/>
      <c r="D4" s="117"/>
      <c r="E4" s="117"/>
      <c r="F4" s="117"/>
      <c r="G4" s="117"/>
      <c r="H4" s="117"/>
      <c r="I4" s="117"/>
    </row>
    <row r="5" spans="1:17" ht="49.5" customHeight="1" x14ac:dyDescent="0.2">
      <c r="A5" s="330" t="s">
        <v>102</v>
      </c>
      <c r="B5" s="330"/>
      <c r="C5" s="330"/>
      <c r="D5" s="330"/>
      <c r="E5" s="330"/>
      <c r="F5" s="330"/>
      <c r="G5" s="330"/>
      <c r="H5" s="330"/>
      <c r="I5" s="330"/>
      <c r="J5" s="330"/>
    </row>
    <row r="6" spans="1:17" ht="15.75" customHeight="1" x14ac:dyDescent="0.2">
      <c r="A6" s="321" t="s">
        <v>50</v>
      </c>
      <c r="B6" s="321" t="s">
        <v>103</v>
      </c>
      <c r="C6" s="321" t="s">
        <v>104</v>
      </c>
      <c r="D6" s="321" t="s">
        <v>105</v>
      </c>
      <c r="E6" s="321" t="s">
        <v>3342</v>
      </c>
      <c r="F6" s="321" t="s">
        <v>106</v>
      </c>
      <c r="G6" s="331" t="s">
        <v>4342</v>
      </c>
      <c r="H6" s="331"/>
      <c r="I6" s="321" t="s">
        <v>107</v>
      </c>
      <c r="J6" s="321" t="s">
        <v>85</v>
      </c>
    </row>
    <row r="7" spans="1:17" ht="99.75" customHeight="1" x14ac:dyDescent="0.2">
      <c r="A7" s="326"/>
      <c r="B7" s="326"/>
      <c r="C7" s="326"/>
      <c r="D7" s="326"/>
      <c r="E7" s="326"/>
      <c r="F7" s="326"/>
      <c r="G7" s="148" t="s">
        <v>108</v>
      </c>
      <c r="H7" s="149" t="s">
        <v>109</v>
      </c>
      <c r="I7" s="321"/>
      <c r="J7" s="326"/>
      <c r="K7" s="51"/>
      <c r="L7" s="51"/>
      <c r="M7" s="51"/>
      <c r="N7" s="51"/>
      <c r="O7" s="51"/>
      <c r="P7" s="51"/>
      <c r="Q7" s="51"/>
    </row>
    <row r="8" spans="1:17" ht="51" x14ac:dyDescent="0.2">
      <c r="A8" s="67">
        <v>1</v>
      </c>
      <c r="B8" s="130" t="s">
        <v>1548</v>
      </c>
      <c r="C8" s="86" t="s">
        <v>1549</v>
      </c>
      <c r="D8" s="86" t="s">
        <v>643</v>
      </c>
      <c r="E8" s="144"/>
      <c r="F8" s="85">
        <v>1</v>
      </c>
      <c r="G8" s="85">
        <v>1</v>
      </c>
      <c r="H8" s="85">
        <v>1</v>
      </c>
      <c r="I8" s="85">
        <f>F8*0.2+G8*0.4+H8*0.4</f>
        <v>1</v>
      </c>
      <c r="J8" s="139"/>
      <c r="K8" s="51"/>
      <c r="L8" s="51"/>
      <c r="M8" s="51"/>
      <c r="N8" s="51"/>
      <c r="O8" s="51"/>
      <c r="P8" s="51"/>
      <c r="Q8" s="51"/>
    </row>
    <row r="9" spans="1:17" ht="63.75" x14ac:dyDescent="0.2">
      <c r="A9" s="67">
        <v>2</v>
      </c>
      <c r="B9" s="130" t="s">
        <v>1550</v>
      </c>
      <c r="C9" s="86" t="s">
        <v>1551</v>
      </c>
      <c r="D9" s="86" t="s">
        <v>643</v>
      </c>
      <c r="E9" s="144"/>
      <c r="F9" s="85">
        <v>1</v>
      </c>
      <c r="G9" s="85">
        <v>1</v>
      </c>
      <c r="H9" s="85">
        <v>1</v>
      </c>
      <c r="I9" s="85">
        <f t="shared" ref="I9:I31" si="0">F9*0.2+G9*0.4+H9*0.4</f>
        <v>1</v>
      </c>
      <c r="J9" s="139"/>
      <c r="K9" s="51"/>
      <c r="L9" s="51"/>
      <c r="M9" s="51"/>
      <c r="N9" s="51"/>
      <c r="O9" s="51"/>
      <c r="P9" s="51"/>
      <c r="Q9" s="51"/>
    </row>
    <row r="10" spans="1:17" ht="63.75" x14ac:dyDescent="0.2">
      <c r="A10" s="67">
        <v>3</v>
      </c>
      <c r="B10" s="130" t="s">
        <v>1552</v>
      </c>
      <c r="C10" s="86" t="s">
        <v>1553</v>
      </c>
      <c r="D10" s="86" t="s">
        <v>643</v>
      </c>
      <c r="E10" s="144"/>
      <c r="F10" s="85">
        <v>1</v>
      </c>
      <c r="G10" s="85">
        <v>1</v>
      </c>
      <c r="H10" s="85">
        <v>1</v>
      </c>
      <c r="I10" s="85">
        <f t="shared" si="0"/>
        <v>1</v>
      </c>
      <c r="J10" s="139"/>
      <c r="K10" s="51"/>
      <c r="L10" s="51"/>
      <c r="M10" s="51"/>
      <c r="N10" s="51"/>
      <c r="O10" s="51"/>
      <c r="P10" s="51"/>
      <c r="Q10" s="51"/>
    </row>
    <row r="11" spans="1:17" ht="63.75" x14ac:dyDescent="0.2">
      <c r="A11" s="67">
        <v>4</v>
      </c>
      <c r="B11" s="130" t="s">
        <v>1554</v>
      </c>
      <c r="C11" s="86" t="s">
        <v>1555</v>
      </c>
      <c r="D11" s="86" t="s">
        <v>643</v>
      </c>
      <c r="E11" s="144"/>
      <c r="F11" s="85">
        <v>1</v>
      </c>
      <c r="G11" s="85">
        <v>1</v>
      </c>
      <c r="H11" s="85">
        <v>1</v>
      </c>
      <c r="I11" s="85">
        <f t="shared" si="0"/>
        <v>1</v>
      </c>
      <c r="J11" s="139"/>
      <c r="K11" s="51"/>
      <c r="L11" s="51"/>
      <c r="M11" s="51"/>
      <c r="N11" s="51"/>
      <c r="O11" s="51"/>
      <c r="P11" s="51"/>
      <c r="Q11" s="51"/>
    </row>
    <row r="12" spans="1:17" ht="63.75" x14ac:dyDescent="0.2">
      <c r="A12" s="67">
        <v>5</v>
      </c>
      <c r="B12" s="130" t="s">
        <v>1556</v>
      </c>
      <c r="C12" s="86" t="s">
        <v>1557</v>
      </c>
      <c r="D12" s="86" t="s">
        <v>643</v>
      </c>
      <c r="E12" s="144"/>
      <c r="F12" s="85">
        <v>1</v>
      </c>
      <c r="G12" s="85">
        <v>1</v>
      </c>
      <c r="H12" s="85">
        <v>1</v>
      </c>
      <c r="I12" s="85">
        <f t="shared" si="0"/>
        <v>1</v>
      </c>
      <c r="J12" s="139"/>
      <c r="K12" s="51"/>
      <c r="L12" s="51"/>
      <c r="M12" s="51"/>
      <c r="N12" s="51"/>
      <c r="O12" s="51"/>
      <c r="P12" s="51"/>
      <c r="Q12" s="51"/>
    </row>
    <row r="13" spans="1:17" ht="63.75" x14ac:dyDescent="0.2">
      <c r="A13" s="67">
        <v>6</v>
      </c>
      <c r="B13" s="130" t="s">
        <v>1558</v>
      </c>
      <c r="C13" s="86" t="s">
        <v>1559</v>
      </c>
      <c r="D13" s="86" t="s">
        <v>643</v>
      </c>
      <c r="E13" s="144"/>
      <c r="F13" s="85">
        <v>1</v>
      </c>
      <c r="G13" s="85">
        <v>1</v>
      </c>
      <c r="H13" s="85">
        <v>1</v>
      </c>
      <c r="I13" s="85">
        <f t="shared" si="0"/>
        <v>1</v>
      </c>
      <c r="J13" s="139"/>
      <c r="K13" s="51"/>
      <c r="L13" s="51"/>
      <c r="M13" s="51"/>
      <c r="N13" s="51"/>
      <c r="O13" s="51"/>
      <c r="P13" s="51"/>
      <c r="Q13" s="51"/>
    </row>
    <row r="14" spans="1:17" ht="63.75" x14ac:dyDescent="0.2">
      <c r="A14" s="67">
        <v>7</v>
      </c>
      <c r="B14" s="130" t="s">
        <v>1560</v>
      </c>
      <c r="C14" s="86" t="s">
        <v>1561</v>
      </c>
      <c r="D14" s="86" t="s">
        <v>643</v>
      </c>
      <c r="E14" s="144"/>
      <c r="F14" s="85">
        <v>1</v>
      </c>
      <c r="G14" s="85">
        <v>1</v>
      </c>
      <c r="H14" s="85">
        <v>1</v>
      </c>
      <c r="I14" s="85">
        <f t="shared" si="0"/>
        <v>1</v>
      </c>
      <c r="J14" s="139"/>
      <c r="K14" s="51"/>
      <c r="L14" s="51"/>
      <c r="M14" s="51"/>
      <c r="N14" s="51"/>
      <c r="O14" s="51"/>
      <c r="P14" s="51"/>
      <c r="Q14" s="51"/>
    </row>
    <row r="15" spans="1:17" ht="63.75" x14ac:dyDescent="0.2">
      <c r="A15" s="67">
        <v>8</v>
      </c>
      <c r="B15" s="130" t="s">
        <v>1562</v>
      </c>
      <c r="C15" s="86" t="s">
        <v>1563</v>
      </c>
      <c r="D15" s="86" t="s">
        <v>643</v>
      </c>
      <c r="E15" s="144"/>
      <c r="F15" s="85">
        <v>1</v>
      </c>
      <c r="G15" s="85">
        <v>1</v>
      </c>
      <c r="H15" s="85">
        <v>1</v>
      </c>
      <c r="I15" s="85">
        <f t="shared" si="0"/>
        <v>1</v>
      </c>
      <c r="J15" s="139"/>
      <c r="K15" s="51"/>
      <c r="L15" s="51"/>
      <c r="M15" s="51"/>
      <c r="N15" s="51"/>
      <c r="O15" s="51"/>
      <c r="P15" s="51"/>
      <c r="Q15" s="51"/>
    </row>
    <row r="16" spans="1:17" ht="63.75" x14ac:dyDescent="0.2">
      <c r="A16" s="67">
        <v>9</v>
      </c>
      <c r="B16" s="130" t="s">
        <v>1564</v>
      </c>
      <c r="C16" s="86" t="s">
        <v>1565</v>
      </c>
      <c r="D16" s="86" t="s">
        <v>643</v>
      </c>
      <c r="E16" s="144"/>
      <c r="F16" s="85">
        <v>1</v>
      </c>
      <c r="G16" s="85">
        <v>1</v>
      </c>
      <c r="H16" s="85">
        <v>1</v>
      </c>
      <c r="I16" s="85">
        <f t="shared" si="0"/>
        <v>1</v>
      </c>
      <c r="J16" s="139"/>
      <c r="K16" s="51"/>
      <c r="L16" s="51"/>
      <c r="M16" s="51"/>
      <c r="N16" s="51"/>
      <c r="O16" s="51"/>
      <c r="P16" s="51"/>
      <c r="Q16" s="51"/>
    </row>
    <row r="17" spans="1:17" ht="63.75" x14ac:dyDescent="0.2">
      <c r="A17" s="67">
        <v>10</v>
      </c>
      <c r="B17" s="130" t="s">
        <v>1566</v>
      </c>
      <c r="C17" s="86" t="s">
        <v>1567</v>
      </c>
      <c r="D17" s="86" t="s">
        <v>643</v>
      </c>
      <c r="E17" s="144"/>
      <c r="F17" s="85">
        <v>1</v>
      </c>
      <c r="G17" s="85">
        <v>1</v>
      </c>
      <c r="H17" s="85">
        <v>1</v>
      </c>
      <c r="I17" s="85">
        <f t="shared" si="0"/>
        <v>1</v>
      </c>
      <c r="J17" s="139"/>
      <c r="K17" s="51"/>
      <c r="L17" s="51"/>
      <c r="M17" s="51"/>
      <c r="N17" s="51"/>
      <c r="O17" s="51"/>
      <c r="P17" s="51"/>
      <c r="Q17" s="51"/>
    </row>
    <row r="18" spans="1:17" ht="63.75" x14ac:dyDescent="0.2">
      <c r="A18" s="67">
        <v>11</v>
      </c>
      <c r="B18" s="130" t="s">
        <v>1568</v>
      </c>
      <c r="C18" s="86" t="s">
        <v>1569</v>
      </c>
      <c r="D18" s="86" t="s">
        <v>643</v>
      </c>
      <c r="E18" s="144"/>
      <c r="F18" s="85">
        <v>1</v>
      </c>
      <c r="G18" s="85">
        <v>1</v>
      </c>
      <c r="H18" s="85">
        <v>1</v>
      </c>
      <c r="I18" s="85">
        <f t="shared" si="0"/>
        <v>1</v>
      </c>
      <c r="J18" s="139"/>
      <c r="K18" s="51"/>
      <c r="L18" s="51"/>
      <c r="M18" s="51"/>
      <c r="N18" s="51"/>
      <c r="O18" s="51"/>
      <c r="P18" s="51"/>
      <c r="Q18" s="51"/>
    </row>
    <row r="19" spans="1:17" ht="63.75" x14ac:dyDescent="0.2">
      <c r="A19" s="67">
        <v>12</v>
      </c>
      <c r="B19" s="130" t="s">
        <v>1570</v>
      </c>
      <c r="C19" s="86" t="s">
        <v>1571</v>
      </c>
      <c r="D19" s="86" t="s">
        <v>643</v>
      </c>
      <c r="E19" s="144"/>
      <c r="F19" s="85">
        <v>1</v>
      </c>
      <c r="G19" s="85">
        <v>1</v>
      </c>
      <c r="H19" s="85">
        <v>1</v>
      </c>
      <c r="I19" s="85">
        <f t="shared" si="0"/>
        <v>1</v>
      </c>
      <c r="J19" s="139"/>
      <c r="K19" s="51"/>
      <c r="L19" s="51"/>
      <c r="M19" s="51"/>
      <c r="N19" s="51"/>
      <c r="O19" s="51"/>
      <c r="P19" s="51"/>
      <c r="Q19" s="51"/>
    </row>
    <row r="20" spans="1:17" ht="63.75" x14ac:dyDescent="0.2">
      <c r="A20" s="67">
        <v>13</v>
      </c>
      <c r="B20" s="130" t="s">
        <v>1572</v>
      </c>
      <c r="C20" s="86" t="s">
        <v>1573</v>
      </c>
      <c r="D20" s="86" t="s">
        <v>643</v>
      </c>
      <c r="E20" s="144"/>
      <c r="F20" s="85">
        <v>1</v>
      </c>
      <c r="G20" s="85">
        <v>1</v>
      </c>
      <c r="H20" s="85">
        <v>1</v>
      </c>
      <c r="I20" s="85">
        <f t="shared" si="0"/>
        <v>1</v>
      </c>
      <c r="J20" s="139"/>
      <c r="K20" s="51"/>
      <c r="L20" s="51"/>
      <c r="M20" s="51"/>
      <c r="N20" s="51"/>
      <c r="O20" s="51"/>
      <c r="P20" s="51"/>
      <c r="Q20" s="51"/>
    </row>
    <row r="21" spans="1:17" ht="63.75" x14ac:dyDescent="0.2">
      <c r="A21" s="67">
        <v>14</v>
      </c>
      <c r="B21" s="130" t="s">
        <v>1574</v>
      </c>
      <c r="C21" s="86" t="s">
        <v>1575</v>
      </c>
      <c r="D21" s="86" t="s">
        <v>643</v>
      </c>
      <c r="E21" s="144"/>
      <c r="F21" s="85">
        <v>1</v>
      </c>
      <c r="G21" s="85">
        <v>1</v>
      </c>
      <c r="H21" s="85">
        <v>1</v>
      </c>
      <c r="I21" s="85">
        <f t="shared" si="0"/>
        <v>1</v>
      </c>
      <c r="J21" s="139"/>
      <c r="K21" s="51"/>
      <c r="L21" s="51"/>
      <c r="M21" s="51"/>
      <c r="N21" s="51"/>
      <c r="O21" s="51"/>
      <c r="P21" s="51"/>
      <c r="Q21" s="51"/>
    </row>
    <row r="22" spans="1:17" ht="63.75" x14ac:dyDescent="0.2">
      <c r="A22" s="67">
        <v>15</v>
      </c>
      <c r="B22" s="130" t="s">
        <v>1576</v>
      </c>
      <c r="C22" s="86" t="s">
        <v>1577</v>
      </c>
      <c r="D22" s="86" t="s">
        <v>643</v>
      </c>
      <c r="E22" s="144"/>
      <c r="F22" s="85">
        <v>1</v>
      </c>
      <c r="G22" s="85">
        <v>1</v>
      </c>
      <c r="H22" s="85">
        <v>1</v>
      </c>
      <c r="I22" s="85">
        <f t="shared" si="0"/>
        <v>1</v>
      </c>
      <c r="J22" s="139"/>
      <c r="K22" s="51"/>
      <c r="L22" s="51"/>
      <c r="M22" s="51"/>
      <c r="N22" s="51"/>
      <c r="O22" s="51"/>
      <c r="P22" s="51"/>
      <c r="Q22" s="51"/>
    </row>
    <row r="23" spans="1:17" ht="63.75" x14ac:dyDescent="0.2">
      <c r="A23" s="67">
        <v>16</v>
      </c>
      <c r="B23" s="130" t="s">
        <v>1578</v>
      </c>
      <c r="C23" s="86" t="s">
        <v>1579</v>
      </c>
      <c r="D23" s="86" t="s">
        <v>643</v>
      </c>
      <c r="E23" s="144"/>
      <c r="F23" s="85">
        <v>1</v>
      </c>
      <c r="G23" s="85">
        <v>1</v>
      </c>
      <c r="H23" s="85">
        <v>1</v>
      </c>
      <c r="I23" s="85">
        <f t="shared" si="0"/>
        <v>1</v>
      </c>
      <c r="J23" s="139"/>
      <c r="K23" s="51"/>
      <c r="L23" s="51"/>
      <c r="M23" s="51"/>
      <c r="N23" s="51"/>
      <c r="O23" s="51"/>
      <c r="P23" s="51"/>
      <c r="Q23" s="51"/>
    </row>
    <row r="24" spans="1:17" ht="89.25" x14ac:dyDescent="0.2">
      <c r="A24" s="67">
        <v>17</v>
      </c>
      <c r="B24" s="130" t="s">
        <v>1580</v>
      </c>
      <c r="C24" s="86" t="s">
        <v>1580</v>
      </c>
      <c r="D24" s="86" t="s">
        <v>643</v>
      </c>
      <c r="E24" s="144"/>
      <c r="F24" s="85">
        <v>1</v>
      </c>
      <c r="G24" s="85">
        <v>1</v>
      </c>
      <c r="H24" s="85">
        <v>1</v>
      </c>
      <c r="I24" s="85">
        <f t="shared" si="0"/>
        <v>1</v>
      </c>
      <c r="J24" s="139"/>
      <c r="K24" s="51"/>
      <c r="L24" s="51"/>
      <c r="M24" s="51"/>
      <c r="N24" s="51"/>
      <c r="O24" s="51"/>
      <c r="P24" s="51"/>
      <c r="Q24" s="51"/>
    </row>
    <row r="25" spans="1:17" ht="89.25" x14ac:dyDescent="0.2">
      <c r="A25" s="67">
        <v>18</v>
      </c>
      <c r="B25" s="130" t="s">
        <v>1581</v>
      </c>
      <c r="C25" s="86" t="s">
        <v>1581</v>
      </c>
      <c r="D25" s="86" t="s">
        <v>643</v>
      </c>
      <c r="E25" s="144"/>
      <c r="F25" s="85">
        <v>1</v>
      </c>
      <c r="G25" s="85">
        <v>1</v>
      </c>
      <c r="H25" s="85">
        <v>1</v>
      </c>
      <c r="I25" s="85">
        <f t="shared" si="0"/>
        <v>1</v>
      </c>
      <c r="J25" s="139"/>
      <c r="K25" s="51"/>
      <c r="L25" s="51"/>
      <c r="M25" s="51"/>
      <c r="N25" s="51"/>
      <c r="O25" s="51"/>
      <c r="P25" s="51"/>
      <c r="Q25" s="51"/>
    </row>
    <row r="26" spans="1:17" ht="89.25" x14ac:dyDescent="0.2">
      <c r="A26" s="67">
        <v>19</v>
      </c>
      <c r="B26" s="130" t="s">
        <v>1582</v>
      </c>
      <c r="C26" s="86" t="s">
        <v>1582</v>
      </c>
      <c r="D26" s="86" t="s">
        <v>643</v>
      </c>
      <c r="E26" s="144"/>
      <c r="F26" s="85">
        <v>1</v>
      </c>
      <c r="G26" s="85">
        <v>1</v>
      </c>
      <c r="H26" s="85">
        <v>1</v>
      </c>
      <c r="I26" s="85">
        <f t="shared" si="0"/>
        <v>1</v>
      </c>
      <c r="J26" s="139"/>
      <c r="K26" s="51"/>
      <c r="L26" s="51"/>
      <c r="M26" s="51"/>
      <c r="N26" s="51"/>
      <c r="O26" s="51"/>
      <c r="P26" s="51"/>
      <c r="Q26" s="51"/>
    </row>
    <row r="27" spans="1:17" ht="38.25" x14ac:dyDescent="0.2">
      <c r="A27" s="67">
        <v>20</v>
      </c>
      <c r="B27" s="130" t="s">
        <v>1583</v>
      </c>
      <c r="C27" s="86" t="s">
        <v>1584</v>
      </c>
      <c r="D27" s="86" t="s">
        <v>112</v>
      </c>
      <c r="E27" s="144"/>
      <c r="F27" s="85">
        <v>1</v>
      </c>
      <c r="G27" s="85">
        <v>1</v>
      </c>
      <c r="H27" s="85">
        <v>1</v>
      </c>
      <c r="I27" s="85">
        <f t="shared" si="0"/>
        <v>1</v>
      </c>
      <c r="J27" s="139"/>
      <c r="K27" s="51"/>
      <c r="L27" s="51"/>
      <c r="M27" s="51"/>
      <c r="N27" s="51"/>
      <c r="O27" s="51"/>
      <c r="P27" s="51"/>
      <c r="Q27" s="51"/>
    </row>
    <row r="28" spans="1:17" ht="38.25" x14ac:dyDescent="0.2">
      <c r="A28" s="67">
        <v>21</v>
      </c>
      <c r="B28" s="130" t="s">
        <v>1585</v>
      </c>
      <c r="C28" s="86" t="s">
        <v>1539</v>
      </c>
      <c r="D28" s="86" t="s">
        <v>112</v>
      </c>
      <c r="E28" s="144"/>
      <c r="F28" s="85">
        <v>1</v>
      </c>
      <c r="G28" s="85">
        <v>1</v>
      </c>
      <c r="H28" s="85">
        <v>1</v>
      </c>
      <c r="I28" s="85">
        <f t="shared" si="0"/>
        <v>1</v>
      </c>
      <c r="J28" s="139"/>
      <c r="K28" s="51"/>
      <c r="L28" s="51"/>
      <c r="M28" s="51"/>
      <c r="N28" s="51"/>
      <c r="O28" s="51"/>
      <c r="P28" s="51"/>
      <c r="Q28" s="51"/>
    </row>
    <row r="29" spans="1:17" ht="63.75" x14ac:dyDescent="0.2">
      <c r="A29" s="67">
        <v>22</v>
      </c>
      <c r="B29" s="130" t="s">
        <v>1586</v>
      </c>
      <c r="C29" s="86" t="s">
        <v>1587</v>
      </c>
      <c r="D29" s="86" t="s">
        <v>112</v>
      </c>
      <c r="E29" s="144"/>
      <c r="F29" s="85">
        <v>1</v>
      </c>
      <c r="G29" s="85">
        <v>1</v>
      </c>
      <c r="H29" s="85">
        <v>1</v>
      </c>
      <c r="I29" s="85">
        <f t="shared" si="0"/>
        <v>1</v>
      </c>
      <c r="J29" s="139"/>
      <c r="K29" s="51"/>
      <c r="L29" s="51"/>
      <c r="M29" s="51"/>
      <c r="N29" s="51"/>
      <c r="O29" s="51"/>
      <c r="P29" s="51"/>
      <c r="Q29" s="51"/>
    </row>
    <row r="30" spans="1:17" ht="63.75" x14ac:dyDescent="0.2">
      <c r="A30" s="67">
        <v>23</v>
      </c>
      <c r="B30" s="130" t="s">
        <v>1588</v>
      </c>
      <c r="C30" s="86" t="s">
        <v>1589</v>
      </c>
      <c r="D30" s="86" t="s">
        <v>112</v>
      </c>
      <c r="E30" s="144"/>
      <c r="F30" s="85">
        <v>1</v>
      </c>
      <c r="G30" s="85">
        <v>1</v>
      </c>
      <c r="H30" s="85">
        <v>1</v>
      </c>
      <c r="I30" s="85">
        <f t="shared" si="0"/>
        <v>1</v>
      </c>
      <c r="J30" s="139"/>
      <c r="K30" s="51"/>
      <c r="L30" s="51"/>
      <c r="M30" s="51"/>
      <c r="N30" s="51"/>
      <c r="O30" s="51"/>
      <c r="P30" s="51"/>
      <c r="Q30" s="51"/>
    </row>
    <row r="31" spans="1:17" ht="51" x14ac:dyDescent="0.2">
      <c r="A31" s="67">
        <v>24</v>
      </c>
      <c r="B31" s="130" t="s">
        <v>1590</v>
      </c>
      <c r="C31" s="86" t="s">
        <v>1591</v>
      </c>
      <c r="D31" s="86" t="s">
        <v>112</v>
      </c>
      <c r="E31" s="144"/>
      <c r="F31" s="85">
        <v>1</v>
      </c>
      <c r="G31" s="85">
        <v>1</v>
      </c>
      <c r="H31" s="85">
        <v>1</v>
      </c>
      <c r="I31" s="85">
        <f t="shared" si="0"/>
        <v>1</v>
      </c>
      <c r="J31" s="139"/>
      <c r="K31" s="51"/>
      <c r="L31" s="51"/>
      <c r="M31" s="51"/>
      <c r="N31" s="51"/>
      <c r="O31" s="51"/>
      <c r="P31" s="51"/>
      <c r="Q31" s="51"/>
    </row>
    <row r="32" spans="1:17" ht="15.75" customHeight="1" x14ac:dyDescent="0.2">
      <c r="A32" s="327" t="s">
        <v>687</v>
      </c>
      <c r="B32" s="328"/>
      <c r="C32" s="328"/>
      <c r="D32" s="328"/>
      <c r="E32" s="328"/>
      <c r="F32" s="328"/>
      <c r="G32" s="328"/>
      <c r="H32" s="329"/>
      <c r="I32" s="138">
        <f>SUM(I8:I31)/COUNT(I8:I31)</f>
        <v>1</v>
      </c>
      <c r="J32" s="139"/>
      <c r="K32" s="51"/>
      <c r="L32" s="51"/>
      <c r="M32" s="51"/>
      <c r="N32" s="51"/>
      <c r="O32" s="51"/>
      <c r="P32" s="51"/>
      <c r="Q32" s="51"/>
    </row>
    <row r="36" spans="2:9" x14ac:dyDescent="0.2">
      <c r="B36" s="91"/>
      <c r="C36" s="92"/>
      <c r="D36" s="92"/>
      <c r="E36" s="92"/>
      <c r="F36" s="92"/>
      <c r="G36" s="92"/>
      <c r="H36" s="92"/>
      <c r="I36" s="92"/>
    </row>
    <row r="43" spans="2:9" x14ac:dyDescent="0.2">
      <c r="B43" s="91"/>
      <c r="C43" s="92"/>
      <c r="D43" s="92"/>
      <c r="E43" s="92"/>
      <c r="F43" s="92"/>
      <c r="G43" s="92"/>
      <c r="H43" s="92"/>
      <c r="I43" s="92"/>
    </row>
    <row r="47" spans="2:9" x14ac:dyDescent="0.2">
      <c r="B47" s="91"/>
      <c r="C47" s="92"/>
      <c r="D47" s="92"/>
      <c r="E47" s="92"/>
      <c r="F47" s="92"/>
      <c r="G47" s="92"/>
      <c r="H47" s="92"/>
      <c r="I47" s="92"/>
    </row>
    <row r="50" spans="2:9" x14ac:dyDescent="0.2">
      <c r="B50" s="91"/>
      <c r="C50" s="92"/>
      <c r="D50" s="92"/>
      <c r="E50" s="92"/>
      <c r="F50" s="92"/>
      <c r="G50" s="92"/>
      <c r="H50" s="92"/>
      <c r="I50" s="92"/>
    </row>
    <row r="54" spans="2:9" x14ac:dyDescent="0.2">
      <c r="B54" s="91"/>
      <c r="C54" s="92"/>
      <c r="D54" s="92"/>
      <c r="E54" s="92"/>
      <c r="F54" s="92"/>
      <c r="G54" s="92"/>
      <c r="H54" s="92"/>
      <c r="I54" s="92"/>
    </row>
    <row r="57" spans="2:9" x14ac:dyDescent="0.2">
      <c r="B57" s="91"/>
      <c r="C57" s="92"/>
      <c r="D57" s="92"/>
      <c r="E57" s="92"/>
      <c r="F57" s="92"/>
      <c r="G57" s="92"/>
      <c r="H57" s="92"/>
      <c r="I57" s="92"/>
    </row>
    <row r="61" spans="2:9" x14ac:dyDescent="0.2">
      <c r="B61" s="91"/>
      <c r="C61" s="92"/>
      <c r="D61" s="92"/>
      <c r="E61" s="92"/>
      <c r="F61" s="92"/>
      <c r="G61" s="92"/>
      <c r="H61" s="92"/>
      <c r="I61" s="92"/>
    </row>
  </sheetData>
  <mergeCells count="13">
    <mergeCell ref="I6:I7"/>
    <mergeCell ref="J6:J7"/>
    <mergeCell ref="A32:H32"/>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1">
      <formula1>"0,1"</formula1>
    </dataValidation>
  </dataValidations>
  <pageMargins left="0.31496062992125984" right="0.31496062992125984" top="0.35433070866141736" bottom="0.35433070866141736" header="0" footer="0"/>
  <pageSetup paperSize="9" scale="56"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3"/>
  <sheetViews>
    <sheetView view="pageBreakPreview" zoomScale="85" zoomScaleNormal="100" zoomScaleSheetLayoutView="85" workbookViewId="0">
      <pane ySplit="7" topLeftCell="A8" activePane="bottomLeft" state="frozenSplit"/>
      <selection activeCell="I37" sqref="I37"/>
      <selection pane="bottomLeft" activeCell="C3" sqref="C3"/>
    </sheetView>
  </sheetViews>
  <sheetFormatPr defaultRowHeight="12.75" x14ac:dyDescent="0.2"/>
  <cols>
    <col min="1" max="1" width="4.28515625" style="51" customWidth="1"/>
    <col min="2" max="2" width="35.5703125" style="73" customWidth="1"/>
    <col min="3" max="3" width="23.140625" style="174" customWidth="1"/>
    <col min="4" max="4" width="15.28515625" style="174" customWidth="1"/>
    <col min="5" max="5" width="20" style="174" customWidth="1"/>
    <col min="6" max="6" width="12.7109375" style="174" customWidth="1"/>
    <col min="7" max="7" width="15.85546875" style="174" customWidth="1"/>
    <col min="8" max="8" width="14.42578125" style="174" customWidth="1"/>
    <col min="9" max="9" width="19" style="174" customWidth="1"/>
    <col min="10" max="10" width="14.7109375" style="73"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1" customFormat="1" ht="69" customHeight="1" x14ac:dyDescent="0.2">
      <c r="A1" s="325" t="s">
        <v>96</v>
      </c>
      <c r="B1" s="325"/>
      <c r="C1" s="325"/>
      <c r="D1" s="325"/>
      <c r="E1" s="325"/>
      <c r="F1" s="325"/>
      <c r="G1" s="325"/>
      <c r="H1" s="325"/>
      <c r="I1" s="325"/>
      <c r="J1" s="325"/>
    </row>
    <row r="2" spans="1:17" ht="30.75" customHeight="1" x14ac:dyDescent="0.2">
      <c r="A2" s="109" t="s">
        <v>101</v>
      </c>
      <c r="B2" s="109"/>
      <c r="C2" s="325" t="s">
        <v>1592</v>
      </c>
      <c r="D2" s="325"/>
      <c r="E2" s="325"/>
      <c r="F2" s="325"/>
      <c r="G2" s="325"/>
      <c r="H2" s="325"/>
      <c r="I2" s="325"/>
      <c r="J2" s="325"/>
    </row>
    <row r="3" spans="1:17" ht="15.75" customHeight="1" x14ac:dyDescent="0.2">
      <c r="A3" s="109" t="s">
        <v>99</v>
      </c>
      <c r="B3" s="109"/>
      <c r="C3" s="110" t="s">
        <v>4702</v>
      </c>
      <c r="D3" s="110"/>
      <c r="E3" s="110"/>
      <c r="F3" s="110"/>
      <c r="G3" s="110"/>
      <c r="H3" s="110"/>
      <c r="I3" s="110"/>
    </row>
    <row r="4" spans="1:17" ht="17.25" customHeight="1" x14ac:dyDescent="0.2">
      <c r="A4" s="118" t="s">
        <v>79</v>
      </c>
      <c r="B4" s="109"/>
      <c r="C4" s="110"/>
      <c r="D4" s="110"/>
      <c r="E4" s="110"/>
      <c r="F4" s="110"/>
      <c r="G4" s="110"/>
      <c r="H4" s="110"/>
      <c r="I4" s="110"/>
    </row>
    <row r="5" spans="1:17" ht="51" customHeight="1" x14ac:dyDescent="0.2">
      <c r="A5" s="333" t="s">
        <v>102</v>
      </c>
      <c r="B5" s="333"/>
      <c r="C5" s="333"/>
      <c r="D5" s="333"/>
      <c r="E5" s="333"/>
      <c r="F5" s="333"/>
      <c r="G5" s="333"/>
      <c r="H5" s="333"/>
      <c r="I5" s="333"/>
      <c r="J5" s="333"/>
    </row>
    <row r="6" spans="1:17" ht="15.75" customHeight="1" x14ac:dyDescent="0.2">
      <c r="A6" s="321" t="s">
        <v>50</v>
      </c>
      <c r="B6" s="321" t="s">
        <v>103</v>
      </c>
      <c r="C6" s="321" t="s">
        <v>104</v>
      </c>
      <c r="D6" s="321" t="s">
        <v>105</v>
      </c>
      <c r="E6" s="321" t="s">
        <v>3342</v>
      </c>
      <c r="F6" s="321" t="s">
        <v>106</v>
      </c>
      <c r="G6" s="331" t="s">
        <v>4342</v>
      </c>
      <c r="H6" s="331"/>
      <c r="I6" s="321" t="s">
        <v>107</v>
      </c>
      <c r="J6" s="321" t="s">
        <v>85</v>
      </c>
    </row>
    <row r="7" spans="1:17" ht="99.75" customHeight="1" x14ac:dyDescent="0.2">
      <c r="A7" s="321"/>
      <c r="B7" s="326"/>
      <c r="C7" s="326"/>
      <c r="D7" s="326"/>
      <c r="E7" s="321"/>
      <c r="F7" s="326"/>
      <c r="G7" s="148" t="s">
        <v>108</v>
      </c>
      <c r="H7" s="149" t="s">
        <v>109</v>
      </c>
      <c r="I7" s="321"/>
      <c r="J7" s="326"/>
      <c r="K7" s="51"/>
      <c r="L7" s="51"/>
      <c r="M7" s="51"/>
      <c r="N7" s="51"/>
      <c r="O7" s="51"/>
      <c r="P7" s="51"/>
      <c r="Q7" s="51"/>
    </row>
    <row r="8" spans="1:17" ht="76.5" x14ac:dyDescent="0.2">
      <c r="A8" s="150">
        <v>1</v>
      </c>
      <c r="B8" s="120" t="s">
        <v>1593</v>
      </c>
      <c r="C8" s="69" t="s">
        <v>1594</v>
      </c>
      <c r="D8" s="69" t="s">
        <v>1595</v>
      </c>
      <c r="E8" s="26"/>
      <c r="F8" s="9">
        <v>1</v>
      </c>
      <c r="G8" s="9">
        <v>1</v>
      </c>
      <c r="H8" s="9">
        <v>1</v>
      </c>
      <c r="I8" s="121">
        <f>F8*0.2+G8*0.4+H8*0.4</f>
        <v>1</v>
      </c>
      <c r="J8" s="140"/>
      <c r="K8" s="51"/>
      <c r="L8" s="51"/>
      <c r="M8" s="51"/>
      <c r="N8" s="51"/>
      <c r="O8" s="51"/>
      <c r="P8" s="51"/>
      <c r="Q8" s="51"/>
    </row>
    <row r="9" spans="1:17" ht="63.75" x14ac:dyDescent="0.2">
      <c r="A9" s="150">
        <v>2</v>
      </c>
      <c r="B9" s="120" t="s">
        <v>1596</v>
      </c>
      <c r="C9" s="69" t="s">
        <v>1597</v>
      </c>
      <c r="D9" s="69" t="s">
        <v>730</v>
      </c>
      <c r="E9" s="26"/>
      <c r="F9" s="9">
        <v>1</v>
      </c>
      <c r="G9" s="9">
        <v>1</v>
      </c>
      <c r="H9" s="9">
        <v>1</v>
      </c>
      <c r="I9" s="121">
        <f t="shared" ref="I9:I43" si="0">F9*0.2+G9*0.4+H9*0.4</f>
        <v>1</v>
      </c>
      <c r="J9" s="140"/>
      <c r="K9" s="51"/>
      <c r="L9" s="51"/>
      <c r="M9" s="51"/>
      <c r="N9" s="51"/>
      <c r="O9" s="51"/>
      <c r="P9" s="51"/>
      <c r="Q9" s="51"/>
    </row>
    <row r="10" spans="1:17" ht="76.5" x14ac:dyDescent="0.2">
      <c r="A10" s="150">
        <v>3</v>
      </c>
      <c r="B10" s="120" t="s">
        <v>1598</v>
      </c>
      <c r="C10" s="69" t="s">
        <v>1599</v>
      </c>
      <c r="D10" s="69" t="s">
        <v>730</v>
      </c>
      <c r="E10" s="26"/>
      <c r="F10" s="85">
        <v>1</v>
      </c>
      <c r="G10" s="85">
        <v>1</v>
      </c>
      <c r="H10" s="85">
        <v>1</v>
      </c>
      <c r="I10" s="121">
        <f t="shared" si="0"/>
        <v>1</v>
      </c>
      <c r="J10" s="144"/>
      <c r="K10" s="51"/>
      <c r="L10" s="51"/>
      <c r="M10" s="51"/>
      <c r="N10" s="51"/>
      <c r="O10" s="51"/>
      <c r="P10" s="51"/>
      <c r="Q10" s="51"/>
    </row>
    <row r="11" spans="1:17" ht="76.5" x14ac:dyDescent="0.2">
      <c r="A11" s="150">
        <v>4</v>
      </c>
      <c r="B11" s="120" t="s">
        <v>1600</v>
      </c>
      <c r="C11" s="69" t="s">
        <v>1601</v>
      </c>
      <c r="D11" s="69" t="s">
        <v>730</v>
      </c>
      <c r="E11" s="26"/>
      <c r="F11" s="85">
        <v>1</v>
      </c>
      <c r="G11" s="85">
        <v>1</v>
      </c>
      <c r="H11" s="85">
        <v>1</v>
      </c>
      <c r="I11" s="121">
        <f t="shared" si="0"/>
        <v>1</v>
      </c>
      <c r="J11" s="144"/>
      <c r="K11" s="51"/>
      <c r="L11" s="51"/>
      <c r="M11" s="51"/>
      <c r="N11" s="51"/>
      <c r="O11" s="51"/>
      <c r="P11" s="51"/>
      <c r="Q11" s="51"/>
    </row>
    <row r="12" spans="1:17" ht="76.5" x14ac:dyDescent="0.2">
      <c r="A12" s="150">
        <v>5</v>
      </c>
      <c r="B12" s="120" t="s">
        <v>1602</v>
      </c>
      <c r="C12" s="69" t="s">
        <v>1603</v>
      </c>
      <c r="D12" s="69" t="s">
        <v>730</v>
      </c>
      <c r="E12" s="26"/>
      <c r="F12" s="85">
        <v>1</v>
      </c>
      <c r="G12" s="85">
        <v>1</v>
      </c>
      <c r="H12" s="85">
        <v>1</v>
      </c>
      <c r="I12" s="121">
        <f t="shared" si="0"/>
        <v>1</v>
      </c>
      <c r="J12" s="144"/>
      <c r="K12" s="51"/>
      <c r="L12" s="51"/>
      <c r="M12" s="51"/>
      <c r="N12" s="51"/>
      <c r="O12" s="51"/>
      <c r="P12" s="51"/>
      <c r="Q12" s="51"/>
    </row>
    <row r="13" spans="1:17" ht="76.5" x14ac:dyDescent="0.2">
      <c r="A13" s="150">
        <v>6</v>
      </c>
      <c r="B13" s="120" t="s">
        <v>1604</v>
      </c>
      <c r="C13" s="69" t="s">
        <v>1605</v>
      </c>
      <c r="D13" s="69" t="s">
        <v>730</v>
      </c>
      <c r="E13" s="26"/>
      <c r="F13" s="85">
        <v>1</v>
      </c>
      <c r="G13" s="85">
        <v>1</v>
      </c>
      <c r="H13" s="85">
        <v>1</v>
      </c>
      <c r="I13" s="121">
        <f t="shared" si="0"/>
        <v>1</v>
      </c>
      <c r="J13" s="144"/>
      <c r="K13" s="51"/>
      <c r="L13" s="51"/>
      <c r="M13" s="51"/>
      <c r="N13" s="51"/>
      <c r="O13" s="51"/>
      <c r="P13" s="51"/>
      <c r="Q13" s="51"/>
    </row>
    <row r="14" spans="1:17" ht="63.75" x14ac:dyDescent="0.2">
      <c r="A14" s="150">
        <v>7</v>
      </c>
      <c r="B14" s="120" t="s">
        <v>1606</v>
      </c>
      <c r="C14" s="69" t="s">
        <v>1607</v>
      </c>
      <c r="D14" s="69" t="s">
        <v>730</v>
      </c>
      <c r="E14" s="26"/>
      <c r="F14" s="85">
        <v>1</v>
      </c>
      <c r="G14" s="85">
        <v>1</v>
      </c>
      <c r="H14" s="85">
        <v>1</v>
      </c>
      <c r="I14" s="121">
        <f t="shared" si="0"/>
        <v>1</v>
      </c>
      <c r="J14" s="144"/>
      <c r="K14" s="51"/>
      <c r="L14" s="51"/>
      <c r="M14" s="51"/>
      <c r="N14" s="51"/>
      <c r="O14" s="51"/>
      <c r="P14" s="51"/>
      <c r="Q14" s="51"/>
    </row>
    <row r="15" spans="1:17" ht="127.5" x14ac:dyDescent="0.2">
      <c r="A15" s="150">
        <v>8</v>
      </c>
      <c r="B15" s="120" t="s">
        <v>1608</v>
      </c>
      <c r="C15" s="69" t="s">
        <v>1609</v>
      </c>
      <c r="D15" s="69" t="s">
        <v>730</v>
      </c>
      <c r="E15" s="26"/>
      <c r="F15" s="85">
        <v>1</v>
      </c>
      <c r="G15" s="85">
        <v>1</v>
      </c>
      <c r="H15" s="85">
        <v>1</v>
      </c>
      <c r="I15" s="121">
        <f t="shared" si="0"/>
        <v>1</v>
      </c>
      <c r="J15" s="144"/>
      <c r="K15" s="51"/>
      <c r="L15" s="51"/>
      <c r="M15" s="51"/>
      <c r="N15" s="51"/>
      <c r="O15" s="51"/>
      <c r="P15" s="51"/>
      <c r="Q15" s="51"/>
    </row>
    <row r="16" spans="1:17" ht="114.75" x14ac:dyDescent="0.2">
      <c r="A16" s="150">
        <v>9</v>
      </c>
      <c r="B16" s="120" t="s">
        <v>1610</v>
      </c>
      <c r="C16" s="69" t="s">
        <v>1611</v>
      </c>
      <c r="D16" s="69" t="s">
        <v>730</v>
      </c>
      <c r="E16" s="26"/>
      <c r="F16" s="85">
        <v>1</v>
      </c>
      <c r="G16" s="85">
        <v>1</v>
      </c>
      <c r="H16" s="85">
        <v>1</v>
      </c>
      <c r="I16" s="121">
        <f t="shared" si="0"/>
        <v>1</v>
      </c>
      <c r="J16" s="144"/>
      <c r="K16" s="51"/>
      <c r="L16" s="51"/>
      <c r="M16" s="51"/>
      <c r="N16" s="51"/>
      <c r="O16" s="51"/>
      <c r="P16" s="51"/>
      <c r="Q16" s="51"/>
    </row>
    <row r="17" spans="1:17" ht="76.5" x14ac:dyDescent="0.2">
      <c r="A17" s="150">
        <v>10</v>
      </c>
      <c r="B17" s="120" t="s">
        <v>1612</v>
      </c>
      <c r="C17" s="69" t="s">
        <v>1613</v>
      </c>
      <c r="D17" s="69" t="s">
        <v>730</v>
      </c>
      <c r="E17" s="26"/>
      <c r="F17" s="85">
        <v>1</v>
      </c>
      <c r="G17" s="85">
        <v>1</v>
      </c>
      <c r="H17" s="85">
        <v>1</v>
      </c>
      <c r="I17" s="121">
        <f t="shared" si="0"/>
        <v>1</v>
      </c>
      <c r="J17" s="144"/>
      <c r="K17" s="51"/>
      <c r="L17" s="51"/>
      <c r="M17" s="51"/>
      <c r="N17" s="51"/>
      <c r="O17" s="51"/>
      <c r="P17" s="51"/>
      <c r="Q17" s="51"/>
    </row>
    <row r="18" spans="1:17" ht="63.75" x14ac:dyDescent="0.2">
      <c r="A18" s="150">
        <v>11</v>
      </c>
      <c r="B18" s="120" t="s">
        <v>1614</v>
      </c>
      <c r="C18" s="69" t="s">
        <v>1615</v>
      </c>
      <c r="D18" s="69" t="s">
        <v>733</v>
      </c>
      <c r="E18" s="26"/>
      <c r="F18" s="85">
        <v>1</v>
      </c>
      <c r="G18" s="85">
        <v>1</v>
      </c>
      <c r="H18" s="85">
        <v>1</v>
      </c>
      <c r="I18" s="121">
        <f t="shared" si="0"/>
        <v>1</v>
      </c>
      <c r="J18" s="144"/>
      <c r="K18" s="51"/>
      <c r="L18" s="51"/>
      <c r="M18" s="51"/>
      <c r="N18" s="51"/>
      <c r="O18" s="51"/>
      <c r="P18" s="51"/>
      <c r="Q18" s="51"/>
    </row>
    <row r="19" spans="1:17" ht="63.75" x14ac:dyDescent="0.2">
      <c r="A19" s="150">
        <v>12</v>
      </c>
      <c r="B19" s="120" t="s">
        <v>1616</v>
      </c>
      <c r="C19" s="69" t="s">
        <v>1617</v>
      </c>
      <c r="D19" s="69" t="s">
        <v>733</v>
      </c>
      <c r="E19" s="26"/>
      <c r="F19" s="85">
        <v>1</v>
      </c>
      <c r="G19" s="85">
        <v>1</v>
      </c>
      <c r="H19" s="85">
        <v>1</v>
      </c>
      <c r="I19" s="121">
        <f t="shared" si="0"/>
        <v>1</v>
      </c>
      <c r="J19" s="144"/>
      <c r="K19" s="51"/>
      <c r="L19" s="51"/>
      <c r="M19" s="51"/>
      <c r="N19" s="51"/>
      <c r="O19" s="51"/>
      <c r="P19" s="51"/>
      <c r="Q19" s="51"/>
    </row>
    <row r="20" spans="1:17" ht="89.25" x14ac:dyDescent="0.2">
      <c r="A20" s="150">
        <v>13</v>
      </c>
      <c r="B20" s="120" t="s">
        <v>1618</v>
      </c>
      <c r="C20" s="69" t="s">
        <v>1619</v>
      </c>
      <c r="D20" s="69" t="s">
        <v>733</v>
      </c>
      <c r="E20" s="26"/>
      <c r="F20" s="85">
        <v>1</v>
      </c>
      <c r="G20" s="85">
        <v>1</v>
      </c>
      <c r="H20" s="85">
        <v>1</v>
      </c>
      <c r="I20" s="121">
        <f t="shared" si="0"/>
        <v>1</v>
      </c>
      <c r="J20" s="144"/>
      <c r="K20" s="51"/>
      <c r="L20" s="51"/>
      <c r="M20" s="51"/>
      <c r="N20" s="51"/>
      <c r="O20" s="51"/>
      <c r="P20" s="51"/>
      <c r="Q20" s="51"/>
    </row>
    <row r="21" spans="1:17" ht="63.75" x14ac:dyDescent="0.2">
      <c r="A21" s="150">
        <v>14</v>
      </c>
      <c r="B21" s="120" t="s">
        <v>1620</v>
      </c>
      <c r="C21" s="69" t="s">
        <v>1621</v>
      </c>
      <c r="D21" s="69" t="s">
        <v>733</v>
      </c>
      <c r="E21" s="26"/>
      <c r="F21" s="85">
        <v>1</v>
      </c>
      <c r="G21" s="85">
        <v>1</v>
      </c>
      <c r="H21" s="85">
        <v>1</v>
      </c>
      <c r="I21" s="121">
        <f t="shared" si="0"/>
        <v>1</v>
      </c>
      <c r="J21" s="144"/>
      <c r="K21" s="51"/>
      <c r="L21" s="51"/>
      <c r="M21" s="51"/>
      <c r="N21" s="51"/>
      <c r="O21" s="51"/>
      <c r="P21" s="51"/>
      <c r="Q21" s="51"/>
    </row>
    <row r="22" spans="1:17" ht="63.75" x14ac:dyDescent="0.2">
      <c r="A22" s="150">
        <v>15</v>
      </c>
      <c r="B22" s="120" t="s">
        <v>1622</v>
      </c>
      <c r="C22" s="69" t="s">
        <v>1623</v>
      </c>
      <c r="D22" s="69" t="s">
        <v>733</v>
      </c>
      <c r="E22" s="26"/>
      <c r="F22" s="85">
        <v>1</v>
      </c>
      <c r="G22" s="85">
        <v>1</v>
      </c>
      <c r="H22" s="85">
        <v>1</v>
      </c>
      <c r="I22" s="121">
        <f t="shared" si="0"/>
        <v>1</v>
      </c>
      <c r="J22" s="144"/>
      <c r="K22" s="51"/>
      <c r="L22" s="51"/>
      <c r="M22" s="51"/>
      <c r="N22" s="51"/>
      <c r="O22" s="51"/>
      <c r="P22" s="51"/>
      <c r="Q22" s="51"/>
    </row>
    <row r="23" spans="1:17" ht="63.75" x14ac:dyDescent="0.2">
      <c r="A23" s="150">
        <v>16</v>
      </c>
      <c r="B23" s="120" t="s">
        <v>1624</v>
      </c>
      <c r="C23" s="69" t="s">
        <v>1625</v>
      </c>
      <c r="D23" s="69" t="s">
        <v>733</v>
      </c>
      <c r="E23" s="26"/>
      <c r="F23" s="85">
        <v>1</v>
      </c>
      <c r="G23" s="85">
        <v>1</v>
      </c>
      <c r="H23" s="85">
        <v>1</v>
      </c>
      <c r="I23" s="121">
        <f t="shared" si="0"/>
        <v>1</v>
      </c>
      <c r="J23" s="144"/>
      <c r="K23" s="51"/>
      <c r="L23" s="51"/>
      <c r="M23" s="51"/>
      <c r="N23" s="51"/>
      <c r="O23" s="51"/>
      <c r="P23" s="51"/>
      <c r="Q23" s="51"/>
    </row>
    <row r="24" spans="1:17" ht="76.5" x14ac:dyDescent="0.2">
      <c r="A24" s="150">
        <v>17</v>
      </c>
      <c r="B24" s="120" t="s">
        <v>1626</v>
      </c>
      <c r="C24" s="69" t="s">
        <v>1627</v>
      </c>
      <c r="D24" s="69" t="s">
        <v>733</v>
      </c>
      <c r="E24" s="26"/>
      <c r="F24" s="85">
        <v>1</v>
      </c>
      <c r="G24" s="85">
        <v>1</v>
      </c>
      <c r="H24" s="85">
        <v>1</v>
      </c>
      <c r="I24" s="121">
        <f t="shared" si="0"/>
        <v>1</v>
      </c>
      <c r="J24" s="144"/>
      <c r="K24" s="51"/>
      <c r="L24" s="51"/>
      <c r="M24" s="51"/>
      <c r="N24" s="51"/>
      <c r="O24" s="51"/>
      <c r="P24" s="51"/>
      <c r="Q24" s="51"/>
    </row>
    <row r="25" spans="1:17" ht="76.5" x14ac:dyDescent="0.2">
      <c r="A25" s="150">
        <v>18</v>
      </c>
      <c r="B25" s="120" t="s">
        <v>1628</v>
      </c>
      <c r="C25" s="69" t="s">
        <v>1629</v>
      </c>
      <c r="D25" s="69" t="s">
        <v>733</v>
      </c>
      <c r="E25" s="26"/>
      <c r="F25" s="85">
        <v>1</v>
      </c>
      <c r="G25" s="85">
        <v>1</v>
      </c>
      <c r="H25" s="85">
        <v>1</v>
      </c>
      <c r="I25" s="121">
        <f t="shared" si="0"/>
        <v>1</v>
      </c>
      <c r="J25" s="144"/>
      <c r="K25" s="51"/>
      <c r="L25" s="51"/>
      <c r="M25" s="51"/>
      <c r="N25" s="51"/>
      <c r="O25" s="51"/>
      <c r="P25" s="51"/>
      <c r="Q25" s="51"/>
    </row>
    <row r="26" spans="1:17" ht="76.5" x14ac:dyDescent="0.2">
      <c r="A26" s="150">
        <v>19</v>
      </c>
      <c r="B26" s="120" t="s">
        <v>1630</v>
      </c>
      <c r="C26" s="69" t="s">
        <v>1631</v>
      </c>
      <c r="D26" s="69" t="s">
        <v>733</v>
      </c>
      <c r="E26" s="26"/>
      <c r="F26" s="85">
        <v>1</v>
      </c>
      <c r="G26" s="85">
        <v>1</v>
      </c>
      <c r="H26" s="85">
        <v>1</v>
      </c>
      <c r="I26" s="121">
        <f t="shared" si="0"/>
        <v>1</v>
      </c>
      <c r="J26" s="144"/>
      <c r="K26" s="51"/>
      <c r="L26" s="51"/>
      <c r="M26" s="51"/>
      <c r="N26" s="51"/>
      <c r="O26" s="51"/>
      <c r="P26" s="51"/>
      <c r="Q26" s="51"/>
    </row>
    <row r="27" spans="1:17" ht="76.5" x14ac:dyDescent="0.2">
      <c r="A27" s="150">
        <v>20</v>
      </c>
      <c r="B27" s="120" t="s">
        <v>1632</v>
      </c>
      <c r="C27" s="69" t="s">
        <v>1633</v>
      </c>
      <c r="D27" s="69" t="s">
        <v>733</v>
      </c>
      <c r="E27" s="26"/>
      <c r="F27" s="85">
        <v>1</v>
      </c>
      <c r="G27" s="85">
        <v>1</v>
      </c>
      <c r="H27" s="85">
        <v>1</v>
      </c>
      <c r="I27" s="121">
        <f t="shared" si="0"/>
        <v>1</v>
      </c>
      <c r="J27" s="144"/>
      <c r="K27" s="51"/>
      <c r="L27" s="51"/>
      <c r="M27" s="51"/>
      <c r="N27" s="51"/>
      <c r="O27" s="51"/>
      <c r="P27" s="51"/>
      <c r="Q27" s="51"/>
    </row>
    <row r="28" spans="1:17" ht="76.5" x14ac:dyDescent="0.2">
      <c r="A28" s="150">
        <v>21</v>
      </c>
      <c r="B28" s="120" t="s">
        <v>1634</v>
      </c>
      <c r="C28" s="69" t="s">
        <v>1635</v>
      </c>
      <c r="D28" s="69" t="s">
        <v>733</v>
      </c>
      <c r="E28" s="26"/>
      <c r="F28" s="85">
        <v>1</v>
      </c>
      <c r="G28" s="85">
        <v>1</v>
      </c>
      <c r="H28" s="85">
        <v>1</v>
      </c>
      <c r="I28" s="121">
        <f t="shared" si="0"/>
        <v>1</v>
      </c>
      <c r="J28" s="144"/>
      <c r="K28" s="51"/>
      <c r="L28" s="51"/>
      <c r="M28" s="51"/>
      <c r="N28" s="51"/>
      <c r="O28" s="51"/>
      <c r="P28" s="51"/>
      <c r="Q28" s="51"/>
    </row>
    <row r="29" spans="1:17" ht="76.5" x14ac:dyDescent="0.2">
      <c r="A29" s="150">
        <v>22</v>
      </c>
      <c r="B29" s="120" t="s">
        <v>1636</v>
      </c>
      <c r="C29" s="69" t="s">
        <v>1637</v>
      </c>
      <c r="D29" s="69" t="s">
        <v>733</v>
      </c>
      <c r="E29" s="26"/>
      <c r="F29" s="85">
        <v>1</v>
      </c>
      <c r="G29" s="85">
        <v>1</v>
      </c>
      <c r="H29" s="85">
        <v>1</v>
      </c>
      <c r="I29" s="121">
        <f t="shared" si="0"/>
        <v>1</v>
      </c>
      <c r="J29" s="144"/>
      <c r="K29" s="51"/>
      <c r="L29" s="51"/>
      <c r="M29" s="51"/>
      <c r="N29" s="51"/>
      <c r="O29" s="51"/>
      <c r="P29" s="51"/>
      <c r="Q29" s="51"/>
    </row>
    <row r="30" spans="1:17" ht="63.75" x14ac:dyDescent="0.2">
      <c r="A30" s="150">
        <v>23</v>
      </c>
      <c r="B30" s="120" t="s">
        <v>1638</v>
      </c>
      <c r="C30" s="69" t="s">
        <v>1639</v>
      </c>
      <c r="D30" s="69" t="s">
        <v>733</v>
      </c>
      <c r="E30" s="26"/>
      <c r="F30" s="85">
        <v>1</v>
      </c>
      <c r="G30" s="85">
        <v>1</v>
      </c>
      <c r="H30" s="85">
        <v>1</v>
      </c>
      <c r="I30" s="121">
        <f t="shared" si="0"/>
        <v>1</v>
      </c>
      <c r="J30" s="144"/>
      <c r="K30" s="51"/>
      <c r="L30" s="51"/>
      <c r="M30" s="51"/>
      <c r="N30" s="51"/>
      <c r="O30" s="51"/>
      <c r="P30" s="51"/>
      <c r="Q30" s="51"/>
    </row>
    <row r="31" spans="1:17" ht="76.5" x14ac:dyDescent="0.2">
      <c r="A31" s="150">
        <v>24</v>
      </c>
      <c r="B31" s="120" t="s">
        <v>1640</v>
      </c>
      <c r="C31" s="69" t="s">
        <v>1641</v>
      </c>
      <c r="D31" s="69" t="s">
        <v>733</v>
      </c>
      <c r="E31" s="26"/>
      <c r="F31" s="85">
        <v>1</v>
      </c>
      <c r="G31" s="85">
        <v>1</v>
      </c>
      <c r="H31" s="85">
        <v>1</v>
      </c>
      <c r="I31" s="121">
        <f t="shared" si="0"/>
        <v>1</v>
      </c>
      <c r="J31" s="144"/>
      <c r="K31" s="51"/>
      <c r="L31" s="51"/>
      <c r="M31" s="51"/>
      <c r="N31" s="51"/>
      <c r="O31" s="51"/>
      <c r="P31" s="51"/>
      <c r="Q31" s="51"/>
    </row>
    <row r="32" spans="1:17" ht="76.5" x14ac:dyDescent="0.2">
      <c r="A32" s="150">
        <v>25</v>
      </c>
      <c r="B32" s="120" t="s">
        <v>1642</v>
      </c>
      <c r="C32" s="69" t="s">
        <v>1643</v>
      </c>
      <c r="D32" s="69" t="s">
        <v>733</v>
      </c>
      <c r="E32" s="26"/>
      <c r="F32" s="85">
        <v>1</v>
      </c>
      <c r="G32" s="85">
        <v>1</v>
      </c>
      <c r="H32" s="85">
        <v>1</v>
      </c>
      <c r="I32" s="121">
        <f t="shared" si="0"/>
        <v>1</v>
      </c>
      <c r="J32" s="144"/>
      <c r="K32" s="51"/>
      <c r="L32" s="51"/>
      <c r="M32" s="51"/>
      <c r="N32" s="51"/>
      <c r="O32" s="51"/>
      <c r="P32" s="51"/>
      <c r="Q32" s="51"/>
    </row>
    <row r="33" spans="1:17" ht="76.5" x14ac:dyDescent="0.2">
      <c r="A33" s="150">
        <v>26</v>
      </c>
      <c r="B33" s="120" t="s">
        <v>1644</v>
      </c>
      <c r="C33" s="69" t="s">
        <v>1645</v>
      </c>
      <c r="D33" s="69" t="s">
        <v>733</v>
      </c>
      <c r="E33" s="26"/>
      <c r="F33" s="85">
        <v>1</v>
      </c>
      <c r="G33" s="85">
        <v>1</v>
      </c>
      <c r="H33" s="85">
        <v>1</v>
      </c>
      <c r="I33" s="121">
        <f t="shared" si="0"/>
        <v>1</v>
      </c>
      <c r="J33" s="144"/>
      <c r="K33" s="51"/>
      <c r="L33" s="51"/>
      <c r="M33" s="51"/>
      <c r="N33" s="51"/>
      <c r="O33" s="51"/>
      <c r="P33" s="51"/>
      <c r="Q33" s="51"/>
    </row>
    <row r="34" spans="1:17" ht="63.75" x14ac:dyDescent="0.2">
      <c r="A34" s="150">
        <v>27</v>
      </c>
      <c r="B34" s="120" t="s">
        <v>1646</v>
      </c>
      <c r="C34" s="69" t="s">
        <v>1647</v>
      </c>
      <c r="D34" s="69" t="s">
        <v>733</v>
      </c>
      <c r="E34" s="26"/>
      <c r="F34" s="85">
        <v>1</v>
      </c>
      <c r="G34" s="85">
        <v>1</v>
      </c>
      <c r="H34" s="85">
        <v>1</v>
      </c>
      <c r="I34" s="121">
        <f t="shared" si="0"/>
        <v>1</v>
      </c>
      <c r="J34" s="144"/>
      <c r="K34" s="51"/>
      <c r="L34" s="51"/>
      <c r="M34" s="51"/>
      <c r="N34" s="51"/>
      <c r="O34" s="51"/>
      <c r="P34" s="51"/>
      <c r="Q34" s="51"/>
    </row>
    <row r="35" spans="1:17" ht="63.75" x14ac:dyDescent="0.2">
      <c r="A35" s="150">
        <v>28</v>
      </c>
      <c r="B35" s="120" t="s">
        <v>1648</v>
      </c>
      <c r="C35" s="69" t="s">
        <v>1649</v>
      </c>
      <c r="D35" s="69" t="s">
        <v>733</v>
      </c>
      <c r="E35" s="26"/>
      <c r="F35" s="85">
        <v>1</v>
      </c>
      <c r="G35" s="85">
        <v>1</v>
      </c>
      <c r="H35" s="85">
        <v>1</v>
      </c>
      <c r="I35" s="121">
        <f t="shared" si="0"/>
        <v>1</v>
      </c>
      <c r="J35" s="144"/>
      <c r="K35" s="51"/>
      <c r="L35" s="51"/>
      <c r="M35" s="51"/>
      <c r="N35" s="51"/>
      <c r="O35" s="51"/>
      <c r="P35" s="51"/>
      <c r="Q35" s="51"/>
    </row>
    <row r="36" spans="1:17" ht="76.5" x14ac:dyDescent="0.2">
      <c r="A36" s="150">
        <v>29</v>
      </c>
      <c r="B36" s="120" t="s">
        <v>1650</v>
      </c>
      <c r="C36" s="69" t="s">
        <v>1651</v>
      </c>
      <c r="D36" s="69" t="s">
        <v>733</v>
      </c>
      <c r="E36" s="26"/>
      <c r="F36" s="85">
        <v>1</v>
      </c>
      <c r="G36" s="85">
        <v>1</v>
      </c>
      <c r="H36" s="85">
        <v>1</v>
      </c>
      <c r="I36" s="121">
        <f t="shared" si="0"/>
        <v>1</v>
      </c>
      <c r="J36" s="144"/>
      <c r="K36" s="51"/>
      <c r="L36" s="51"/>
      <c r="M36" s="51"/>
      <c r="N36" s="51"/>
      <c r="O36" s="51"/>
      <c r="P36" s="51"/>
      <c r="Q36" s="51"/>
    </row>
    <row r="37" spans="1:17" ht="76.5" x14ac:dyDescent="0.2">
      <c r="A37" s="150">
        <v>30</v>
      </c>
      <c r="B37" s="120" t="s">
        <v>1652</v>
      </c>
      <c r="C37" s="69" t="s">
        <v>1653</v>
      </c>
      <c r="D37" s="69" t="s">
        <v>733</v>
      </c>
      <c r="E37" s="26"/>
      <c r="F37" s="85">
        <v>1</v>
      </c>
      <c r="G37" s="85">
        <v>1</v>
      </c>
      <c r="H37" s="85">
        <v>1</v>
      </c>
      <c r="I37" s="121">
        <f t="shared" si="0"/>
        <v>1</v>
      </c>
      <c r="J37" s="144"/>
      <c r="K37" s="51"/>
      <c r="L37" s="51"/>
      <c r="M37" s="51"/>
      <c r="N37" s="51"/>
      <c r="O37" s="51"/>
      <c r="P37" s="51"/>
      <c r="Q37" s="51"/>
    </row>
    <row r="38" spans="1:17" ht="63.75" x14ac:dyDescent="0.2">
      <c r="A38" s="150">
        <v>31</v>
      </c>
      <c r="B38" s="120" t="s">
        <v>1654</v>
      </c>
      <c r="C38" s="69" t="s">
        <v>1655</v>
      </c>
      <c r="D38" s="69" t="s">
        <v>733</v>
      </c>
      <c r="E38" s="26"/>
      <c r="F38" s="85">
        <v>1</v>
      </c>
      <c r="G38" s="85">
        <v>1</v>
      </c>
      <c r="H38" s="85">
        <v>1</v>
      </c>
      <c r="I38" s="121">
        <f t="shared" si="0"/>
        <v>1</v>
      </c>
      <c r="J38" s="144"/>
      <c r="K38" s="51"/>
      <c r="L38" s="51"/>
      <c r="M38" s="51"/>
      <c r="N38" s="51"/>
      <c r="O38" s="51"/>
      <c r="P38" s="51"/>
      <c r="Q38" s="51"/>
    </row>
    <row r="39" spans="1:17" ht="63.75" x14ac:dyDescent="0.2">
      <c r="A39" s="150">
        <v>32</v>
      </c>
      <c r="B39" s="120" t="s">
        <v>1656</v>
      </c>
      <c r="C39" s="69" t="s">
        <v>1657</v>
      </c>
      <c r="D39" s="69" t="s">
        <v>733</v>
      </c>
      <c r="E39" s="26"/>
      <c r="F39" s="85">
        <v>1</v>
      </c>
      <c r="G39" s="85">
        <v>1</v>
      </c>
      <c r="H39" s="85">
        <v>1</v>
      </c>
      <c r="I39" s="121">
        <f t="shared" si="0"/>
        <v>1</v>
      </c>
      <c r="J39" s="144"/>
      <c r="K39" s="51"/>
      <c r="L39" s="51"/>
      <c r="M39" s="51"/>
      <c r="N39" s="51"/>
      <c r="O39" s="51"/>
      <c r="P39" s="51"/>
      <c r="Q39" s="51"/>
    </row>
    <row r="40" spans="1:17" ht="63.75" x14ac:dyDescent="0.2">
      <c r="A40" s="150">
        <v>33</v>
      </c>
      <c r="B40" s="120" t="s">
        <v>1658</v>
      </c>
      <c r="C40" s="69" t="s">
        <v>1659</v>
      </c>
      <c r="D40" s="69" t="s">
        <v>733</v>
      </c>
      <c r="E40" s="26"/>
      <c r="F40" s="85">
        <v>1</v>
      </c>
      <c r="G40" s="85">
        <v>1</v>
      </c>
      <c r="H40" s="85">
        <v>1</v>
      </c>
      <c r="I40" s="121">
        <f t="shared" si="0"/>
        <v>1</v>
      </c>
      <c r="J40" s="144"/>
      <c r="K40" s="51"/>
      <c r="L40" s="51"/>
      <c r="M40" s="51"/>
      <c r="N40" s="51"/>
      <c r="O40" s="51"/>
      <c r="P40" s="51"/>
      <c r="Q40" s="51"/>
    </row>
    <row r="41" spans="1:17" ht="63.75" x14ac:dyDescent="0.2">
      <c r="A41" s="150">
        <v>34</v>
      </c>
      <c r="B41" s="120" t="s">
        <v>1660</v>
      </c>
      <c r="C41" s="69" t="s">
        <v>1661</v>
      </c>
      <c r="D41" s="69" t="s">
        <v>733</v>
      </c>
      <c r="E41" s="26"/>
      <c r="F41" s="85">
        <v>1</v>
      </c>
      <c r="G41" s="85">
        <v>1</v>
      </c>
      <c r="H41" s="85">
        <v>1</v>
      </c>
      <c r="I41" s="121">
        <f t="shared" si="0"/>
        <v>1</v>
      </c>
      <c r="J41" s="144"/>
      <c r="K41" s="51"/>
      <c r="L41" s="51"/>
      <c r="M41" s="51"/>
      <c r="N41" s="51"/>
      <c r="O41" s="51"/>
      <c r="P41" s="51"/>
      <c r="Q41" s="51"/>
    </row>
    <row r="42" spans="1:17" ht="63.75" x14ac:dyDescent="0.2">
      <c r="A42" s="150">
        <v>35</v>
      </c>
      <c r="B42" s="120" t="s">
        <v>1662</v>
      </c>
      <c r="C42" s="69" t="s">
        <v>1663</v>
      </c>
      <c r="D42" s="69" t="s">
        <v>733</v>
      </c>
      <c r="E42" s="26"/>
      <c r="F42" s="85">
        <v>1</v>
      </c>
      <c r="G42" s="85">
        <v>1</v>
      </c>
      <c r="H42" s="85">
        <v>1</v>
      </c>
      <c r="I42" s="121">
        <f t="shared" si="0"/>
        <v>1</v>
      </c>
      <c r="J42" s="144"/>
      <c r="K42" s="51"/>
      <c r="L42" s="51"/>
      <c r="M42" s="51"/>
      <c r="N42" s="51"/>
      <c r="O42" s="51"/>
      <c r="P42" s="51"/>
      <c r="Q42" s="51"/>
    </row>
    <row r="43" spans="1:17" ht="76.5" x14ac:dyDescent="0.2">
      <c r="A43" s="150">
        <v>36</v>
      </c>
      <c r="B43" s="120" t="s">
        <v>1664</v>
      </c>
      <c r="C43" s="69" t="s">
        <v>1665</v>
      </c>
      <c r="D43" s="69" t="s">
        <v>733</v>
      </c>
      <c r="E43" s="26"/>
      <c r="F43" s="85">
        <v>1</v>
      </c>
      <c r="G43" s="85">
        <v>1</v>
      </c>
      <c r="H43" s="85">
        <v>1</v>
      </c>
      <c r="I43" s="121">
        <f t="shared" si="0"/>
        <v>1</v>
      </c>
      <c r="J43" s="144"/>
      <c r="K43" s="51"/>
      <c r="L43" s="51"/>
      <c r="M43" s="51"/>
      <c r="N43" s="51"/>
      <c r="O43" s="51"/>
      <c r="P43" s="51"/>
      <c r="Q43" s="51"/>
    </row>
    <row r="44" spans="1:17" ht="15.75" customHeight="1" x14ac:dyDescent="0.2">
      <c r="A44" s="327" t="s">
        <v>687</v>
      </c>
      <c r="B44" s="334"/>
      <c r="C44" s="334"/>
      <c r="D44" s="334"/>
      <c r="E44" s="334"/>
      <c r="F44" s="334"/>
      <c r="G44" s="334"/>
      <c r="H44" s="335"/>
      <c r="I44" s="138">
        <f>SUM(I8:I43)/COUNT(I8:I43)</f>
        <v>1</v>
      </c>
      <c r="J44" s="140"/>
      <c r="K44" s="51"/>
      <c r="L44" s="51"/>
      <c r="M44" s="51"/>
      <c r="N44" s="51"/>
      <c r="O44" s="51"/>
      <c r="P44" s="51"/>
      <c r="Q44" s="51"/>
    </row>
    <row r="48" spans="1:17" x14ac:dyDescent="0.2">
      <c r="B48" s="172"/>
      <c r="C48" s="173"/>
      <c r="D48" s="173"/>
      <c r="E48" s="173"/>
      <c r="F48" s="173"/>
      <c r="G48" s="173"/>
      <c r="H48" s="173"/>
      <c r="I48" s="173"/>
    </row>
    <row r="55" spans="2:9" x14ac:dyDescent="0.2">
      <c r="B55" s="172"/>
      <c r="C55" s="173"/>
      <c r="D55" s="173"/>
      <c r="E55" s="173"/>
      <c r="F55" s="173"/>
      <c r="G55" s="173"/>
      <c r="H55" s="173"/>
      <c r="I55" s="173"/>
    </row>
    <row r="59" spans="2:9" x14ac:dyDescent="0.2">
      <c r="B59" s="172"/>
      <c r="C59" s="173"/>
      <c r="D59" s="173"/>
      <c r="E59" s="173"/>
      <c r="F59" s="173"/>
      <c r="G59" s="173"/>
      <c r="H59" s="173"/>
      <c r="I59" s="173"/>
    </row>
    <row r="62" spans="2:9" x14ac:dyDescent="0.2">
      <c r="B62" s="172"/>
      <c r="C62" s="173"/>
      <c r="D62" s="173"/>
      <c r="E62" s="173"/>
      <c r="F62" s="173"/>
      <c r="G62" s="173"/>
      <c r="H62" s="173"/>
      <c r="I62" s="173"/>
    </row>
    <row r="66" spans="2:9" x14ac:dyDescent="0.2">
      <c r="B66" s="172"/>
      <c r="C66" s="173"/>
      <c r="D66" s="173"/>
      <c r="E66" s="173"/>
      <c r="F66" s="173"/>
      <c r="G66" s="173"/>
      <c r="H66" s="173"/>
      <c r="I66" s="173"/>
    </row>
    <row r="69" spans="2:9" x14ac:dyDescent="0.2">
      <c r="B69" s="172"/>
      <c r="C69" s="173"/>
      <c r="D69" s="173"/>
      <c r="E69" s="173"/>
      <c r="F69" s="173"/>
      <c r="G69" s="173"/>
      <c r="H69" s="173"/>
      <c r="I69" s="173"/>
    </row>
    <row r="73" spans="2:9" x14ac:dyDescent="0.2">
      <c r="B73" s="172"/>
      <c r="C73" s="173"/>
      <c r="D73" s="173"/>
      <c r="E73" s="173"/>
      <c r="F73" s="173"/>
      <c r="G73" s="173"/>
      <c r="H73" s="173"/>
      <c r="I73" s="173"/>
    </row>
  </sheetData>
  <mergeCells count="13">
    <mergeCell ref="I6:I7"/>
    <mergeCell ref="J6:J7"/>
    <mergeCell ref="A44:H44"/>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43">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2"/>
  <sheetViews>
    <sheetView view="pageBreakPreview" zoomScale="85" zoomScaleNormal="100" zoomScaleSheetLayoutView="85" workbookViewId="0">
      <pane ySplit="7" topLeftCell="A8" activePane="bottomLeft" state="frozenSplit"/>
      <selection activeCell="I37" sqref="I37"/>
      <selection pane="bottomLeft" activeCell="C3" sqref="C3"/>
    </sheetView>
  </sheetViews>
  <sheetFormatPr defaultRowHeight="12.75" x14ac:dyDescent="0.2"/>
  <cols>
    <col min="1" max="1" width="4.28515625" style="12" customWidth="1"/>
    <col min="2" max="2" width="35.5703125" style="73" customWidth="1"/>
    <col min="3" max="3" width="23.140625" style="174" customWidth="1"/>
    <col min="4" max="4" width="13.7109375" style="174" customWidth="1"/>
    <col min="5" max="5" width="20" style="174" customWidth="1"/>
    <col min="6" max="6" width="12.7109375" style="174" customWidth="1"/>
    <col min="7" max="7" width="15.85546875" style="174" customWidth="1"/>
    <col min="8" max="8" width="14.42578125" style="174" customWidth="1"/>
    <col min="9" max="9" width="19" style="174" customWidth="1"/>
    <col min="10" max="10" width="15" style="73"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1" customFormat="1" ht="69" customHeight="1" x14ac:dyDescent="0.2">
      <c r="A1" s="324" t="s">
        <v>96</v>
      </c>
      <c r="B1" s="324"/>
      <c r="C1" s="324"/>
      <c r="D1" s="324"/>
      <c r="E1" s="324"/>
      <c r="F1" s="324"/>
      <c r="G1" s="324"/>
      <c r="H1" s="324"/>
      <c r="I1" s="324"/>
      <c r="J1" s="324"/>
    </row>
    <row r="2" spans="1:17" ht="30.75" customHeight="1" x14ac:dyDescent="0.2">
      <c r="A2" s="109" t="s">
        <v>101</v>
      </c>
      <c r="B2" s="109"/>
      <c r="C2" s="325" t="s">
        <v>1666</v>
      </c>
      <c r="D2" s="325"/>
      <c r="E2" s="325"/>
      <c r="F2" s="325"/>
      <c r="G2" s="325"/>
      <c r="H2" s="325"/>
      <c r="I2" s="325"/>
      <c r="J2" s="325"/>
    </row>
    <row r="3" spans="1:17" ht="15.75" customHeight="1" x14ac:dyDescent="0.2">
      <c r="A3" s="109" t="s">
        <v>99</v>
      </c>
      <c r="B3" s="109"/>
      <c r="C3" s="110" t="s">
        <v>4702</v>
      </c>
      <c r="D3" s="110"/>
      <c r="E3" s="110"/>
      <c r="F3" s="110"/>
      <c r="G3" s="110"/>
      <c r="H3" s="110"/>
      <c r="I3" s="110"/>
    </row>
    <row r="4" spans="1:17" ht="17.25" customHeight="1" x14ac:dyDescent="0.2">
      <c r="A4" s="118" t="s">
        <v>79</v>
      </c>
      <c r="B4" s="109"/>
      <c r="C4" s="110"/>
      <c r="D4" s="110"/>
      <c r="E4" s="110"/>
      <c r="F4" s="110"/>
      <c r="G4" s="110"/>
      <c r="H4" s="110"/>
      <c r="I4" s="110"/>
    </row>
    <row r="5" spans="1:17" ht="52.5" customHeight="1" x14ac:dyDescent="0.2">
      <c r="A5" s="330" t="s">
        <v>102</v>
      </c>
      <c r="B5" s="330"/>
      <c r="C5" s="330"/>
      <c r="D5" s="330"/>
      <c r="E5" s="330"/>
      <c r="F5" s="330"/>
      <c r="G5" s="330"/>
      <c r="H5" s="330"/>
      <c r="I5" s="330"/>
      <c r="J5" s="330"/>
    </row>
    <row r="6" spans="1:17" ht="15.75" customHeight="1" x14ac:dyDescent="0.2">
      <c r="A6" s="321" t="s">
        <v>50</v>
      </c>
      <c r="B6" s="321" t="s">
        <v>103</v>
      </c>
      <c r="C6" s="321" t="s">
        <v>104</v>
      </c>
      <c r="D6" s="321" t="s">
        <v>105</v>
      </c>
      <c r="E6" s="321" t="s">
        <v>3342</v>
      </c>
      <c r="F6" s="321" t="s">
        <v>106</v>
      </c>
      <c r="G6" s="331" t="s">
        <v>4342</v>
      </c>
      <c r="H6" s="331"/>
      <c r="I6" s="321" t="s">
        <v>107</v>
      </c>
      <c r="J6" s="321" t="s">
        <v>85</v>
      </c>
    </row>
    <row r="7" spans="1:17" ht="99.75" customHeight="1" x14ac:dyDescent="0.2">
      <c r="A7" s="321"/>
      <c r="B7" s="326"/>
      <c r="C7" s="326"/>
      <c r="D7" s="326"/>
      <c r="E7" s="321"/>
      <c r="F7" s="326"/>
      <c r="G7" s="148" t="s">
        <v>108</v>
      </c>
      <c r="H7" s="149" t="s">
        <v>109</v>
      </c>
      <c r="I7" s="321"/>
      <c r="J7" s="326"/>
      <c r="K7" s="51"/>
      <c r="L7" s="51"/>
      <c r="M7" s="51"/>
      <c r="N7" s="51"/>
      <c r="O7" s="51"/>
      <c r="P7" s="51"/>
      <c r="Q7" s="51"/>
    </row>
    <row r="8" spans="1:17" ht="63.75" x14ac:dyDescent="0.2">
      <c r="A8" s="150">
        <v>1</v>
      </c>
      <c r="B8" s="130" t="s">
        <v>1667</v>
      </c>
      <c r="C8" s="144" t="s">
        <v>1668</v>
      </c>
      <c r="D8" s="86" t="s">
        <v>152</v>
      </c>
      <c r="E8" s="86"/>
      <c r="F8" s="85">
        <v>1</v>
      </c>
      <c r="G8" s="85">
        <v>1</v>
      </c>
      <c r="H8" s="85">
        <v>1</v>
      </c>
      <c r="I8" s="85">
        <f>F8*0.2+G8*0.4+H8*0.4</f>
        <v>1</v>
      </c>
      <c r="J8" s="144"/>
      <c r="K8" s="51"/>
      <c r="L8" s="51"/>
      <c r="M8" s="51"/>
      <c r="N8" s="51"/>
      <c r="O8" s="51"/>
      <c r="P8" s="51"/>
      <c r="Q8" s="51"/>
    </row>
    <row r="9" spans="1:17" ht="63.75" x14ac:dyDescent="0.2">
      <c r="A9" s="150">
        <v>2</v>
      </c>
      <c r="B9" s="130" t="s">
        <v>1669</v>
      </c>
      <c r="C9" s="144" t="s">
        <v>1670</v>
      </c>
      <c r="D9" s="86" t="s">
        <v>112</v>
      </c>
      <c r="E9" s="86"/>
      <c r="F9" s="85">
        <v>1</v>
      </c>
      <c r="G9" s="85">
        <v>1</v>
      </c>
      <c r="H9" s="85">
        <v>1</v>
      </c>
      <c r="I9" s="85">
        <f t="shared" ref="I9:I32" si="0">F9*0.2+G9*0.4+H9*0.4</f>
        <v>1</v>
      </c>
      <c r="J9" s="144"/>
      <c r="K9" s="51"/>
      <c r="L9" s="51"/>
      <c r="M9" s="51"/>
      <c r="N9" s="51"/>
      <c r="O9" s="51"/>
      <c r="P9" s="51"/>
      <c r="Q9" s="51"/>
    </row>
    <row r="10" spans="1:17" ht="63.75" x14ac:dyDescent="0.2">
      <c r="A10" s="150">
        <v>3</v>
      </c>
      <c r="B10" s="130" t="s">
        <v>1671</v>
      </c>
      <c r="C10" s="144" t="s">
        <v>1672</v>
      </c>
      <c r="D10" s="86" t="s">
        <v>112</v>
      </c>
      <c r="E10" s="86"/>
      <c r="F10" s="85">
        <v>1</v>
      </c>
      <c r="G10" s="85">
        <v>1</v>
      </c>
      <c r="H10" s="85">
        <v>1</v>
      </c>
      <c r="I10" s="85">
        <f t="shared" si="0"/>
        <v>1</v>
      </c>
      <c r="J10" s="144"/>
      <c r="K10" s="51"/>
      <c r="L10" s="51"/>
      <c r="M10" s="51"/>
      <c r="N10" s="51"/>
      <c r="O10" s="51"/>
      <c r="P10" s="51"/>
      <c r="Q10" s="51"/>
    </row>
    <row r="11" spans="1:17" ht="76.5" x14ac:dyDescent="0.2">
      <c r="A11" s="150">
        <v>4</v>
      </c>
      <c r="B11" s="130" t="s">
        <v>3684</v>
      </c>
      <c r="C11" s="144" t="s">
        <v>3685</v>
      </c>
      <c r="D11" s="86" t="s">
        <v>112</v>
      </c>
      <c r="E11" s="86"/>
      <c r="F11" s="85">
        <v>1</v>
      </c>
      <c r="G11" s="85">
        <v>1</v>
      </c>
      <c r="H11" s="85">
        <v>1</v>
      </c>
      <c r="I11" s="85">
        <f t="shared" si="0"/>
        <v>1</v>
      </c>
      <c r="J11" s="144"/>
      <c r="K11" s="51"/>
      <c r="L11" s="51"/>
      <c r="M11" s="51"/>
      <c r="N11" s="51"/>
      <c r="O11" s="51"/>
      <c r="P11" s="51"/>
      <c r="Q11" s="51"/>
    </row>
    <row r="12" spans="1:17" ht="76.5" x14ac:dyDescent="0.2">
      <c r="A12" s="150">
        <v>5</v>
      </c>
      <c r="B12" s="130" t="s">
        <v>1673</v>
      </c>
      <c r="C12" s="144" t="s">
        <v>1674</v>
      </c>
      <c r="D12" s="86" t="s">
        <v>112</v>
      </c>
      <c r="E12" s="86"/>
      <c r="F12" s="85">
        <v>1</v>
      </c>
      <c r="G12" s="85">
        <v>1</v>
      </c>
      <c r="H12" s="85">
        <v>1</v>
      </c>
      <c r="I12" s="85">
        <f t="shared" si="0"/>
        <v>1</v>
      </c>
      <c r="J12" s="144"/>
      <c r="K12" s="51"/>
      <c r="L12" s="51"/>
      <c r="M12" s="51"/>
      <c r="N12" s="51"/>
      <c r="O12" s="51"/>
      <c r="P12" s="51"/>
      <c r="Q12" s="51"/>
    </row>
    <row r="13" spans="1:17" ht="63.75" x14ac:dyDescent="0.2">
      <c r="A13" s="150">
        <v>6</v>
      </c>
      <c r="B13" s="130" t="s">
        <v>1675</v>
      </c>
      <c r="C13" s="144" t="s">
        <v>1676</v>
      </c>
      <c r="D13" s="86" t="s">
        <v>112</v>
      </c>
      <c r="E13" s="86"/>
      <c r="F13" s="85">
        <v>1</v>
      </c>
      <c r="G13" s="85">
        <v>1</v>
      </c>
      <c r="H13" s="85">
        <v>1</v>
      </c>
      <c r="I13" s="85">
        <f t="shared" si="0"/>
        <v>1</v>
      </c>
      <c r="J13" s="144"/>
      <c r="K13" s="51"/>
      <c r="L13" s="51"/>
      <c r="M13" s="51"/>
      <c r="N13" s="51"/>
      <c r="O13" s="51"/>
      <c r="P13" s="51"/>
      <c r="Q13" s="51"/>
    </row>
    <row r="14" spans="1:17" ht="63.75" x14ac:dyDescent="0.2">
      <c r="A14" s="150">
        <v>7</v>
      </c>
      <c r="B14" s="130" t="s">
        <v>1677</v>
      </c>
      <c r="C14" s="144" t="s">
        <v>1678</v>
      </c>
      <c r="D14" s="86" t="s">
        <v>112</v>
      </c>
      <c r="E14" s="86"/>
      <c r="F14" s="85">
        <v>1</v>
      </c>
      <c r="G14" s="85">
        <v>1</v>
      </c>
      <c r="H14" s="85">
        <v>1</v>
      </c>
      <c r="I14" s="85">
        <f t="shared" si="0"/>
        <v>1</v>
      </c>
      <c r="J14" s="144"/>
      <c r="K14" s="51"/>
      <c r="L14" s="51"/>
      <c r="M14" s="51"/>
      <c r="N14" s="51"/>
      <c r="O14" s="51"/>
      <c r="P14" s="51"/>
      <c r="Q14" s="51"/>
    </row>
    <row r="15" spans="1:17" ht="89.25" x14ac:dyDescent="0.2">
      <c r="A15" s="150">
        <v>8</v>
      </c>
      <c r="B15" s="130" t="s">
        <v>1679</v>
      </c>
      <c r="C15" s="144" t="s">
        <v>1680</v>
      </c>
      <c r="D15" s="86" t="s">
        <v>112</v>
      </c>
      <c r="E15" s="86"/>
      <c r="F15" s="85">
        <v>1</v>
      </c>
      <c r="G15" s="85">
        <v>1</v>
      </c>
      <c r="H15" s="85">
        <v>1</v>
      </c>
      <c r="I15" s="85">
        <f t="shared" si="0"/>
        <v>1</v>
      </c>
      <c r="J15" s="144"/>
      <c r="K15" s="51"/>
      <c r="L15" s="51"/>
      <c r="M15" s="51"/>
      <c r="N15" s="51"/>
      <c r="O15" s="51"/>
      <c r="P15" s="51"/>
      <c r="Q15" s="51"/>
    </row>
    <row r="16" spans="1:17" ht="76.5" x14ac:dyDescent="0.2">
      <c r="A16" s="150">
        <v>9</v>
      </c>
      <c r="B16" s="130" t="s">
        <v>1681</v>
      </c>
      <c r="C16" s="144" t="s">
        <v>1682</v>
      </c>
      <c r="D16" s="86" t="s">
        <v>112</v>
      </c>
      <c r="E16" s="86"/>
      <c r="F16" s="85">
        <v>1</v>
      </c>
      <c r="G16" s="85">
        <v>1</v>
      </c>
      <c r="H16" s="85">
        <v>1</v>
      </c>
      <c r="I16" s="85">
        <f t="shared" si="0"/>
        <v>1</v>
      </c>
      <c r="J16" s="144"/>
      <c r="K16" s="51"/>
      <c r="L16" s="51"/>
      <c r="M16" s="51"/>
      <c r="N16" s="51"/>
      <c r="O16" s="51"/>
      <c r="P16" s="51"/>
      <c r="Q16" s="51"/>
    </row>
    <row r="17" spans="1:17" ht="76.5" x14ac:dyDescent="0.2">
      <c r="A17" s="150">
        <v>10</v>
      </c>
      <c r="B17" s="130" t="s">
        <v>4613</v>
      </c>
      <c r="C17" s="144" t="s">
        <v>4614</v>
      </c>
      <c r="D17" s="86" t="s">
        <v>152</v>
      </c>
      <c r="E17" s="86"/>
      <c r="F17" s="85">
        <v>1</v>
      </c>
      <c r="G17" s="85">
        <v>1</v>
      </c>
      <c r="H17" s="85">
        <v>1</v>
      </c>
      <c r="I17" s="85">
        <f t="shared" si="0"/>
        <v>1</v>
      </c>
      <c r="J17" s="144"/>
      <c r="K17" s="51"/>
      <c r="L17" s="51"/>
      <c r="M17" s="51"/>
      <c r="N17" s="51"/>
      <c r="O17" s="51"/>
      <c r="P17" s="51"/>
      <c r="Q17" s="51"/>
    </row>
    <row r="18" spans="1:17" ht="63.75" x14ac:dyDescent="0.2">
      <c r="A18" s="150">
        <v>11</v>
      </c>
      <c r="B18" s="130" t="s">
        <v>1683</v>
      </c>
      <c r="C18" s="144" t="s">
        <v>1684</v>
      </c>
      <c r="D18" s="86" t="s">
        <v>112</v>
      </c>
      <c r="E18" s="86"/>
      <c r="F18" s="85">
        <v>1</v>
      </c>
      <c r="G18" s="85">
        <v>1</v>
      </c>
      <c r="H18" s="85">
        <v>1</v>
      </c>
      <c r="I18" s="85">
        <f t="shared" si="0"/>
        <v>1</v>
      </c>
      <c r="J18" s="144"/>
      <c r="K18" s="51"/>
      <c r="L18" s="51"/>
      <c r="M18" s="51"/>
      <c r="N18" s="51"/>
      <c r="O18" s="51"/>
      <c r="P18" s="51"/>
      <c r="Q18" s="51"/>
    </row>
    <row r="19" spans="1:17" ht="63.75" x14ac:dyDescent="0.2">
      <c r="A19" s="150">
        <v>12</v>
      </c>
      <c r="B19" s="130" t="s">
        <v>1685</v>
      </c>
      <c r="C19" s="144" t="s">
        <v>1686</v>
      </c>
      <c r="D19" s="86" t="s">
        <v>112</v>
      </c>
      <c r="E19" s="86"/>
      <c r="F19" s="85">
        <v>1</v>
      </c>
      <c r="G19" s="85">
        <v>1</v>
      </c>
      <c r="H19" s="85">
        <v>1</v>
      </c>
      <c r="I19" s="85">
        <f t="shared" si="0"/>
        <v>1</v>
      </c>
      <c r="J19" s="144"/>
      <c r="K19" s="51"/>
      <c r="L19" s="51"/>
      <c r="M19" s="51"/>
      <c r="N19" s="51"/>
      <c r="O19" s="51"/>
      <c r="P19" s="51"/>
      <c r="Q19" s="51"/>
    </row>
    <row r="20" spans="1:17" ht="51" x14ac:dyDescent="0.2">
      <c r="A20" s="150">
        <v>13</v>
      </c>
      <c r="B20" s="130" t="s">
        <v>1687</v>
      </c>
      <c r="C20" s="144" t="s">
        <v>1688</v>
      </c>
      <c r="D20" s="86" t="s">
        <v>112</v>
      </c>
      <c r="E20" s="86"/>
      <c r="F20" s="85">
        <v>1</v>
      </c>
      <c r="G20" s="85">
        <v>1</v>
      </c>
      <c r="H20" s="85">
        <v>1</v>
      </c>
      <c r="I20" s="85">
        <f t="shared" si="0"/>
        <v>1</v>
      </c>
      <c r="J20" s="144"/>
      <c r="K20" s="51"/>
      <c r="L20" s="51"/>
      <c r="M20" s="51"/>
      <c r="N20" s="51"/>
      <c r="O20" s="51"/>
      <c r="P20" s="51"/>
      <c r="Q20" s="51"/>
    </row>
    <row r="21" spans="1:17" ht="63.75" x14ac:dyDescent="0.2">
      <c r="A21" s="150">
        <v>14</v>
      </c>
      <c r="B21" s="130" t="s">
        <v>1689</v>
      </c>
      <c r="C21" s="144" t="s">
        <v>1690</v>
      </c>
      <c r="D21" s="86" t="s">
        <v>112</v>
      </c>
      <c r="E21" s="86"/>
      <c r="F21" s="85">
        <v>1</v>
      </c>
      <c r="G21" s="85">
        <v>1</v>
      </c>
      <c r="H21" s="85">
        <v>1</v>
      </c>
      <c r="I21" s="85">
        <f t="shared" si="0"/>
        <v>1</v>
      </c>
      <c r="J21" s="144"/>
      <c r="K21" s="51"/>
      <c r="L21" s="51"/>
      <c r="M21" s="51"/>
      <c r="N21" s="51"/>
      <c r="O21" s="51"/>
      <c r="P21" s="51"/>
      <c r="Q21" s="51"/>
    </row>
    <row r="22" spans="1:17" ht="63.75" x14ac:dyDescent="0.2">
      <c r="A22" s="150">
        <v>15</v>
      </c>
      <c r="B22" s="130" t="s">
        <v>1691</v>
      </c>
      <c r="C22" s="144" t="s">
        <v>1692</v>
      </c>
      <c r="D22" s="86" t="s">
        <v>112</v>
      </c>
      <c r="E22" s="86"/>
      <c r="F22" s="85">
        <v>1</v>
      </c>
      <c r="G22" s="85">
        <v>1</v>
      </c>
      <c r="H22" s="85">
        <v>1</v>
      </c>
      <c r="I22" s="85">
        <f t="shared" si="0"/>
        <v>1</v>
      </c>
      <c r="J22" s="144"/>
      <c r="K22" s="51"/>
      <c r="L22" s="51"/>
      <c r="M22" s="51"/>
      <c r="N22" s="51"/>
      <c r="O22" s="51"/>
      <c r="P22" s="51"/>
      <c r="Q22" s="51"/>
    </row>
    <row r="23" spans="1:17" ht="63.75" x14ac:dyDescent="0.2">
      <c r="A23" s="150">
        <v>16</v>
      </c>
      <c r="B23" s="130" t="s">
        <v>1693</v>
      </c>
      <c r="C23" s="144" t="s">
        <v>1694</v>
      </c>
      <c r="D23" s="86" t="s">
        <v>112</v>
      </c>
      <c r="E23" s="86"/>
      <c r="F23" s="85">
        <v>1</v>
      </c>
      <c r="G23" s="85">
        <v>1</v>
      </c>
      <c r="H23" s="85">
        <v>1</v>
      </c>
      <c r="I23" s="85">
        <f t="shared" si="0"/>
        <v>1</v>
      </c>
      <c r="J23" s="144"/>
      <c r="K23" s="51"/>
      <c r="L23" s="51"/>
      <c r="M23" s="51"/>
      <c r="N23" s="51"/>
      <c r="O23" s="51"/>
      <c r="P23" s="51"/>
      <c r="Q23" s="51"/>
    </row>
    <row r="24" spans="1:17" ht="63.75" x14ac:dyDescent="0.2">
      <c r="A24" s="150">
        <v>17</v>
      </c>
      <c r="B24" s="130" t="s">
        <v>1695</v>
      </c>
      <c r="C24" s="144" t="s">
        <v>1696</v>
      </c>
      <c r="D24" s="86" t="s">
        <v>112</v>
      </c>
      <c r="E24" s="86"/>
      <c r="F24" s="85">
        <v>1</v>
      </c>
      <c r="G24" s="85">
        <v>1</v>
      </c>
      <c r="H24" s="85">
        <v>1</v>
      </c>
      <c r="I24" s="85">
        <f t="shared" si="0"/>
        <v>1</v>
      </c>
      <c r="J24" s="144"/>
      <c r="K24" s="51"/>
      <c r="L24" s="51"/>
      <c r="M24" s="51"/>
      <c r="N24" s="51"/>
      <c r="O24" s="51"/>
      <c r="P24" s="51"/>
      <c r="Q24" s="51"/>
    </row>
    <row r="25" spans="1:17" ht="63.75" x14ac:dyDescent="0.2">
      <c r="A25" s="150">
        <v>18</v>
      </c>
      <c r="B25" s="130" t="s">
        <v>1697</v>
      </c>
      <c r="C25" s="144" t="s">
        <v>3686</v>
      </c>
      <c r="D25" s="86" t="s">
        <v>112</v>
      </c>
      <c r="E25" s="86"/>
      <c r="F25" s="85">
        <v>1</v>
      </c>
      <c r="G25" s="85">
        <v>1</v>
      </c>
      <c r="H25" s="85">
        <v>1</v>
      </c>
      <c r="I25" s="85">
        <f t="shared" si="0"/>
        <v>1</v>
      </c>
      <c r="J25" s="144"/>
      <c r="K25" s="51"/>
      <c r="L25" s="51"/>
      <c r="M25" s="51"/>
      <c r="N25" s="51"/>
      <c r="O25" s="51"/>
      <c r="P25" s="51"/>
      <c r="Q25" s="51"/>
    </row>
    <row r="26" spans="1:17" ht="63.75" x14ac:dyDescent="0.2">
      <c r="A26" s="150">
        <v>19</v>
      </c>
      <c r="B26" s="130" t="s">
        <v>1698</v>
      </c>
      <c r="C26" s="144" t="s">
        <v>1699</v>
      </c>
      <c r="D26" s="86" t="s">
        <v>1075</v>
      </c>
      <c r="E26" s="86"/>
      <c r="F26" s="85">
        <v>1</v>
      </c>
      <c r="G26" s="85">
        <v>1</v>
      </c>
      <c r="H26" s="85">
        <v>1</v>
      </c>
      <c r="I26" s="85">
        <f t="shared" si="0"/>
        <v>1</v>
      </c>
      <c r="J26" s="144"/>
      <c r="K26" s="51"/>
      <c r="L26" s="51"/>
      <c r="M26" s="51"/>
      <c r="N26" s="51"/>
      <c r="O26" s="51"/>
      <c r="P26" s="51"/>
      <c r="Q26" s="51"/>
    </row>
    <row r="27" spans="1:17" ht="76.5" x14ac:dyDescent="0.2">
      <c r="A27" s="150">
        <v>20</v>
      </c>
      <c r="B27" s="130" t="s">
        <v>1700</v>
      </c>
      <c r="C27" s="144" t="s">
        <v>1701</v>
      </c>
      <c r="D27" s="86" t="s">
        <v>721</v>
      </c>
      <c r="E27" s="86"/>
      <c r="F27" s="85">
        <v>1</v>
      </c>
      <c r="G27" s="85">
        <v>1</v>
      </c>
      <c r="H27" s="85">
        <v>1</v>
      </c>
      <c r="I27" s="85">
        <f t="shared" si="0"/>
        <v>1</v>
      </c>
      <c r="J27" s="144"/>
      <c r="K27" s="51"/>
      <c r="L27" s="51"/>
      <c r="M27" s="51"/>
      <c r="N27" s="51"/>
      <c r="O27" s="51"/>
      <c r="P27" s="51"/>
      <c r="Q27" s="51"/>
    </row>
    <row r="28" spans="1:17" ht="63.75" x14ac:dyDescent="0.2">
      <c r="A28" s="150">
        <v>21</v>
      </c>
      <c r="B28" s="130" t="s">
        <v>1702</v>
      </c>
      <c r="C28" s="144" t="s">
        <v>1703</v>
      </c>
      <c r="D28" s="86" t="s">
        <v>1704</v>
      </c>
      <c r="E28" s="86"/>
      <c r="F28" s="85">
        <v>1</v>
      </c>
      <c r="G28" s="85">
        <v>1</v>
      </c>
      <c r="H28" s="85">
        <v>1</v>
      </c>
      <c r="I28" s="85">
        <f t="shared" si="0"/>
        <v>1</v>
      </c>
      <c r="J28" s="144"/>
      <c r="K28" s="51"/>
      <c r="L28" s="51"/>
      <c r="M28" s="51"/>
      <c r="N28" s="51"/>
      <c r="O28" s="51"/>
      <c r="P28" s="51"/>
      <c r="Q28" s="51"/>
    </row>
    <row r="29" spans="1:17" ht="63.75" x14ac:dyDescent="0.2">
      <c r="A29" s="150">
        <v>22</v>
      </c>
      <c r="B29" s="130" t="s">
        <v>1705</v>
      </c>
      <c r="C29" s="144" t="s">
        <v>1706</v>
      </c>
      <c r="D29" s="86" t="s">
        <v>704</v>
      </c>
      <c r="E29" s="86"/>
      <c r="F29" s="85">
        <v>1</v>
      </c>
      <c r="G29" s="85">
        <v>1</v>
      </c>
      <c r="H29" s="85">
        <v>1</v>
      </c>
      <c r="I29" s="85">
        <f t="shared" si="0"/>
        <v>1</v>
      </c>
      <c r="J29" s="144"/>
      <c r="K29" s="51"/>
      <c r="L29" s="51"/>
      <c r="M29" s="51"/>
      <c r="N29" s="51"/>
      <c r="O29" s="51"/>
      <c r="P29" s="51"/>
      <c r="Q29" s="51"/>
    </row>
    <row r="30" spans="1:17" ht="25.5" x14ac:dyDescent="0.2">
      <c r="A30" s="150">
        <v>23</v>
      </c>
      <c r="B30" s="130" t="s">
        <v>1707</v>
      </c>
      <c r="C30" s="144" t="s">
        <v>1708</v>
      </c>
      <c r="D30" s="86" t="s">
        <v>721</v>
      </c>
      <c r="E30" s="86"/>
      <c r="F30" s="85">
        <v>1</v>
      </c>
      <c r="G30" s="85">
        <v>1</v>
      </c>
      <c r="H30" s="85">
        <v>1</v>
      </c>
      <c r="I30" s="85">
        <f t="shared" si="0"/>
        <v>1</v>
      </c>
      <c r="J30" s="213"/>
      <c r="K30" s="51"/>
      <c r="L30" s="51"/>
      <c r="M30" s="51"/>
      <c r="N30" s="51"/>
      <c r="O30" s="51"/>
      <c r="P30" s="51"/>
      <c r="Q30" s="51"/>
    </row>
    <row r="31" spans="1:17" ht="38.25" x14ac:dyDescent="0.2">
      <c r="A31" s="150">
        <v>24</v>
      </c>
      <c r="B31" s="130" t="s">
        <v>1709</v>
      </c>
      <c r="C31" s="144" t="s">
        <v>1710</v>
      </c>
      <c r="D31" s="86" t="s">
        <v>704</v>
      </c>
      <c r="E31" s="86"/>
      <c r="F31" s="85">
        <v>1</v>
      </c>
      <c r="G31" s="85">
        <v>1</v>
      </c>
      <c r="H31" s="85">
        <v>1</v>
      </c>
      <c r="I31" s="85">
        <f t="shared" si="0"/>
        <v>1</v>
      </c>
      <c r="J31" s="144"/>
      <c r="K31" s="51"/>
      <c r="L31" s="51"/>
      <c r="M31" s="51"/>
      <c r="N31" s="51"/>
      <c r="O31" s="51"/>
      <c r="P31" s="51"/>
      <c r="Q31" s="51"/>
    </row>
    <row r="32" spans="1:17" ht="38.25" x14ac:dyDescent="0.2">
      <c r="A32" s="150">
        <v>25</v>
      </c>
      <c r="B32" s="130" t="s">
        <v>1711</v>
      </c>
      <c r="C32" s="144" t="s">
        <v>1712</v>
      </c>
      <c r="D32" s="86" t="s">
        <v>704</v>
      </c>
      <c r="E32" s="86"/>
      <c r="F32" s="85">
        <v>1</v>
      </c>
      <c r="G32" s="85">
        <v>1</v>
      </c>
      <c r="H32" s="85">
        <v>1</v>
      </c>
      <c r="I32" s="85">
        <f t="shared" si="0"/>
        <v>1</v>
      </c>
      <c r="J32" s="213"/>
      <c r="K32" s="51"/>
      <c r="L32" s="51"/>
      <c r="M32" s="51"/>
      <c r="N32" s="51"/>
      <c r="O32" s="51"/>
      <c r="P32" s="51"/>
      <c r="Q32" s="51"/>
    </row>
    <row r="33" spans="1:17" ht="15.75" customHeight="1" x14ac:dyDescent="0.2">
      <c r="A33" s="327" t="s">
        <v>687</v>
      </c>
      <c r="B33" s="334"/>
      <c r="C33" s="334"/>
      <c r="D33" s="334"/>
      <c r="E33" s="334"/>
      <c r="F33" s="334"/>
      <c r="G33" s="334"/>
      <c r="H33" s="335"/>
      <c r="I33" s="138">
        <f>SUM(I8:I32)/COUNT(I8:I32)</f>
        <v>1</v>
      </c>
      <c r="J33" s="170"/>
      <c r="K33" s="51"/>
      <c r="L33" s="51"/>
      <c r="M33" s="51"/>
      <c r="N33" s="51"/>
      <c r="O33" s="51"/>
      <c r="P33" s="51"/>
      <c r="Q33" s="51"/>
    </row>
    <row r="37" spans="1:17" x14ac:dyDescent="0.2">
      <c r="B37" s="172"/>
      <c r="C37" s="173"/>
      <c r="D37" s="173"/>
      <c r="E37" s="173"/>
      <c r="F37" s="173"/>
      <c r="G37" s="173"/>
      <c r="H37" s="173"/>
      <c r="I37" s="173"/>
    </row>
    <row r="44" spans="1:17" x14ac:dyDescent="0.2">
      <c r="B44" s="172"/>
      <c r="C44" s="173"/>
      <c r="D44" s="173"/>
      <c r="E44" s="173"/>
      <c r="F44" s="173"/>
      <c r="G44" s="173"/>
      <c r="H44" s="173"/>
      <c r="I44" s="173"/>
    </row>
    <row r="48" spans="1:17" x14ac:dyDescent="0.2">
      <c r="B48" s="172"/>
      <c r="C48" s="173"/>
      <c r="D48" s="173"/>
      <c r="E48" s="173"/>
      <c r="F48" s="173"/>
      <c r="G48" s="173"/>
      <c r="H48" s="173"/>
      <c r="I48" s="173"/>
    </row>
    <row r="51" spans="2:9" x14ac:dyDescent="0.2">
      <c r="B51" s="172"/>
      <c r="C51" s="173"/>
      <c r="D51" s="173"/>
      <c r="E51" s="173"/>
      <c r="F51" s="173"/>
      <c r="G51" s="173"/>
      <c r="H51" s="173"/>
      <c r="I51" s="173"/>
    </row>
    <row r="55" spans="2:9" x14ac:dyDescent="0.2">
      <c r="B55" s="172"/>
      <c r="C55" s="173"/>
      <c r="D55" s="173"/>
      <c r="E55" s="173"/>
      <c r="F55" s="173"/>
      <c r="G55" s="173"/>
      <c r="H55" s="173"/>
      <c r="I55" s="173"/>
    </row>
    <row r="58" spans="2:9" x14ac:dyDescent="0.2">
      <c r="B58" s="172"/>
      <c r="C58" s="173"/>
      <c r="D58" s="173"/>
      <c r="E58" s="173"/>
      <c r="F58" s="173"/>
      <c r="G58" s="173"/>
      <c r="H58" s="173"/>
      <c r="I58" s="173"/>
    </row>
    <row r="62" spans="2:9" x14ac:dyDescent="0.2">
      <c r="B62" s="172"/>
      <c r="C62" s="173"/>
      <c r="D62" s="173"/>
      <c r="E62" s="173"/>
      <c r="F62" s="173"/>
      <c r="G62" s="173"/>
      <c r="H62" s="173"/>
      <c r="I62" s="173"/>
    </row>
  </sheetData>
  <mergeCells count="13">
    <mergeCell ref="I6:I7"/>
    <mergeCell ref="J6:J7"/>
    <mergeCell ref="A33:H33"/>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2">
      <formula1>"0,1"</formula1>
    </dataValidation>
  </dataValidations>
  <pageMargins left="0.31496062992125984" right="0.31496062992125984" top="0.35433070866141736" bottom="0.35433070866141736" header="0" footer="0"/>
  <pageSetup paperSize="9" scale="56"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4"/>
  <sheetViews>
    <sheetView view="pageBreakPreview" zoomScale="85" zoomScaleNormal="100" zoomScaleSheetLayoutView="85" workbookViewId="0">
      <pane ySplit="7" topLeftCell="A8" activePane="bottomLeft" state="frozenSplit"/>
      <selection activeCell="I37" sqref="I37"/>
      <selection pane="bottomLeft" activeCell="B15" sqref="B15"/>
    </sheetView>
  </sheetViews>
  <sheetFormatPr defaultRowHeight="12.75" x14ac:dyDescent="0.2"/>
  <cols>
    <col min="1" max="1" width="4.28515625" style="1" customWidth="1"/>
    <col min="2" max="2" width="35.5703125" style="1" customWidth="1"/>
    <col min="3" max="3" width="23.140625" style="94" customWidth="1"/>
    <col min="4" max="4" width="13.7109375" style="94" customWidth="1"/>
    <col min="5" max="5" width="20" style="94" customWidth="1"/>
    <col min="6" max="6" width="12.7109375" style="94" customWidth="1"/>
    <col min="7" max="7" width="15.85546875" style="94" customWidth="1"/>
    <col min="8" max="8" width="14.42578125" style="94" customWidth="1"/>
    <col min="9" max="9" width="19" style="94" customWidth="1"/>
    <col min="10" max="10" width="25.285156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1" customFormat="1" ht="69" customHeight="1" x14ac:dyDescent="0.2">
      <c r="A1" s="324" t="s">
        <v>96</v>
      </c>
      <c r="B1" s="324"/>
      <c r="C1" s="324"/>
      <c r="D1" s="324"/>
      <c r="E1" s="324"/>
      <c r="F1" s="324"/>
      <c r="G1" s="324"/>
      <c r="H1" s="324"/>
      <c r="I1" s="324"/>
      <c r="J1" s="324"/>
    </row>
    <row r="2" spans="1:17" ht="30.75" customHeight="1" x14ac:dyDescent="0.2">
      <c r="A2" s="109" t="s">
        <v>101</v>
      </c>
      <c r="B2" s="109"/>
      <c r="C2" s="325" t="s">
        <v>1713</v>
      </c>
      <c r="D2" s="325"/>
      <c r="E2" s="325"/>
      <c r="F2" s="325"/>
      <c r="G2" s="325"/>
      <c r="H2" s="325"/>
      <c r="I2" s="325"/>
      <c r="J2" s="325"/>
    </row>
    <row r="3" spans="1:17" ht="15.75" customHeight="1" x14ac:dyDescent="0.2">
      <c r="A3" s="109" t="s">
        <v>99</v>
      </c>
      <c r="B3" s="109"/>
      <c r="C3" s="110">
        <v>44669</v>
      </c>
      <c r="D3" s="117"/>
      <c r="E3" s="117"/>
      <c r="F3" s="117"/>
      <c r="G3" s="117"/>
      <c r="H3" s="117"/>
      <c r="I3" s="117"/>
    </row>
    <row r="4" spans="1:17" ht="17.25" customHeight="1" x14ac:dyDescent="0.2">
      <c r="A4" s="118" t="s">
        <v>79</v>
      </c>
      <c r="B4" s="109"/>
      <c r="C4" s="117"/>
      <c r="D4" s="117"/>
      <c r="E4" s="117"/>
      <c r="F4" s="117"/>
      <c r="G4" s="117"/>
      <c r="H4" s="117"/>
      <c r="I4" s="117"/>
    </row>
    <row r="5" spans="1:17" ht="51.75" customHeight="1" x14ac:dyDescent="0.2">
      <c r="A5" s="330" t="s">
        <v>102</v>
      </c>
      <c r="B5" s="330"/>
      <c r="C5" s="330"/>
      <c r="D5" s="330"/>
      <c r="E5" s="330"/>
      <c r="F5" s="330"/>
      <c r="G5" s="330"/>
      <c r="H5" s="330"/>
      <c r="I5" s="330"/>
      <c r="J5" s="330"/>
    </row>
    <row r="6" spans="1:17" ht="15.75" customHeight="1" x14ac:dyDescent="0.2">
      <c r="A6" s="321" t="s">
        <v>50</v>
      </c>
      <c r="B6" s="321" t="s">
        <v>103</v>
      </c>
      <c r="C6" s="321" t="s">
        <v>104</v>
      </c>
      <c r="D6" s="321" t="s">
        <v>105</v>
      </c>
      <c r="E6" s="321" t="s">
        <v>3342</v>
      </c>
      <c r="F6" s="321" t="s">
        <v>106</v>
      </c>
      <c r="G6" s="331" t="s">
        <v>4342</v>
      </c>
      <c r="H6" s="331"/>
      <c r="I6" s="321" t="s">
        <v>107</v>
      </c>
      <c r="J6" s="321" t="s">
        <v>85</v>
      </c>
    </row>
    <row r="7" spans="1:17" ht="99.75" customHeight="1" x14ac:dyDescent="0.2">
      <c r="A7" s="321"/>
      <c r="B7" s="321"/>
      <c r="C7" s="321"/>
      <c r="D7" s="321"/>
      <c r="E7" s="321"/>
      <c r="F7" s="321"/>
      <c r="G7" s="119" t="s">
        <v>108</v>
      </c>
      <c r="H7" s="4" t="s">
        <v>109</v>
      </c>
      <c r="I7" s="321"/>
      <c r="J7" s="326"/>
      <c r="K7" s="51"/>
      <c r="L7" s="51"/>
      <c r="M7" s="51"/>
      <c r="N7" s="51"/>
      <c r="O7" s="51"/>
      <c r="P7" s="51"/>
      <c r="Q7" s="51"/>
    </row>
    <row r="8" spans="1:17" s="167" customFormat="1" ht="76.5" x14ac:dyDescent="0.2">
      <c r="A8" s="129">
        <v>1</v>
      </c>
      <c r="B8" s="175" t="s">
        <v>1714</v>
      </c>
      <c r="C8" s="9" t="s">
        <v>1715</v>
      </c>
      <c r="D8" s="179" t="s">
        <v>643</v>
      </c>
      <c r="E8" s="163"/>
      <c r="F8" s="9">
        <v>1</v>
      </c>
      <c r="G8" s="9">
        <v>1</v>
      </c>
      <c r="H8" s="9">
        <v>1</v>
      </c>
      <c r="I8" s="9">
        <f>F8*0.2+G8*0.4+H8*0.4</f>
        <v>1</v>
      </c>
      <c r="J8" s="176"/>
      <c r="K8" s="177"/>
      <c r="L8" s="177"/>
      <c r="M8" s="177"/>
      <c r="N8" s="177"/>
      <c r="O8" s="177"/>
      <c r="P8" s="177"/>
      <c r="Q8" s="177"/>
    </row>
    <row r="9" spans="1:17" s="82" customFormat="1" ht="63.75" x14ac:dyDescent="0.2">
      <c r="A9" s="129">
        <v>2</v>
      </c>
      <c r="B9" s="178" t="s">
        <v>1716</v>
      </c>
      <c r="C9" s="9" t="s">
        <v>1717</v>
      </c>
      <c r="D9" s="179" t="s">
        <v>643</v>
      </c>
      <c r="E9" s="69"/>
      <c r="F9" s="9">
        <v>1</v>
      </c>
      <c r="G9" s="9">
        <v>1</v>
      </c>
      <c r="H9" s="9">
        <v>1</v>
      </c>
      <c r="I9" s="9">
        <f t="shared" ref="I9:I44" si="0">F9*0.2+G9*0.4+H9*0.4</f>
        <v>1</v>
      </c>
      <c r="J9" s="26"/>
      <c r="K9" s="81"/>
      <c r="L9" s="81"/>
      <c r="M9" s="81"/>
      <c r="N9" s="81"/>
      <c r="O9" s="81"/>
      <c r="P9" s="81"/>
      <c r="Q9" s="81"/>
    </row>
    <row r="10" spans="1:17" s="82" customFormat="1" ht="102" x14ac:dyDescent="0.2">
      <c r="A10" s="129">
        <v>3</v>
      </c>
      <c r="B10" s="178" t="s">
        <v>1718</v>
      </c>
      <c r="C10" s="9" t="s">
        <v>1719</v>
      </c>
      <c r="D10" s="179" t="s">
        <v>643</v>
      </c>
      <c r="E10" s="69"/>
      <c r="F10" s="9">
        <v>1</v>
      </c>
      <c r="G10" s="9">
        <v>1</v>
      </c>
      <c r="H10" s="9">
        <v>1</v>
      </c>
      <c r="I10" s="9">
        <f t="shared" si="0"/>
        <v>1</v>
      </c>
      <c r="J10" s="26"/>
      <c r="K10" s="81"/>
      <c r="L10" s="81"/>
      <c r="M10" s="81"/>
      <c r="N10" s="81"/>
      <c r="O10" s="81"/>
      <c r="P10" s="81"/>
      <c r="Q10" s="81"/>
    </row>
    <row r="11" spans="1:17" s="82" customFormat="1" ht="76.5" x14ac:dyDescent="0.2">
      <c r="A11" s="129">
        <v>4</v>
      </c>
      <c r="B11" s="178" t="s">
        <v>1720</v>
      </c>
      <c r="C11" s="9" t="s">
        <v>1721</v>
      </c>
      <c r="D11" s="179" t="s">
        <v>643</v>
      </c>
      <c r="E11" s="69"/>
      <c r="F11" s="9">
        <v>1</v>
      </c>
      <c r="G11" s="9">
        <v>1</v>
      </c>
      <c r="H11" s="9">
        <v>1</v>
      </c>
      <c r="I11" s="9">
        <f t="shared" si="0"/>
        <v>1</v>
      </c>
      <c r="J11" s="26"/>
      <c r="K11" s="81"/>
      <c r="L11" s="81"/>
      <c r="M11" s="81"/>
      <c r="N11" s="81"/>
      <c r="O11" s="81"/>
      <c r="P11" s="81"/>
      <c r="Q11" s="81"/>
    </row>
    <row r="12" spans="1:17" s="82" customFormat="1" ht="63.75" x14ac:dyDescent="0.2">
      <c r="A12" s="129">
        <v>5</v>
      </c>
      <c r="B12" s="178" t="s">
        <v>1722</v>
      </c>
      <c r="C12" s="9" t="s">
        <v>1723</v>
      </c>
      <c r="D12" s="179" t="s">
        <v>643</v>
      </c>
      <c r="E12" s="69"/>
      <c r="F12" s="9">
        <v>1</v>
      </c>
      <c r="G12" s="9">
        <v>1</v>
      </c>
      <c r="H12" s="9">
        <v>1</v>
      </c>
      <c r="I12" s="9">
        <f t="shared" si="0"/>
        <v>1</v>
      </c>
      <c r="J12" s="26"/>
      <c r="K12" s="81"/>
      <c r="L12" s="81"/>
      <c r="M12" s="81"/>
      <c r="N12" s="81"/>
      <c r="O12" s="81"/>
      <c r="P12" s="81"/>
      <c r="Q12" s="81"/>
    </row>
    <row r="13" spans="1:17" s="82" customFormat="1" ht="89.25" x14ac:dyDescent="0.2">
      <c r="A13" s="129">
        <v>6</v>
      </c>
      <c r="B13" s="178" t="s">
        <v>1724</v>
      </c>
      <c r="C13" s="179" t="s">
        <v>1725</v>
      </c>
      <c r="D13" s="179" t="s">
        <v>643</v>
      </c>
      <c r="E13" s="69"/>
      <c r="F13" s="9">
        <v>1</v>
      </c>
      <c r="G13" s="9">
        <v>1</v>
      </c>
      <c r="H13" s="9">
        <v>1</v>
      </c>
      <c r="I13" s="9">
        <f t="shared" si="0"/>
        <v>1</v>
      </c>
      <c r="J13" s="26"/>
      <c r="K13" s="81"/>
      <c r="L13" s="81"/>
      <c r="M13" s="81"/>
      <c r="N13" s="81"/>
      <c r="O13" s="81"/>
      <c r="P13" s="81"/>
      <c r="Q13" s="81"/>
    </row>
    <row r="14" spans="1:17" s="82" customFormat="1" ht="63.75" x14ac:dyDescent="0.2">
      <c r="A14" s="129">
        <v>7</v>
      </c>
      <c r="B14" s="178" t="s">
        <v>1726</v>
      </c>
      <c r="C14" s="179" t="s">
        <v>1727</v>
      </c>
      <c r="D14" s="179" t="s">
        <v>112</v>
      </c>
      <c r="E14" s="69"/>
      <c r="F14" s="9">
        <v>1</v>
      </c>
      <c r="G14" s="9">
        <v>1</v>
      </c>
      <c r="H14" s="9">
        <v>1</v>
      </c>
      <c r="I14" s="9">
        <f t="shared" si="0"/>
        <v>1</v>
      </c>
      <c r="J14" s="26"/>
      <c r="K14" s="81"/>
      <c r="L14" s="81"/>
      <c r="M14" s="81"/>
      <c r="N14" s="81"/>
      <c r="O14" s="81"/>
      <c r="P14" s="81"/>
      <c r="Q14" s="81"/>
    </row>
    <row r="15" spans="1:17" s="82" customFormat="1" ht="114.75" x14ac:dyDescent="0.2">
      <c r="A15" s="129">
        <v>8</v>
      </c>
      <c r="B15" s="272" t="s">
        <v>4704</v>
      </c>
      <c r="C15" s="179" t="s">
        <v>4705</v>
      </c>
      <c r="D15" s="179" t="s">
        <v>112</v>
      </c>
      <c r="E15" s="69"/>
      <c r="F15" s="85">
        <v>1</v>
      </c>
      <c r="G15" s="85">
        <v>1</v>
      </c>
      <c r="H15" s="85">
        <v>1</v>
      </c>
      <c r="I15" s="85">
        <f t="shared" si="0"/>
        <v>1</v>
      </c>
      <c r="J15" s="271" t="s">
        <v>4703</v>
      </c>
      <c r="K15" s="81"/>
      <c r="L15" s="81"/>
      <c r="M15" s="81"/>
      <c r="N15" s="81"/>
      <c r="O15" s="81"/>
      <c r="P15" s="81"/>
      <c r="Q15" s="81"/>
    </row>
    <row r="16" spans="1:17" s="82" customFormat="1" ht="76.5" x14ac:dyDescent="0.2">
      <c r="A16" s="129">
        <v>9</v>
      </c>
      <c r="B16" s="178" t="s">
        <v>1728</v>
      </c>
      <c r="C16" s="9" t="s">
        <v>1729</v>
      </c>
      <c r="D16" s="179" t="s">
        <v>643</v>
      </c>
      <c r="E16" s="69"/>
      <c r="F16" s="9">
        <v>1</v>
      </c>
      <c r="G16" s="9">
        <v>1</v>
      </c>
      <c r="H16" s="9">
        <v>1</v>
      </c>
      <c r="I16" s="9">
        <f t="shared" si="0"/>
        <v>1</v>
      </c>
      <c r="J16" s="26"/>
      <c r="K16" s="81"/>
      <c r="L16" s="81"/>
      <c r="M16" s="81"/>
      <c r="N16" s="81"/>
      <c r="O16" s="81"/>
      <c r="P16" s="81"/>
      <c r="Q16" s="81"/>
    </row>
    <row r="17" spans="1:17" s="82" customFormat="1" ht="89.25" x14ac:dyDescent="0.2">
      <c r="A17" s="129">
        <v>10</v>
      </c>
      <c r="B17" s="178" t="s">
        <v>1730</v>
      </c>
      <c r="C17" s="179" t="s">
        <v>1731</v>
      </c>
      <c r="D17" s="179" t="s">
        <v>112</v>
      </c>
      <c r="E17" s="69"/>
      <c r="F17" s="9">
        <v>1</v>
      </c>
      <c r="G17" s="9">
        <v>1</v>
      </c>
      <c r="H17" s="9">
        <v>1</v>
      </c>
      <c r="I17" s="9">
        <f t="shared" si="0"/>
        <v>1</v>
      </c>
      <c r="J17" s="26"/>
      <c r="K17" s="81"/>
      <c r="L17" s="81"/>
      <c r="M17" s="81"/>
      <c r="N17" s="81"/>
      <c r="O17" s="81"/>
      <c r="P17" s="81"/>
      <c r="Q17" s="81"/>
    </row>
    <row r="18" spans="1:17" s="82" customFormat="1" ht="102" x14ac:dyDescent="0.2">
      <c r="A18" s="129">
        <v>11</v>
      </c>
      <c r="B18" s="178" t="s">
        <v>1732</v>
      </c>
      <c r="C18" s="179" t="s">
        <v>1733</v>
      </c>
      <c r="D18" s="179" t="s">
        <v>112</v>
      </c>
      <c r="E18" s="69"/>
      <c r="F18" s="9">
        <v>1</v>
      </c>
      <c r="G18" s="9">
        <v>1</v>
      </c>
      <c r="H18" s="9">
        <v>1</v>
      </c>
      <c r="I18" s="9">
        <f t="shared" si="0"/>
        <v>1</v>
      </c>
      <c r="J18" s="26"/>
      <c r="K18" s="81"/>
      <c r="L18" s="81"/>
      <c r="M18" s="81"/>
      <c r="N18" s="81"/>
      <c r="O18" s="81"/>
      <c r="P18" s="81"/>
      <c r="Q18" s="81"/>
    </row>
    <row r="19" spans="1:17" s="82" customFormat="1" ht="89.25" x14ac:dyDescent="0.2">
      <c r="A19" s="129">
        <v>12</v>
      </c>
      <c r="B19" s="178" t="s">
        <v>1734</v>
      </c>
      <c r="C19" s="179" t="s">
        <v>1735</v>
      </c>
      <c r="D19" s="179" t="s">
        <v>112</v>
      </c>
      <c r="E19" s="69"/>
      <c r="F19" s="9">
        <v>1</v>
      </c>
      <c r="G19" s="9">
        <v>1</v>
      </c>
      <c r="H19" s="9">
        <v>1</v>
      </c>
      <c r="I19" s="9">
        <f t="shared" si="0"/>
        <v>1</v>
      </c>
      <c r="J19" s="26"/>
      <c r="K19" s="81"/>
      <c r="L19" s="81"/>
      <c r="M19" s="81"/>
      <c r="N19" s="81"/>
      <c r="O19" s="81"/>
      <c r="P19" s="81"/>
      <c r="Q19" s="81"/>
    </row>
    <row r="20" spans="1:17" s="82" customFormat="1" ht="76.5" x14ac:dyDescent="0.2">
      <c r="A20" s="129">
        <v>13</v>
      </c>
      <c r="B20" s="178" t="s">
        <v>1736</v>
      </c>
      <c r="C20" s="179" t="s">
        <v>1737</v>
      </c>
      <c r="D20" s="179" t="s">
        <v>112</v>
      </c>
      <c r="E20" s="69"/>
      <c r="F20" s="9">
        <v>1</v>
      </c>
      <c r="G20" s="9">
        <v>1</v>
      </c>
      <c r="H20" s="9">
        <v>1</v>
      </c>
      <c r="I20" s="9">
        <f t="shared" si="0"/>
        <v>1</v>
      </c>
      <c r="J20" s="26"/>
      <c r="K20" s="81"/>
      <c r="L20" s="81"/>
      <c r="M20" s="81"/>
      <c r="N20" s="81"/>
      <c r="O20" s="81"/>
      <c r="P20" s="81"/>
      <c r="Q20" s="81"/>
    </row>
    <row r="21" spans="1:17" s="82" customFormat="1" ht="76.5" x14ac:dyDescent="0.2">
      <c r="A21" s="129">
        <v>14</v>
      </c>
      <c r="B21" s="178" t="s">
        <v>1738</v>
      </c>
      <c r="C21" s="179" t="s">
        <v>1739</v>
      </c>
      <c r="D21" s="179" t="s">
        <v>112</v>
      </c>
      <c r="E21" s="69"/>
      <c r="F21" s="9">
        <v>1</v>
      </c>
      <c r="G21" s="9">
        <v>1</v>
      </c>
      <c r="H21" s="9">
        <v>1</v>
      </c>
      <c r="I21" s="9">
        <f t="shared" si="0"/>
        <v>1</v>
      </c>
      <c r="J21" s="26"/>
      <c r="K21" s="81"/>
      <c r="L21" s="81"/>
      <c r="M21" s="81"/>
      <c r="N21" s="81"/>
      <c r="O21" s="81"/>
      <c r="P21" s="81"/>
      <c r="Q21" s="81"/>
    </row>
    <row r="22" spans="1:17" s="82" customFormat="1" ht="102" x14ac:dyDescent="0.2">
      <c r="A22" s="129">
        <v>15</v>
      </c>
      <c r="B22" s="178" t="s">
        <v>1740</v>
      </c>
      <c r="C22" s="179" t="s">
        <v>1741</v>
      </c>
      <c r="D22" s="179" t="s">
        <v>112</v>
      </c>
      <c r="E22" s="69"/>
      <c r="F22" s="9">
        <v>1</v>
      </c>
      <c r="G22" s="9">
        <v>1</v>
      </c>
      <c r="H22" s="9">
        <v>1</v>
      </c>
      <c r="I22" s="9">
        <f t="shared" si="0"/>
        <v>1</v>
      </c>
      <c r="J22" s="26"/>
      <c r="K22" s="81"/>
      <c r="L22" s="81"/>
      <c r="M22" s="81"/>
      <c r="N22" s="81"/>
      <c r="O22" s="81"/>
      <c r="P22" s="81"/>
      <c r="Q22" s="81"/>
    </row>
    <row r="23" spans="1:17" s="82" customFormat="1" ht="63.75" x14ac:dyDescent="0.2">
      <c r="A23" s="129">
        <v>16</v>
      </c>
      <c r="B23" s="178" t="s">
        <v>1742</v>
      </c>
      <c r="C23" s="179" t="s">
        <v>1743</v>
      </c>
      <c r="D23" s="179" t="s">
        <v>112</v>
      </c>
      <c r="E23" s="69"/>
      <c r="F23" s="9">
        <v>1</v>
      </c>
      <c r="G23" s="9">
        <v>1</v>
      </c>
      <c r="H23" s="9">
        <v>1</v>
      </c>
      <c r="I23" s="9">
        <f t="shared" si="0"/>
        <v>1</v>
      </c>
      <c r="J23" s="26"/>
      <c r="K23" s="81"/>
      <c r="L23" s="81"/>
      <c r="M23" s="81"/>
      <c r="N23" s="81"/>
      <c r="O23" s="81"/>
      <c r="P23" s="81"/>
      <c r="Q23" s="81"/>
    </row>
    <row r="24" spans="1:17" s="82" customFormat="1" ht="76.5" x14ac:dyDescent="0.2">
      <c r="A24" s="129">
        <v>17</v>
      </c>
      <c r="B24" s="178" t="s">
        <v>1744</v>
      </c>
      <c r="C24" s="179" t="s">
        <v>1745</v>
      </c>
      <c r="D24" s="179" t="s">
        <v>112</v>
      </c>
      <c r="E24" s="69"/>
      <c r="F24" s="9">
        <v>1</v>
      </c>
      <c r="G24" s="9">
        <v>1</v>
      </c>
      <c r="H24" s="9">
        <v>1</v>
      </c>
      <c r="I24" s="9">
        <f t="shared" si="0"/>
        <v>1</v>
      </c>
      <c r="J24" s="26"/>
      <c r="K24" s="81"/>
      <c r="L24" s="81"/>
      <c r="M24" s="81"/>
      <c r="N24" s="81"/>
      <c r="O24" s="81"/>
      <c r="P24" s="81"/>
      <c r="Q24" s="81"/>
    </row>
    <row r="25" spans="1:17" s="82" customFormat="1" ht="76.5" x14ac:dyDescent="0.2">
      <c r="A25" s="129">
        <v>18</v>
      </c>
      <c r="B25" s="178" t="s">
        <v>1746</v>
      </c>
      <c r="C25" s="179" t="s">
        <v>1747</v>
      </c>
      <c r="D25" s="179" t="s">
        <v>112</v>
      </c>
      <c r="E25" s="69"/>
      <c r="F25" s="9">
        <v>1</v>
      </c>
      <c r="G25" s="9">
        <v>1</v>
      </c>
      <c r="H25" s="9">
        <v>1</v>
      </c>
      <c r="I25" s="9">
        <f t="shared" si="0"/>
        <v>1</v>
      </c>
      <c r="J25" s="26"/>
      <c r="K25" s="81"/>
      <c r="L25" s="81"/>
      <c r="M25" s="81"/>
      <c r="N25" s="81"/>
      <c r="O25" s="81"/>
      <c r="P25" s="81"/>
      <c r="Q25" s="81"/>
    </row>
    <row r="26" spans="1:17" s="82" customFormat="1" ht="102" x14ac:dyDescent="0.2">
      <c r="A26" s="129">
        <v>19</v>
      </c>
      <c r="B26" s="178" t="s">
        <v>1748</v>
      </c>
      <c r="C26" s="179" t="s">
        <v>1749</v>
      </c>
      <c r="D26" s="179" t="s">
        <v>112</v>
      </c>
      <c r="E26" s="69"/>
      <c r="F26" s="9">
        <v>1</v>
      </c>
      <c r="G26" s="9">
        <v>1</v>
      </c>
      <c r="H26" s="9">
        <v>1</v>
      </c>
      <c r="I26" s="9">
        <f t="shared" si="0"/>
        <v>1</v>
      </c>
      <c r="J26" s="26"/>
      <c r="K26" s="81"/>
      <c r="L26" s="81"/>
      <c r="M26" s="81"/>
      <c r="N26" s="81"/>
      <c r="O26" s="81"/>
      <c r="P26" s="81"/>
      <c r="Q26" s="81"/>
    </row>
    <row r="27" spans="1:17" s="82" customFormat="1" ht="63.75" x14ac:dyDescent="0.2">
      <c r="A27" s="129">
        <v>20</v>
      </c>
      <c r="B27" s="178" t="s">
        <v>1750</v>
      </c>
      <c r="C27" s="179" t="s">
        <v>1751</v>
      </c>
      <c r="D27" s="179" t="s">
        <v>112</v>
      </c>
      <c r="E27" s="69"/>
      <c r="F27" s="9">
        <v>1</v>
      </c>
      <c r="G27" s="9">
        <v>1</v>
      </c>
      <c r="H27" s="9">
        <v>1</v>
      </c>
      <c r="I27" s="9">
        <f t="shared" si="0"/>
        <v>1</v>
      </c>
      <c r="J27" s="26"/>
      <c r="K27" s="81"/>
      <c r="L27" s="81"/>
      <c r="M27" s="81"/>
      <c r="N27" s="81"/>
      <c r="O27" s="81"/>
      <c r="P27" s="81"/>
      <c r="Q27" s="81"/>
    </row>
    <row r="28" spans="1:17" s="82" customFormat="1" ht="76.5" x14ac:dyDescent="0.2">
      <c r="A28" s="129">
        <v>21</v>
      </c>
      <c r="B28" s="178" t="s">
        <v>1752</v>
      </c>
      <c r="C28" s="179" t="s">
        <v>1753</v>
      </c>
      <c r="D28" s="179" t="s">
        <v>112</v>
      </c>
      <c r="E28" s="69"/>
      <c r="F28" s="9">
        <v>1</v>
      </c>
      <c r="G28" s="9">
        <v>1</v>
      </c>
      <c r="H28" s="9">
        <v>1</v>
      </c>
      <c r="I28" s="9">
        <f t="shared" si="0"/>
        <v>1</v>
      </c>
      <c r="J28" s="26"/>
      <c r="K28" s="81"/>
      <c r="L28" s="81"/>
      <c r="M28" s="81"/>
      <c r="N28" s="81"/>
      <c r="O28" s="81"/>
      <c r="P28" s="81"/>
      <c r="Q28" s="81"/>
    </row>
    <row r="29" spans="1:17" s="82" customFormat="1" ht="102" x14ac:dyDescent="0.2">
      <c r="A29" s="129">
        <v>22</v>
      </c>
      <c r="B29" s="178" t="s">
        <v>1754</v>
      </c>
      <c r="C29" s="179" t="s">
        <v>1755</v>
      </c>
      <c r="D29" s="179" t="s">
        <v>112</v>
      </c>
      <c r="E29" s="69"/>
      <c r="F29" s="9">
        <v>1</v>
      </c>
      <c r="G29" s="9">
        <v>1</v>
      </c>
      <c r="H29" s="9">
        <v>1</v>
      </c>
      <c r="I29" s="9">
        <f t="shared" si="0"/>
        <v>1</v>
      </c>
      <c r="J29" s="26"/>
      <c r="K29" s="81"/>
      <c r="L29" s="81"/>
      <c r="M29" s="81"/>
      <c r="N29" s="81"/>
      <c r="O29" s="81"/>
      <c r="P29" s="81"/>
      <c r="Q29" s="81"/>
    </row>
    <row r="30" spans="1:17" s="82" customFormat="1" ht="63.75" x14ac:dyDescent="0.2">
      <c r="A30" s="129">
        <v>23</v>
      </c>
      <c r="B30" s="178" t="s">
        <v>1756</v>
      </c>
      <c r="C30" s="179" t="s">
        <v>1757</v>
      </c>
      <c r="D30" s="179" t="s">
        <v>112</v>
      </c>
      <c r="E30" s="69"/>
      <c r="F30" s="9">
        <v>1</v>
      </c>
      <c r="G30" s="9">
        <v>1</v>
      </c>
      <c r="H30" s="9">
        <v>1</v>
      </c>
      <c r="I30" s="9">
        <f t="shared" si="0"/>
        <v>1</v>
      </c>
      <c r="J30" s="26"/>
      <c r="K30" s="81"/>
      <c r="L30" s="81"/>
      <c r="M30" s="81"/>
      <c r="N30" s="81"/>
      <c r="O30" s="81"/>
      <c r="P30" s="81"/>
      <c r="Q30" s="81"/>
    </row>
    <row r="31" spans="1:17" s="82" customFormat="1" ht="63.75" x14ac:dyDescent="0.2">
      <c r="A31" s="129">
        <v>24</v>
      </c>
      <c r="B31" s="178" t="s">
        <v>1758</v>
      </c>
      <c r="C31" s="179" t="s">
        <v>1759</v>
      </c>
      <c r="D31" s="179" t="s">
        <v>112</v>
      </c>
      <c r="E31" s="69"/>
      <c r="F31" s="9">
        <v>1</v>
      </c>
      <c r="G31" s="9">
        <v>1</v>
      </c>
      <c r="H31" s="9">
        <v>1</v>
      </c>
      <c r="I31" s="9">
        <f t="shared" si="0"/>
        <v>1</v>
      </c>
      <c r="J31" s="26"/>
      <c r="K31" s="81"/>
      <c r="L31" s="81"/>
      <c r="M31" s="81"/>
      <c r="N31" s="81"/>
      <c r="O31" s="81"/>
      <c r="P31" s="81"/>
      <c r="Q31" s="81"/>
    </row>
    <row r="32" spans="1:17" s="82" customFormat="1" ht="63.75" x14ac:dyDescent="0.2">
      <c r="A32" s="129">
        <v>25</v>
      </c>
      <c r="B32" s="178" t="s">
        <v>1760</v>
      </c>
      <c r="C32" s="179" t="s">
        <v>1761</v>
      </c>
      <c r="D32" s="179" t="s">
        <v>112</v>
      </c>
      <c r="E32" s="69"/>
      <c r="F32" s="9">
        <v>1</v>
      </c>
      <c r="G32" s="9">
        <v>1</v>
      </c>
      <c r="H32" s="9">
        <v>1</v>
      </c>
      <c r="I32" s="9">
        <f t="shared" si="0"/>
        <v>1</v>
      </c>
      <c r="J32" s="26"/>
      <c r="K32" s="81"/>
      <c r="L32" s="81"/>
      <c r="M32" s="81"/>
      <c r="N32" s="81"/>
      <c r="O32" s="81"/>
      <c r="P32" s="81"/>
      <c r="Q32" s="81"/>
    </row>
    <row r="33" spans="1:17" s="82" customFormat="1" ht="76.5" x14ac:dyDescent="0.2">
      <c r="A33" s="129">
        <v>26</v>
      </c>
      <c r="B33" s="178" t="s">
        <v>1762</v>
      </c>
      <c r="C33" s="179" t="s">
        <v>1763</v>
      </c>
      <c r="D33" s="179" t="s">
        <v>112</v>
      </c>
      <c r="E33" s="69"/>
      <c r="F33" s="9">
        <v>1</v>
      </c>
      <c r="G33" s="9">
        <v>1</v>
      </c>
      <c r="H33" s="9">
        <v>1</v>
      </c>
      <c r="I33" s="9">
        <f t="shared" si="0"/>
        <v>1</v>
      </c>
      <c r="J33" s="26"/>
      <c r="K33" s="81"/>
      <c r="L33" s="81"/>
      <c r="M33" s="81"/>
      <c r="N33" s="81"/>
      <c r="O33" s="81"/>
      <c r="P33" s="81"/>
      <c r="Q33" s="81"/>
    </row>
    <row r="34" spans="1:17" s="82" customFormat="1" ht="76.5" x14ac:dyDescent="0.2">
      <c r="A34" s="129">
        <v>27</v>
      </c>
      <c r="B34" s="178" t="s">
        <v>1764</v>
      </c>
      <c r="C34" s="179" t="s">
        <v>1765</v>
      </c>
      <c r="D34" s="179" t="s">
        <v>112</v>
      </c>
      <c r="E34" s="69"/>
      <c r="F34" s="9">
        <v>1</v>
      </c>
      <c r="G34" s="9">
        <v>1</v>
      </c>
      <c r="H34" s="9">
        <v>1</v>
      </c>
      <c r="I34" s="9">
        <f t="shared" si="0"/>
        <v>1</v>
      </c>
      <c r="J34" s="26"/>
      <c r="K34" s="81"/>
      <c r="L34" s="81"/>
      <c r="M34" s="81"/>
      <c r="N34" s="81"/>
      <c r="O34" s="81"/>
      <c r="P34" s="81"/>
      <c r="Q34" s="81"/>
    </row>
    <row r="35" spans="1:17" s="82" customFormat="1" ht="76.5" x14ac:dyDescent="0.2">
      <c r="A35" s="129">
        <v>28</v>
      </c>
      <c r="B35" s="178" t="s">
        <v>1766</v>
      </c>
      <c r="C35" s="179" t="s">
        <v>1767</v>
      </c>
      <c r="D35" s="179" t="s">
        <v>112</v>
      </c>
      <c r="E35" s="69"/>
      <c r="F35" s="9">
        <v>1</v>
      </c>
      <c r="G35" s="9">
        <v>1</v>
      </c>
      <c r="H35" s="9">
        <v>1</v>
      </c>
      <c r="I35" s="9">
        <f t="shared" si="0"/>
        <v>1</v>
      </c>
      <c r="J35" s="26"/>
      <c r="K35" s="81"/>
      <c r="L35" s="81"/>
      <c r="M35" s="81"/>
      <c r="N35" s="81"/>
      <c r="O35" s="81"/>
      <c r="P35" s="81"/>
      <c r="Q35" s="81"/>
    </row>
    <row r="36" spans="1:17" s="82" customFormat="1" ht="89.25" x14ac:dyDescent="0.2">
      <c r="A36" s="129">
        <v>29</v>
      </c>
      <c r="B36" s="178" t="s">
        <v>1768</v>
      </c>
      <c r="C36" s="179" t="s">
        <v>1769</v>
      </c>
      <c r="D36" s="179" t="s">
        <v>112</v>
      </c>
      <c r="E36" s="69"/>
      <c r="F36" s="9">
        <v>1</v>
      </c>
      <c r="G36" s="9">
        <v>1</v>
      </c>
      <c r="H36" s="9">
        <v>1</v>
      </c>
      <c r="I36" s="9">
        <f t="shared" si="0"/>
        <v>1</v>
      </c>
      <c r="J36" s="26"/>
      <c r="K36" s="81"/>
      <c r="L36" s="81"/>
      <c r="M36" s="81"/>
      <c r="N36" s="81"/>
      <c r="O36" s="81"/>
      <c r="P36" s="81"/>
      <c r="Q36" s="81"/>
    </row>
    <row r="37" spans="1:17" s="82" customFormat="1" ht="76.5" x14ac:dyDescent="0.2">
      <c r="A37" s="9">
        <v>30</v>
      </c>
      <c r="B37" s="178" t="s">
        <v>1770</v>
      </c>
      <c r="C37" s="179" t="s">
        <v>1771</v>
      </c>
      <c r="D37" s="179" t="s">
        <v>112</v>
      </c>
      <c r="E37" s="69"/>
      <c r="F37" s="9">
        <v>1</v>
      </c>
      <c r="G37" s="9">
        <v>1</v>
      </c>
      <c r="H37" s="9">
        <v>1</v>
      </c>
      <c r="I37" s="9">
        <f t="shared" si="0"/>
        <v>1</v>
      </c>
      <c r="J37" s="26"/>
      <c r="K37" s="81"/>
      <c r="L37" s="81"/>
      <c r="M37" s="81"/>
      <c r="N37" s="81"/>
      <c r="O37" s="81"/>
      <c r="P37" s="81"/>
      <c r="Q37" s="81"/>
    </row>
    <row r="38" spans="1:17" s="82" customFormat="1" ht="76.5" x14ac:dyDescent="0.2">
      <c r="A38" s="9">
        <v>31</v>
      </c>
      <c r="B38" s="178" t="s">
        <v>1772</v>
      </c>
      <c r="C38" s="179" t="s">
        <v>1773</v>
      </c>
      <c r="D38" s="179" t="s">
        <v>112</v>
      </c>
      <c r="E38" s="69"/>
      <c r="F38" s="9">
        <v>1</v>
      </c>
      <c r="G38" s="9">
        <v>1</v>
      </c>
      <c r="H38" s="9">
        <v>1</v>
      </c>
      <c r="I38" s="9">
        <f t="shared" si="0"/>
        <v>1</v>
      </c>
      <c r="J38" s="26"/>
      <c r="K38" s="81"/>
      <c r="L38" s="81"/>
      <c r="M38" s="81"/>
      <c r="N38" s="81"/>
      <c r="O38" s="81"/>
      <c r="P38" s="81"/>
      <c r="Q38" s="81"/>
    </row>
    <row r="39" spans="1:17" s="82" customFormat="1" ht="76.5" x14ac:dyDescent="0.2">
      <c r="A39" s="9">
        <v>32</v>
      </c>
      <c r="B39" s="178" t="s">
        <v>1774</v>
      </c>
      <c r="C39" s="179" t="s">
        <v>1775</v>
      </c>
      <c r="D39" s="179" t="s">
        <v>112</v>
      </c>
      <c r="E39" s="69"/>
      <c r="F39" s="9">
        <v>1</v>
      </c>
      <c r="G39" s="9">
        <v>1</v>
      </c>
      <c r="H39" s="9">
        <v>1</v>
      </c>
      <c r="I39" s="9">
        <f t="shared" si="0"/>
        <v>1</v>
      </c>
      <c r="J39" s="26"/>
      <c r="K39" s="81"/>
      <c r="L39" s="81"/>
      <c r="M39" s="81"/>
      <c r="N39" s="81"/>
      <c r="O39" s="81"/>
      <c r="P39" s="81"/>
      <c r="Q39" s="81"/>
    </row>
    <row r="40" spans="1:17" s="82" customFormat="1" ht="76.5" x14ac:dyDescent="0.2">
      <c r="A40" s="9">
        <v>33</v>
      </c>
      <c r="B40" s="178" t="s">
        <v>1776</v>
      </c>
      <c r="C40" s="179" t="s">
        <v>1777</v>
      </c>
      <c r="D40" s="179" t="s">
        <v>112</v>
      </c>
      <c r="E40" s="69"/>
      <c r="F40" s="9">
        <v>1</v>
      </c>
      <c r="G40" s="9">
        <v>1</v>
      </c>
      <c r="H40" s="9">
        <v>1</v>
      </c>
      <c r="I40" s="9">
        <f t="shared" si="0"/>
        <v>1</v>
      </c>
      <c r="J40" s="26"/>
      <c r="K40" s="81"/>
      <c r="L40" s="81"/>
      <c r="M40" s="81"/>
      <c r="N40" s="81"/>
      <c r="O40" s="81"/>
      <c r="P40" s="81"/>
      <c r="Q40" s="81"/>
    </row>
    <row r="41" spans="1:17" s="82" customFormat="1" ht="76.5" x14ac:dyDescent="0.2">
      <c r="A41" s="9">
        <v>34</v>
      </c>
      <c r="B41" s="178" t="s">
        <v>1778</v>
      </c>
      <c r="C41" s="179" t="s">
        <v>1779</v>
      </c>
      <c r="D41" s="179" t="s">
        <v>112</v>
      </c>
      <c r="E41" s="69"/>
      <c r="F41" s="9">
        <v>1</v>
      </c>
      <c r="G41" s="9">
        <v>1</v>
      </c>
      <c r="H41" s="9">
        <v>1</v>
      </c>
      <c r="I41" s="9">
        <f t="shared" si="0"/>
        <v>1</v>
      </c>
      <c r="J41" s="26"/>
      <c r="K41" s="81"/>
      <c r="L41" s="81"/>
      <c r="M41" s="81"/>
      <c r="N41" s="81"/>
      <c r="O41" s="81"/>
      <c r="P41" s="81"/>
      <c r="Q41" s="81"/>
    </row>
    <row r="42" spans="1:17" s="82" customFormat="1" ht="76.5" x14ac:dyDescent="0.2">
      <c r="A42" s="9">
        <v>35</v>
      </c>
      <c r="B42" s="178" t="s">
        <v>1780</v>
      </c>
      <c r="C42" s="179" t="s">
        <v>1781</v>
      </c>
      <c r="D42" s="179" t="s">
        <v>112</v>
      </c>
      <c r="E42" s="69"/>
      <c r="F42" s="9">
        <v>1</v>
      </c>
      <c r="G42" s="9">
        <v>1</v>
      </c>
      <c r="H42" s="9">
        <v>1</v>
      </c>
      <c r="I42" s="9">
        <f t="shared" si="0"/>
        <v>1</v>
      </c>
      <c r="J42" s="26"/>
      <c r="K42" s="81"/>
      <c r="L42" s="81"/>
      <c r="M42" s="81"/>
      <c r="N42" s="81"/>
      <c r="O42" s="81"/>
      <c r="P42" s="81"/>
      <c r="Q42" s="81"/>
    </row>
    <row r="43" spans="1:17" s="82" customFormat="1" ht="76.5" x14ac:dyDescent="0.2">
      <c r="A43" s="129">
        <v>36</v>
      </c>
      <c r="B43" s="178" t="s">
        <v>1782</v>
      </c>
      <c r="C43" s="179" t="s">
        <v>1783</v>
      </c>
      <c r="D43" s="179" t="s">
        <v>112</v>
      </c>
      <c r="E43" s="69"/>
      <c r="F43" s="9">
        <v>1</v>
      </c>
      <c r="G43" s="9">
        <v>1</v>
      </c>
      <c r="H43" s="9">
        <v>1</v>
      </c>
      <c r="I43" s="9">
        <f t="shared" si="0"/>
        <v>1</v>
      </c>
      <c r="J43" s="26"/>
      <c r="K43" s="81"/>
      <c r="L43" s="81"/>
      <c r="M43" s="81"/>
      <c r="N43" s="81"/>
      <c r="O43" s="81"/>
      <c r="P43" s="81"/>
      <c r="Q43" s="81"/>
    </row>
    <row r="44" spans="1:17" s="82" customFormat="1" ht="63.75" x14ac:dyDescent="0.2">
      <c r="A44" s="129">
        <v>37</v>
      </c>
      <c r="B44" s="178" t="s">
        <v>1784</v>
      </c>
      <c r="C44" s="179" t="s">
        <v>1785</v>
      </c>
      <c r="D44" s="179" t="s">
        <v>112</v>
      </c>
      <c r="E44" s="69"/>
      <c r="F44" s="9">
        <v>1</v>
      </c>
      <c r="G44" s="9">
        <v>1</v>
      </c>
      <c r="H44" s="9">
        <v>1</v>
      </c>
      <c r="I44" s="9">
        <f t="shared" si="0"/>
        <v>1</v>
      </c>
      <c r="J44" s="26"/>
      <c r="K44" s="81"/>
      <c r="L44" s="81"/>
      <c r="M44" s="81"/>
      <c r="N44" s="81"/>
      <c r="O44" s="81"/>
      <c r="P44" s="81"/>
      <c r="Q44" s="81"/>
    </row>
    <row r="45" spans="1:17" ht="15.75" customHeight="1" x14ac:dyDescent="0.2">
      <c r="A45" s="327" t="s">
        <v>687</v>
      </c>
      <c r="B45" s="328"/>
      <c r="C45" s="328"/>
      <c r="D45" s="328"/>
      <c r="E45" s="328"/>
      <c r="F45" s="328"/>
      <c r="G45" s="328"/>
      <c r="H45" s="329"/>
      <c r="I45" s="138">
        <f>SUM(I8:I44)/COUNT(I8:I44)</f>
        <v>1</v>
      </c>
      <c r="J45" s="139"/>
      <c r="K45" s="51"/>
      <c r="L45" s="51"/>
      <c r="M45" s="51"/>
      <c r="N45" s="51"/>
      <c r="O45" s="51"/>
      <c r="P45" s="51"/>
      <c r="Q45" s="51"/>
    </row>
    <row r="49" spans="2:9" x14ac:dyDescent="0.2">
      <c r="B49" s="91"/>
      <c r="C49" s="92"/>
      <c r="D49" s="92"/>
      <c r="E49" s="92"/>
      <c r="F49" s="92"/>
      <c r="G49" s="92"/>
      <c r="H49" s="92"/>
      <c r="I49" s="92"/>
    </row>
    <row r="56" spans="2:9" x14ac:dyDescent="0.2">
      <c r="B56" s="91"/>
      <c r="C56" s="92"/>
      <c r="D56" s="92"/>
      <c r="E56" s="92"/>
      <c r="F56" s="92"/>
      <c r="G56" s="92"/>
      <c r="H56" s="92"/>
      <c r="I56" s="92"/>
    </row>
    <row r="60" spans="2:9" x14ac:dyDescent="0.2">
      <c r="B60" s="91"/>
      <c r="C60" s="92"/>
      <c r="D60" s="92"/>
      <c r="E60" s="92"/>
      <c r="F60" s="92"/>
      <c r="G60" s="92"/>
      <c r="H60" s="92"/>
      <c r="I60" s="92"/>
    </row>
    <row r="63" spans="2:9" x14ac:dyDescent="0.2">
      <c r="B63" s="91"/>
      <c r="C63" s="92"/>
      <c r="D63" s="92"/>
      <c r="E63" s="92"/>
      <c r="F63" s="92"/>
      <c r="G63" s="92"/>
      <c r="H63" s="92"/>
      <c r="I63" s="92"/>
    </row>
    <row r="67" spans="2:9" x14ac:dyDescent="0.2">
      <c r="B67" s="91"/>
      <c r="C67" s="92"/>
      <c r="D67" s="92"/>
      <c r="E67" s="92"/>
      <c r="F67" s="92"/>
      <c r="G67" s="92"/>
      <c r="H67" s="92"/>
      <c r="I67" s="92"/>
    </row>
    <row r="70" spans="2:9" x14ac:dyDescent="0.2">
      <c r="B70" s="91"/>
      <c r="C70" s="92"/>
      <c r="D70" s="92"/>
      <c r="E70" s="92"/>
      <c r="F70" s="92"/>
      <c r="G70" s="92"/>
      <c r="H70" s="92"/>
      <c r="I70" s="92"/>
    </row>
    <row r="74" spans="2:9" x14ac:dyDescent="0.2">
      <c r="B74" s="91"/>
      <c r="C74" s="92"/>
      <c r="D74" s="92"/>
      <c r="E74" s="92"/>
      <c r="F74" s="92"/>
      <c r="G74" s="92"/>
      <c r="H74" s="92"/>
      <c r="I74" s="92"/>
    </row>
  </sheetData>
  <mergeCells count="13">
    <mergeCell ref="I6:I7"/>
    <mergeCell ref="J6:J7"/>
    <mergeCell ref="A45:H45"/>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44">
      <formula1>"0,1"</formula1>
    </dataValidation>
  </dataValidations>
  <pageMargins left="0.31496062992125984" right="0.31496062992125984" top="0.35433070866141736" bottom="0.35433070866141736" header="0" footer="0"/>
  <pageSetup paperSize="9" scale="52"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88"/>
  <sheetViews>
    <sheetView view="pageBreakPreview" zoomScale="70" zoomScaleNormal="100" zoomScaleSheetLayoutView="70" workbookViewId="0">
      <pane ySplit="7" topLeftCell="A8" activePane="bottomLeft" state="frozenSplit"/>
      <selection activeCell="I37" sqref="I37"/>
      <selection pane="bottomLeft" activeCell="C3" sqref="C3"/>
    </sheetView>
  </sheetViews>
  <sheetFormatPr defaultRowHeight="12.75" x14ac:dyDescent="0.2"/>
  <cols>
    <col min="1" max="1" width="4.28515625" style="1" customWidth="1"/>
    <col min="2" max="2" width="35.5703125" style="1" customWidth="1"/>
    <col min="3" max="3" width="23.140625" style="94" customWidth="1"/>
    <col min="4" max="4" width="13.7109375" style="94" customWidth="1"/>
    <col min="5" max="5" width="20" style="94" customWidth="1"/>
    <col min="6" max="6" width="12.7109375" style="116" customWidth="1"/>
    <col min="7" max="7" width="15.85546875" style="116" customWidth="1"/>
    <col min="8" max="8" width="14.42578125" style="116" customWidth="1"/>
    <col min="9" max="9" width="19" style="116" customWidth="1"/>
    <col min="10" max="10" width="13.8554687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1" customFormat="1" ht="69" customHeight="1" x14ac:dyDescent="0.2">
      <c r="A1" s="324" t="s">
        <v>96</v>
      </c>
      <c r="B1" s="324"/>
      <c r="C1" s="324"/>
      <c r="D1" s="324"/>
      <c r="E1" s="324"/>
      <c r="F1" s="324"/>
      <c r="G1" s="324"/>
      <c r="H1" s="324"/>
      <c r="I1" s="324"/>
      <c r="J1" s="324"/>
    </row>
    <row r="2" spans="1:17" ht="30.75" customHeight="1" x14ac:dyDescent="0.2">
      <c r="A2" s="109" t="s">
        <v>101</v>
      </c>
      <c r="B2" s="109"/>
      <c r="C2" s="325" t="s">
        <v>1786</v>
      </c>
      <c r="D2" s="325"/>
      <c r="E2" s="325"/>
      <c r="F2" s="325"/>
      <c r="G2" s="325"/>
      <c r="H2" s="325"/>
      <c r="I2" s="325"/>
      <c r="J2" s="325"/>
    </row>
    <row r="3" spans="1:17" ht="15.75" customHeight="1" x14ac:dyDescent="0.2">
      <c r="A3" s="109" t="s">
        <v>99</v>
      </c>
      <c r="B3" s="109"/>
      <c r="C3" s="110" t="s">
        <v>4702</v>
      </c>
      <c r="D3" s="117"/>
      <c r="E3" s="117"/>
      <c r="F3" s="110"/>
      <c r="G3" s="110"/>
      <c r="H3" s="110"/>
      <c r="I3" s="110"/>
    </row>
    <row r="4" spans="1:17" ht="17.25" customHeight="1" x14ac:dyDescent="0.2">
      <c r="A4" s="118" t="s">
        <v>79</v>
      </c>
      <c r="B4" s="109"/>
      <c r="C4" s="117"/>
      <c r="D4" s="117"/>
      <c r="E4" s="117"/>
      <c r="F4" s="110"/>
      <c r="G4" s="110"/>
      <c r="H4" s="110"/>
      <c r="I4" s="110"/>
    </row>
    <row r="5" spans="1:17" ht="51.75" customHeight="1" x14ac:dyDescent="0.2">
      <c r="A5" s="330" t="s">
        <v>102</v>
      </c>
      <c r="B5" s="330"/>
      <c r="C5" s="330"/>
      <c r="D5" s="330"/>
      <c r="E5" s="330"/>
      <c r="F5" s="330"/>
      <c r="G5" s="330"/>
      <c r="H5" s="330"/>
      <c r="I5" s="330"/>
      <c r="J5" s="330"/>
    </row>
    <row r="6" spans="1:17" ht="15.75" customHeight="1" x14ac:dyDescent="0.2">
      <c r="A6" s="321" t="s">
        <v>50</v>
      </c>
      <c r="B6" s="321" t="s">
        <v>103</v>
      </c>
      <c r="C6" s="321" t="s">
        <v>104</v>
      </c>
      <c r="D6" s="321" t="s">
        <v>105</v>
      </c>
      <c r="E6" s="321" t="s">
        <v>3342</v>
      </c>
      <c r="F6" s="321" t="s">
        <v>106</v>
      </c>
      <c r="G6" s="331" t="s">
        <v>4342</v>
      </c>
      <c r="H6" s="331"/>
      <c r="I6" s="321" t="s">
        <v>107</v>
      </c>
      <c r="J6" s="321" t="s">
        <v>85</v>
      </c>
    </row>
    <row r="7" spans="1:17" ht="99.75" customHeight="1" x14ac:dyDescent="0.2">
      <c r="A7" s="321"/>
      <c r="B7" s="321"/>
      <c r="C7" s="321"/>
      <c r="D7" s="321"/>
      <c r="E7" s="321"/>
      <c r="F7" s="321"/>
      <c r="G7" s="119" t="s">
        <v>108</v>
      </c>
      <c r="H7" s="4" t="s">
        <v>109</v>
      </c>
      <c r="I7" s="321"/>
      <c r="J7" s="326"/>
      <c r="K7" s="51"/>
      <c r="L7" s="51"/>
      <c r="M7" s="51"/>
      <c r="N7" s="51"/>
      <c r="O7" s="51"/>
      <c r="P7" s="51"/>
      <c r="Q7" s="51"/>
    </row>
    <row r="8" spans="1:17" ht="51" x14ac:dyDescent="0.2">
      <c r="A8" s="67">
        <v>1</v>
      </c>
      <c r="B8" s="162" t="s">
        <v>1787</v>
      </c>
      <c r="C8" s="163" t="s">
        <v>1788</v>
      </c>
      <c r="D8" s="163" t="s">
        <v>1789</v>
      </c>
      <c r="E8" s="251"/>
      <c r="F8" s="9">
        <v>1</v>
      </c>
      <c r="G8" s="9">
        <v>1</v>
      </c>
      <c r="H8" s="9">
        <v>1</v>
      </c>
      <c r="I8" s="9">
        <f>F8*0.2+G8*0.4+H8*0.4</f>
        <v>1</v>
      </c>
      <c r="J8" s="69"/>
      <c r="K8" s="51"/>
      <c r="L8" s="51"/>
      <c r="M8" s="51"/>
      <c r="N8" s="51"/>
      <c r="O8" s="51"/>
      <c r="P8" s="51"/>
      <c r="Q8" s="51"/>
    </row>
    <row r="9" spans="1:17" ht="63.75" x14ac:dyDescent="0.2">
      <c r="A9" s="67">
        <v>2</v>
      </c>
      <c r="B9" s="162" t="s">
        <v>1790</v>
      </c>
      <c r="C9" s="163" t="s">
        <v>1791</v>
      </c>
      <c r="D9" s="163" t="s">
        <v>1789</v>
      </c>
      <c r="E9" s="251"/>
      <c r="F9" s="9">
        <v>1</v>
      </c>
      <c r="G9" s="9">
        <v>1</v>
      </c>
      <c r="H9" s="9">
        <v>1</v>
      </c>
      <c r="I9" s="9">
        <f t="shared" ref="I9:I58" si="0">F9*0.2+G9*0.4+H9*0.4</f>
        <v>1</v>
      </c>
      <c r="J9" s="69"/>
      <c r="K9" s="51"/>
      <c r="L9" s="51"/>
      <c r="M9" s="51"/>
      <c r="N9" s="51"/>
      <c r="O9" s="51"/>
      <c r="P9" s="51"/>
      <c r="Q9" s="51"/>
    </row>
    <row r="10" spans="1:17" ht="63.75" x14ac:dyDescent="0.2">
      <c r="A10" s="67">
        <v>3</v>
      </c>
      <c r="B10" s="162" t="s">
        <v>1792</v>
      </c>
      <c r="C10" s="163" t="s">
        <v>1793</v>
      </c>
      <c r="D10" s="163" t="s">
        <v>1789</v>
      </c>
      <c r="E10" s="251"/>
      <c r="F10" s="9">
        <v>1</v>
      </c>
      <c r="G10" s="9">
        <v>1</v>
      </c>
      <c r="H10" s="9">
        <v>1</v>
      </c>
      <c r="I10" s="9">
        <f t="shared" si="0"/>
        <v>1</v>
      </c>
      <c r="J10" s="237"/>
      <c r="K10" s="51"/>
      <c r="L10" s="51"/>
      <c r="M10" s="51"/>
      <c r="N10" s="51"/>
      <c r="O10" s="51"/>
      <c r="P10" s="51"/>
      <c r="Q10" s="51"/>
    </row>
    <row r="11" spans="1:17" ht="51" x14ac:dyDescent="0.2">
      <c r="A11" s="67">
        <v>4</v>
      </c>
      <c r="B11" s="162" t="s">
        <v>1794</v>
      </c>
      <c r="C11" s="163" t="s">
        <v>1795</v>
      </c>
      <c r="D11" s="163" t="s">
        <v>1789</v>
      </c>
      <c r="E11" s="251"/>
      <c r="F11" s="9">
        <v>1</v>
      </c>
      <c r="G11" s="9">
        <v>1</v>
      </c>
      <c r="H11" s="9">
        <v>1</v>
      </c>
      <c r="I11" s="9">
        <f t="shared" si="0"/>
        <v>1</v>
      </c>
      <c r="J11" s="163"/>
      <c r="K11" s="51"/>
      <c r="L11" s="51"/>
      <c r="M11" s="51"/>
      <c r="N11" s="51"/>
      <c r="O11" s="51"/>
      <c r="P11" s="51"/>
      <c r="Q11" s="51"/>
    </row>
    <row r="12" spans="1:17" ht="51" x14ac:dyDescent="0.2">
      <c r="A12" s="67">
        <v>5</v>
      </c>
      <c r="B12" s="162" t="s">
        <v>1796</v>
      </c>
      <c r="C12" s="163" t="s">
        <v>1797</v>
      </c>
      <c r="D12" s="163" t="s">
        <v>1789</v>
      </c>
      <c r="E12" s="251"/>
      <c r="F12" s="9">
        <v>1</v>
      </c>
      <c r="G12" s="9">
        <v>1</v>
      </c>
      <c r="H12" s="9">
        <v>1</v>
      </c>
      <c r="I12" s="9">
        <f t="shared" si="0"/>
        <v>1</v>
      </c>
      <c r="J12" s="163"/>
      <c r="K12" s="51"/>
      <c r="L12" s="51"/>
      <c r="M12" s="51"/>
      <c r="N12" s="51"/>
      <c r="O12" s="51"/>
      <c r="P12" s="51"/>
      <c r="Q12" s="51"/>
    </row>
    <row r="13" spans="1:17" ht="63.75" x14ac:dyDescent="0.2">
      <c r="A13" s="67">
        <v>6</v>
      </c>
      <c r="B13" s="162" t="s">
        <v>1798</v>
      </c>
      <c r="C13" s="163" t="s">
        <v>1799</v>
      </c>
      <c r="D13" s="163" t="s">
        <v>1789</v>
      </c>
      <c r="E13" s="251"/>
      <c r="F13" s="9">
        <v>1</v>
      </c>
      <c r="G13" s="9">
        <v>1</v>
      </c>
      <c r="H13" s="9">
        <v>1</v>
      </c>
      <c r="I13" s="9">
        <f t="shared" si="0"/>
        <v>1</v>
      </c>
      <c r="J13" s="163"/>
      <c r="K13" s="51"/>
      <c r="L13" s="51"/>
      <c r="M13" s="51"/>
      <c r="N13" s="51"/>
      <c r="O13" s="51"/>
      <c r="P13" s="51"/>
      <c r="Q13" s="51"/>
    </row>
    <row r="14" spans="1:17" ht="76.5" x14ac:dyDescent="0.2">
      <c r="A14" s="67">
        <v>7</v>
      </c>
      <c r="B14" s="162" t="s">
        <v>1800</v>
      </c>
      <c r="C14" s="163" t="s">
        <v>1801</v>
      </c>
      <c r="D14" s="163" t="s">
        <v>1789</v>
      </c>
      <c r="E14" s="251"/>
      <c r="F14" s="9">
        <v>1</v>
      </c>
      <c r="G14" s="9">
        <v>1</v>
      </c>
      <c r="H14" s="9">
        <v>1</v>
      </c>
      <c r="I14" s="9">
        <f t="shared" si="0"/>
        <v>1</v>
      </c>
      <c r="J14" s="163"/>
      <c r="K14" s="51"/>
      <c r="L14" s="51"/>
      <c r="M14" s="51"/>
      <c r="N14" s="51"/>
      <c r="O14" s="51"/>
      <c r="P14" s="51"/>
      <c r="Q14" s="51"/>
    </row>
    <row r="15" spans="1:17" ht="63.75" x14ac:dyDescent="0.2">
      <c r="A15" s="67">
        <v>8</v>
      </c>
      <c r="B15" s="162" t="s">
        <v>1802</v>
      </c>
      <c r="C15" s="163" t="s">
        <v>1803</v>
      </c>
      <c r="D15" s="163" t="s">
        <v>1789</v>
      </c>
      <c r="E15" s="251"/>
      <c r="F15" s="9">
        <v>1</v>
      </c>
      <c r="G15" s="9">
        <v>1</v>
      </c>
      <c r="H15" s="9">
        <v>1</v>
      </c>
      <c r="I15" s="9">
        <f t="shared" si="0"/>
        <v>1</v>
      </c>
      <c r="J15" s="163"/>
      <c r="K15" s="51"/>
      <c r="L15" s="51"/>
      <c r="M15" s="51"/>
      <c r="N15" s="51"/>
      <c r="O15" s="51"/>
      <c r="P15" s="51"/>
      <c r="Q15" s="51"/>
    </row>
    <row r="16" spans="1:17" ht="63.75" x14ac:dyDescent="0.2">
      <c r="A16" s="67">
        <v>9</v>
      </c>
      <c r="B16" s="162" t="s">
        <v>1804</v>
      </c>
      <c r="C16" s="163" t="s">
        <v>1805</v>
      </c>
      <c r="D16" s="163" t="s">
        <v>1789</v>
      </c>
      <c r="E16" s="251"/>
      <c r="F16" s="9">
        <v>1</v>
      </c>
      <c r="G16" s="9">
        <v>1</v>
      </c>
      <c r="H16" s="9">
        <v>1</v>
      </c>
      <c r="I16" s="9">
        <f t="shared" si="0"/>
        <v>1</v>
      </c>
      <c r="J16" s="163"/>
      <c r="K16" s="51"/>
      <c r="L16" s="51"/>
      <c r="M16" s="51"/>
      <c r="N16" s="51"/>
      <c r="O16" s="51"/>
      <c r="P16" s="51"/>
      <c r="Q16" s="51"/>
    </row>
    <row r="17" spans="1:17" ht="63.75" x14ac:dyDescent="0.2">
      <c r="A17" s="67">
        <v>10</v>
      </c>
      <c r="B17" s="162" t="s">
        <v>1806</v>
      </c>
      <c r="C17" s="163" t="s">
        <v>1807</v>
      </c>
      <c r="D17" s="163" t="s">
        <v>1789</v>
      </c>
      <c r="E17" s="252"/>
      <c r="F17" s="9">
        <v>1</v>
      </c>
      <c r="G17" s="9">
        <v>1</v>
      </c>
      <c r="H17" s="9">
        <v>1</v>
      </c>
      <c r="I17" s="9">
        <f t="shared" si="0"/>
        <v>1</v>
      </c>
      <c r="J17" s="237"/>
      <c r="K17" s="51"/>
      <c r="L17" s="51"/>
      <c r="M17" s="51"/>
      <c r="N17" s="51"/>
      <c r="O17" s="51"/>
      <c r="P17" s="51"/>
      <c r="Q17" s="51"/>
    </row>
    <row r="18" spans="1:17" ht="63.75" x14ac:dyDescent="0.2">
      <c r="A18" s="67">
        <v>11</v>
      </c>
      <c r="B18" s="162" t="s">
        <v>1808</v>
      </c>
      <c r="C18" s="163" t="s">
        <v>1809</v>
      </c>
      <c r="D18" s="163" t="s">
        <v>1789</v>
      </c>
      <c r="E18" s="251"/>
      <c r="F18" s="9">
        <v>1</v>
      </c>
      <c r="G18" s="9">
        <v>1</v>
      </c>
      <c r="H18" s="9">
        <v>1</v>
      </c>
      <c r="I18" s="9">
        <f t="shared" si="0"/>
        <v>1</v>
      </c>
      <c r="J18" s="163"/>
      <c r="K18" s="51"/>
      <c r="L18" s="51"/>
      <c r="M18" s="51"/>
      <c r="N18" s="51"/>
      <c r="O18" s="51"/>
      <c r="P18" s="51"/>
      <c r="Q18" s="51"/>
    </row>
    <row r="19" spans="1:17" ht="63.75" x14ac:dyDescent="0.2">
      <c r="A19" s="67">
        <v>12</v>
      </c>
      <c r="B19" s="162" t="s">
        <v>1810</v>
      </c>
      <c r="C19" s="163" t="s">
        <v>1811</v>
      </c>
      <c r="D19" s="163" t="s">
        <v>1789</v>
      </c>
      <c r="E19" s="251"/>
      <c r="F19" s="9">
        <v>1</v>
      </c>
      <c r="G19" s="9">
        <v>1</v>
      </c>
      <c r="H19" s="9">
        <v>1</v>
      </c>
      <c r="I19" s="9">
        <f t="shared" si="0"/>
        <v>1</v>
      </c>
      <c r="J19" s="163"/>
      <c r="K19" s="51"/>
      <c r="L19" s="51"/>
      <c r="M19" s="51"/>
      <c r="N19" s="51"/>
      <c r="O19" s="51"/>
      <c r="P19" s="51"/>
      <c r="Q19" s="51"/>
    </row>
    <row r="20" spans="1:17" ht="76.5" x14ac:dyDescent="0.2">
      <c r="A20" s="67">
        <v>13</v>
      </c>
      <c r="B20" s="162" t="s">
        <v>1812</v>
      </c>
      <c r="C20" s="163" t="s">
        <v>1813</v>
      </c>
      <c r="D20" s="163" t="s">
        <v>1789</v>
      </c>
      <c r="E20" s="251"/>
      <c r="F20" s="9">
        <v>1</v>
      </c>
      <c r="G20" s="9">
        <v>1</v>
      </c>
      <c r="H20" s="9">
        <v>1</v>
      </c>
      <c r="I20" s="9">
        <f t="shared" si="0"/>
        <v>1</v>
      </c>
      <c r="J20" s="163"/>
      <c r="K20" s="51"/>
      <c r="L20" s="51"/>
      <c r="M20" s="51"/>
      <c r="N20" s="51"/>
      <c r="O20" s="51"/>
      <c r="P20" s="51"/>
      <c r="Q20" s="51"/>
    </row>
    <row r="21" spans="1:17" ht="63.75" x14ac:dyDescent="0.2">
      <c r="A21" s="67">
        <v>14</v>
      </c>
      <c r="B21" s="162" t="s">
        <v>1814</v>
      </c>
      <c r="C21" s="163" t="s">
        <v>1815</v>
      </c>
      <c r="D21" s="163" t="s">
        <v>1789</v>
      </c>
      <c r="E21" s="251"/>
      <c r="F21" s="9">
        <v>1</v>
      </c>
      <c r="G21" s="9">
        <v>1</v>
      </c>
      <c r="H21" s="9">
        <v>1</v>
      </c>
      <c r="I21" s="9">
        <f t="shared" si="0"/>
        <v>1</v>
      </c>
      <c r="J21" s="237"/>
      <c r="K21" s="51"/>
      <c r="L21" s="51"/>
      <c r="M21" s="51"/>
      <c r="N21" s="51"/>
      <c r="O21" s="51"/>
      <c r="P21" s="51"/>
      <c r="Q21" s="51"/>
    </row>
    <row r="22" spans="1:17" ht="63.75" x14ac:dyDescent="0.2">
      <c r="A22" s="67">
        <v>15</v>
      </c>
      <c r="B22" s="162" t="s">
        <v>1816</v>
      </c>
      <c r="C22" s="163" t="s">
        <v>1817</v>
      </c>
      <c r="D22" s="163" t="s">
        <v>1789</v>
      </c>
      <c r="E22" s="251"/>
      <c r="F22" s="9">
        <v>1</v>
      </c>
      <c r="G22" s="9">
        <v>1</v>
      </c>
      <c r="H22" s="9">
        <v>1</v>
      </c>
      <c r="I22" s="9">
        <f t="shared" si="0"/>
        <v>1</v>
      </c>
      <c r="J22" s="163"/>
      <c r="K22" s="51"/>
      <c r="L22" s="51"/>
      <c r="M22" s="51"/>
      <c r="N22" s="51"/>
      <c r="O22" s="51"/>
      <c r="P22" s="51"/>
      <c r="Q22" s="51"/>
    </row>
    <row r="23" spans="1:17" ht="63.75" x14ac:dyDescent="0.2">
      <c r="A23" s="67">
        <v>16</v>
      </c>
      <c r="B23" s="162" t="s">
        <v>1818</v>
      </c>
      <c r="C23" s="163" t="s">
        <v>1819</v>
      </c>
      <c r="D23" s="163" t="s">
        <v>1789</v>
      </c>
      <c r="E23" s="251"/>
      <c r="F23" s="9">
        <v>1</v>
      </c>
      <c r="G23" s="9">
        <v>1</v>
      </c>
      <c r="H23" s="9">
        <v>1</v>
      </c>
      <c r="I23" s="9">
        <f t="shared" si="0"/>
        <v>1</v>
      </c>
      <c r="J23" s="163"/>
      <c r="K23" s="51"/>
      <c r="L23" s="51"/>
      <c r="M23" s="51"/>
      <c r="N23" s="51"/>
      <c r="O23" s="51"/>
      <c r="P23" s="51"/>
      <c r="Q23" s="51"/>
    </row>
    <row r="24" spans="1:17" ht="63.75" x14ac:dyDescent="0.2">
      <c r="A24" s="67">
        <v>17</v>
      </c>
      <c r="B24" s="162" t="s">
        <v>1820</v>
      </c>
      <c r="C24" s="163" t="s">
        <v>1821</v>
      </c>
      <c r="D24" s="163" t="s">
        <v>1789</v>
      </c>
      <c r="E24" s="251"/>
      <c r="F24" s="9">
        <v>1</v>
      </c>
      <c r="G24" s="9">
        <v>1</v>
      </c>
      <c r="H24" s="9">
        <v>1</v>
      </c>
      <c r="I24" s="9">
        <f t="shared" si="0"/>
        <v>1</v>
      </c>
      <c r="J24" s="163"/>
      <c r="K24" s="51"/>
      <c r="L24" s="51"/>
      <c r="M24" s="51"/>
      <c r="N24" s="51"/>
      <c r="O24" s="51"/>
      <c r="P24" s="51"/>
      <c r="Q24" s="51"/>
    </row>
    <row r="25" spans="1:17" ht="63.75" x14ac:dyDescent="0.2">
      <c r="A25" s="67">
        <v>18</v>
      </c>
      <c r="B25" s="162" t="s">
        <v>1822</v>
      </c>
      <c r="C25" s="163" t="s">
        <v>1823</v>
      </c>
      <c r="D25" s="163" t="s">
        <v>1789</v>
      </c>
      <c r="E25" s="251"/>
      <c r="F25" s="9">
        <v>1</v>
      </c>
      <c r="G25" s="9">
        <v>1</v>
      </c>
      <c r="H25" s="9">
        <v>1</v>
      </c>
      <c r="I25" s="9">
        <f t="shared" si="0"/>
        <v>1</v>
      </c>
      <c r="J25" s="237"/>
      <c r="K25" s="51"/>
      <c r="L25" s="51"/>
      <c r="M25" s="51"/>
      <c r="N25" s="51"/>
      <c r="O25" s="51"/>
      <c r="P25" s="51"/>
      <c r="Q25" s="51"/>
    </row>
    <row r="26" spans="1:17" ht="76.5" x14ac:dyDescent="0.2">
      <c r="A26" s="67">
        <v>19</v>
      </c>
      <c r="B26" s="162" t="s">
        <v>1824</v>
      </c>
      <c r="C26" s="163" t="s">
        <v>1825</v>
      </c>
      <c r="D26" s="163" t="s">
        <v>1789</v>
      </c>
      <c r="E26" s="251"/>
      <c r="F26" s="9">
        <v>1</v>
      </c>
      <c r="G26" s="9">
        <v>1</v>
      </c>
      <c r="H26" s="9">
        <v>1</v>
      </c>
      <c r="I26" s="9">
        <f t="shared" si="0"/>
        <v>1</v>
      </c>
      <c r="J26" s="163"/>
      <c r="K26" s="51"/>
      <c r="L26" s="51"/>
      <c r="M26" s="51"/>
      <c r="N26" s="51"/>
      <c r="O26" s="51"/>
      <c r="P26" s="51"/>
      <c r="Q26" s="51"/>
    </row>
    <row r="27" spans="1:17" ht="63.75" x14ac:dyDescent="0.2">
      <c r="A27" s="67">
        <v>20</v>
      </c>
      <c r="B27" s="162" t="s">
        <v>1826</v>
      </c>
      <c r="C27" s="163" t="s">
        <v>1827</v>
      </c>
      <c r="D27" s="163" t="s">
        <v>1789</v>
      </c>
      <c r="E27" s="251"/>
      <c r="F27" s="9">
        <v>1</v>
      </c>
      <c r="G27" s="9">
        <v>1</v>
      </c>
      <c r="H27" s="9">
        <v>1</v>
      </c>
      <c r="I27" s="9">
        <f t="shared" si="0"/>
        <v>1</v>
      </c>
      <c r="J27" s="237"/>
      <c r="K27" s="51"/>
      <c r="L27" s="51"/>
      <c r="M27" s="51"/>
      <c r="N27" s="51"/>
      <c r="O27" s="51"/>
      <c r="P27" s="51"/>
      <c r="Q27" s="51"/>
    </row>
    <row r="28" spans="1:17" ht="63.75" x14ac:dyDescent="0.2">
      <c r="A28" s="67">
        <v>21</v>
      </c>
      <c r="B28" s="162" t="s">
        <v>1828</v>
      </c>
      <c r="C28" s="163" t="s">
        <v>1829</v>
      </c>
      <c r="D28" s="163" t="s">
        <v>1789</v>
      </c>
      <c r="E28" s="251"/>
      <c r="F28" s="9">
        <v>1</v>
      </c>
      <c r="G28" s="9">
        <v>1</v>
      </c>
      <c r="H28" s="9">
        <v>1</v>
      </c>
      <c r="I28" s="9">
        <f t="shared" si="0"/>
        <v>1</v>
      </c>
      <c r="J28" s="163"/>
      <c r="K28" s="51"/>
      <c r="L28" s="51"/>
      <c r="M28" s="51"/>
      <c r="N28" s="51"/>
      <c r="O28" s="51"/>
      <c r="P28" s="51"/>
      <c r="Q28" s="51"/>
    </row>
    <row r="29" spans="1:17" ht="63.75" x14ac:dyDescent="0.2">
      <c r="A29" s="67">
        <v>22</v>
      </c>
      <c r="B29" s="162" t="s">
        <v>1830</v>
      </c>
      <c r="C29" s="163" t="s">
        <v>1831</v>
      </c>
      <c r="D29" s="163" t="s">
        <v>1789</v>
      </c>
      <c r="E29" s="251"/>
      <c r="F29" s="9">
        <v>1</v>
      </c>
      <c r="G29" s="9">
        <v>1</v>
      </c>
      <c r="H29" s="9">
        <v>1</v>
      </c>
      <c r="I29" s="9">
        <f t="shared" si="0"/>
        <v>1</v>
      </c>
      <c r="J29" s="163"/>
      <c r="K29" s="51"/>
      <c r="L29" s="51"/>
      <c r="M29" s="51"/>
      <c r="N29" s="51"/>
      <c r="O29" s="51"/>
      <c r="P29" s="51"/>
      <c r="Q29" s="51"/>
    </row>
    <row r="30" spans="1:17" ht="63.75" x14ac:dyDescent="0.2">
      <c r="A30" s="67">
        <v>23</v>
      </c>
      <c r="B30" s="187" t="s">
        <v>1832</v>
      </c>
      <c r="C30" s="163" t="s">
        <v>3946</v>
      </c>
      <c r="D30" s="163" t="s">
        <v>1833</v>
      </c>
      <c r="E30" s="253"/>
      <c r="F30" s="9">
        <v>1</v>
      </c>
      <c r="G30" s="9">
        <v>1</v>
      </c>
      <c r="H30" s="9">
        <v>1</v>
      </c>
      <c r="I30" s="9">
        <f t="shared" si="0"/>
        <v>1</v>
      </c>
      <c r="J30" s="237"/>
      <c r="K30" s="51"/>
      <c r="L30" s="51"/>
      <c r="M30" s="51"/>
      <c r="N30" s="51"/>
      <c r="O30" s="51"/>
      <c r="P30" s="51"/>
      <c r="Q30" s="51"/>
    </row>
    <row r="31" spans="1:17" ht="51" x14ac:dyDescent="0.2">
      <c r="A31" s="67">
        <v>24</v>
      </c>
      <c r="B31" s="187" t="s">
        <v>1834</v>
      </c>
      <c r="C31" s="163" t="s">
        <v>3947</v>
      </c>
      <c r="D31" s="163" t="s">
        <v>1833</v>
      </c>
      <c r="E31" s="253"/>
      <c r="F31" s="9">
        <v>1</v>
      </c>
      <c r="G31" s="9">
        <v>1</v>
      </c>
      <c r="H31" s="9">
        <v>1</v>
      </c>
      <c r="I31" s="9">
        <f t="shared" si="0"/>
        <v>1</v>
      </c>
      <c r="J31" s="232"/>
      <c r="K31" s="51"/>
      <c r="L31" s="51"/>
      <c r="M31" s="51"/>
      <c r="N31" s="51"/>
      <c r="O31" s="51"/>
      <c r="P31" s="51"/>
      <c r="Q31" s="51"/>
    </row>
    <row r="32" spans="1:17" ht="63.75" x14ac:dyDescent="0.2">
      <c r="A32" s="67">
        <v>25</v>
      </c>
      <c r="B32" s="187" t="s">
        <v>1835</v>
      </c>
      <c r="C32" s="163" t="s">
        <v>3948</v>
      </c>
      <c r="D32" s="163" t="s">
        <v>1833</v>
      </c>
      <c r="E32" s="253"/>
      <c r="F32" s="9">
        <v>1</v>
      </c>
      <c r="G32" s="9">
        <v>1</v>
      </c>
      <c r="H32" s="9">
        <v>1</v>
      </c>
      <c r="I32" s="9">
        <f t="shared" si="0"/>
        <v>1</v>
      </c>
      <c r="J32" s="237"/>
      <c r="K32" s="51"/>
      <c r="L32" s="51"/>
      <c r="M32" s="51"/>
      <c r="N32" s="51"/>
      <c r="O32" s="51"/>
      <c r="P32" s="51"/>
      <c r="Q32" s="51"/>
    </row>
    <row r="33" spans="1:17" ht="63.75" x14ac:dyDescent="0.2">
      <c r="A33" s="67">
        <v>26</v>
      </c>
      <c r="B33" s="187" t="s">
        <v>1836</v>
      </c>
      <c r="C33" s="163" t="s">
        <v>3949</v>
      </c>
      <c r="D33" s="163" t="s">
        <v>1833</v>
      </c>
      <c r="E33" s="253"/>
      <c r="F33" s="9">
        <v>1</v>
      </c>
      <c r="G33" s="9">
        <v>1</v>
      </c>
      <c r="H33" s="9">
        <v>1</v>
      </c>
      <c r="I33" s="9">
        <f t="shared" si="0"/>
        <v>1</v>
      </c>
      <c r="J33" s="163"/>
      <c r="K33" s="51"/>
      <c r="L33" s="51"/>
      <c r="M33" s="51"/>
      <c r="N33" s="51"/>
      <c r="O33" s="51"/>
      <c r="P33" s="51"/>
      <c r="Q33" s="51"/>
    </row>
    <row r="34" spans="1:17" ht="51" x14ac:dyDescent="0.2">
      <c r="A34" s="67">
        <v>27</v>
      </c>
      <c r="B34" s="187" t="s">
        <v>1837</v>
      </c>
      <c r="C34" s="163" t="s">
        <v>3950</v>
      </c>
      <c r="D34" s="163" t="s">
        <v>1833</v>
      </c>
      <c r="E34" s="253"/>
      <c r="F34" s="9">
        <v>1</v>
      </c>
      <c r="G34" s="9">
        <v>1</v>
      </c>
      <c r="H34" s="9">
        <v>1</v>
      </c>
      <c r="I34" s="9">
        <f t="shared" si="0"/>
        <v>1</v>
      </c>
      <c r="J34" s="163"/>
      <c r="K34" s="51"/>
      <c r="L34" s="51"/>
      <c r="M34" s="51"/>
      <c r="N34" s="51"/>
      <c r="O34" s="51"/>
      <c r="P34" s="51"/>
      <c r="Q34" s="51"/>
    </row>
    <row r="35" spans="1:17" ht="51" x14ac:dyDescent="0.2">
      <c r="A35" s="67">
        <v>28</v>
      </c>
      <c r="B35" s="187" t="s">
        <v>1838</v>
      </c>
      <c r="C35" s="163" t="s">
        <v>3951</v>
      </c>
      <c r="D35" s="163" t="s">
        <v>1833</v>
      </c>
      <c r="E35" s="253"/>
      <c r="F35" s="9">
        <v>1</v>
      </c>
      <c r="G35" s="9">
        <v>1</v>
      </c>
      <c r="H35" s="9">
        <v>1</v>
      </c>
      <c r="I35" s="9">
        <f t="shared" si="0"/>
        <v>1</v>
      </c>
      <c r="J35" s="163"/>
      <c r="K35" s="51"/>
      <c r="L35" s="51"/>
      <c r="M35" s="51"/>
      <c r="N35" s="51"/>
      <c r="O35" s="51"/>
      <c r="P35" s="51"/>
      <c r="Q35" s="51"/>
    </row>
    <row r="36" spans="1:17" ht="63.75" x14ac:dyDescent="0.2">
      <c r="A36" s="67">
        <v>29</v>
      </c>
      <c r="B36" s="187" t="s">
        <v>1839</v>
      </c>
      <c r="C36" s="163" t="s">
        <v>3952</v>
      </c>
      <c r="D36" s="163" t="s">
        <v>1833</v>
      </c>
      <c r="E36" s="253"/>
      <c r="F36" s="9">
        <v>1</v>
      </c>
      <c r="G36" s="9">
        <v>1</v>
      </c>
      <c r="H36" s="9">
        <v>1</v>
      </c>
      <c r="I36" s="9">
        <f t="shared" si="0"/>
        <v>1</v>
      </c>
      <c r="J36" s="163"/>
      <c r="K36" s="51"/>
      <c r="L36" s="51"/>
      <c r="M36" s="51"/>
      <c r="N36" s="51"/>
      <c r="O36" s="51"/>
      <c r="P36" s="51"/>
      <c r="Q36" s="51"/>
    </row>
    <row r="37" spans="1:17" ht="51" x14ac:dyDescent="0.2">
      <c r="A37" s="85">
        <v>30</v>
      </c>
      <c r="B37" s="187" t="s">
        <v>1840</v>
      </c>
      <c r="C37" s="163" t="s">
        <v>3953</v>
      </c>
      <c r="D37" s="163" t="s">
        <v>1833</v>
      </c>
      <c r="E37" s="253"/>
      <c r="F37" s="9">
        <v>1</v>
      </c>
      <c r="G37" s="9">
        <v>1</v>
      </c>
      <c r="H37" s="9">
        <v>1</v>
      </c>
      <c r="I37" s="9">
        <f t="shared" si="0"/>
        <v>1</v>
      </c>
      <c r="J37" s="237"/>
      <c r="K37" s="51"/>
      <c r="L37" s="51"/>
      <c r="M37" s="51"/>
      <c r="N37" s="51"/>
      <c r="O37" s="51"/>
      <c r="P37" s="51"/>
      <c r="Q37" s="51"/>
    </row>
    <row r="38" spans="1:17" ht="63.75" x14ac:dyDescent="0.2">
      <c r="A38" s="85">
        <v>31</v>
      </c>
      <c r="B38" s="187" t="s">
        <v>1841</v>
      </c>
      <c r="C38" s="163" t="s">
        <v>3954</v>
      </c>
      <c r="D38" s="163" t="s">
        <v>1833</v>
      </c>
      <c r="E38" s="253"/>
      <c r="F38" s="9">
        <v>1</v>
      </c>
      <c r="G38" s="9">
        <v>1</v>
      </c>
      <c r="H38" s="9">
        <v>1</v>
      </c>
      <c r="I38" s="9">
        <f t="shared" si="0"/>
        <v>1</v>
      </c>
      <c r="J38" s="237"/>
      <c r="K38" s="51"/>
      <c r="L38" s="51"/>
      <c r="M38" s="51"/>
      <c r="N38" s="51"/>
      <c r="O38" s="51"/>
      <c r="P38" s="51"/>
      <c r="Q38" s="51"/>
    </row>
    <row r="39" spans="1:17" ht="51" x14ac:dyDescent="0.2">
      <c r="A39" s="85">
        <v>32</v>
      </c>
      <c r="B39" s="187" t="s">
        <v>1842</v>
      </c>
      <c r="C39" s="163" t="s">
        <v>3955</v>
      </c>
      <c r="D39" s="163" t="s">
        <v>1833</v>
      </c>
      <c r="E39" s="253"/>
      <c r="F39" s="9">
        <v>1</v>
      </c>
      <c r="G39" s="9">
        <v>1</v>
      </c>
      <c r="H39" s="9">
        <v>1</v>
      </c>
      <c r="I39" s="9">
        <f t="shared" si="0"/>
        <v>1</v>
      </c>
      <c r="J39" s="163"/>
      <c r="K39" s="51"/>
      <c r="L39" s="51"/>
      <c r="M39" s="51"/>
      <c r="N39" s="51"/>
      <c r="O39" s="51"/>
      <c r="P39" s="51"/>
      <c r="Q39" s="51"/>
    </row>
    <row r="40" spans="1:17" ht="63.75" x14ac:dyDescent="0.2">
      <c r="A40" s="85">
        <v>33</v>
      </c>
      <c r="B40" s="187" t="s">
        <v>1843</v>
      </c>
      <c r="C40" s="163" t="s">
        <v>3956</v>
      </c>
      <c r="D40" s="163" t="s">
        <v>1833</v>
      </c>
      <c r="E40" s="253"/>
      <c r="F40" s="9">
        <v>1</v>
      </c>
      <c r="G40" s="9">
        <v>1</v>
      </c>
      <c r="H40" s="9">
        <v>1</v>
      </c>
      <c r="I40" s="9">
        <f t="shared" si="0"/>
        <v>1</v>
      </c>
      <c r="J40" s="163"/>
      <c r="K40" s="51"/>
      <c r="L40" s="51"/>
      <c r="M40" s="51"/>
      <c r="N40" s="51"/>
      <c r="O40" s="51"/>
      <c r="P40" s="51"/>
      <c r="Q40" s="51"/>
    </row>
    <row r="41" spans="1:17" ht="63.75" x14ac:dyDescent="0.2">
      <c r="A41" s="85">
        <v>34</v>
      </c>
      <c r="B41" s="187" t="s">
        <v>1844</v>
      </c>
      <c r="C41" s="163" t="s">
        <v>3957</v>
      </c>
      <c r="D41" s="163" t="s">
        <v>1833</v>
      </c>
      <c r="E41" s="253"/>
      <c r="F41" s="9">
        <v>1</v>
      </c>
      <c r="G41" s="9">
        <v>1</v>
      </c>
      <c r="H41" s="9">
        <v>1</v>
      </c>
      <c r="I41" s="9">
        <f t="shared" si="0"/>
        <v>1</v>
      </c>
      <c r="J41" s="163"/>
      <c r="K41" s="51"/>
      <c r="L41" s="51"/>
      <c r="M41" s="51"/>
      <c r="N41" s="51"/>
      <c r="O41" s="51"/>
      <c r="P41" s="51"/>
      <c r="Q41" s="51"/>
    </row>
    <row r="42" spans="1:17" ht="63.75" x14ac:dyDescent="0.2">
      <c r="A42" s="85">
        <v>35</v>
      </c>
      <c r="B42" s="187" t="s">
        <v>1845</v>
      </c>
      <c r="C42" s="163" t="s">
        <v>3958</v>
      </c>
      <c r="D42" s="163" t="s">
        <v>1833</v>
      </c>
      <c r="E42" s="253"/>
      <c r="F42" s="9">
        <v>1</v>
      </c>
      <c r="G42" s="9">
        <v>1</v>
      </c>
      <c r="H42" s="9">
        <v>1</v>
      </c>
      <c r="I42" s="9">
        <f t="shared" si="0"/>
        <v>1</v>
      </c>
      <c r="J42" s="163"/>
      <c r="K42" s="51"/>
      <c r="L42" s="51"/>
      <c r="M42" s="51"/>
      <c r="N42" s="51"/>
      <c r="O42" s="51"/>
      <c r="P42" s="51"/>
      <c r="Q42" s="51"/>
    </row>
    <row r="43" spans="1:17" ht="63.75" x14ac:dyDescent="0.2">
      <c r="A43" s="67">
        <v>36</v>
      </c>
      <c r="B43" s="187" t="s">
        <v>1846</v>
      </c>
      <c r="C43" s="163" t="s">
        <v>3959</v>
      </c>
      <c r="D43" s="163" t="s">
        <v>1833</v>
      </c>
      <c r="E43" s="253"/>
      <c r="F43" s="9">
        <v>1</v>
      </c>
      <c r="G43" s="9">
        <v>1</v>
      </c>
      <c r="H43" s="9">
        <v>1</v>
      </c>
      <c r="I43" s="9">
        <f t="shared" si="0"/>
        <v>1</v>
      </c>
      <c r="J43" s="163"/>
      <c r="K43" s="51"/>
      <c r="L43" s="51"/>
      <c r="M43" s="51"/>
      <c r="N43" s="51"/>
      <c r="O43" s="51"/>
      <c r="P43" s="51"/>
      <c r="Q43" s="51"/>
    </row>
    <row r="44" spans="1:17" ht="63.75" x14ac:dyDescent="0.2">
      <c r="A44" s="67">
        <v>37</v>
      </c>
      <c r="B44" s="187" t="s">
        <v>1847</v>
      </c>
      <c r="C44" s="163" t="s">
        <v>3960</v>
      </c>
      <c r="D44" s="163" t="s">
        <v>1833</v>
      </c>
      <c r="E44" s="253"/>
      <c r="F44" s="9">
        <v>1</v>
      </c>
      <c r="G44" s="9">
        <v>1</v>
      </c>
      <c r="H44" s="9">
        <v>1</v>
      </c>
      <c r="I44" s="9">
        <f t="shared" si="0"/>
        <v>1</v>
      </c>
      <c r="J44" s="232"/>
      <c r="K44" s="51"/>
      <c r="L44" s="51"/>
      <c r="M44" s="51"/>
      <c r="N44" s="51"/>
      <c r="O44" s="51"/>
      <c r="P44" s="51"/>
      <c r="Q44" s="51"/>
    </row>
    <row r="45" spans="1:17" ht="63.75" x14ac:dyDescent="0.2">
      <c r="A45" s="67">
        <v>38</v>
      </c>
      <c r="B45" s="187" t="s">
        <v>1848</v>
      </c>
      <c r="C45" s="163" t="s">
        <v>3961</v>
      </c>
      <c r="D45" s="163" t="s">
        <v>1833</v>
      </c>
      <c r="E45" s="253"/>
      <c r="F45" s="9">
        <v>1</v>
      </c>
      <c r="G45" s="9">
        <v>1</v>
      </c>
      <c r="H45" s="9">
        <v>1</v>
      </c>
      <c r="I45" s="9">
        <f t="shared" si="0"/>
        <v>1</v>
      </c>
      <c r="J45" s="237"/>
      <c r="K45" s="51"/>
      <c r="L45" s="51"/>
      <c r="M45" s="51"/>
      <c r="N45" s="51"/>
      <c r="O45" s="51"/>
      <c r="P45" s="51"/>
      <c r="Q45" s="51"/>
    </row>
    <row r="46" spans="1:17" ht="63.75" x14ac:dyDescent="0.2">
      <c r="A46" s="67">
        <v>39</v>
      </c>
      <c r="B46" s="187" t="s">
        <v>1849</v>
      </c>
      <c r="C46" s="163" t="s">
        <v>3962</v>
      </c>
      <c r="D46" s="163" t="s">
        <v>1833</v>
      </c>
      <c r="E46" s="253"/>
      <c r="F46" s="9">
        <v>1</v>
      </c>
      <c r="G46" s="9">
        <v>1</v>
      </c>
      <c r="H46" s="9">
        <v>1</v>
      </c>
      <c r="I46" s="9">
        <f t="shared" si="0"/>
        <v>1</v>
      </c>
      <c r="J46" s="163"/>
      <c r="K46" s="51"/>
      <c r="L46" s="51"/>
      <c r="M46" s="51"/>
      <c r="N46" s="51"/>
      <c r="O46" s="51"/>
      <c r="P46" s="51"/>
      <c r="Q46" s="51"/>
    </row>
    <row r="47" spans="1:17" ht="63.75" x14ac:dyDescent="0.2">
      <c r="A47" s="67">
        <v>40</v>
      </c>
      <c r="B47" s="162" t="s">
        <v>1850</v>
      </c>
      <c r="C47" s="163" t="s">
        <v>1851</v>
      </c>
      <c r="D47" s="163" t="s">
        <v>1833</v>
      </c>
      <c r="E47" s="251"/>
      <c r="F47" s="9">
        <v>1</v>
      </c>
      <c r="G47" s="9">
        <v>1</v>
      </c>
      <c r="H47" s="9">
        <v>1</v>
      </c>
      <c r="I47" s="9">
        <f t="shared" si="0"/>
        <v>1</v>
      </c>
      <c r="J47" s="237"/>
      <c r="K47" s="51"/>
      <c r="L47" s="51"/>
      <c r="M47" s="51"/>
      <c r="N47" s="51"/>
      <c r="O47" s="51"/>
      <c r="P47" s="51"/>
      <c r="Q47" s="51"/>
    </row>
    <row r="48" spans="1:17" ht="51" x14ac:dyDescent="0.2">
      <c r="A48" s="67">
        <v>41</v>
      </c>
      <c r="B48" s="162" t="s">
        <v>1852</v>
      </c>
      <c r="C48" s="163" t="s">
        <v>1853</v>
      </c>
      <c r="D48" s="163" t="s">
        <v>1854</v>
      </c>
      <c r="E48" s="251"/>
      <c r="F48" s="9">
        <v>1</v>
      </c>
      <c r="G48" s="9">
        <v>1</v>
      </c>
      <c r="H48" s="9">
        <v>1</v>
      </c>
      <c r="I48" s="9">
        <f t="shared" si="0"/>
        <v>1</v>
      </c>
      <c r="J48" s="163"/>
      <c r="K48" s="51"/>
      <c r="L48" s="51"/>
      <c r="M48" s="51"/>
      <c r="N48" s="51"/>
      <c r="O48" s="51"/>
      <c r="P48" s="51"/>
      <c r="Q48" s="51"/>
    </row>
    <row r="49" spans="1:17" ht="38.25" x14ac:dyDescent="0.2">
      <c r="A49" s="67">
        <v>42</v>
      </c>
      <c r="B49" s="162" t="s">
        <v>1855</v>
      </c>
      <c r="C49" s="163" t="s">
        <v>1856</v>
      </c>
      <c r="D49" s="163" t="s">
        <v>1857</v>
      </c>
      <c r="E49" s="254"/>
      <c r="F49" s="9">
        <v>1</v>
      </c>
      <c r="G49" s="9">
        <v>1</v>
      </c>
      <c r="H49" s="9">
        <v>1</v>
      </c>
      <c r="I49" s="9">
        <f t="shared" si="0"/>
        <v>1</v>
      </c>
      <c r="J49" s="163"/>
      <c r="K49" s="51"/>
      <c r="L49" s="51"/>
      <c r="M49" s="51"/>
      <c r="N49" s="51"/>
      <c r="O49" s="51"/>
      <c r="P49" s="51"/>
      <c r="Q49" s="51"/>
    </row>
    <row r="50" spans="1:17" ht="51" x14ac:dyDescent="0.2">
      <c r="A50" s="67">
        <v>43</v>
      </c>
      <c r="B50" s="162" t="s">
        <v>1858</v>
      </c>
      <c r="C50" s="163" t="s">
        <v>1859</v>
      </c>
      <c r="D50" s="163" t="s">
        <v>1833</v>
      </c>
      <c r="E50" s="254"/>
      <c r="F50" s="9">
        <v>1</v>
      </c>
      <c r="G50" s="9">
        <v>1</v>
      </c>
      <c r="H50" s="9">
        <v>1</v>
      </c>
      <c r="I50" s="9">
        <f t="shared" si="0"/>
        <v>1</v>
      </c>
      <c r="J50" s="163"/>
      <c r="K50" s="51"/>
      <c r="L50" s="51"/>
      <c r="M50" s="51"/>
      <c r="N50" s="51"/>
      <c r="O50" s="51"/>
      <c r="P50" s="51"/>
      <c r="Q50" s="51"/>
    </row>
    <row r="51" spans="1:17" ht="38.25" x14ac:dyDescent="0.2">
      <c r="A51" s="67">
        <v>44</v>
      </c>
      <c r="B51" s="162" t="s">
        <v>1860</v>
      </c>
      <c r="C51" s="163" t="s">
        <v>1861</v>
      </c>
      <c r="D51" s="163" t="s">
        <v>1857</v>
      </c>
      <c r="E51" s="254"/>
      <c r="F51" s="9">
        <v>1</v>
      </c>
      <c r="G51" s="9">
        <v>1</v>
      </c>
      <c r="H51" s="9">
        <v>1</v>
      </c>
      <c r="I51" s="9">
        <f t="shared" si="0"/>
        <v>1</v>
      </c>
      <c r="J51" s="163"/>
      <c r="K51" s="51"/>
      <c r="L51" s="51"/>
      <c r="M51" s="51"/>
      <c r="N51" s="51"/>
      <c r="O51" s="51"/>
      <c r="P51" s="51"/>
      <c r="Q51" s="51"/>
    </row>
    <row r="52" spans="1:17" ht="63.75" x14ac:dyDescent="0.2">
      <c r="A52" s="67">
        <v>45</v>
      </c>
      <c r="B52" s="162" t="s">
        <v>1862</v>
      </c>
      <c r="C52" s="163" t="s">
        <v>1863</v>
      </c>
      <c r="D52" s="163" t="s">
        <v>1833</v>
      </c>
      <c r="E52" s="254"/>
      <c r="F52" s="9">
        <v>1</v>
      </c>
      <c r="G52" s="9">
        <v>1</v>
      </c>
      <c r="H52" s="9">
        <v>1</v>
      </c>
      <c r="I52" s="9">
        <f t="shared" si="0"/>
        <v>1</v>
      </c>
      <c r="J52" s="232"/>
      <c r="K52" s="51"/>
      <c r="L52" s="51"/>
      <c r="M52" s="51"/>
      <c r="N52" s="51"/>
      <c r="O52" s="51"/>
      <c r="P52" s="51"/>
      <c r="Q52" s="51"/>
    </row>
    <row r="53" spans="1:17" ht="63.75" x14ac:dyDescent="0.2">
      <c r="A53" s="67">
        <v>46</v>
      </c>
      <c r="B53" s="162" t="s">
        <v>1864</v>
      </c>
      <c r="C53" s="163" t="s">
        <v>1865</v>
      </c>
      <c r="D53" s="163" t="s">
        <v>1857</v>
      </c>
      <c r="E53" s="254"/>
      <c r="F53" s="9">
        <v>1</v>
      </c>
      <c r="G53" s="9">
        <v>1</v>
      </c>
      <c r="H53" s="9">
        <v>1</v>
      </c>
      <c r="I53" s="9">
        <f t="shared" si="0"/>
        <v>1</v>
      </c>
      <c r="J53" s="163"/>
      <c r="K53" s="51"/>
      <c r="L53" s="51"/>
      <c r="M53" s="51"/>
      <c r="N53" s="51"/>
      <c r="O53" s="51"/>
      <c r="P53" s="51"/>
      <c r="Q53" s="51"/>
    </row>
    <row r="54" spans="1:17" ht="51" x14ac:dyDescent="0.2">
      <c r="A54" s="67">
        <v>47</v>
      </c>
      <c r="B54" s="162" t="s">
        <v>1866</v>
      </c>
      <c r="C54" s="163" t="s">
        <v>1867</v>
      </c>
      <c r="D54" s="163" t="s">
        <v>1789</v>
      </c>
      <c r="E54" s="255"/>
      <c r="F54" s="9">
        <v>1</v>
      </c>
      <c r="G54" s="9">
        <v>1</v>
      </c>
      <c r="H54" s="9">
        <v>1</v>
      </c>
      <c r="I54" s="9">
        <f t="shared" si="0"/>
        <v>1</v>
      </c>
      <c r="J54" s="163"/>
      <c r="K54" s="51"/>
      <c r="L54" s="51"/>
      <c r="M54" s="51"/>
      <c r="N54" s="51"/>
      <c r="O54" s="51"/>
      <c r="P54" s="51"/>
      <c r="Q54" s="51"/>
    </row>
    <row r="55" spans="1:17" ht="38.25" x14ac:dyDescent="0.2">
      <c r="A55" s="67">
        <v>48</v>
      </c>
      <c r="B55" s="162" t="s">
        <v>1868</v>
      </c>
      <c r="C55" s="163" t="s">
        <v>1869</v>
      </c>
      <c r="D55" s="163" t="s">
        <v>1857</v>
      </c>
      <c r="E55" s="254"/>
      <c r="F55" s="9">
        <v>1</v>
      </c>
      <c r="G55" s="9">
        <v>1</v>
      </c>
      <c r="H55" s="9">
        <v>1</v>
      </c>
      <c r="I55" s="9">
        <f t="shared" si="0"/>
        <v>1</v>
      </c>
      <c r="J55" s="163"/>
      <c r="K55" s="51"/>
      <c r="L55" s="51"/>
      <c r="M55" s="51"/>
      <c r="N55" s="51"/>
      <c r="O55" s="51"/>
      <c r="P55" s="51"/>
      <c r="Q55" s="51"/>
    </row>
    <row r="56" spans="1:17" ht="51" x14ac:dyDescent="0.2">
      <c r="A56" s="67">
        <v>49</v>
      </c>
      <c r="B56" s="162" t="s">
        <v>1870</v>
      </c>
      <c r="C56" s="163" t="s">
        <v>1871</v>
      </c>
      <c r="D56" s="163" t="s">
        <v>1857</v>
      </c>
      <c r="E56" s="254"/>
      <c r="F56" s="9">
        <v>1</v>
      </c>
      <c r="G56" s="9">
        <v>1</v>
      </c>
      <c r="H56" s="9">
        <v>1</v>
      </c>
      <c r="I56" s="9">
        <f t="shared" si="0"/>
        <v>1</v>
      </c>
      <c r="J56" s="163"/>
      <c r="K56" s="51"/>
      <c r="L56" s="51"/>
      <c r="M56" s="51"/>
      <c r="N56" s="51"/>
      <c r="O56" s="51"/>
      <c r="P56" s="51"/>
      <c r="Q56" s="51"/>
    </row>
    <row r="57" spans="1:17" ht="63.75" x14ac:dyDescent="0.2">
      <c r="A57" s="67">
        <v>50</v>
      </c>
      <c r="B57" s="162" t="s">
        <v>4615</v>
      </c>
      <c r="C57" s="163" t="s">
        <v>4616</v>
      </c>
      <c r="D57" s="163" t="s">
        <v>1857</v>
      </c>
      <c r="E57" s="254"/>
      <c r="F57" s="9">
        <v>1</v>
      </c>
      <c r="G57" s="9">
        <v>1</v>
      </c>
      <c r="H57" s="9">
        <v>1</v>
      </c>
      <c r="I57" s="9">
        <f t="shared" si="0"/>
        <v>1</v>
      </c>
      <c r="J57" s="163"/>
      <c r="K57" s="51"/>
      <c r="L57" s="51"/>
      <c r="M57" s="51"/>
      <c r="N57" s="51"/>
      <c r="O57" s="51"/>
      <c r="P57" s="51"/>
      <c r="Q57" s="51"/>
    </row>
    <row r="58" spans="1:17" ht="51" x14ac:dyDescent="0.2">
      <c r="A58" s="67">
        <v>51</v>
      </c>
      <c r="B58" s="162" t="s">
        <v>1872</v>
      </c>
      <c r="C58" s="163" t="s">
        <v>1873</v>
      </c>
      <c r="D58" s="163" t="s">
        <v>1857</v>
      </c>
      <c r="E58" s="254"/>
      <c r="F58" s="9">
        <v>1</v>
      </c>
      <c r="G58" s="9">
        <v>1</v>
      </c>
      <c r="H58" s="9">
        <v>1</v>
      </c>
      <c r="I58" s="9">
        <f t="shared" si="0"/>
        <v>1</v>
      </c>
      <c r="J58" s="163"/>
      <c r="K58" s="51"/>
      <c r="L58" s="51"/>
      <c r="M58" s="51"/>
      <c r="N58" s="51"/>
      <c r="O58" s="51"/>
      <c r="P58" s="51"/>
      <c r="Q58" s="51"/>
    </row>
    <row r="59" spans="1:17" ht="15.75" customHeight="1" x14ac:dyDescent="0.2">
      <c r="A59" s="327" t="s">
        <v>687</v>
      </c>
      <c r="B59" s="328"/>
      <c r="C59" s="328"/>
      <c r="D59" s="328"/>
      <c r="E59" s="328"/>
      <c r="F59" s="328"/>
      <c r="G59" s="328"/>
      <c r="H59" s="329"/>
      <c r="I59" s="138">
        <f>SUM(I8:I58)/COUNT(I8:I58)</f>
        <v>1</v>
      </c>
      <c r="J59" s="180"/>
      <c r="K59" s="51"/>
      <c r="L59" s="51"/>
      <c r="M59" s="51"/>
      <c r="N59" s="51"/>
      <c r="O59" s="51"/>
      <c r="P59" s="51"/>
      <c r="Q59" s="51"/>
    </row>
    <row r="63" spans="1:17" x14ac:dyDescent="0.2">
      <c r="B63" s="91"/>
      <c r="C63" s="92"/>
      <c r="D63" s="92"/>
      <c r="E63" s="92"/>
      <c r="F63" s="115"/>
      <c r="G63" s="115"/>
      <c r="H63" s="115"/>
      <c r="I63" s="115"/>
    </row>
    <row r="70" spans="2:9" x14ac:dyDescent="0.2">
      <c r="B70" s="91"/>
      <c r="C70" s="92"/>
      <c r="D70" s="92"/>
      <c r="E70" s="92"/>
      <c r="F70" s="115"/>
      <c r="G70" s="115"/>
      <c r="H70" s="115"/>
      <c r="I70" s="115"/>
    </row>
    <row r="74" spans="2:9" x14ac:dyDescent="0.2">
      <c r="B74" s="91"/>
      <c r="C74" s="92"/>
      <c r="D74" s="92"/>
      <c r="E74" s="92"/>
      <c r="F74" s="115"/>
      <c r="G74" s="115"/>
      <c r="H74" s="115"/>
      <c r="I74" s="115"/>
    </row>
    <row r="77" spans="2:9" x14ac:dyDescent="0.2">
      <c r="B77" s="91"/>
      <c r="C77" s="92"/>
      <c r="D77" s="92"/>
      <c r="E77" s="92"/>
      <c r="F77" s="115"/>
      <c r="G77" s="115"/>
      <c r="H77" s="115"/>
      <c r="I77" s="115"/>
    </row>
    <row r="81" spans="2:9" x14ac:dyDescent="0.2">
      <c r="B81" s="91"/>
      <c r="C81" s="92"/>
      <c r="D81" s="92"/>
      <c r="E81" s="92"/>
      <c r="F81" s="115"/>
      <c r="G81" s="115"/>
      <c r="H81" s="115"/>
      <c r="I81" s="115"/>
    </row>
    <row r="84" spans="2:9" x14ac:dyDescent="0.2">
      <c r="B84" s="91"/>
      <c r="C84" s="92"/>
      <c r="D84" s="92"/>
      <c r="E84" s="92"/>
      <c r="F84" s="115"/>
      <c r="G84" s="115"/>
      <c r="H84" s="115"/>
      <c r="I84" s="115"/>
    </row>
    <row r="88" spans="2:9" x14ac:dyDescent="0.2">
      <c r="B88" s="91"/>
      <c r="C88" s="92"/>
      <c r="D88" s="92"/>
      <c r="E88" s="92"/>
      <c r="F88" s="115"/>
      <c r="G88" s="115"/>
      <c r="H88" s="115"/>
      <c r="I88" s="115"/>
    </row>
  </sheetData>
  <mergeCells count="13">
    <mergeCell ref="I6:I7"/>
    <mergeCell ref="J6:J7"/>
    <mergeCell ref="A59:H59"/>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58">
      <formula1>"0,1"</formula1>
    </dataValidation>
  </dataValidations>
  <pageMargins left="0.31496062992125984" right="0.31496062992125984" top="0.35433070866141736" bottom="0.35433070866141736" header="0" footer="0"/>
  <pageSetup paperSize="9" scale="56" fitToHeight="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5"/>
  <sheetViews>
    <sheetView view="pageBreakPreview" zoomScale="70" zoomScaleNormal="100" zoomScaleSheetLayoutView="70" workbookViewId="0">
      <pane ySplit="7" topLeftCell="A8" activePane="bottomLeft" state="frozenSplit"/>
      <selection activeCell="I37" sqref="I37"/>
      <selection pane="bottomLeft" activeCell="Q11" sqref="Q11"/>
    </sheetView>
  </sheetViews>
  <sheetFormatPr defaultRowHeight="12.75" x14ac:dyDescent="0.2"/>
  <cols>
    <col min="1" max="1" width="4.28515625" style="1" customWidth="1"/>
    <col min="2" max="2" width="35.5703125" style="51" customWidth="1"/>
    <col min="3" max="3" width="23.140625" style="186" customWidth="1"/>
    <col min="4" max="4" width="15.5703125" style="186" customWidth="1"/>
    <col min="5" max="5" width="20" style="186" customWidth="1"/>
    <col min="6" max="6" width="12.7109375" style="174" customWidth="1"/>
    <col min="7" max="7" width="15.85546875" style="174" customWidth="1"/>
    <col min="8" max="8" width="14.42578125" style="174" customWidth="1"/>
    <col min="9" max="9" width="19" style="174" customWidth="1"/>
    <col min="10" max="10" width="15.140625" style="51" customWidth="1"/>
    <col min="11" max="11" width="9.140625" style="51"/>
    <col min="12"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1" customFormat="1" ht="69" customHeight="1" x14ac:dyDescent="0.2">
      <c r="A1" s="324" t="s">
        <v>96</v>
      </c>
      <c r="B1" s="324"/>
      <c r="C1" s="324"/>
      <c r="D1" s="324"/>
      <c r="E1" s="324"/>
      <c r="F1" s="324"/>
      <c r="G1" s="324"/>
      <c r="H1" s="324"/>
      <c r="I1" s="324"/>
      <c r="J1" s="324"/>
    </row>
    <row r="2" spans="1:17" ht="30.75" customHeight="1" x14ac:dyDescent="0.2">
      <c r="A2" s="109" t="s">
        <v>101</v>
      </c>
      <c r="B2" s="109"/>
      <c r="C2" s="325" t="s">
        <v>1874</v>
      </c>
      <c r="D2" s="325"/>
      <c r="E2" s="325"/>
      <c r="F2" s="325"/>
      <c r="G2" s="325"/>
      <c r="H2" s="325"/>
      <c r="I2" s="325"/>
      <c r="J2" s="325"/>
    </row>
    <row r="3" spans="1:17" ht="15.75" customHeight="1" x14ac:dyDescent="0.2">
      <c r="A3" s="109" t="s">
        <v>99</v>
      </c>
      <c r="B3" s="109"/>
      <c r="C3" s="110">
        <v>44670</v>
      </c>
      <c r="D3" s="117"/>
      <c r="E3" s="117"/>
      <c r="F3" s="110"/>
      <c r="G3" s="110"/>
      <c r="H3" s="110"/>
      <c r="I3" s="110"/>
    </row>
    <row r="4" spans="1:17" ht="17.25" customHeight="1" x14ac:dyDescent="0.2">
      <c r="A4" s="118" t="s">
        <v>79</v>
      </c>
      <c r="B4" s="109"/>
      <c r="C4" s="117"/>
      <c r="D4" s="117"/>
      <c r="E4" s="117"/>
      <c r="F4" s="110"/>
      <c r="G4" s="110"/>
      <c r="H4" s="110"/>
      <c r="I4" s="110"/>
    </row>
    <row r="5" spans="1:17" ht="55.5" customHeight="1" x14ac:dyDescent="0.2">
      <c r="A5" s="330" t="s">
        <v>102</v>
      </c>
      <c r="B5" s="330"/>
      <c r="C5" s="330"/>
      <c r="D5" s="330"/>
      <c r="E5" s="330"/>
      <c r="F5" s="330"/>
      <c r="G5" s="330"/>
      <c r="H5" s="330"/>
      <c r="I5" s="330"/>
      <c r="J5" s="330"/>
    </row>
    <row r="6" spans="1:17" ht="15.75" customHeight="1" x14ac:dyDescent="0.2">
      <c r="A6" s="321" t="s">
        <v>50</v>
      </c>
      <c r="B6" s="321" t="s">
        <v>103</v>
      </c>
      <c r="C6" s="321" t="s">
        <v>104</v>
      </c>
      <c r="D6" s="321" t="s">
        <v>105</v>
      </c>
      <c r="E6" s="321" t="s">
        <v>3342</v>
      </c>
      <c r="F6" s="321" t="s">
        <v>106</v>
      </c>
      <c r="G6" s="331" t="s">
        <v>4342</v>
      </c>
      <c r="H6" s="331"/>
      <c r="I6" s="321" t="s">
        <v>107</v>
      </c>
      <c r="J6" s="321" t="s">
        <v>85</v>
      </c>
    </row>
    <row r="7" spans="1:17" ht="99.75" customHeight="1" x14ac:dyDescent="0.2">
      <c r="A7" s="321"/>
      <c r="B7" s="321"/>
      <c r="C7" s="321"/>
      <c r="D7" s="321"/>
      <c r="E7" s="321"/>
      <c r="F7" s="321"/>
      <c r="G7" s="119" t="s">
        <v>108</v>
      </c>
      <c r="H7" s="4" t="s">
        <v>109</v>
      </c>
      <c r="I7" s="321"/>
      <c r="J7" s="326"/>
      <c r="L7" s="51"/>
      <c r="M7" s="51"/>
      <c r="N7" s="51"/>
      <c r="O7" s="51"/>
      <c r="P7" s="51"/>
      <c r="Q7" s="51"/>
    </row>
    <row r="8" spans="1:17" ht="76.5" x14ac:dyDescent="0.2">
      <c r="A8" s="67">
        <v>1</v>
      </c>
      <c r="B8" s="151" t="s">
        <v>3621</v>
      </c>
      <c r="C8" s="203" t="s">
        <v>3622</v>
      </c>
      <c r="D8" s="203" t="s">
        <v>733</v>
      </c>
      <c r="E8" s="203"/>
      <c r="F8" s="217">
        <v>1</v>
      </c>
      <c r="G8" s="85">
        <v>1</v>
      </c>
      <c r="H8" s="85">
        <v>1</v>
      </c>
      <c r="I8" s="85">
        <f>F8*0.2+G8*0.4+H8*0.4</f>
        <v>1</v>
      </c>
      <c r="J8" s="203"/>
      <c r="L8" s="51"/>
      <c r="M8" s="51"/>
      <c r="N8" s="51"/>
      <c r="O8" s="51"/>
      <c r="P8" s="51"/>
      <c r="Q8" s="51"/>
    </row>
    <row r="9" spans="1:17" ht="76.5" x14ac:dyDescent="0.2">
      <c r="A9" s="67">
        <v>2</v>
      </c>
      <c r="B9" s="151" t="s">
        <v>3623</v>
      </c>
      <c r="C9" s="203" t="s">
        <v>3624</v>
      </c>
      <c r="D9" s="203" t="s">
        <v>3625</v>
      </c>
      <c r="E9" s="203"/>
      <c r="F9" s="217">
        <v>1</v>
      </c>
      <c r="G9" s="85">
        <v>1</v>
      </c>
      <c r="H9" s="85">
        <v>1</v>
      </c>
      <c r="I9" s="85">
        <f t="shared" ref="I9:I35" si="0">F9*0.2+G9*0.4+H9*0.4</f>
        <v>1</v>
      </c>
      <c r="J9" s="203"/>
      <c r="L9" s="51"/>
      <c r="M9" s="51"/>
      <c r="N9" s="51"/>
      <c r="O9" s="51"/>
      <c r="P9" s="51"/>
      <c r="Q9" s="51"/>
    </row>
    <row r="10" spans="1:17" ht="76.5" x14ac:dyDescent="0.2">
      <c r="A10" s="67">
        <v>3</v>
      </c>
      <c r="B10" s="151" t="s">
        <v>3626</v>
      </c>
      <c r="C10" s="203" t="s">
        <v>3627</v>
      </c>
      <c r="D10" s="203" t="s">
        <v>733</v>
      </c>
      <c r="E10" s="203"/>
      <c r="F10" s="217">
        <v>1</v>
      </c>
      <c r="G10" s="85">
        <v>1</v>
      </c>
      <c r="H10" s="85">
        <v>1</v>
      </c>
      <c r="I10" s="85">
        <f t="shared" si="0"/>
        <v>1</v>
      </c>
      <c r="J10" s="203"/>
      <c r="L10" s="51"/>
      <c r="M10" s="51"/>
      <c r="N10" s="51"/>
      <c r="O10" s="51"/>
      <c r="P10" s="51"/>
      <c r="Q10" s="51"/>
    </row>
    <row r="11" spans="1:17" ht="63.75" x14ac:dyDescent="0.2">
      <c r="A11" s="67">
        <v>4</v>
      </c>
      <c r="B11" s="151" t="s">
        <v>3628</v>
      </c>
      <c r="C11" s="203" t="s">
        <v>3629</v>
      </c>
      <c r="D11" s="203" t="s">
        <v>730</v>
      </c>
      <c r="E11" s="203"/>
      <c r="F11" s="217">
        <v>1</v>
      </c>
      <c r="G11" s="85">
        <v>1</v>
      </c>
      <c r="H11" s="85">
        <v>1</v>
      </c>
      <c r="I11" s="85">
        <f t="shared" si="0"/>
        <v>1</v>
      </c>
      <c r="J11" s="203"/>
      <c r="L11" s="51"/>
      <c r="M11" s="51"/>
      <c r="N11" s="51"/>
      <c r="O11" s="51"/>
      <c r="P11" s="51"/>
      <c r="Q11" s="51"/>
    </row>
    <row r="12" spans="1:17" ht="51" x14ac:dyDescent="0.2">
      <c r="A12" s="67">
        <v>5</v>
      </c>
      <c r="B12" s="151" t="s">
        <v>3630</v>
      </c>
      <c r="C12" s="203" t="s">
        <v>3631</v>
      </c>
      <c r="D12" s="203" t="s">
        <v>730</v>
      </c>
      <c r="E12" s="203"/>
      <c r="F12" s="217">
        <v>1</v>
      </c>
      <c r="G12" s="85">
        <v>1</v>
      </c>
      <c r="H12" s="85">
        <v>1</v>
      </c>
      <c r="I12" s="85">
        <f t="shared" si="0"/>
        <v>1</v>
      </c>
      <c r="J12" s="203"/>
      <c r="L12" s="51"/>
      <c r="M12" s="51"/>
      <c r="N12" s="51"/>
      <c r="O12" s="51"/>
      <c r="P12" s="51"/>
      <c r="Q12" s="51"/>
    </row>
    <row r="13" spans="1:17" ht="63.75" x14ac:dyDescent="0.2">
      <c r="A13" s="67">
        <v>6</v>
      </c>
      <c r="B13" s="151" t="s">
        <v>3632</v>
      </c>
      <c r="C13" s="203" t="s">
        <v>3633</v>
      </c>
      <c r="D13" s="203" t="s">
        <v>733</v>
      </c>
      <c r="E13" s="203"/>
      <c r="F13" s="217">
        <v>1</v>
      </c>
      <c r="G13" s="85">
        <v>1</v>
      </c>
      <c r="H13" s="85">
        <v>1</v>
      </c>
      <c r="I13" s="85">
        <f t="shared" si="0"/>
        <v>1</v>
      </c>
      <c r="J13" s="203"/>
      <c r="L13" s="51"/>
      <c r="M13" s="51"/>
      <c r="N13" s="51"/>
      <c r="O13" s="51"/>
      <c r="P13" s="51"/>
      <c r="Q13" s="51"/>
    </row>
    <row r="14" spans="1:17" ht="76.5" x14ac:dyDescent="0.2">
      <c r="A14" s="67">
        <v>7</v>
      </c>
      <c r="B14" s="151" t="s">
        <v>3634</v>
      </c>
      <c r="C14" s="203" t="s">
        <v>3635</v>
      </c>
      <c r="D14" s="203" t="s">
        <v>733</v>
      </c>
      <c r="E14" s="203"/>
      <c r="F14" s="217">
        <v>1</v>
      </c>
      <c r="G14" s="85">
        <v>1</v>
      </c>
      <c r="H14" s="85">
        <v>1</v>
      </c>
      <c r="I14" s="85">
        <f t="shared" si="0"/>
        <v>1</v>
      </c>
      <c r="J14" s="203"/>
      <c r="L14" s="51"/>
      <c r="M14" s="51"/>
      <c r="N14" s="51"/>
      <c r="O14" s="51"/>
      <c r="P14" s="51"/>
      <c r="Q14" s="51"/>
    </row>
    <row r="15" spans="1:17" ht="63.75" x14ac:dyDescent="0.2">
      <c r="A15" s="67">
        <v>8</v>
      </c>
      <c r="B15" s="151" t="s">
        <v>3636</v>
      </c>
      <c r="C15" s="203" t="s">
        <v>3637</v>
      </c>
      <c r="D15" s="203" t="s">
        <v>1595</v>
      </c>
      <c r="E15" s="203"/>
      <c r="F15" s="217">
        <v>1</v>
      </c>
      <c r="G15" s="85">
        <v>1</v>
      </c>
      <c r="H15" s="85">
        <v>1</v>
      </c>
      <c r="I15" s="85">
        <f t="shared" si="0"/>
        <v>1</v>
      </c>
      <c r="J15" s="203"/>
      <c r="L15" s="51"/>
      <c r="M15" s="51"/>
      <c r="N15" s="51"/>
      <c r="O15" s="51"/>
      <c r="P15" s="51"/>
      <c r="Q15" s="51"/>
    </row>
    <row r="16" spans="1:17" ht="76.5" x14ac:dyDescent="0.2">
      <c r="A16" s="67">
        <v>9</v>
      </c>
      <c r="B16" s="151" t="s">
        <v>3638</v>
      </c>
      <c r="C16" s="203" t="s">
        <v>3639</v>
      </c>
      <c r="D16" s="203" t="s">
        <v>733</v>
      </c>
      <c r="E16" s="203"/>
      <c r="F16" s="217">
        <v>1</v>
      </c>
      <c r="G16" s="85">
        <v>1</v>
      </c>
      <c r="H16" s="85">
        <v>1</v>
      </c>
      <c r="I16" s="85">
        <f t="shared" si="0"/>
        <v>1</v>
      </c>
      <c r="J16" s="203"/>
      <c r="L16" s="51"/>
      <c r="M16" s="51"/>
      <c r="N16" s="51"/>
      <c r="O16" s="51"/>
      <c r="P16" s="51"/>
      <c r="Q16" s="51"/>
    </row>
    <row r="17" spans="1:17" ht="76.5" x14ac:dyDescent="0.2">
      <c r="A17" s="67">
        <v>10</v>
      </c>
      <c r="B17" s="151" t="s">
        <v>3640</v>
      </c>
      <c r="C17" s="203" t="s">
        <v>3641</v>
      </c>
      <c r="D17" s="203" t="s">
        <v>733</v>
      </c>
      <c r="E17" s="203"/>
      <c r="F17" s="217">
        <v>1</v>
      </c>
      <c r="G17" s="85">
        <v>1</v>
      </c>
      <c r="H17" s="85">
        <v>1</v>
      </c>
      <c r="I17" s="85">
        <f t="shared" si="0"/>
        <v>1</v>
      </c>
      <c r="J17" s="203"/>
      <c r="L17" s="51"/>
      <c r="M17" s="51"/>
      <c r="N17" s="51"/>
      <c r="O17" s="51"/>
      <c r="P17" s="51"/>
      <c r="Q17" s="51"/>
    </row>
    <row r="18" spans="1:17" ht="76.5" x14ac:dyDescent="0.2">
      <c r="A18" s="67">
        <v>11</v>
      </c>
      <c r="B18" s="151" t="s">
        <v>3642</v>
      </c>
      <c r="C18" s="203" t="s">
        <v>3643</v>
      </c>
      <c r="D18" s="203" t="s">
        <v>733</v>
      </c>
      <c r="E18" s="203"/>
      <c r="F18" s="217">
        <v>1</v>
      </c>
      <c r="G18" s="85">
        <v>1</v>
      </c>
      <c r="H18" s="85">
        <v>1</v>
      </c>
      <c r="I18" s="85">
        <f t="shared" si="0"/>
        <v>1</v>
      </c>
      <c r="J18" s="203"/>
      <c r="L18" s="51"/>
      <c r="M18" s="51"/>
      <c r="N18" s="51"/>
      <c r="O18" s="51"/>
      <c r="P18" s="51"/>
      <c r="Q18" s="51"/>
    </row>
    <row r="19" spans="1:17" ht="63.75" x14ac:dyDescent="0.2">
      <c r="A19" s="67">
        <v>12</v>
      </c>
      <c r="B19" s="151" t="s">
        <v>3644</v>
      </c>
      <c r="C19" s="203" t="s">
        <v>3645</v>
      </c>
      <c r="D19" s="203" t="s">
        <v>733</v>
      </c>
      <c r="E19" s="203"/>
      <c r="F19" s="217">
        <v>1</v>
      </c>
      <c r="G19" s="85">
        <v>1</v>
      </c>
      <c r="H19" s="85">
        <v>1</v>
      </c>
      <c r="I19" s="85">
        <f t="shared" si="0"/>
        <v>1</v>
      </c>
      <c r="J19" s="203"/>
      <c r="L19" s="51"/>
      <c r="M19" s="51"/>
      <c r="N19" s="51"/>
      <c r="O19" s="51"/>
      <c r="P19" s="51"/>
      <c r="Q19" s="51"/>
    </row>
    <row r="20" spans="1:17" ht="76.5" x14ac:dyDescent="0.2">
      <c r="A20" s="67">
        <v>13</v>
      </c>
      <c r="B20" s="151" t="s">
        <v>3646</v>
      </c>
      <c r="C20" s="203" t="s">
        <v>3647</v>
      </c>
      <c r="D20" s="203" t="s">
        <v>733</v>
      </c>
      <c r="E20" s="203"/>
      <c r="F20" s="217">
        <v>1</v>
      </c>
      <c r="G20" s="85">
        <v>1</v>
      </c>
      <c r="H20" s="85">
        <v>1</v>
      </c>
      <c r="I20" s="85">
        <f t="shared" si="0"/>
        <v>1</v>
      </c>
      <c r="J20" s="203"/>
      <c r="L20" s="51"/>
      <c r="M20" s="51"/>
      <c r="N20" s="51"/>
      <c r="O20" s="51"/>
      <c r="P20" s="51"/>
      <c r="Q20" s="51"/>
    </row>
    <row r="21" spans="1:17" ht="63.75" x14ac:dyDescent="0.2">
      <c r="A21" s="67">
        <v>14</v>
      </c>
      <c r="B21" s="151" t="s">
        <v>3648</v>
      </c>
      <c r="C21" s="203" t="s">
        <v>3649</v>
      </c>
      <c r="D21" s="203" t="s">
        <v>733</v>
      </c>
      <c r="E21" s="203"/>
      <c r="F21" s="217">
        <v>1</v>
      </c>
      <c r="G21" s="85">
        <v>1</v>
      </c>
      <c r="H21" s="85">
        <v>1</v>
      </c>
      <c r="I21" s="85">
        <f t="shared" si="0"/>
        <v>1</v>
      </c>
      <c r="J21" s="203"/>
      <c r="L21" s="51"/>
      <c r="M21" s="51"/>
      <c r="N21" s="51"/>
      <c r="O21" s="51"/>
      <c r="P21" s="51"/>
      <c r="Q21" s="51"/>
    </row>
    <row r="22" spans="1:17" ht="76.5" x14ac:dyDescent="0.2">
      <c r="A22" s="67">
        <v>15</v>
      </c>
      <c r="B22" s="151" t="s">
        <v>3650</v>
      </c>
      <c r="C22" s="203" t="s">
        <v>3651</v>
      </c>
      <c r="D22" s="203" t="s">
        <v>733</v>
      </c>
      <c r="E22" s="203"/>
      <c r="F22" s="217">
        <v>1</v>
      </c>
      <c r="G22" s="85">
        <v>1</v>
      </c>
      <c r="H22" s="85">
        <v>1</v>
      </c>
      <c r="I22" s="85">
        <f t="shared" si="0"/>
        <v>1</v>
      </c>
      <c r="J22" s="203"/>
      <c r="L22" s="51"/>
      <c r="M22" s="51"/>
      <c r="N22" s="51"/>
      <c r="O22" s="51"/>
      <c r="P22" s="51"/>
      <c r="Q22" s="51"/>
    </row>
    <row r="23" spans="1:17" ht="76.5" x14ac:dyDescent="0.2">
      <c r="A23" s="67">
        <v>16</v>
      </c>
      <c r="B23" s="151" t="s">
        <v>3652</v>
      </c>
      <c r="C23" s="203" t="s">
        <v>3653</v>
      </c>
      <c r="D23" s="203" t="s">
        <v>733</v>
      </c>
      <c r="E23" s="203"/>
      <c r="F23" s="217">
        <v>1</v>
      </c>
      <c r="G23" s="85">
        <v>1</v>
      </c>
      <c r="H23" s="85">
        <v>1</v>
      </c>
      <c r="I23" s="85">
        <f t="shared" si="0"/>
        <v>1</v>
      </c>
      <c r="J23" s="203"/>
      <c r="L23" s="51"/>
      <c r="M23" s="51"/>
      <c r="N23" s="51"/>
      <c r="O23" s="51"/>
      <c r="P23" s="51"/>
      <c r="Q23" s="51"/>
    </row>
    <row r="24" spans="1:17" ht="63.75" x14ac:dyDescent="0.2">
      <c r="A24" s="67">
        <v>17</v>
      </c>
      <c r="B24" s="151" t="s">
        <v>3654</v>
      </c>
      <c r="C24" s="203" t="s">
        <v>3655</v>
      </c>
      <c r="D24" s="203" t="s">
        <v>733</v>
      </c>
      <c r="E24" s="203"/>
      <c r="F24" s="217">
        <v>1</v>
      </c>
      <c r="G24" s="85">
        <v>1</v>
      </c>
      <c r="H24" s="85">
        <v>1</v>
      </c>
      <c r="I24" s="85">
        <f t="shared" si="0"/>
        <v>1</v>
      </c>
      <c r="J24" s="203"/>
      <c r="L24" s="51"/>
      <c r="M24" s="51"/>
      <c r="N24" s="51"/>
      <c r="O24" s="51"/>
      <c r="P24" s="51"/>
      <c r="Q24" s="51"/>
    </row>
    <row r="25" spans="1:17" ht="102" x14ac:dyDescent="0.2">
      <c r="A25" s="67">
        <v>18</v>
      </c>
      <c r="B25" s="151" t="s">
        <v>3656</v>
      </c>
      <c r="C25" s="203" t="s">
        <v>1875</v>
      </c>
      <c r="D25" s="203" t="s">
        <v>730</v>
      </c>
      <c r="E25" s="203"/>
      <c r="F25" s="217">
        <v>1</v>
      </c>
      <c r="G25" s="85">
        <v>1</v>
      </c>
      <c r="H25" s="85">
        <v>1</v>
      </c>
      <c r="I25" s="85">
        <f t="shared" si="0"/>
        <v>1</v>
      </c>
      <c r="J25" s="203"/>
      <c r="L25" s="51"/>
      <c r="M25" s="51"/>
      <c r="N25" s="51"/>
      <c r="O25" s="51"/>
      <c r="P25" s="51"/>
      <c r="Q25" s="51"/>
    </row>
    <row r="26" spans="1:17" ht="63.75" x14ac:dyDescent="0.2">
      <c r="A26" s="67">
        <v>19</v>
      </c>
      <c r="B26" s="151" t="s">
        <v>3657</v>
      </c>
      <c r="C26" s="203" t="s">
        <v>3658</v>
      </c>
      <c r="D26" s="203" t="s">
        <v>733</v>
      </c>
      <c r="E26" s="203"/>
      <c r="F26" s="217">
        <v>1</v>
      </c>
      <c r="G26" s="85">
        <v>1</v>
      </c>
      <c r="H26" s="85">
        <v>1</v>
      </c>
      <c r="I26" s="85">
        <f t="shared" si="0"/>
        <v>1</v>
      </c>
      <c r="J26" s="203"/>
      <c r="L26" s="51"/>
      <c r="M26" s="51"/>
      <c r="N26" s="51"/>
      <c r="O26" s="51"/>
      <c r="P26" s="51"/>
      <c r="Q26" s="51"/>
    </row>
    <row r="27" spans="1:17" ht="63.75" x14ac:dyDescent="0.2">
      <c r="A27" s="67">
        <v>20</v>
      </c>
      <c r="B27" s="151" t="s">
        <v>3659</v>
      </c>
      <c r="C27" s="203" t="s">
        <v>3660</v>
      </c>
      <c r="D27" s="203" t="s">
        <v>733</v>
      </c>
      <c r="E27" s="203"/>
      <c r="F27" s="217">
        <v>1</v>
      </c>
      <c r="G27" s="85">
        <v>1</v>
      </c>
      <c r="H27" s="85">
        <v>1</v>
      </c>
      <c r="I27" s="85">
        <f t="shared" si="0"/>
        <v>1</v>
      </c>
      <c r="J27" s="203"/>
      <c r="L27" s="51"/>
      <c r="M27" s="51"/>
      <c r="N27" s="51"/>
      <c r="O27" s="51"/>
      <c r="P27" s="51"/>
      <c r="Q27" s="51"/>
    </row>
    <row r="28" spans="1:17" ht="76.5" x14ac:dyDescent="0.2">
      <c r="A28" s="67">
        <v>21</v>
      </c>
      <c r="B28" s="151" t="s">
        <v>3661</v>
      </c>
      <c r="C28" s="203" t="s">
        <v>3662</v>
      </c>
      <c r="D28" s="203" t="s">
        <v>733</v>
      </c>
      <c r="E28" s="203"/>
      <c r="F28" s="217">
        <v>1</v>
      </c>
      <c r="G28" s="85">
        <v>1</v>
      </c>
      <c r="H28" s="85">
        <v>1</v>
      </c>
      <c r="I28" s="85">
        <f t="shared" si="0"/>
        <v>1</v>
      </c>
      <c r="J28" s="203"/>
      <c r="L28" s="51"/>
      <c r="M28" s="51"/>
      <c r="N28" s="51"/>
      <c r="O28" s="51"/>
      <c r="P28" s="51"/>
      <c r="Q28" s="51"/>
    </row>
    <row r="29" spans="1:17" ht="76.5" x14ac:dyDescent="0.2">
      <c r="A29" s="67">
        <v>22</v>
      </c>
      <c r="B29" s="151" t="s">
        <v>3663</v>
      </c>
      <c r="C29" s="203" t="s">
        <v>3664</v>
      </c>
      <c r="D29" s="203" t="s">
        <v>733</v>
      </c>
      <c r="E29" s="203"/>
      <c r="F29" s="217">
        <v>1</v>
      </c>
      <c r="G29" s="85">
        <v>1</v>
      </c>
      <c r="H29" s="85">
        <v>1</v>
      </c>
      <c r="I29" s="85">
        <f t="shared" si="0"/>
        <v>1</v>
      </c>
      <c r="J29" s="203"/>
      <c r="L29" s="51"/>
      <c r="M29" s="51"/>
      <c r="N29" s="51"/>
      <c r="O29" s="51"/>
      <c r="P29" s="51"/>
      <c r="Q29" s="51"/>
    </row>
    <row r="30" spans="1:17" ht="63.75" x14ac:dyDescent="0.2">
      <c r="A30" s="67">
        <v>23</v>
      </c>
      <c r="B30" s="151" t="s">
        <v>3665</v>
      </c>
      <c r="C30" s="203" t="s">
        <v>3666</v>
      </c>
      <c r="D30" s="203" t="s">
        <v>1595</v>
      </c>
      <c r="E30" s="203"/>
      <c r="F30" s="217">
        <v>1</v>
      </c>
      <c r="G30" s="85">
        <v>1</v>
      </c>
      <c r="H30" s="85">
        <v>1</v>
      </c>
      <c r="I30" s="85">
        <f t="shared" si="0"/>
        <v>1</v>
      </c>
      <c r="J30" s="203"/>
      <c r="L30" s="51"/>
      <c r="M30" s="51"/>
      <c r="N30" s="51"/>
      <c r="O30" s="51"/>
      <c r="P30" s="51"/>
      <c r="Q30" s="51"/>
    </row>
    <row r="31" spans="1:17" ht="63.75" x14ac:dyDescent="0.2">
      <c r="A31" s="67">
        <v>24</v>
      </c>
      <c r="B31" s="151" t="s">
        <v>3667</v>
      </c>
      <c r="C31" s="203" t="s">
        <v>3668</v>
      </c>
      <c r="D31" s="203" t="s">
        <v>733</v>
      </c>
      <c r="E31" s="203"/>
      <c r="F31" s="217">
        <v>1</v>
      </c>
      <c r="G31" s="85">
        <v>1</v>
      </c>
      <c r="H31" s="85">
        <v>1</v>
      </c>
      <c r="I31" s="85">
        <f t="shared" si="0"/>
        <v>1</v>
      </c>
      <c r="J31" s="203"/>
      <c r="L31" s="51"/>
      <c r="M31" s="51"/>
      <c r="N31" s="51"/>
      <c r="O31" s="51"/>
      <c r="P31" s="51"/>
      <c r="Q31" s="51"/>
    </row>
    <row r="32" spans="1:17" ht="63.75" x14ac:dyDescent="0.2">
      <c r="A32" s="67">
        <v>25</v>
      </c>
      <c r="B32" s="151" t="s">
        <v>3669</v>
      </c>
      <c r="C32" s="203" t="s">
        <v>3670</v>
      </c>
      <c r="D32" s="203" t="s">
        <v>733</v>
      </c>
      <c r="E32" s="203"/>
      <c r="F32" s="217">
        <v>1</v>
      </c>
      <c r="G32" s="85">
        <v>1</v>
      </c>
      <c r="H32" s="85">
        <v>1</v>
      </c>
      <c r="I32" s="85">
        <f t="shared" si="0"/>
        <v>1</v>
      </c>
      <c r="J32" s="203"/>
      <c r="L32" s="51"/>
      <c r="M32" s="51"/>
      <c r="N32" s="51"/>
      <c r="O32" s="51"/>
      <c r="P32" s="51"/>
      <c r="Q32" s="51"/>
    </row>
    <row r="33" spans="1:17" ht="76.5" x14ac:dyDescent="0.2">
      <c r="A33" s="67">
        <v>26</v>
      </c>
      <c r="B33" s="151" t="s">
        <v>3671</v>
      </c>
      <c r="C33" s="203" t="s">
        <v>3672</v>
      </c>
      <c r="D33" s="203" t="s">
        <v>730</v>
      </c>
      <c r="E33" s="203"/>
      <c r="F33" s="217">
        <v>1</v>
      </c>
      <c r="G33" s="85">
        <v>1</v>
      </c>
      <c r="H33" s="85">
        <v>1</v>
      </c>
      <c r="I33" s="85">
        <f t="shared" si="0"/>
        <v>1</v>
      </c>
      <c r="J33" s="203"/>
      <c r="L33" s="51"/>
      <c r="M33" s="51"/>
      <c r="N33" s="51"/>
      <c r="O33" s="51"/>
      <c r="P33" s="51"/>
      <c r="Q33" s="51"/>
    </row>
    <row r="34" spans="1:17" ht="76.5" x14ac:dyDescent="0.2">
      <c r="A34" s="67">
        <v>27</v>
      </c>
      <c r="B34" s="151" t="s">
        <v>3673</v>
      </c>
      <c r="C34" s="203" t="s">
        <v>3674</v>
      </c>
      <c r="D34" s="203" t="s">
        <v>730</v>
      </c>
      <c r="E34" s="203"/>
      <c r="F34" s="217">
        <v>1</v>
      </c>
      <c r="G34" s="85">
        <v>1</v>
      </c>
      <c r="H34" s="85">
        <v>1</v>
      </c>
      <c r="I34" s="85">
        <f t="shared" si="0"/>
        <v>1</v>
      </c>
      <c r="J34" s="203"/>
      <c r="L34" s="51"/>
      <c r="M34" s="51"/>
      <c r="N34" s="51"/>
      <c r="O34" s="51"/>
      <c r="P34" s="51"/>
      <c r="Q34" s="51"/>
    </row>
    <row r="35" spans="1:17" ht="25.5" x14ac:dyDescent="0.2">
      <c r="A35" s="67">
        <v>28</v>
      </c>
      <c r="B35" s="151" t="s">
        <v>3675</v>
      </c>
      <c r="C35" s="203" t="s">
        <v>3676</v>
      </c>
      <c r="D35" s="203" t="s">
        <v>733</v>
      </c>
      <c r="E35" s="203"/>
      <c r="F35" s="217">
        <v>1</v>
      </c>
      <c r="G35" s="85">
        <v>1</v>
      </c>
      <c r="H35" s="85">
        <v>1</v>
      </c>
      <c r="I35" s="85">
        <f t="shared" si="0"/>
        <v>1</v>
      </c>
      <c r="J35" s="203"/>
      <c r="L35" s="51"/>
      <c r="M35" s="51"/>
      <c r="N35" s="51"/>
      <c r="O35" s="51"/>
      <c r="P35" s="51"/>
      <c r="Q35" s="51"/>
    </row>
    <row r="36" spans="1:17" ht="15.75" customHeight="1" x14ac:dyDescent="0.2">
      <c r="A36" s="336" t="s">
        <v>687</v>
      </c>
      <c r="B36" s="334"/>
      <c r="C36" s="334"/>
      <c r="D36" s="334"/>
      <c r="E36" s="334"/>
      <c r="F36" s="334"/>
      <c r="G36" s="334"/>
      <c r="H36" s="335"/>
      <c r="I36" s="182">
        <f>SUM(I8:I35)/COUNT(I8:I35)</f>
        <v>1</v>
      </c>
      <c r="J36" s="183"/>
      <c r="L36" s="51"/>
      <c r="M36" s="51"/>
      <c r="N36" s="51"/>
      <c r="O36" s="51"/>
      <c r="P36" s="51"/>
      <c r="Q36" s="51"/>
    </row>
    <row r="40" spans="1:17" x14ac:dyDescent="0.2">
      <c r="B40" s="184"/>
      <c r="C40" s="185"/>
      <c r="D40" s="185"/>
      <c r="E40" s="185"/>
      <c r="F40" s="173"/>
      <c r="G40" s="173"/>
      <c r="H40" s="173"/>
      <c r="I40" s="173"/>
    </row>
    <row r="47" spans="1:17" x14ac:dyDescent="0.2">
      <c r="B47" s="184"/>
      <c r="C47" s="185"/>
      <c r="D47" s="185"/>
      <c r="E47" s="185"/>
      <c r="F47" s="173"/>
      <c r="G47" s="173"/>
      <c r="H47" s="173"/>
      <c r="I47" s="173"/>
    </row>
    <row r="51" spans="2:9" x14ac:dyDescent="0.2">
      <c r="B51" s="184"/>
      <c r="C51" s="185"/>
      <c r="D51" s="185"/>
      <c r="E51" s="185"/>
      <c r="F51" s="173"/>
      <c r="G51" s="173"/>
      <c r="H51" s="173"/>
      <c r="I51" s="173"/>
    </row>
    <row r="54" spans="2:9" x14ac:dyDescent="0.2">
      <c r="B54" s="184"/>
      <c r="C54" s="185"/>
      <c r="D54" s="185"/>
      <c r="E54" s="185"/>
      <c r="F54" s="173"/>
      <c r="G54" s="173"/>
      <c r="H54" s="173"/>
      <c r="I54" s="173"/>
    </row>
    <row r="58" spans="2:9" x14ac:dyDescent="0.2">
      <c r="B58" s="184"/>
      <c r="C58" s="185"/>
      <c r="D58" s="185"/>
      <c r="E58" s="185"/>
      <c r="F58" s="173"/>
      <c r="G58" s="173"/>
      <c r="H58" s="173"/>
      <c r="I58" s="173"/>
    </row>
    <row r="61" spans="2:9" x14ac:dyDescent="0.2">
      <c r="B61" s="184"/>
      <c r="C61" s="185"/>
      <c r="D61" s="185"/>
      <c r="E61" s="185"/>
      <c r="F61" s="173"/>
      <c r="G61" s="173"/>
      <c r="H61" s="173"/>
      <c r="I61" s="173"/>
    </row>
    <row r="65" spans="2:9" x14ac:dyDescent="0.2">
      <c r="B65" s="184"/>
      <c r="C65" s="185"/>
      <c r="D65" s="185"/>
      <c r="E65" s="185"/>
      <c r="F65" s="173"/>
      <c r="G65" s="173"/>
      <c r="H65" s="173"/>
      <c r="I65" s="173"/>
    </row>
  </sheetData>
  <mergeCells count="13">
    <mergeCell ref="I6:I7"/>
    <mergeCell ref="J6:J7"/>
    <mergeCell ref="A36:H36"/>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5">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82"/>
  <sheetViews>
    <sheetView view="pageBreakPreview" zoomScale="85" zoomScaleNormal="100" zoomScaleSheetLayoutView="85" workbookViewId="0">
      <pane ySplit="7" topLeftCell="A8" activePane="bottomLeft" state="frozenSplit"/>
      <selection activeCell="B88" sqref="B88"/>
      <selection pane="bottomLeft" activeCell="L9" sqref="L9"/>
    </sheetView>
  </sheetViews>
  <sheetFormatPr defaultRowHeight="12.75" x14ac:dyDescent="0.2"/>
  <cols>
    <col min="1" max="1" width="4.28515625" style="1" customWidth="1"/>
    <col min="2" max="2" width="35.5703125" style="1" customWidth="1"/>
    <col min="3" max="3" width="23.140625" style="94" customWidth="1"/>
    <col min="4" max="4" width="13.7109375" style="94" customWidth="1"/>
    <col min="5" max="5" width="20" style="116" customWidth="1"/>
    <col min="6" max="6" width="12.7109375" style="116" customWidth="1"/>
    <col min="7" max="7" width="15.85546875" style="116" customWidth="1"/>
    <col min="8" max="8" width="14.42578125" style="116" customWidth="1"/>
    <col min="9" max="9" width="19" style="116" customWidth="1"/>
    <col min="10" max="10" width="13.7109375" style="12"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1" customFormat="1" ht="69" customHeight="1" x14ac:dyDescent="0.2">
      <c r="A1" s="324" t="s">
        <v>96</v>
      </c>
      <c r="B1" s="324"/>
      <c r="C1" s="324"/>
      <c r="D1" s="324"/>
      <c r="E1" s="324"/>
      <c r="F1" s="324"/>
      <c r="G1" s="324"/>
      <c r="H1" s="324"/>
      <c r="I1" s="324"/>
      <c r="J1" s="324"/>
    </row>
    <row r="2" spans="1:17" ht="30.75" customHeight="1" x14ac:dyDescent="0.2">
      <c r="A2" s="109" t="s">
        <v>101</v>
      </c>
      <c r="B2" s="109"/>
      <c r="C2" s="325" t="s">
        <v>1876</v>
      </c>
      <c r="D2" s="325"/>
      <c r="E2" s="325"/>
      <c r="F2" s="325"/>
      <c r="G2" s="325"/>
      <c r="H2" s="325"/>
      <c r="I2" s="325"/>
      <c r="J2" s="325"/>
    </row>
    <row r="3" spans="1:17" ht="15.75" customHeight="1" x14ac:dyDescent="0.2">
      <c r="A3" s="109" t="s">
        <v>99</v>
      </c>
      <c r="B3" s="109"/>
      <c r="C3" s="110">
        <v>44671</v>
      </c>
      <c r="D3" s="117"/>
      <c r="E3" s="110"/>
      <c r="F3" s="110"/>
      <c r="G3" s="110"/>
      <c r="H3" s="110"/>
      <c r="I3" s="110"/>
    </row>
    <row r="4" spans="1:17" ht="17.25" customHeight="1" x14ac:dyDescent="0.2">
      <c r="A4" s="118" t="s">
        <v>79</v>
      </c>
      <c r="B4" s="109"/>
      <c r="C4" s="117"/>
      <c r="D4" s="117"/>
      <c r="E4" s="110"/>
      <c r="F4" s="110"/>
      <c r="G4" s="110"/>
      <c r="H4" s="110"/>
      <c r="I4" s="110"/>
    </row>
    <row r="5" spans="1:17" ht="51" customHeight="1" x14ac:dyDescent="0.2">
      <c r="A5" s="333" t="s">
        <v>102</v>
      </c>
      <c r="B5" s="333"/>
      <c r="C5" s="333"/>
      <c r="D5" s="333"/>
      <c r="E5" s="333"/>
      <c r="F5" s="333"/>
      <c r="G5" s="333"/>
      <c r="H5" s="333"/>
      <c r="I5" s="333"/>
      <c r="J5" s="333"/>
    </row>
    <row r="6" spans="1:17" ht="15.75" customHeight="1" x14ac:dyDescent="0.2">
      <c r="A6" s="321" t="s">
        <v>50</v>
      </c>
      <c r="B6" s="321" t="s">
        <v>103</v>
      </c>
      <c r="C6" s="321" t="s">
        <v>104</v>
      </c>
      <c r="D6" s="321" t="s">
        <v>105</v>
      </c>
      <c r="E6" s="321" t="s">
        <v>3342</v>
      </c>
      <c r="F6" s="321" t="s">
        <v>106</v>
      </c>
      <c r="G6" s="331" t="s">
        <v>4342</v>
      </c>
      <c r="H6" s="331"/>
      <c r="I6" s="321" t="s">
        <v>107</v>
      </c>
      <c r="J6" s="321" t="s">
        <v>85</v>
      </c>
    </row>
    <row r="7" spans="1:17" ht="99.75" customHeight="1" x14ac:dyDescent="0.2">
      <c r="A7" s="321"/>
      <c r="B7" s="321"/>
      <c r="C7" s="321"/>
      <c r="D7" s="321"/>
      <c r="E7" s="321"/>
      <c r="F7" s="321"/>
      <c r="G7" s="119" t="s">
        <v>108</v>
      </c>
      <c r="H7" s="4" t="s">
        <v>109</v>
      </c>
      <c r="I7" s="321"/>
      <c r="J7" s="326"/>
      <c r="K7" s="51"/>
      <c r="L7" s="51"/>
      <c r="M7" s="51"/>
      <c r="N7" s="51"/>
      <c r="O7" s="51"/>
      <c r="P7" s="51"/>
      <c r="Q7" s="51"/>
    </row>
    <row r="8" spans="1:17" ht="51" x14ac:dyDescent="0.2">
      <c r="A8" s="67">
        <v>1</v>
      </c>
      <c r="B8" s="130" t="s">
        <v>1877</v>
      </c>
      <c r="C8" s="215" t="s">
        <v>4617</v>
      </c>
      <c r="D8" s="215" t="s">
        <v>721</v>
      </c>
      <c r="E8" s="242"/>
      <c r="F8" s="85">
        <v>1</v>
      </c>
      <c r="G8" s="85">
        <v>1</v>
      </c>
      <c r="H8" s="85">
        <v>1</v>
      </c>
      <c r="I8" s="85">
        <f>F8*0.2+G8*0.4+H8*0.4</f>
        <v>1</v>
      </c>
      <c r="J8" s="144"/>
      <c r="K8" s="51"/>
      <c r="L8" s="51"/>
      <c r="M8" s="51"/>
      <c r="N8" s="51"/>
      <c r="O8" s="51"/>
      <c r="P8" s="51"/>
      <c r="Q8" s="51"/>
    </row>
    <row r="9" spans="1:17" ht="51" x14ac:dyDescent="0.2">
      <c r="A9" s="67">
        <v>2</v>
      </c>
      <c r="B9" s="151" t="s">
        <v>1878</v>
      </c>
      <c r="C9" s="215" t="s">
        <v>3807</v>
      </c>
      <c r="D9" s="215" t="s">
        <v>721</v>
      </c>
      <c r="E9" s="242"/>
      <c r="F9" s="85">
        <v>1</v>
      </c>
      <c r="G9" s="85">
        <v>1</v>
      </c>
      <c r="H9" s="85">
        <v>1</v>
      </c>
      <c r="I9" s="85">
        <f t="shared" ref="I9:I52" si="0">F9*0.2+G9*0.4+H9*0.4</f>
        <v>1</v>
      </c>
      <c r="J9" s="144"/>
      <c r="K9" s="51"/>
      <c r="L9" s="51"/>
      <c r="M9" s="51"/>
      <c r="N9" s="51"/>
      <c r="O9" s="51"/>
      <c r="P9" s="51"/>
      <c r="Q9" s="51"/>
    </row>
    <row r="10" spans="1:17" ht="51" x14ac:dyDescent="0.2">
      <c r="A10" s="67">
        <v>3</v>
      </c>
      <c r="B10" s="151" t="s">
        <v>1879</v>
      </c>
      <c r="C10" s="215" t="s">
        <v>3808</v>
      </c>
      <c r="D10" s="215" t="s">
        <v>721</v>
      </c>
      <c r="E10" s="242"/>
      <c r="F10" s="85">
        <v>1</v>
      </c>
      <c r="G10" s="85">
        <v>1</v>
      </c>
      <c r="H10" s="85">
        <v>1</v>
      </c>
      <c r="I10" s="85">
        <f t="shared" si="0"/>
        <v>1</v>
      </c>
      <c r="J10" s="144"/>
      <c r="K10" s="51"/>
      <c r="L10" s="51"/>
      <c r="M10" s="51"/>
      <c r="N10" s="51"/>
      <c r="O10" s="51"/>
      <c r="P10" s="51"/>
      <c r="Q10" s="51"/>
    </row>
    <row r="11" spans="1:17" ht="51" x14ac:dyDescent="0.2">
      <c r="A11" s="67">
        <v>4</v>
      </c>
      <c r="B11" s="151" t="s">
        <v>1880</v>
      </c>
      <c r="C11" s="215" t="s">
        <v>3809</v>
      </c>
      <c r="D11" s="215" t="s">
        <v>721</v>
      </c>
      <c r="E11" s="242"/>
      <c r="F11" s="85">
        <v>1</v>
      </c>
      <c r="G11" s="85">
        <v>1</v>
      </c>
      <c r="H11" s="85">
        <v>1</v>
      </c>
      <c r="I11" s="85">
        <f t="shared" si="0"/>
        <v>1</v>
      </c>
      <c r="J11" s="144"/>
      <c r="K11" s="51"/>
      <c r="L11" s="51"/>
      <c r="M11" s="51"/>
      <c r="N11" s="51"/>
      <c r="O11" s="51"/>
      <c r="P11" s="51"/>
      <c r="Q11" s="51"/>
    </row>
    <row r="12" spans="1:17" ht="51" x14ac:dyDescent="0.2">
      <c r="A12" s="67">
        <v>5</v>
      </c>
      <c r="B12" s="151" t="s">
        <v>1881</v>
      </c>
      <c r="C12" s="215" t="s">
        <v>3810</v>
      </c>
      <c r="D12" s="215" t="s">
        <v>721</v>
      </c>
      <c r="E12" s="242"/>
      <c r="F12" s="85">
        <v>1</v>
      </c>
      <c r="G12" s="85">
        <v>1</v>
      </c>
      <c r="H12" s="85">
        <v>1</v>
      </c>
      <c r="I12" s="85">
        <f t="shared" si="0"/>
        <v>1</v>
      </c>
      <c r="J12" s="144"/>
      <c r="K12" s="51"/>
      <c r="L12" s="51"/>
      <c r="M12" s="51"/>
      <c r="N12" s="51"/>
      <c r="O12" s="51"/>
      <c r="P12" s="51"/>
      <c r="Q12" s="51"/>
    </row>
    <row r="13" spans="1:17" ht="51" x14ac:dyDescent="0.2">
      <c r="A13" s="67">
        <v>6</v>
      </c>
      <c r="B13" s="151" t="s">
        <v>1882</v>
      </c>
      <c r="C13" s="215" t="s">
        <v>3811</v>
      </c>
      <c r="D13" s="215" t="s">
        <v>721</v>
      </c>
      <c r="E13" s="242"/>
      <c r="F13" s="85">
        <v>1</v>
      </c>
      <c r="G13" s="85">
        <v>1</v>
      </c>
      <c r="H13" s="85">
        <v>1</v>
      </c>
      <c r="I13" s="85">
        <f t="shared" si="0"/>
        <v>1</v>
      </c>
      <c r="J13" s="144"/>
      <c r="K13" s="51"/>
      <c r="L13" s="51"/>
      <c r="M13" s="51"/>
      <c r="N13" s="51"/>
      <c r="O13" s="51"/>
      <c r="P13" s="51"/>
      <c r="Q13" s="51"/>
    </row>
    <row r="14" spans="1:17" ht="51" x14ac:dyDescent="0.2">
      <c r="A14" s="67">
        <v>7</v>
      </c>
      <c r="B14" s="151" t="s">
        <v>1883</v>
      </c>
      <c r="C14" s="215" t="s">
        <v>3812</v>
      </c>
      <c r="D14" s="215" t="s">
        <v>721</v>
      </c>
      <c r="E14" s="242"/>
      <c r="F14" s="85">
        <v>1</v>
      </c>
      <c r="G14" s="85">
        <v>1</v>
      </c>
      <c r="H14" s="85">
        <v>1</v>
      </c>
      <c r="I14" s="85">
        <f t="shared" si="0"/>
        <v>1</v>
      </c>
      <c r="J14" s="144"/>
      <c r="K14" s="51"/>
      <c r="L14" s="51"/>
      <c r="M14" s="51"/>
      <c r="N14" s="51"/>
      <c r="O14" s="51"/>
      <c r="P14" s="51"/>
      <c r="Q14" s="51"/>
    </row>
    <row r="15" spans="1:17" ht="51" x14ac:dyDescent="0.2">
      <c r="A15" s="67">
        <v>8</v>
      </c>
      <c r="B15" s="151" t="s">
        <v>1884</v>
      </c>
      <c r="C15" s="215" t="s">
        <v>3813</v>
      </c>
      <c r="D15" s="215" t="s">
        <v>721</v>
      </c>
      <c r="E15" s="242"/>
      <c r="F15" s="85">
        <v>1</v>
      </c>
      <c r="G15" s="85">
        <v>1</v>
      </c>
      <c r="H15" s="85">
        <v>1</v>
      </c>
      <c r="I15" s="85">
        <f t="shared" si="0"/>
        <v>1</v>
      </c>
      <c r="J15" s="144"/>
      <c r="K15" s="51"/>
      <c r="L15" s="51"/>
      <c r="M15" s="51"/>
      <c r="N15" s="51"/>
      <c r="O15" s="51"/>
      <c r="P15" s="51"/>
      <c r="Q15" s="51"/>
    </row>
    <row r="16" spans="1:17" ht="63.75" x14ac:dyDescent="0.2">
      <c r="A16" s="67">
        <v>9</v>
      </c>
      <c r="B16" s="151" t="s">
        <v>1885</v>
      </c>
      <c r="C16" s="215" t="s">
        <v>1886</v>
      </c>
      <c r="D16" s="215" t="s">
        <v>721</v>
      </c>
      <c r="E16" s="242"/>
      <c r="F16" s="85">
        <v>1</v>
      </c>
      <c r="G16" s="85">
        <v>1</v>
      </c>
      <c r="H16" s="85">
        <v>1</v>
      </c>
      <c r="I16" s="85">
        <f t="shared" si="0"/>
        <v>1</v>
      </c>
      <c r="J16" s="144"/>
      <c r="K16" s="51"/>
      <c r="L16" s="51"/>
      <c r="M16" s="51"/>
      <c r="N16" s="51"/>
      <c r="O16" s="51"/>
      <c r="P16" s="51"/>
      <c r="Q16" s="51"/>
    </row>
    <row r="17" spans="1:17" ht="63.75" x14ac:dyDescent="0.2">
      <c r="A17" s="67">
        <v>10</v>
      </c>
      <c r="B17" s="151" t="s">
        <v>1887</v>
      </c>
      <c r="C17" s="215" t="s">
        <v>3814</v>
      </c>
      <c r="D17" s="215" t="s">
        <v>721</v>
      </c>
      <c r="E17" s="242"/>
      <c r="F17" s="85">
        <v>1</v>
      </c>
      <c r="G17" s="85">
        <v>1</v>
      </c>
      <c r="H17" s="85">
        <v>1</v>
      </c>
      <c r="I17" s="85">
        <f t="shared" si="0"/>
        <v>1</v>
      </c>
      <c r="J17" s="144"/>
      <c r="K17" s="51"/>
      <c r="L17" s="51"/>
      <c r="M17" s="51"/>
      <c r="N17" s="51"/>
      <c r="O17" s="51"/>
      <c r="P17" s="51"/>
      <c r="Q17" s="51"/>
    </row>
    <row r="18" spans="1:17" ht="63.75" x14ac:dyDescent="0.2">
      <c r="A18" s="67">
        <v>11</v>
      </c>
      <c r="B18" s="151" t="s">
        <v>1888</v>
      </c>
      <c r="C18" s="215" t="s">
        <v>1889</v>
      </c>
      <c r="D18" s="215" t="s">
        <v>721</v>
      </c>
      <c r="E18" s="242"/>
      <c r="F18" s="85">
        <v>1</v>
      </c>
      <c r="G18" s="85">
        <v>1</v>
      </c>
      <c r="H18" s="85">
        <v>1</v>
      </c>
      <c r="I18" s="85">
        <f t="shared" si="0"/>
        <v>1</v>
      </c>
      <c r="J18" s="144"/>
      <c r="K18" s="51"/>
      <c r="L18" s="51"/>
      <c r="M18" s="51"/>
      <c r="N18" s="51"/>
      <c r="O18" s="51"/>
      <c r="P18" s="51"/>
      <c r="Q18" s="51"/>
    </row>
    <row r="19" spans="1:17" ht="63.75" x14ac:dyDescent="0.2">
      <c r="A19" s="67">
        <v>12</v>
      </c>
      <c r="B19" s="151" t="s">
        <v>1890</v>
      </c>
      <c r="C19" s="215" t="s">
        <v>3815</v>
      </c>
      <c r="D19" s="215" t="s">
        <v>721</v>
      </c>
      <c r="E19" s="242"/>
      <c r="F19" s="85">
        <v>1</v>
      </c>
      <c r="G19" s="85">
        <v>1</v>
      </c>
      <c r="H19" s="85">
        <v>1</v>
      </c>
      <c r="I19" s="85">
        <f t="shared" si="0"/>
        <v>1</v>
      </c>
      <c r="J19" s="144"/>
      <c r="K19" s="51"/>
      <c r="L19" s="51"/>
      <c r="M19" s="51"/>
      <c r="N19" s="51"/>
      <c r="O19" s="51"/>
      <c r="P19" s="51"/>
      <c r="Q19" s="51"/>
    </row>
    <row r="20" spans="1:17" ht="63.75" x14ac:dyDescent="0.2">
      <c r="A20" s="67">
        <v>13</v>
      </c>
      <c r="B20" s="151" t="s">
        <v>1891</v>
      </c>
      <c r="C20" s="215" t="s">
        <v>1892</v>
      </c>
      <c r="D20" s="215" t="s">
        <v>721</v>
      </c>
      <c r="E20" s="242"/>
      <c r="F20" s="85">
        <v>1</v>
      </c>
      <c r="G20" s="85">
        <v>1</v>
      </c>
      <c r="H20" s="85">
        <v>1</v>
      </c>
      <c r="I20" s="85">
        <f t="shared" si="0"/>
        <v>1</v>
      </c>
      <c r="J20" s="144"/>
      <c r="K20" s="51"/>
      <c r="L20" s="51"/>
      <c r="M20" s="51"/>
      <c r="N20" s="51"/>
      <c r="O20" s="51"/>
      <c r="P20" s="51"/>
      <c r="Q20" s="51"/>
    </row>
    <row r="21" spans="1:17" ht="63.75" x14ac:dyDescent="0.2">
      <c r="A21" s="67">
        <v>14</v>
      </c>
      <c r="B21" s="151" t="s">
        <v>1893</v>
      </c>
      <c r="C21" s="215" t="s">
        <v>1894</v>
      </c>
      <c r="D21" s="215" t="s">
        <v>721</v>
      </c>
      <c r="E21" s="242"/>
      <c r="F21" s="85">
        <v>1</v>
      </c>
      <c r="G21" s="85">
        <v>1</v>
      </c>
      <c r="H21" s="85">
        <v>1</v>
      </c>
      <c r="I21" s="85">
        <f t="shared" si="0"/>
        <v>1</v>
      </c>
      <c r="J21" s="144"/>
      <c r="K21" s="51"/>
      <c r="L21" s="51"/>
      <c r="M21" s="51"/>
      <c r="N21" s="51"/>
      <c r="O21" s="51"/>
      <c r="P21" s="51"/>
      <c r="Q21" s="51"/>
    </row>
    <row r="22" spans="1:17" ht="63.75" x14ac:dyDescent="0.2">
      <c r="A22" s="67">
        <v>15</v>
      </c>
      <c r="B22" s="151" t="s">
        <v>1895</v>
      </c>
      <c r="C22" s="215" t="s">
        <v>1896</v>
      </c>
      <c r="D22" s="215" t="s">
        <v>721</v>
      </c>
      <c r="E22" s="242"/>
      <c r="F22" s="85">
        <v>1</v>
      </c>
      <c r="G22" s="85">
        <v>1</v>
      </c>
      <c r="H22" s="85">
        <v>1</v>
      </c>
      <c r="I22" s="85">
        <f t="shared" si="0"/>
        <v>1</v>
      </c>
      <c r="J22" s="144"/>
      <c r="K22" s="51"/>
      <c r="L22" s="51"/>
      <c r="M22" s="51"/>
      <c r="N22" s="51"/>
      <c r="O22" s="51"/>
      <c r="P22" s="51"/>
      <c r="Q22" s="51"/>
    </row>
    <row r="23" spans="1:17" ht="63.75" x14ac:dyDescent="0.2">
      <c r="A23" s="67">
        <v>16</v>
      </c>
      <c r="B23" s="151" t="s">
        <v>1897</v>
      </c>
      <c r="C23" s="215" t="s">
        <v>1898</v>
      </c>
      <c r="D23" s="215" t="s">
        <v>721</v>
      </c>
      <c r="E23" s="242"/>
      <c r="F23" s="85">
        <v>1</v>
      </c>
      <c r="G23" s="85">
        <v>1</v>
      </c>
      <c r="H23" s="85">
        <v>1</v>
      </c>
      <c r="I23" s="85">
        <f t="shared" si="0"/>
        <v>1</v>
      </c>
      <c r="J23" s="144"/>
      <c r="K23" s="51"/>
      <c r="L23" s="51"/>
      <c r="M23" s="51"/>
      <c r="N23" s="51"/>
      <c r="O23" s="51"/>
      <c r="P23" s="51"/>
      <c r="Q23" s="51"/>
    </row>
    <row r="24" spans="1:17" ht="63.75" x14ac:dyDescent="0.2">
      <c r="A24" s="67">
        <v>17</v>
      </c>
      <c r="B24" s="151" t="s">
        <v>1899</v>
      </c>
      <c r="C24" s="215" t="s">
        <v>3816</v>
      </c>
      <c r="D24" s="215" t="s">
        <v>721</v>
      </c>
      <c r="E24" s="242"/>
      <c r="F24" s="85">
        <v>1</v>
      </c>
      <c r="G24" s="85">
        <v>1</v>
      </c>
      <c r="H24" s="85">
        <v>1</v>
      </c>
      <c r="I24" s="85">
        <f t="shared" si="0"/>
        <v>1</v>
      </c>
      <c r="J24" s="144"/>
      <c r="K24" s="51"/>
      <c r="L24" s="51"/>
      <c r="M24" s="51"/>
      <c r="N24" s="51"/>
      <c r="O24" s="51"/>
      <c r="P24" s="51"/>
      <c r="Q24" s="51"/>
    </row>
    <row r="25" spans="1:17" ht="63.75" x14ac:dyDescent="0.2">
      <c r="A25" s="67">
        <v>18</v>
      </c>
      <c r="B25" s="151" t="s">
        <v>1900</v>
      </c>
      <c r="C25" s="215" t="s">
        <v>3817</v>
      </c>
      <c r="D25" s="215" t="s">
        <v>721</v>
      </c>
      <c r="E25" s="242"/>
      <c r="F25" s="85">
        <v>1</v>
      </c>
      <c r="G25" s="85">
        <v>1</v>
      </c>
      <c r="H25" s="85">
        <v>1</v>
      </c>
      <c r="I25" s="85">
        <f t="shared" si="0"/>
        <v>1</v>
      </c>
      <c r="J25" s="144"/>
      <c r="K25" s="51"/>
      <c r="L25" s="51"/>
      <c r="M25" s="51"/>
      <c r="N25" s="51"/>
      <c r="O25" s="51"/>
      <c r="P25" s="51"/>
      <c r="Q25" s="51"/>
    </row>
    <row r="26" spans="1:17" ht="63.75" x14ac:dyDescent="0.2">
      <c r="A26" s="67">
        <v>19</v>
      </c>
      <c r="B26" s="151" t="s">
        <v>1901</v>
      </c>
      <c r="C26" s="215" t="s">
        <v>1902</v>
      </c>
      <c r="D26" s="215" t="s">
        <v>721</v>
      </c>
      <c r="E26" s="242"/>
      <c r="F26" s="85">
        <v>1</v>
      </c>
      <c r="G26" s="85">
        <v>1</v>
      </c>
      <c r="H26" s="85">
        <v>1</v>
      </c>
      <c r="I26" s="85">
        <f t="shared" si="0"/>
        <v>1</v>
      </c>
      <c r="J26" s="144"/>
      <c r="K26" s="51"/>
      <c r="L26" s="51"/>
      <c r="M26" s="51"/>
      <c r="N26" s="51"/>
      <c r="O26" s="51"/>
      <c r="P26" s="51"/>
      <c r="Q26" s="51"/>
    </row>
    <row r="27" spans="1:17" ht="63.75" x14ac:dyDescent="0.2">
      <c r="A27" s="67">
        <v>20</v>
      </c>
      <c r="B27" s="151" t="s">
        <v>1903</v>
      </c>
      <c r="C27" s="215" t="s">
        <v>1904</v>
      </c>
      <c r="D27" s="215" t="s">
        <v>721</v>
      </c>
      <c r="E27" s="242"/>
      <c r="F27" s="85">
        <v>1</v>
      </c>
      <c r="G27" s="85">
        <v>1</v>
      </c>
      <c r="H27" s="85">
        <v>1</v>
      </c>
      <c r="I27" s="85">
        <f t="shared" si="0"/>
        <v>1</v>
      </c>
      <c r="J27" s="144"/>
      <c r="K27" s="51"/>
      <c r="L27" s="51"/>
      <c r="M27" s="51"/>
      <c r="N27" s="51"/>
      <c r="O27" s="51"/>
      <c r="P27" s="51"/>
      <c r="Q27" s="51"/>
    </row>
    <row r="28" spans="1:17" ht="63.75" x14ac:dyDescent="0.2">
      <c r="A28" s="67">
        <v>21</v>
      </c>
      <c r="B28" s="151" t="s">
        <v>1905</v>
      </c>
      <c r="C28" s="215" t="s">
        <v>3818</v>
      </c>
      <c r="D28" s="215" t="s">
        <v>721</v>
      </c>
      <c r="E28" s="242"/>
      <c r="F28" s="85">
        <v>1</v>
      </c>
      <c r="G28" s="85">
        <v>1</v>
      </c>
      <c r="H28" s="85">
        <v>1</v>
      </c>
      <c r="I28" s="85">
        <f t="shared" si="0"/>
        <v>1</v>
      </c>
      <c r="J28" s="144"/>
      <c r="K28" s="51"/>
      <c r="L28" s="51"/>
      <c r="M28" s="51"/>
      <c r="N28" s="51"/>
      <c r="O28" s="51"/>
      <c r="P28" s="51"/>
      <c r="Q28" s="51"/>
    </row>
    <row r="29" spans="1:17" ht="63.75" x14ac:dyDescent="0.2">
      <c r="A29" s="67">
        <v>22</v>
      </c>
      <c r="B29" s="151" t="s">
        <v>1906</v>
      </c>
      <c r="C29" s="215" t="s">
        <v>3819</v>
      </c>
      <c r="D29" s="215" t="s">
        <v>721</v>
      </c>
      <c r="E29" s="242"/>
      <c r="F29" s="85">
        <v>1</v>
      </c>
      <c r="G29" s="85">
        <v>1</v>
      </c>
      <c r="H29" s="85">
        <v>1</v>
      </c>
      <c r="I29" s="85">
        <f t="shared" si="0"/>
        <v>1</v>
      </c>
      <c r="J29" s="144"/>
      <c r="K29" s="51"/>
      <c r="L29" s="51"/>
      <c r="M29" s="51"/>
      <c r="N29" s="51"/>
      <c r="O29" s="51"/>
      <c r="P29" s="51"/>
      <c r="Q29" s="51"/>
    </row>
    <row r="30" spans="1:17" ht="76.5" x14ac:dyDescent="0.2">
      <c r="A30" s="67">
        <v>23</v>
      </c>
      <c r="B30" s="151" t="s">
        <v>1907</v>
      </c>
      <c r="C30" s="215" t="s">
        <v>1908</v>
      </c>
      <c r="D30" s="215" t="s">
        <v>721</v>
      </c>
      <c r="E30" s="242"/>
      <c r="F30" s="85">
        <v>1</v>
      </c>
      <c r="G30" s="85">
        <v>1</v>
      </c>
      <c r="H30" s="85">
        <v>1</v>
      </c>
      <c r="I30" s="85">
        <f t="shared" si="0"/>
        <v>1</v>
      </c>
      <c r="J30" s="144"/>
      <c r="K30" s="51"/>
      <c r="L30" s="51"/>
      <c r="M30" s="51"/>
      <c r="N30" s="51"/>
      <c r="O30" s="51"/>
      <c r="P30" s="51"/>
      <c r="Q30" s="51"/>
    </row>
    <row r="31" spans="1:17" ht="63.75" x14ac:dyDescent="0.2">
      <c r="A31" s="67">
        <v>24</v>
      </c>
      <c r="B31" s="151" t="s">
        <v>1909</v>
      </c>
      <c r="C31" s="215" t="s">
        <v>3820</v>
      </c>
      <c r="D31" s="215" t="s">
        <v>721</v>
      </c>
      <c r="E31" s="242"/>
      <c r="F31" s="85">
        <v>1</v>
      </c>
      <c r="G31" s="85">
        <v>1</v>
      </c>
      <c r="H31" s="85">
        <v>1</v>
      </c>
      <c r="I31" s="85">
        <f t="shared" si="0"/>
        <v>1</v>
      </c>
      <c r="J31" s="144"/>
      <c r="K31" s="51"/>
      <c r="L31" s="51"/>
      <c r="M31" s="51"/>
      <c r="N31" s="51"/>
      <c r="O31" s="51"/>
      <c r="P31" s="51"/>
      <c r="Q31" s="51"/>
    </row>
    <row r="32" spans="1:17" ht="63.75" x14ac:dyDescent="0.2">
      <c r="A32" s="67">
        <v>25</v>
      </c>
      <c r="B32" s="151" t="s">
        <v>1910</v>
      </c>
      <c r="C32" s="215" t="s">
        <v>1911</v>
      </c>
      <c r="D32" s="215" t="s">
        <v>721</v>
      </c>
      <c r="E32" s="242"/>
      <c r="F32" s="85">
        <v>1</v>
      </c>
      <c r="G32" s="85">
        <v>1</v>
      </c>
      <c r="H32" s="85">
        <v>1</v>
      </c>
      <c r="I32" s="85">
        <f t="shared" si="0"/>
        <v>1</v>
      </c>
      <c r="J32" s="144"/>
      <c r="K32" s="51"/>
      <c r="L32" s="51"/>
      <c r="M32" s="51"/>
      <c r="N32" s="51"/>
      <c r="O32" s="51"/>
      <c r="P32" s="51"/>
      <c r="Q32" s="51"/>
    </row>
    <row r="33" spans="1:17" ht="63.75" x14ac:dyDescent="0.2">
      <c r="A33" s="67">
        <v>26</v>
      </c>
      <c r="B33" s="151" t="s">
        <v>1912</v>
      </c>
      <c r="C33" s="215" t="s">
        <v>1913</v>
      </c>
      <c r="D33" s="215" t="s">
        <v>721</v>
      </c>
      <c r="E33" s="242"/>
      <c r="F33" s="85">
        <v>1</v>
      </c>
      <c r="G33" s="85">
        <v>1</v>
      </c>
      <c r="H33" s="85">
        <v>1</v>
      </c>
      <c r="I33" s="85">
        <f t="shared" si="0"/>
        <v>1</v>
      </c>
      <c r="J33" s="144"/>
      <c r="K33" s="51"/>
      <c r="L33" s="51"/>
      <c r="M33" s="51"/>
      <c r="N33" s="51"/>
      <c r="O33" s="51"/>
      <c r="P33" s="51"/>
      <c r="Q33" s="51"/>
    </row>
    <row r="34" spans="1:17" ht="63.75" x14ac:dyDescent="0.2">
      <c r="A34" s="67">
        <v>27</v>
      </c>
      <c r="B34" s="151" t="s">
        <v>1914</v>
      </c>
      <c r="C34" s="215" t="s">
        <v>1915</v>
      </c>
      <c r="D34" s="215" t="s">
        <v>721</v>
      </c>
      <c r="E34" s="242"/>
      <c r="F34" s="85">
        <v>1</v>
      </c>
      <c r="G34" s="85">
        <v>1</v>
      </c>
      <c r="H34" s="85">
        <v>1</v>
      </c>
      <c r="I34" s="85">
        <f t="shared" si="0"/>
        <v>1</v>
      </c>
      <c r="J34" s="144"/>
      <c r="K34" s="51"/>
      <c r="L34" s="51"/>
      <c r="M34" s="51"/>
      <c r="N34" s="51"/>
      <c r="O34" s="51"/>
      <c r="P34" s="51"/>
      <c r="Q34" s="51"/>
    </row>
    <row r="35" spans="1:17" ht="63.75" x14ac:dyDescent="0.2">
      <c r="A35" s="67">
        <v>28</v>
      </c>
      <c r="B35" s="151" t="s">
        <v>1916</v>
      </c>
      <c r="C35" s="215" t="s">
        <v>1917</v>
      </c>
      <c r="D35" s="215" t="s">
        <v>721</v>
      </c>
      <c r="E35" s="242"/>
      <c r="F35" s="85">
        <v>1</v>
      </c>
      <c r="G35" s="85">
        <v>1</v>
      </c>
      <c r="H35" s="85">
        <v>1</v>
      </c>
      <c r="I35" s="85">
        <f t="shared" si="0"/>
        <v>1</v>
      </c>
      <c r="J35" s="144"/>
      <c r="K35" s="51"/>
      <c r="L35" s="51"/>
      <c r="M35" s="51"/>
      <c r="N35" s="51"/>
      <c r="O35" s="51"/>
      <c r="P35" s="51"/>
      <c r="Q35" s="51"/>
    </row>
    <row r="36" spans="1:17" ht="63.75" x14ac:dyDescent="0.2">
      <c r="A36" s="67">
        <v>29</v>
      </c>
      <c r="B36" s="151" t="s">
        <v>3821</v>
      </c>
      <c r="C36" s="215" t="s">
        <v>3822</v>
      </c>
      <c r="D36" s="215" t="s">
        <v>721</v>
      </c>
      <c r="E36" s="242"/>
      <c r="F36" s="85">
        <v>1</v>
      </c>
      <c r="G36" s="85">
        <v>1</v>
      </c>
      <c r="H36" s="85">
        <v>1</v>
      </c>
      <c r="I36" s="85">
        <f t="shared" si="0"/>
        <v>1</v>
      </c>
      <c r="J36" s="144"/>
      <c r="K36" s="51"/>
      <c r="L36" s="51"/>
      <c r="M36" s="51"/>
      <c r="N36" s="51"/>
      <c r="O36" s="51"/>
      <c r="P36" s="51"/>
      <c r="Q36" s="51"/>
    </row>
    <row r="37" spans="1:17" ht="63.75" x14ac:dyDescent="0.2">
      <c r="A37" s="67">
        <v>30</v>
      </c>
      <c r="B37" s="151" t="s">
        <v>1918</v>
      </c>
      <c r="C37" s="215" t="s">
        <v>1919</v>
      </c>
      <c r="D37" s="215" t="s">
        <v>721</v>
      </c>
      <c r="E37" s="242"/>
      <c r="F37" s="85">
        <v>1</v>
      </c>
      <c r="G37" s="85">
        <v>1</v>
      </c>
      <c r="H37" s="85">
        <v>1</v>
      </c>
      <c r="I37" s="85">
        <f t="shared" si="0"/>
        <v>1</v>
      </c>
      <c r="J37" s="144"/>
      <c r="K37" s="51"/>
      <c r="L37" s="51"/>
      <c r="M37" s="51"/>
      <c r="N37" s="51"/>
      <c r="O37" s="51"/>
      <c r="P37" s="51"/>
      <c r="Q37" s="51"/>
    </row>
    <row r="38" spans="1:17" ht="63.75" x14ac:dyDescent="0.2">
      <c r="A38" s="67">
        <v>31</v>
      </c>
      <c r="B38" s="151" t="s">
        <v>1920</v>
      </c>
      <c r="C38" s="215" t="s">
        <v>1921</v>
      </c>
      <c r="D38" s="215" t="s">
        <v>721</v>
      </c>
      <c r="E38" s="242"/>
      <c r="F38" s="85">
        <v>1</v>
      </c>
      <c r="G38" s="85">
        <v>1</v>
      </c>
      <c r="H38" s="85">
        <v>1</v>
      </c>
      <c r="I38" s="85">
        <f t="shared" si="0"/>
        <v>1</v>
      </c>
      <c r="J38" s="144"/>
      <c r="K38" s="51"/>
      <c r="L38" s="51"/>
      <c r="M38" s="51"/>
      <c r="N38" s="51"/>
      <c r="O38" s="51"/>
      <c r="P38" s="51"/>
      <c r="Q38" s="51"/>
    </row>
    <row r="39" spans="1:17" ht="51" x14ac:dyDescent="0.2">
      <c r="A39" s="67">
        <v>32</v>
      </c>
      <c r="B39" s="151" t="s">
        <v>3823</v>
      </c>
      <c r="C39" s="215" t="s">
        <v>3824</v>
      </c>
      <c r="D39" s="215" t="s">
        <v>721</v>
      </c>
      <c r="E39" s="242"/>
      <c r="F39" s="85">
        <v>1</v>
      </c>
      <c r="G39" s="85">
        <v>1</v>
      </c>
      <c r="H39" s="85">
        <v>1</v>
      </c>
      <c r="I39" s="85">
        <f t="shared" si="0"/>
        <v>1</v>
      </c>
      <c r="J39" s="144"/>
      <c r="K39" s="51"/>
      <c r="L39" s="51"/>
      <c r="M39" s="51"/>
      <c r="N39" s="51"/>
      <c r="O39" s="51"/>
      <c r="P39" s="51"/>
      <c r="Q39" s="51"/>
    </row>
    <row r="40" spans="1:17" ht="51" x14ac:dyDescent="0.2">
      <c r="A40" s="67">
        <v>33</v>
      </c>
      <c r="B40" s="151" t="s">
        <v>1922</v>
      </c>
      <c r="C40" s="215" t="s">
        <v>3825</v>
      </c>
      <c r="D40" s="215" t="s">
        <v>721</v>
      </c>
      <c r="E40" s="242"/>
      <c r="F40" s="85">
        <v>1</v>
      </c>
      <c r="G40" s="85">
        <v>1</v>
      </c>
      <c r="H40" s="85">
        <v>1</v>
      </c>
      <c r="I40" s="85">
        <f t="shared" si="0"/>
        <v>1</v>
      </c>
      <c r="J40" s="144"/>
      <c r="K40" s="51"/>
      <c r="L40" s="51"/>
      <c r="M40" s="51"/>
      <c r="N40" s="51"/>
      <c r="O40" s="51"/>
      <c r="P40" s="51"/>
      <c r="Q40" s="51"/>
    </row>
    <row r="41" spans="1:17" ht="51" x14ac:dyDescent="0.2">
      <c r="A41" s="67">
        <v>34</v>
      </c>
      <c r="B41" s="151" t="s">
        <v>1923</v>
      </c>
      <c r="C41" s="215" t="s">
        <v>1924</v>
      </c>
      <c r="D41" s="215" t="s">
        <v>721</v>
      </c>
      <c r="E41" s="242"/>
      <c r="F41" s="85">
        <v>1</v>
      </c>
      <c r="G41" s="85">
        <v>1</v>
      </c>
      <c r="H41" s="85">
        <v>1</v>
      </c>
      <c r="I41" s="85">
        <f t="shared" si="0"/>
        <v>1</v>
      </c>
      <c r="J41" s="144"/>
      <c r="K41" s="51"/>
      <c r="L41" s="51"/>
      <c r="M41" s="51"/>
      <c r="N41" s="51"/>
      <c r="O41" s="51"/>
      <c r="P41" s="51"/>
      <c r="Q41" s="51"/>
    </row>
    <row r="42" spans="1:17" ht="38.25" x14ac:dyDescent="0.2">
      <c r="A42" s="67">
        <v>35</v>
      </c>
      <c r="B42" s="151" t="s">
        <v>1925</v>
      </c>
      <c r="C42" s="215" t="s">
        <v>1926</v>
      </c>
      <c r="D42" s="215" t="s">
        <v>721</v>
      </c>
      <c r="E42" s="242"/>
      <c r="F42" s="85">
        <v>1</v>
      </c>
      <c r="G42" s="85">
        <v>1</v>
      </c>
      <c r="H42" s="85">
        <v>1</v>
      </c>
      <c r="I42" s="85">
        <f t="shared" si="0"/>
        <v>1</v>
      </c>
      <c r="J42" s="144"/>
      <c r="K42" s="51"/>
      <c r="L42" s="51"/>
      <c r="M42" s="51"/>
      <c r="N42" s="51"/>
      <c r="O42" s="51"/>
      <c r="P42" s="51"/>
      <c r="Q42" s="51"/>
    </row>
    <row r="43" spans="1:17" ht="51" x14ac:dyDescent="0.2">
      <c r="A43" s="67">
        <v>36</v>
      </c>
      <c r="B43" s="151" t="s">
        <v>1927</v>
      </c>
      <c r="C43" s="215" t="s">
        <v>1928</v>
      </c>
      <c r="D43" s="215" t="s">
        <v>721</v>
      </c>
      <c r="E43" s="243"/>
      <c r="F43" s="85">
        <v>1</v>
      </c>
      <c r="G43" s="85">
        <v>1</v>
      </c>
      <c r="H43" s="85">
        <v>1</v>
      </c>
      <c r="I43" s="85">
        <f t="shared" si="0"/>
        <v>1</v>
      </c>
      <c r="J43" s="144"/>
      <c r="K43" s="51"/>
      <c r="L43" s="51"/>
      <c r="M43" s="51"/>
      <c r="N43" s="51"/>
      <c r="O43" s="51"/>
      <c r="P43" s="51"/>
      <c r="Q43" s="51"/>
    </row>
    <row r="44" spans="1:17" ht="51" x14ac:dyDescent="0.2">
      <c r="A44" s="67">
        <v>37</v>
      </c>
      <c r="B44" s="151" t="s">
        <v>1929</v>
      </c>
      <c r="C44" s="215" t="s">
        <v>3826</v>
      </c>
      <c r="D44" s="215" t="s">
        <v>721</v>
      </c>
      <c r="E44" s="242"/>
      <c r="F44" s="85">
        <v>1</v>
      </c>
      <c r="G44" s="85">
        <v>1</v>
      </c>
      <c r="H44" s="85">
        <v>1</v>
      </c>
      <c r="I44" s="85">
        <f t="shared" si="0"/>
        <v>1</v>
      </c>
      <c r="J44" s="144"/>
      <c r="K44" s="51"/>
      <c r="L44" s="51"/>
      <c r="M44" s="51"/>
      <c r="N44" s="51"/>
      <c r="O44" s="51"/>
      <c r="P44" s="51"/>
      <c r="Q44" s="51"/>
    </row>
    <row r="45" spans="1:17" ht="38.25" x14ac:dyDescent="0.2">
      <c r="A45" s="67">
        <v>38</v>
      </c>
      <c r="B45" s="151" t="s">
        <v>1930</v>
      </c>
      <c r="C45" s="215" t="s">
        <v>1931</v>
      </c>
      <c r="D45" s="215" t="s">
        <v>721</v>
      </c>
      <c r="E45" s="242"/>
      <c r="F45" s="85">
        <v>1</v>
      </c>
      <c r="G45" s="85">
        <v>1</v>
      </c>
      <c r="H45" s="85">
        <v>1</v>
      </c>
      <c r="I45" s="85">
        <f t="shared" si="0"/>
        <v>1</v>
      </c>
      <c r="J45" s="144"/>
      <c r="K45" s="51"/>
      <c r="L45" s="51"/>
      <c r="M45" s="51"/>
      <c r="N45" s="51"/>
      <c r="O45" s="51"/>
      <c r="P45" s="51"/>
      <c r="Q45" s="51"/>
    </row>
    <row r="46" spans="1:17" ht="38.25" x14ac:dyDescent="0.2">
      <c r="A46" s="67">
        <v>39</v>
      </c>
      <c r="B46" s="151" t="s">
        <v>4618</v>
      </c>
      <c r="C46" s="215" t="s">
        <v>3829</v>
      </c>
      <c r="D46" s="215" t="s">
        <v>721</v>
      </c>
      <c r="E46" s="242"/>
      <c r="F46" s="85">
        <v>1</v>
      </c>
      <c r="G46" s="85">
        <v>1</v>
      </c>
      <c r="H46" s="85">
        <v>1</v>
      </c>
      <c r="I46" s="85">
        <f t="shared" si="0"/>
        <v>1</v>
      </c>
      <c r="J46" s="144"/>
      <c r="K46" s="51"/>
      <c r="L46" s="51"/>
      <c r="M46" s="51"/>
      <c r="N46" s="51"/>
      <c r="O46" s="51"/>
      <c r="P46" s="51"/>
      <c r="Q46" s="51"/>
    </row>
    <row r="47" spans="1:17" ht="63.75" x14ac:dyDescent="0.2">
      <c r="A47" s="67">
        <v>40</v>
      </c>
      <c r="B47" s="225" t="s">
        <v>1932</v>
      </c>
      <c r="C47" s="220" t="s">
        <v>1933</v>
      </c>
      <c r="D47" s="215" t="s">
        <v>721</v>
      </c>
      <c r="E47" s="242"/>
      <c r="F47" s="85">
        <v>1</v>
      </c>
      <c r="G47" s="85">
        <v>1</v>
      </c>
      <c r="H47" s="85">
        <v>1</v>
      </c>
      <c r="I47" s="85">
        <f t="shared" si="0"/>
        <v>1</v>
      </c>
      <c r="J47" s="144"/>
      <c r="K47" s="51"/>
      <c r="L47" s="51"/>
      <c r="M47" s="51"/>
      <c r="N47" s="51"/>
      <c r="O47" s="51"/>
      <c r="P47" s="51"/>
      <c r="Q47" s="51"/>
    </row>
    <row r="48" spans="1:17" ht="63.75" x14ac:dyDescent="0.2">
      <c r="A48" s="67">
        <v>41</v>
      </c>
      <c r="B48" s="152" t="s">
        <v>1934</v>
      </c>
      <c r="C48" s="215" t="s">
        <v>1935</v>
      </c>
      <c r="D48" s="215" t="s">
        <v>721</v>
      </c>
      <c r="E48" s="242"/>
      <c r="F48" s="85">
        <v>1</v>
      </c>
      <c r="G48" s="85">
        <v>1</v>
      </c>
      <c r="H48" s="85">
        <v>1</v>
      </c>
      <c r="I48" s="85">
        <f t="shared" si="0"/>
        <v>1</v>
      </c>
      <c r="J48" s="144"/>
      <c r="K48" s="51"/>
      <c r="L48" s="51"/>
      <c r="M48" s="51"/>
      <c r="N48" s="51"/>
      <c r="O48" s="51"/>
      <c r="P48" s="51"/>
      <c r="Q48" s="51"/>
    </row>
    <row r="49" spans="1:17" ht="38.25" x14ac:dyDescent="0.2">
      <c r="A49" s="67">
        <v>42</v>
      </c>
      <c r="B49" s="225" t="s">
        <v>3827</v>
      </c>
      <c r="C49" s="220" t="s">
        <v>3828</v>
      </c>
      <c r="D49" s="215" t="s">
        <v>1936</v>
      </c>
      <c r="E49" s="86"/>
      <c r="F49" s="85">
        <v>1</v>
      </c>
      <c r="G49" s="85">
        <v>1</v>
      </c>
      <c r="H49" s="85">
        <v>1</v>
      </c>
      <c r="I49" s="85">
        <f t="shared" si="0"/>
        <v>1</v>
      </c>
      <c r="J49" s="144"/>
      <c r="K49" s="51"/>
      <c r="L49" s="51"/>
      <c r="M49" s="51"/>
      <c r="N49" s="51"/>
      <c r="O49" s="51"/>
      <c r="P49" s="51"/>
      <c r="Q49" s="51"/>
    </row>
    <row r="50" spans="1:17" ht="38.25" x14ac:dyDescent="0.2">
      <c r="A50" s="67">
        <v>43</v>
      </c>
      <c r="B50" s="152" t="s">
        <v>3830</v>
      </c>
      <c r="C50" s="220" t="s">
        <v>3831</v>
      </c>
      <c r="D50" s="215" t="s">
        <v>1936</v>
      </c>
      <c r="E50" s="243"/>
      <c r="F50" s="85">
        <v>1</v>
      </c>
      <c r="G50" s="85">
        <v>1</v>
      </c>
      <c r="H50" s="85">
        <v>1</v>
      </c>
      <c r="I50" s="85">
        <f t="shared" si="0"/>
        <v>1</v>
      </c>
      <c r="J50" s="144"/>
      <c r="K50" s="51"/>
      <c r="L50" s="51"/>
      <c r="M50" s="51"/>
      <c r="N50" s="51"/>
      <c r="O50" s="51"/>
      <c r="P50" s="51"/>
      <c r="Q50" s="51"/>
    </row>
    <row r="51" spans="1:17" ht="25.5" x14ac:dyDescent="0.2">
      <c r="A51" s="67">
        <v>44</v>
      </c>
      <c r="B51" s="225" t="s">
        <v>3832</v>
      </c>
      <c r="C51" s="220" t="s">
        <v>4619</v>
      </c>
      <c r="D51" s="220" t="s">
        <v>704</v>
      </c>
      <c r="E51" s="243"/>
      <c r="F51" s="85">
        <v>1</v>
      </c>
      <c r="G51" s="85">
        <v>1</v>
      </c>
      <c r="H51" s="85">
        <v>1</v>
      </c>
      <c r="I51" s="85">
        <f t="shared" si="0"/>
        <v>1</v>
      </c>
      <c r="J51" s="144"/>
      <c r="K51" s="51"/>
      <c r="L51" s="51"/>
      <c r="M51" s="51"/>
      <c r="N51" s="51"/>
      <c r="O51" s="51"/>
      <c r="P51" s="51"/>
      <c r="Q51" s="51"/>
    </row>
    <row r="52" spans="1:17" ht="51" x14ac:dyDescent="0.2">
      <c r="A52" s="67">
        <v>45</v>
      </c>
      <c r="B52" s="225" t="s">
        <v>3833</v>
      </c>
      <c r="C52" s="220" t="s">
        <v>4620</v>
      </c>
      <c r="D52" s="220" t="s">
        <v>1936</v>
      </c>
      <c r="E52" s="243"/>
      <c r="F52" s="85">
        <v>1</v>
      </c>
      <c r="G52" s="85">
        <v>1</v>
      </c>
      <c r="H52" s="85">
        <v>1</v>
      </c>
      <c r="I52" s="85">
        <f t="shared" si="0"/>
        <v>1</v>
      </c>
      <c r="J52" s="144"/>
      <c r="K52" s="51"/>
      <c r="L52" s="51"/>
      <c r="M52" s="51"/>
      <c r="N52" s="51"/>
      <c r="O52" s="51"/>
      <c r="P52" s="51"/>
      <c r="Q52" s="51"/>
    </row>
    <row r="53" spans="1:17" ht="15.75" customHeight="1" x14ac:dyDescent="0.2">
      <c r="A53" s="327" t="s">
        <v>687</v>
      </c>
      <c r="B53" s="328"/>
      <c r="C53" s="328"/>
      <c r="D53" s="328"/>
      <c r="E53" s="328"/>
      <c r="F53" s="328"/>
      <c r="G53" s="328"/>
      <c r="H53" s="329"/>
      <c r="I53" s="138">
        <f>SUM(I8:I52)/COUNT(I8:I52)</f>
        <v>1</v>
      </c>
      <c r="J53" s="140"/>
      <c r="K53" s="51"/>
      <c r="L53" s="51"/>
      <c r="M53" s="51"/>
      <c r="N53" s="51"/>
      <c r="O53" s="51"/>
      <c r="P53" s="51"/>
      <c r="Q53" s="51"/>
    </row>
    <row r="57" spans="1:17" x14ac:dyDescent="0.2">
      <c r="B57" s="91"/>
      <c r="C57" s="92"/>
      <c r="D57" s="92"/>
      <c r="E57" s="115"/>
      <c r="F57" s="115"/>
      <c r="G57" s="115"/>
      <c r="H57" s="115"/>
      <c r="I57" s="115"/>
    </row>
    <row r="64" spans="1:17" x14ac:dyDescent="0.2">
      <c r="B64" s="91"/>
      <c r="C64" s="92"/>
      <c r="D64" s="92"/>
      <c r="E64" s="115"/>
      <c r="F64" s="115"/>
      <c r="G64" s="115"/>
      <c r="H64" s="115"/>
      <c r="I64" s="115"/>
    </row>
    <row r="68" spans="2:9" x14ac:dyDescent="0.2">
      <c r="B68" s="91"/>
      <c r="C68" s="92"/>
      <c r="D68" s="92"/>
      <c r="E68" s="115"/>
      <c r="F68" s="115"/>
      <c r="G68" s="115"/>
      <c r="H68" s="115"/>
      <c r="I68" s="115"/>
    </row>
    <row r="71" spans="2:9" x14ac:dyDescent="0.2">
      <c r="B71" s="91"/>
      <c r="C71" s="92"/>
      <c r="D71" s="92"/>
      <c r="E71" s="115"/>
      <c r="F71" s="115"/>
      <c r="G71" s="115"/>
      <c r="H71" s="115"/>
      <c r="I71" s="115"/>
    </row>
    <row r="75" spans="2:9" x14ac:dyDescent="0.2">
      <c r="B75" s="91"/>
      <c r="C75" s="92"/>
      <c r="D75" s="92"/>
      <c r="E75" s="115"/>
      <c r="F75" s="115"/>
      <c r="G75" s="115"/>
      <c r="H75" s="115"/>
      <c r="I75" s="115"/>
    </row>
    <row r="78" spans="2:9" x14ac:dyDescent="0.2">
      <c r="B78" s="91"/>
      <c r="C78" s="92"/>
      <c r="D78" s="92"/>
      <c r="E78" s="115"/>
      <c r="F78" s="115"/>
      <c r="G78" s="115"/>
      <c r="H78" s="115"/>
      <c r="I78" s="115"/>
    </row>
    <row r="82" spans="2:9" x14ac:dyDescent="0.2">
      <c r="B82" s="91"/>
      <c r="C82" s="92"/>
      <c r="D82" s="92"/>
      <c r="E82" s="115"/>
      <c r="F82" s="115"/>
      <c r="G82" s="115"/>
      <c r="H82" s="115"/>
      <c r="I82" s="115"/>
    </row>
  </sheetData>
  <mergeCells count="13">
    <mergeCell ref="I6:I7"/>
    <mergeCell ref="J6:J7"/>
    <mergeCell ref="A53:H53"/>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52">
      <formula1>"0,1"</formula1>
    </dataValidation>
  </dataValidations>
  <pageMargins left="0.31496062992125984" right="0.31496062992125984" top="0.35433070866141736" bottom="0.35433070866141736" header="0" footer="0"/>
  <pageSetup paperSize="9" scale="56" fitToHeight="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96"/>
  <sheetViews>
    <sheetView view="pageBreakPreview" zoomScale="85" zoomScaleNormal="100" zoomScaleSheetLayoutView="85" workbookViewId="0">
      <pane ySplit="7" topLeftCell="A8" activePane="bottomLeft" state="frozenSplit"/>
      <selection activeCell="B88" sqref="B88"/>
      <selection pane="bottomLeft" activeCell="L8" sqref="L8"/>
    </sheetView>
  </sheetViews>
  <sheetFormatPr defaultRowHeight="12.75" x14ac:dyDescent="0.2"/>
  <cols>
    <col min="1" max="1" width="4.28515625" style="1" customWidth="1"/>
    <col min="2" max="2" width="35.5703125" style="1" customWidth="1"/>
    <col min="3" max="3" width="23.140625" style="94" customWidth="1"/>
    <col min="4" max="4" width="13.7109375" style="94" customWidth="1"/>
    <col min="5" max="5" width="20" style="116" customWidth="1"/>
    <col min="6" max="6" width="12.7109375" style="116" customWidth="1"/>
    <col min="7" max="7" width="15.85546875" style="116" customWidth="1"/>
    <col min="8" max="8" width="14.42578125" style="116" customWidth="1"/>
    <col min="9" max="9" width="19" style="116" customWidth="1"/>
    <col min="10" max="10" width="16.5703125" style="12"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1" customFormat="1" ht="69" customHeight="1" x14ac:dyDescent="0.2">
      <c r="A1" s="324" t="s">
        <v>96</v>
      </c>
      <c r="B1" s="324"/>
      <c r="C1" s="324"/>
      <c r="D1" s="324"/>
      <c r="E1" s="324"/>
      <c r="F1" s="324"/>
      <c r="G1" s="324"/>
      <c r="H1" s="324"/>
      <c r="I1" s="324"/>
      <c r="J1" s="324"/>
    </row>
    <row r="2" spans="1:17" ht="30.75" customHeight="1" x14ac:dyDescent="0.2">
      <c r="A2" s="109" t="s">
        <v>101</v>
      </c>
      <c r="B2" s="109"/>
      <c r="C2" s="325" t="s">
        <v>1937</v>
      </c>
      <c r="D2" s="325"/>
      <c r="E2" s="325"/>
      <c r="F2" s="325"/>
      <c r="G2" s="325"/>
      <c r="H2" s="325"/>
      <c r="I2" s="325"/>
      <c r="J2" s="325"/>
    </row>
    <row r="3" spans="1:17" ht="15.75" customHeight="1" x14ac:dyDescent="0.2">
      <c r="A3" s="109" t="s">
        <v>99</v>
      </c>
      <c r="B3" s="109"/>
      <c r="C3" s="110">
        <v>44671</v>
      </c>
      <c r="D3" s="117"/>
      <c r="E3" s="110"/>
      <c r="F3" s="110"/>
      <c r="G3" s="110"/>
      <c r="H3" s="110"/>
      <c r="I3" s="110"/>
    </row>
    <row r="4" spans="1:17" ht="17.25" customHeight="1" x14ac:dyDescent="0.2">
      <c r="A4" s="118" t="s">
        <v>79</v>
      </c>
      <c r="B4" s="109"/>
      <c r="C4" s="117"/>
      <c r="D4" s="117"/>
      <c r="E4" s="110"/>
      <c r="F4" s="110"/>
      <c r="G4" s="110"/>
      <c r="H4" s="110"/>
      <c r="I4" s="110"/>
    </row>
    <row r="5" spans="1:17" ht="52.5" customHeight="1" x14ac:dyDescent="0.2">
      <c r="A5" s="333" t="s">
        <v>102</v>
      </c>
      <c r="B5" s="333"/>
      <c r="C5" s="333"/>
      <c r="D5" s="333"/>
      <c r="E5" s="333"/>
      <c r="F5" s="333"/>
      <c r="G5" s="333"/>
      <c r="H5" s="333"/>
      <c r="I5" s="333"/>
    </row>
    <row r="6" spans="1:17" ht="15.75" customHeight="1" x14ac:dyDescent="0.2">
      <c r="A6" s="321" t="s">
        <v>50</v>
      </c>
      <c r="B6" s="321" t="s">
        <v>103</v>
      </c>
      <c r="C6" s="321" t="s">
        <v>104</v>
      </c>
      <c r="D6" s="321" t="s">
        <v>105</v>
      </c>
      <c r="E6" s="321" t="s">
        <v>3342</v>
      </c>
      <c r="F6" s="321" t="s">
        <v>106</v>
      </c>
      <c r="G6" s="331" t="s">
        <v>4342</v>
      </c>
      <c r="H6" s="331"/>
      <c r="I6" s="321" t="s">
        <v>107</v>
      </c>
      <c r="J6" s="321" t="s">
        <v>85</v>
      </c>
    </row>
    <row r="7" spans="1:17" ht="99.75" customHeight="1" x14ac:dyDescent="0.2">
      <c r="A7" s="321"/>
      <c r="B7" s="321"/>
      <c r="C7" s="321"/>
      <c r="D7" s="321"/>
      <c r="E7" s="321"/>
      <c r="F7" s="321"/>
      <c r="G7" s="119" t="s">
        <v>108</v>
      </c>
      <c r="H7" s="4" t="s">
        <v>109</v>
      </c>
      <c r="I7" s="321"/>
      <c r="J7" s="321"/>
      <c r="K7" s="51"/>
      <c r="L7" s="51"/>
      <c r="M7" s="51"/>
      <c r="N7" s="51"/>
      <c r="O7" s="51"/>
      <c r="P7" s="51"/>
      <c r="Q7" s="51"/>
    </row>
    <row r="8" spans="1:17" ht="76.5" x14ac:dyDescent="0.2">
      <c r="A8" s="67">
        <v>1</v>
      </c>
      <c r="B8" s="151" t="s">
        <v>3504</v>
      </c>
      <c r="C8" s="215" t="s">
        <v>1938</v>
      </c>
      <c r="D8" s="215" t="s">
        <v>721</v>
      </c>
      <c r="E8" s="86"/>
      <c r="F8" s="85">
        <v>1</v>
      </c>
      <c r="G8" s="85">
        <v>1</v>
      </c>
      <c r="H8" s="85">
        <v>1</v>
      </c>
      <c r="I8" s="85">
        <f>F8*0.2+G8*0.4+H8*0.4</f>
        <v>1</v>
      </c>
      <c r="J8" s="86"/>
      <c r="K8" s="51"/>
      <c r="L8" s="51"/>
      <c r="M8" s="51"/>
      <c r="N8" s="51"/>
      <c r="O8" s="51"/>
      <c r="P8" s="51"/>
      <c r="Q8" s="51"/>
    </row>
    <row r="9" spans="1:17" ht="76.5" x14ac:dyDescent="0.2">
      <c r="A9" s="67">
        <v>2</v>
      </c>
      <c r="B9" s="151" t="s">
        <v>1939</v>
      </c>
      <c r="C9" s="215" t="s">
        <v>1940</v>
      </c>
      <c r="D9" s="215" t="s">
        <v>721</v>
      </c>
      <c r="E9" s="86"/>
      <c r="F9" s="85">
        <v>1</v>
      </c>
      <c r="G9" s="85">
        <v>1</v>
      </c>
      <c r="H9" s="85">
        <v>1</v>
      </c>
      <c r="I9" s="85">
        <f t="shared" ref="I9:I65" si="0">F9*0.2+G9*0.4+H9*0.4</f>
        <v>1</v>
      </c>
      <c r="J9" s="86"/>
      <c r="K9" s="51"/>
      <c r="L9" s="51"/>
      <c r="M9" s="51"/>
      <c r="N9" s="51"/>
      <c r="O9" s="51"/>
      <c r="P9" s="51"/>
      <c r="Q9" s="51"/>
    </row>
    <row r="10" spans="1:17" ht="63.75" x14ac:dyDescent="0.2">
      <c r="A10" s="67">
        <v>3</v>
      </c>
      <c r="B10" s="151" t="s">
        <v>1941</v>
      </c>
      <c r="C10" s="215" t="s">
        <v>1942</v>
      </c>
      <c r="D10" s="215" t="s">
        <v>721</v>
      </c>
      <c r="E10" s="86"/>
      <c r="F10" s="85">
        <v>1</v>
      </c>
      <c r="G10" s="85">
        <v>1</v>
      </c>
      <c r="H10" s="85">
        <v>1</v>
      </c>
      <c r="I10" s="85">
        <f t="shared" si="0"/>
        <v>1</v>
      </c>
      <c r="J10" s="86"/>
      <c r="K10" s="51"/>
      <c r="L10" s="51"/>
      <c r="M10" s="51"/>
      <c r="N10" s="51"/>
      <c r="O10" s="51"/>
      <c r="P10" s="51"/>
      <c r="Q10" s="51"/>
    </row>
    <row r="11" spans="1:17" ht="63.75" x14ac:dyDescent="0.2">
      <c r="A11" s="67">
        <v>4</v>
      </c>
      <c r="B11" s="151" t="s">
        <v>1943</v>
      </c>
      <c r="C11" s="215" t="s">
        <v>1944</v>
      </c>
      <c r="D11" s="215" t="s">
        <v>721</v>
      </c>
      <c r="E11" s="86"/>
      <c r="F11" s="85">
        <v>1</v>
      </c>
      <c r="G11" s="85">
        <v>1</v>
      </c>
      <c r="H11" s="85">
        <v>1</v>
      </c>
      <c r="I11" s="85">
        <f t="shared" si="0"/>
        <v>1</v>
      </c>
      <c r="J11" s="86"/>
      <c r="K11" s="51"/>
      <c r="L11" s="51"/>
      <c r="M11" s="51"/>
      <c r="N11" s="51"/>
      <c r="O11" s="51"/>
      <c r="P11" s="51"/>
      <c r="Q11" s="51"/>
    </row>
    <row r="12" spans="1:17" ht="63.75" x14ac:dyDescent="0.2">
      <c r="A12" s="67">
        <v>5</v>
      </c>
      <c r="B12" s="151" t="s">
        <v>1945</v>
      </c>
      <c r="C12" s="215" t="s">
        <v>1946</v>
      </c>
      <c r="D12" s="215" t="s">
        <v>721</v>
      </c>
      <c r="E12" s="86"/>
      <c r="F12" s="85">
        <v>1</v>
      </c>
      <c r="G12" s="85">
        <v>1</v>
      </c>
      <c r="H12" s="85">
        <v>1</v>
      </c>
      <c r="I12" s="85">
        <f t="shared" si="0"/>
        <v>1</v>
      </c>
      <c r="J12" s="86"/>
      <c r="K12" s="51"/>
      <c r="L12" s="51"/>
      <c r="M12" s="51"/>
      <c r="N12" s="51"/>
      <c r="O12" s="51"/>
      <c r="P12" s="51"/>
      <c r="Q12" s="51"/>
    </row>
    <row r="13" spans="1:17" ht="63.75" x14ac:dyDescent="0.2">
      <c r="A13" s="67">
        <v>6</v>
      </c>
      <c r="B13" s="151" t="s">
        <v>1947</v>
      </c>
      <c r="C13" s="215" t="s">
        <v>1948</v>
      </c>
      <c r="D13" s="215" t="s">
        <v>721</v>
      </c>
      <c r="E13" s="86"/>
      <c r="F13" s="85">
        <v>1</v>
      </c>
      <c r="G13" s="85">
        <v>1</v>
      </c>
      <c r="H13" s="85">
        <v>1</v>
      </c>
      <c r="I13" s="85">
        <f t="shared" si="0"/>
        <v>1</v>
      </c>
      <c r="J13" s="86"/>
      <c r="K13" s="51"/>
      <c r="L13" s="51"/>
      <c r="M13" s="51"/>
      <c r="N13" s="51"/>
      <c r="O13" s="51"/>
      <c r="P13" s="51"/>
      <c r="Q13" s="51"/>
    </row>
    <row r="14" spans="1:17" ht="63.75" x14ac:dyDescent="0.2">
      <c r="A14" s="67">
        <v>7</v>
      </c>
      <c r="B14" s="151" t="s">
        <v>1949</v>
      </c>
      <c r="C14" s="215" t="s">
        <v>1950</v>
      </c>
      <c r="D14" s="215" t="s">
        <v>721</v>
      </c>
      <c r="E14" s="86"/>
      <c r="F14" s="85">
        <v>1</v>
      </c>
      <c r="G14" s="85">
        <v>1</v>
      </c>
      <c r="H14" s="85">
        <v>1</v>
      </c>
      <c r="I14" s="85">
        <f t="shared" si="0"/>
        <v>1</v>
      </c>
      <c r="J14" s="86"/>
      <c r="K14" s="51"/>
      <c r="L14" s="51"/>
      <c r="M14" s="51"/>
      <c r="N14" s="51"/>
      <c r="O14" s="51"/>
      <c r="P14" s="51"/>
      <c r="Q14" s="51"/>
    </row>
    <row r="15" spans="1:17" ht="76.5" x14ac:dyDescent="0.2">
      <c r="A15" s="67">
        <v>8</v>
      </c>
      <c r="B15" s="151" t="s">
        <v>1951</v>
      </c>
      <c r="C15" s="215" t="s">
        <v>1952</v>
      </c>
      <c r="D15" s="215" t="s">
        <v>721</v>
      </c>
      <c r="E15" s="86"/>
      <c r="F15" s="85">
        <v>1</v>
      </c>
      <c r="G15" s="85">
        <v>1</v>
      </c>
      <c r="H15" s="85">
        <v>1</v>
      </c>
      <c r="I15" s="85">
        <f t="shared" si="0"/>
        <v>1</v>
      </c>
      <c r="J15" s="86"/>
      <c r="K15" s="51"/>
      <c r="L15" s="51"/>
      <c r="M15" s="51"/>
      <c r="N15" s="51"/>
      <c r="O15" s="51"/>
      <c r="P15" s="51"/>
      <c r="Q15" s="51"/>
    </row>
    <row r="16" spans="1:17" ht="65.25" customHeight="1" x14ac:dyDescent="0.2">
      <c r="A16" s="67">
        <v>9</v>
      </c>
      <c r="B16" s="151" t="s">
        <v>1953</v>
      </c>
      <c r="C16" s="215" t="s">
        <v>1954</v>
      </c>
      <c r="D16" s="215" t="s">
        <v>721</v>
      </c>
      <c r="E16" s="86"/>
      <c r="F16" s="85">
        <v>1</v>
      </c>
      <c r="G16" s="85">
        <v>1</v>
      </c>
      <c r="H16" s="85">
        <v>1</v>
      </c>
      <c r="I16" s="85">
        <f t="shared" si="0"/>
        <v>1</v>
      </c>
      <c r="J16" s="86"/>
      <c r="K16" s="51"/>
      <c r="L16" s="51"/>
      <c r="M16" s="51"/>
      <c r="N16" s="51"/>
      <c r="O16" s="51"/>
      <c r="P16" s="51"/>
      <c r="Q16" s="51"/>
    </row>
    <row r="17" spans="1:17" ht="63.75" x14ac:dyDescent="0.2">
      <c r="A17" s="67">
        <v>10</v>
      </c>
      <c r="B17" s="151" t="s">
        <v>1955</v>
      </c>
      <c r="C17" s="215" t="s">
        <v>1956</v>
      </c>
      <c r="D17" s="215" t="s">
        <v>721</v>
      </c>
      <c r="E17" s="86"/>
      <c r="F17" s="85">
        <v>1</v>
      </c>
      <c r="G17" s="85">
        <v>1</v>
      </c>
      <c r="H17" s="85">
        <v>1</v>
      </c>
      <c r="I17" s="85">
        <f t="shared" si="0"/>
        <v>1</v>
      </c>
      <c r="J17" s="86"/>
      <c r="K17" s="51"/>
      <c r="L17" s="51"/>
      <c r="M17" s="51"/>
      <c r="N17" s="51"/>
      <c r="O17" s="51"/>
      <c r="P17" s="51"/>
      <c r="Q17" s="51"/>
    </row>
    <row r="18" spans="1:17" ht="63.75" x14ac:dyDescent="0.2">
      <c r="A18" s="67">
        <v>11</v>
      </c>
      <c r="B18" s="151" t="s">
        <v>1957</v>
      </c>
      <c r="C18" s="215" t="s">
        <v>1958</v>
      </c>
      <c r="D18" s="215" t="s">
        <v>721</v>
      </c>
      <c r="E18" s="86"/>
      <c r="F18" s="85">
        <v>1</v>
      </c>
      <c r="G18" s="85">
        <v>1</v>
      </c>
      <c r="H18" s="85">
        <v>1</v>
      </c>
      <c r="I18" s="85">
        <f t="shared" si="0"/>
        <v>1</v>
      </c>
      <c r="J18" s="86"/>
      <c r="K18" s="51"/>
      <c r="L18" s="51"/>
      <c r="M18" s="51"/>
      <c r="N18" s="51"/>
      <c r="O18" s="51"/>
      <c r="P18" s="51"/>
      <c r="Q18" s="51"/>
    </row>
    <row r="19" spans="1:17" ht="63.75" x14ac:dyDescent="0.2">
      <c r="A19" s="67">
        <v>12</v>
      </c>
      <c r="B19" s="151" t="s">
        <v>1959</v>
      </c>
      <c r="C19" s="215" t="s">
        <v>1960</v>
      </c>
      <c r="D19" s="215" t="s">
        <v>721</v>
      </c>
      <c r="E19" s="86"/>
      <c r="F19" s="85">
        <v>1</v>
      </c>
      <c r="G19" s="85">
        <v>1</v>
      </c>
      <c r="H19" s="85">
        <v>1</v>
      </c>
      <c r="I19" s="85">
        <f t="shared" si="0"/>
        <v>1</v>
      </c>
      <c r="J19" s="86"/>
      <c r="K19" s="51"/>
      <c r="L19" s="51"/>
      <c r="M19" s="51"/>
      <c r="N19" s="51"/>
      <c r="O19" s="51"/>
      <c r="P19" s="51"/>
      <c r="Q19" s="51"/>
    </row>
    <row r="20" spans="1:17" ht="63.75" x14ac:dyDescent="0.2">
      <c r="A20" s="67">
        <v>13</v>
      </c>
      <c r="B20" s="151" t="s">
        <v>1961</v>
      </c>
      <c r="C20" s="215" t="s">
        <v>4621</v>
      </c>
      <c r="D20" s="215" t="s">
        <v>721</v>
      </c>
      <c r="E20" s="86"/>
      <c r="F20" s="85">
        <v>1</v>
      </c>
      <c r="G20" s="85">
        <v>1</v>
      </c>
      <c r="H20" s="85">
        <v>1</v>
      </c>
      <c r="I20" s="85">
        <f t="shared" si="0"/>
        <v>1</v>
      </c>
      <c r="J20" s="86"/>
      <c r="K20" s="51"/>
      <c r="L20" s="51"/>
      <c r="M20" s="51"/>
      <c r="N20" s="51"/>
      <c r="O20" s="51"/>
      <c r="P20" s="51"/>
      <c r="Q20" s="51"/>
    </row>
    <row r="21" spans="1:17" ht="63.75" x14ac:dyDescent="0.2">
      <c r="A21" s="67">
        <v>14</v>
      </c>
      <c r="B21" s="151" t="s">
        <v>1962</v>
      </c>
      <c r="C21" s="215" t="s">
        <v>1963</v>
      </c>
      <c r="D21" s="215" t="s">
        <v>721</v>
      </c>
      <c r="E21" s="86"/>
      <c r="F21" s="85">
        <v>1</v>
      </c>
      <c r="G21" s="85">
        <v>1</v>
      </c>
      <c r="H21" s="85">
        <v>1</v>
      </c>
      <c r="I21" s="85">
        <f t="shared" si="0"/>
        <v>1</v>
      </c>
      <c r="J21" s="86"/>
      <c r="K21" s="51"/>
      <c r="L21" s="51"/>
      <c r="M21" s="51"/>
      <c r="N21" s="51"/>
      <c r="O21" s="51"/>
      <c r="P21" s="51"/>
      <c r="Q21" s="51"/>
    </row>
    <row r="22" spans="1:17" ht="76.5" x14ac:dyDescent="0.2">
      <c r="A22" s="67">
        <v>15</v>
      </c>
      <c r="B22" s="151" t="s">
        <v>1964</v>
      </c>
      <c r="C22" s="215" t="s">
        <v>1965</v>
      </c>
      <c r="D22" s="215" t="s">
        <v>721</v>
      </c>
      <c r="E22" s="86"/>
      <c r="F22" s="85">
        <v>1</v>
      </c>
      <c r="G22" s="85">
        <v>1</v>
      </c>
      <c r="H22" s="85">
        <v>1</v>
      </c>
      <c r="I22" s="85">
        <f t="shared" si="0"/>
        <v>1</v>
      </c>
      <c r="J22" s="86"/>
      <c r="K22" s="51"/>
      <c r="L22" s="51"/>
      <c r="M22" s="51"/>
      <c r="N22" s="51"/>
      <c r="O22" s="51"/>
      <c r="P22" s="51"/>
      <c r="Q22" s="51"/>
    </row>
    <row r="23" spans="1:17" ht="63.75" x14ac:dyDescent="0.2">
      <c r="A23" s="67">
        <v>16</v>
      </c>
      <c r="B23" s="151" t="s">
        <v>1966</v>
      </c>
      <c r="C23" s="215" t="s">
        <v>1967</v>
      </c>
      <c r="D23" s="215" t="s">
        <v>721</v>
      </c>
      <c r="E23" s="86"/>
      <c r="F23" s="85">
        <v>1</v>
      </c>
      <c r="G23" s="85">
        <v>1</v>
      </c>
      <c r="H23" s="85">
        <v>1</v>
      </c>
      <c r="I23" s="85">
        <f t="shared" si="0"/>
        <v>1</v>
      </c>
      <c r="J23" s="86"/>
      <c r="K23" s="51"/>
      <c r="L23" s="51"/>
      <c r="M23" s="51"/>
      <c r="N23" s="51"/>
      <c r="O23" s="51"/>
      <c r="P23" s="51"/>
      <c r="Q23" s="51"/>
    </row>
    <row r="24" spans="1:17" ht="63.75" x14ac:dyDescent="0.2">
      <c r="A24" s="67">
        <v>17</v>
      </c>
      <c r="B24" s="151" t="s">
        <v>1968</v>
      </c>
      <c r="C24" s="215" t="s">
        <v>1969</v>
      </c>
      <c r="D24" s="215" t="s">
        <v>721</v>
      </c>
      <c r="E24" s="86"/>
      <c r="F24" s="85">
        <v>1</v>
      </c>
      <c r="G24" s="85">
        <v>1</v>
      </c>
      <c r="H24" s="85">
        <v>1</v>
      </c>
      <c r="I24" s="85">
        <f t="shared" si="0"/>
        <v>1</v>
      </c>
      <c r="J24" s="86"/>
      <c r="K24" s="51"/>
      <c r="L24" s="51"/>
      <c r="M24" s="51"/>
      <c r="N24" s="51"/>
      <c r="O24" s="51"/>
      <c r="P24" s="51"/>
      <c r="Q24" s="51"/>
    </row>
    <row r="25" spans="1:17" ht="72.75" customHeight="1" x14ac:dyDescent="0.2">
      <c r="A25" s="67">
        <v>18</v>
      </c>
      <c r="B25" s="151" t="s">
        <v>1970</v>
      </c>
      <c r="C25" s="215" t="s">
        <v>1971</v>
      </c>
      <c r="D25" s="215" t="s">
        <v>721</v>
      </c>
      <c r="E25" s="86"/>
      <c r="F25" s="85">
        <v>1</v>
      </c>
      <c r="G25" s="85">
        <v>1</v>
      </c>
      <c r="H25" s="85">
        <v>1</v>
      </c>
      <c r="I25" s="85">
        <f t="shared" si="0"/>
        <v>1</v>
      </c>
      <c r="J25" s="86"/>
      <c r="K25" s="51"/>
      <c r="L25" s="51"/>
      <c r="M25" s="51"/>
      <c r="N25" s="51"/>
      <c r="O25" s="51"/>
      <c r="P25" s="51"/>
      <c r="Q25" s="51"/>
    </row>
    <row r="26" spans="1:17" ht="76.5" x14ac:dyDescent="0.2">
      <c r="A26" s="67">
        <v>19</v>
      </c>
      <c r="B26" s="151" t="s">
        <v>1972</v>
      </c>
      <c r="C26" s="215" t="s">
        <v>1973</v>
      </c>
      <c r="D26" s="215" t="s">
        <v>721</v>
      </c>
      <c r="E26" s="86"/>
      <c r="F26" s="85">
        <v>1</v>
      </c>
      <c r="G26" s="85">
        <v>1</v>
      </c>
      <c r="H26" s="85">
        <v>1</v>
      </c>
      <c r="I26" s="85">
        <f t="shared" si="0"/>
        <v>1</v>
      </c>
      <c r="J26" s="86"/>
      <c r="K26" s="51"/>
      <c r="L26" s="51"/>
      <c r="M26" s="51"/>
      <c r="N26" s="51"/>
      <c r="O26" s="51"/>
      <c r="P26" s="51"/>
      <c r="Q26" s="51"/>
    </row>
    <row r="27" spans="1:17" ht="76.5" x14ac:dyDescent="0.2">
      <c r="A27" s="67">
        <v>20</v>
      </c>
      <c r="B27" s="151" t="s">
        <v>1974</v>
      </c>
      <c r="C27" s="215" t="s">
        <v>4622</v>
      </c>
      <c r="D27" s="215" t="s">
        <v>721</v>
      </c>
      <c r="E27" s="86"/>
      <c r="F27" s="85">
        <v>1</v>
      </c>
      <c r="G27" s="85">
        <v>1</v>
      </c>
      <c r="H27" s="85">
        <v>1</v>
      </c>
      <c r="I27" s="85">
        <f t="shared" si="0"/>
        <v>1</v>
      </c>
      <c r="J27" s="86"/>
      <c r="K27" s="51"/>
      <c r="L27" s="51"/>
      <c r="M27" s="51"/>
      <c r="N27" s="51"/>
      <c r="O27" s="51"/>
      <c r="P27" s="51"/>
      <c r="Q27" s="51"/>
    </row>
    <row r="28" spans="1:17" ht="63.75" x14ac:dyDescent="0.2">
      <c r="A28" s="67">
        <v>21</v>
      </c>
      <c r="B28" s="151" t="s">
        <v>1975</v>
      </c>
      <c r="C28" s="215" t="s">
        <v>1976</v>
      </c>
      <c r="D28" s="215" t="s">
        <v>721</v>
      </c>
      <c r="E28" s="86"/>
      <c r="F28" s="85">
        <v>1</v>
      </c>
      <c r="G28" s="85">
        <v>1</v>
      </c>
      <c r="H28" s="85">
        <v>1</v>
      </c>
      <c r="I28" s="85">
        <f t="shared" si="0"/>
        <v>1</v>
      </c>
      <c r="J28" s="86"/>
      <c r="K28" s="51"/>
      <c r="L28" s="51"/>
      <c r="M28" s="51"/>
      <c r="N28" s="51"/>
      <c r="O28" s="51"/>
      <c r="P28" s="51"/>
      <c r="Q28" s="51"/>
    </row>
    <row r="29" spans="1:17" ht="76.5" x14ac:dyDescent="0.2">
      <c r="A29" s="67">
        <v>22</v>
      </c>
      <c r="B29" s="151" t="s">
        <v>1977</v>
      </c>
      <c r="C29" s="215" t="s">
        <v>1978</v>
      </c>
      <c r="D29" s="215" t="s">
        <v>721</v>
      </c>
      <c r="E29" s="86"/>
      <c r="F29" s="85">
        <v>1</v>
      </c>
      <c r="G29" s="85">
        <v>1</v>
      </c>
      <c r="H29" s="85">
        <v>1</v>
      </c>
      <c r="I29" s="85">
        <f t="shared" si="0"/>
        <v>1</v>
      </c>
      <c r="J29" s="86"/>
      <c r="K29" s="51"/>
      <c r="L29" s="51"/>
      <c r="M29" s="51"/>
      <c r="N29" s="51"/>
      <c r="O29" s="51"/>
      <c r="P29" s="51"/>
      <c r="Q29" s="51"/>
    </row>
    <row r="30" spans="1:17" ht="63.75" x14ac:dyDescent="0.2">
      <c r="A30" s="67">
        <v>23</v>
      </c>
      <c r="B30" s="151" t="s">
        <v>1979</v>
      </c>
      <c r="C30" s="215" t="s">
        <v>1980</v>
      </c>
      <c r="D30" s="215" t="s">
        <v>721</v>
      </c>
      <c r="E30" s="86"/>
      <c r="F30" s="85">
        <v>1</v>
      </c>
      <c r="G30" s="85">
        <v>1</v>
      </c>
      <c r="H30" s="85">
        <v>1</v>
      </c>
      <c r="I30" s="85">
        <f t="shared" si="0"/>
        <v>1</v>
      </c>
      <c r="J30" s="86"/>
      <c r="K30" s="51"/>
      <c r="L30" s="51"/>
      <c r="M30" s="51"/>
      <c r="N30" s="51"/>
      <c r="O30" s="51"/>
      <c r="P30" s="51"/>
      <c r="Q30" s="51"/>
    </row>
    <row r="31" spans="1:17" ht="63.75" x14ac:dyDescent="0.2">
      <c r="A31" s="67">
        <v>24</v>
      </c>
      <c r="B31" s="151" t="s">
        <v>1981</v>
      </c>
      <c r="C31" s="215" t="s">
        <v>1982</v>
      </c>
      <c r="D31" s="215" t="s">
        <v>721</v>
      </c>
      <c r="E31" s="86"/>
      <c r="F31" s="85">
        <v>1</v>
      </c>
      <c r="G31" s="85">
        <v>1</v>
      </c>
      <c r="H31" s="85">
        <v>1</v>
      </c>
      <c r="I31" s="85">
        <f t="shared" si="0"/>
        <v>1</v>
      </c>
      <c r="J31" s="86"/>
      <c r="K31" s="51"/>
      <c r="L31" s="51"/>
      <c r="M31" s="51"/>
      <c r="N31" s="51"/>
      <c r="O31" s="51"/>
      <c r="P31" s="51"/>
      <c r="Q31" s="51"/>
    </row>
    <row r="32" spans="1:17" ht="63.75" x14ac:dyDescent="0.2">
      <c r="A32" s="67">
        <v>25</v>
      </c>
      <c r="B32" s="151" t="s">
        <v>1983</v>
      </c>
      <c r="C32" s="215" t="s">
        <v>1984</v>
      </c>
      <c r="D32" s="215" t="s">
        <v>721</v>
      </c>
      <c r="E32" s="86"/>
      <c r="F32" s="85">
        <v>1</v>
      </c>
      <c r="G32" s="85">
        <v>1</v>
      </c>
      <c r="H32" s="85">
        <v>1</v>
      </c>
      <c r="I32" s="85">
        <f t="shared" si="0"/>
        <v>1</v>
      </c>
      <c r="J32" s="86"/>
      <c r="K32" s="51"/>
      <c r="L32" s="51"/>
      <c r="M32" s="51"/>
      <c r="N32" s="51"/>
      <c r="O32" s="51"/>
      <c r="P32" s="51"/>
      <c r="Q32" s="51"/>
    </row>
    <row r="33" spans="1:17" ht="63.75" x14ac:dyDescent="0.2">
      <c r="A33" s="67">
        <v>26</v>
      </c>
      <c r="B33" s="151" t="s">
        <v>1985</v>
      </c>
      <c r="C33" s="215" t="s">
        <v>4623</v>
      </c>
      <c r="D33" s="215" t="s">
        <v>721</v>
      </c>
      <c r="E33" s="86"/>
      <c r="F33" s="85">
        <v>1</v>
      </c>
      <c r="G33" s="85">
        <v>1</v>
      </c>
      <c r="H33" s="85">
        <v>1</v>
      </c>
      <c r="I33" s="85">
        <f t="shared" si="0"/>
        <v>1</v>
      </c>
      <c r="J33" s="144"/>
      <c r="K33" s="51"/>
      <c r="L33" s="51"/>
      <c r="M33" s="51"/>
      <c r="N33" s="51"/>
      <c r="O33" s="51"/>
      <c r="P33" s="51"/>
      <c r="Q33" s="51"/>
    </row>
    <row r="34" spans="1:17" ht="63.75" x14ac:dyDescent="0.2">
      <c r="A34" s="67">
        <v>27</v>
      </c>
      <c r="B34" s="151" t="s">
        <v>1986</v>
      </c>
      <c r="C34" s="215" t="s">
        <v>1987</v>
      </c>
      <c r="D34" s="215" t="s">
        <v>721</v>
      </c>
      <c r="E34" s="86"/>
      <c r="F34" s="85">
        <v>1</v>
      </c>
      <c r="G34" s="85">
        <v>1</v>
      </c>
      <c r="H34" s="85">
        <v>1</v>
      </c>
      <c r="I34" s="85">
        <f t="shared" si="0"/>
        <v>1</v>
      </c>
      <c r="J34" s="86"/>
      <c r="K34" s="51"/>
      <c r="L34" s="51"/>
      <c r="M34" s="51"/>
      <c r="N34" s="51"/>
      <c r="O34" s="51"/>
      <c r="P34" s="51"/>
      <c r="Q34" s="51"/>
    </row>
    <row r="35" spans="1:17" ht="63.75" x14ac:dyDescent="0.2">
      <c r="A35" s="67">
        <v>28</v>
      </c>
      <c r="B35" s="151" t="s">
        <v>1988</v>
      </c>
      <c r="C35" s="215" t="s">
        <v>1989</v>
      </c>
      <c r="D35" s="215" t="s">
        <v>721</v>
      </c>
      <c r="E35" s="86"/>
      <c r="F35" s="85">
        <v>1</v>
      </c>
      <c r="G35" s="85">
        <v>1</v>
      </c>
      <c r="H35" s="85">
        <v>1</v>
      </c>
      <c r="I35" s="85">
        <f t="shared" si="0"/>
        <v>1</v>
      </c>
      <c r="J35" s="86"/>
      <c r="K35" s="51"/>
      <c r="L35" s="51"/>
      <c r="M35" s="51"/>
      <c r="N35" s="51"/>
      <c r="O35" s="51"/>
      <c r="P35" s="51"/>
      <c r="Q35" s="51"/>
    </row>
    <row r="36" spans="1:17" ht="76.5" x14ac:dyDescent="0.2">
      <c r="A36" s="67">
        <v>29</v>
      </c>
      <c r="B36" s="151" t="s">
        <v>1990</v>
      </c>
      <c r="C36" s="215" t="s">
        <v>1991</v>
      </c>
      <c r="D36" s="215" t="s">
        <v>721</v>
      </c>
      <c r="E36" s="86"/>
      <c r="F36" s="85">
        <v>1</v>
      </c>
      <c r="G36" s="85">
        <v>1</v>
      </c>
      <c r="H36" s="85">
        <v>1</v>
      </c>
      <c r="I36" s="85">
        <f t="shared" si="0"/>
        <v>1</v>
      </c>
      <c r="J36" s="86"/>
      <c r="K36" s="51"/>
      <c r="L36" s="51"/>
      <c r="M36" s="51"/>
      <c r="N36" s="51"/>
      <c r="O36" s="51"/>
      <c r="P36" s="51"/>
      <c r="Q36" s="51"/>
    </row>
    <row r="37" spans="1:17" ht="51" x14ac:dyDescent="0.2">
      <c r="A37" s="67">
        <v>30</v>
      </c>
      <c r="B37" s="151" t="s">
        <v>1992</v>
      </c>
      <c r="C37" s="215" t="s">
        <v>3505</v>
      </c>
      <c r="D37" s="215" t="s">
        <v>721</v>
      </c>
      <c r="E37" s="86"/>
      <c r="F37" s="85">
        <v>1</v>
      </c>
      <c r="G37" s="85">
        <v>1</v>
      </c>
      <c r="H37" s="85">
        <v>1</v>
      </c>
      <c r="I37" s="85">
        <f t="shared" si="0"/>
        <v>1</v>
      </c>
      <c r="J37" s="86"/>
      <c r="K37" s="51"/>
      <c r="L37" s="51"/>
      <c r="M37" s="51"/>
      <c r="N37" s="51"/>
      <c r="O37" s="51"/>
      <c r="P37" s="51"/>
      <c r="Q37" s="51"/>
    </row>
    <row r="38" spans="1:17" ht="51" x14ac:dyDescent="0.2">
      <c r="A38" s="67">
        <v>31</v>
      </c>
      <c r="B38" s="151" t="s">
        <v>1993</v>
      </c>
      <c r="C38" s="215" t="s">
        <v>3506</v>
      </c>
      <c r="D38" s="215" t="s">
        <v>721</v>
      </c>
      <c r="E38" s="86"/>
      <c r="F38" s="85">
        <v>1</v>
      </c>
      <c r="G38" s="85">
        <v>1</v>
      </c>
      <c r="H38" s="85">
        <v>1</v>
      </c>
      <c r="I38" s="85">
        <f t="shared" si="0"/>
        <v>1</v>
      </c>
      <c r="J38" s="86"/>
      <c r="K38" s="51"/>
      <c r="L38" s="51"/>
      <c r="M38" s="51"/>
      <c r="N38" s="51"/>
      <c r="O38" s="51"/>
      <c r="P38" s="51"/>
      <c r="Q38" s="51"/>
    </row>
    <row r="39" spans="1:17" ht="51" x14ac:dyDescent="0.2">
      <c r="A39" s="67">
        <v>32</v>
      </c>
      <c r="B39" s="151" t="s">
        <v>1994</v>
      </c>
      <c r="C39" s="215" t="s">
        <v>3507</v>
      </c>
      <c r="D39" s="215" t="s">
        <v>721</v>
      </c>
      <c r="E39" s="86"/>
      <c r="F39" s="85">
        <v>1</v>
      </c>
      <c r="G39" s="85">
        <v>1</v>
      </c>
      <c r="H39" s="85">
        <v>1</v>
      </c>
      <c r="I39" s="85">
        <f t="shared" si="0"/>
        <v>1</v>
      </c>
      <c r="J39" s="86"/>
      <c r="K39" s="51"/>
      <c r="L39" s="51"/>
      <c r="M39" s="51"/>
      <c r="N39" s="51"/>
      <c r="O39" s="51"/>
      <c r="P39" s="51"/>
      <c r="Q39" s="51"/>
    </row>
    <row r="40" spans="1:17" ht="51" x14ac:dyDescent="0.2">
      <c r="A40" s="67">
        <v>33</v>
      </c>
      <c r="B40" s="151" t="s">
        <v>1996</v>
      </c>
      <c r="C40" s="215" t="s">
        <v>3509</v>
      </c>
      <c r="D40" s="215" t="s">
        <v>721</v>
      </c>
      <c r="E40" s="86"/>
      <c r="F40" s="85">
        <v>1</v>
      </c>
      <c r="G40" s="85">
        <v>1</v>
      </c>
      <c r="H40" s="85">
        <v>1</v>
      </c>
      <c r="I40" s="85">
        <f t="shared" si="0"/>
        <v>1</v>
      </c>
      <c r="J40" s="86"/>
      <c r="K40" s="51"/>
      <c r="L40" s="51"/>
      <c r="M40" s="51"/>
      <c r="N40" s="51"/>
      <c r="O40" s="51"/>
      <c r="P40" s="51"/>
      <c r="Q40" s="51"/>
    </row>
    <row r="41" spans="1:17" ht="51" x14ac:dyDescent="0.2">
      <c r="A41" s="67">
        <v>34</v>
      </c>
      <c r="B41" s="151" t="s">
        <v>1997</v>
      </c>
      <c r="C41" s="215" t="s">
        <v>3510</v>
      </c>
      <c r="D41" s="215" t="s">
        <v>721</v>
      </c>
      <c r="E41" s="86"/>
      <c r="F41" s="85">
        <v>1</v>
      </c>
      <c r="G41" s="85">
        <v>1</v>
      </c>
      <c r="H41" s="85">
        <v>1</v>
      </c>
      <c r="I41" s="85">
        <f t="shared" si="0"/>
        <v>1</v>
      </c>
      <c r="J41" s="86"/>
      <c r="K41" s="51"/>
      <c r="L41" s="51"/>
      <c r="M41" s="51"/>
      <c r="N41" s="51"/>
      <c r="O41" s="51"/>
      <c r="P41" s="51"/>
      <c r="Q41" s="51"/>
    </row>
    <row r="42" spans="1:17" ht="51" x14ac:dyDescent="0.2">
      <c r="A42" s="67">
        <v>35</v>
      </c>
      <c r="B42" s="151" t="s">
        <v>1998</v>
      </c>
      <c r="C42" s="215" t="s">
        <v>3511</v>
      </c>
      <c r="D42" s="215" t="s">
        <v>721</v>
      </c>
      <c r="E42" s="86"/>
      <c r="F42" s="85">
        <v>1</v>
      </c>
      <c r="G42" s="85">
        <v>1</v>
      </c>
      <c r="H42" s="85">
        <v>1</v>
      </c>
      <c r="I42" s="85">
        <f t="shared" si="0"/>
        <v>1</v>
      </c>
      <c r="J42" s="86"/>
      <c r="K42" s="51"/>
      <c r="L42" s="51"/>
      <c r="M42" s="51"/>
      <c r="N42" s="51"/>
      <c r="O42" s="51"/>
      <c r="P42" s="51"/>
      <c r="Q42" s="51"/>
    </row>
    <row r="43" spans="1:17" ht="51" x14ac:dyDescent="0.2">
      <c r="A43" s="67">
        <v>36</v>
      </c>
      <c r="B43" s="151" t="s">
        <v>1999</v>
      </c>
      <c r="C43" s="215" t="s">
        <v>3512</v>
      </c>
      <c r="D43" s="215" t="s">
        <v>721</v>
      </c>
      <c r="E43" s="86"/>
      <c r="F43" s="85">
        <v>1</v>
      </c>
      <c r="G43" s="85">
        <v>1</v>
      </c>
      <c r="H43" s="85">
        <v>1</v>
      </c>
      <c r="I43" s="85">
        <f t="shared" si="0"/>
        <v>1</v>
      </c>
      <c r="J43" s="86"/>
      <c r="K43" s="51"/>
      <c r="L43" s="51"/>
      <c r="M43" s="51"/>
      <c r="N43" s="51"/>
      <c r="O43" s="51"/>
      <c r="P43" s="51"/>
      <c r="Q43" s="51"/>
    </row>
    <row r="44" spans="1:17" ht="51" x14ac:dyDescent="0.2">
      <c r="A44" s="67">
        <v>37</v>
      </c>
      <c r="B44" s="151" t="s">
        <v>2000</v>
      </c>
      <c r="C44" s="215" t="s">
        <v>3513</v>
      </c>
      <c r="D44" s="215" t="s">
        <v>721</v>
      </c>
      <c r="E44" s="86"/>
      <c r="F44" s="85">
        <v>1</v>
      </c>
      <c r="G44" s="85">
        <v>1</v>
      </c>
      <c r="H44" s="85">
        <v>1</v>
      </c>
      <c r="I44" s="85">
        <f t="shared" si="0"/>
        <v>1</v>
      </c>
      <c r="J44" s="86"/>
      <c r="K44" s="51"/>
      <c r="L44" s="51"/>
      <c r="M44" s="51"/>
      <c r="N44" s="51"/>
      <c r="O44" s="51"/>
      <c r="P44" s="51"/>
      <c r="Q44" s="51"/>
    </row>
    <row r="45" spans="1:17" ht="63.75" x14ac:dyDescent="0.2">
      <c r="A45" s="67">
        <v>38</v>
      </c>
      <c r="B45" s="151" t="s">
        <v>2001</v>
      </c>
      <c r="C45" s="215" t="s">
        <v>3514</v>
      </c>
      <c r="D45" s="215" t="s">
        <v>721</v>
      </c>
      <c r="E45" s="86"/>
      <c r="F45" s="85">
        <v>1</v>
      </c>
      <c r="G45" s="85">
        <v>1</v>
      </c>
      <c r="H45" s="85">
        <v>1</v>
      </c>
      <c r="I45" s="85">
        <f t="shared" si="0"/>
        <v>1</v>
      </c>
      <c r="J45" s="86"/>
      <c r="K45" s="51"/>
      <c r="L45" s="51"/>
      <c r="M45" s="51"/>
      <c r="N45" s="51"/>
      <c r="O45" s="51"/>
      <c r="P45" s="51"/>
      <c r="Q45" s="51"/>
    </row>
    <row r="46" spans="1:17" ht="51" x14ac:dyDescent="0.2">
      <c r="A46" s="67">
        <v>39</v>
      </c>
      <c r="B46" s="151" t="s">
        <v>2002</v>
      </c>
      <c r="C46" s="215" t="s">
        <v>3515</v>
      </c>
      <c r="D46" s="215" t="s">
        <v>721</v>
      </c>
      <c r="E46" s="86"/>
      <c r="F46" s="85">
        <v>1</v>
      </c>
      <c r="G46" s="85">
        <v>1</v>
      </c>
      <c r="H46" s="85">
        <v>1</v>
      </c>
      <c r="I46" s="85">
        <f t="shared" si="0"/>
        <v>1</v>
      </c>
      <c r="J46" s="86"/>
      <c r="K46" s="51"/>
      <c r="L46" s="51"/>
      <c r="M46" s="51"/>
      <c r="N46" s="51"/>
      <c r="O46" s="51"/>
      <c r="P46" s="51"/>
      <c r="Q46" s="51"/>
    </row>
    <row r="47" spans="1:17" ht="51" x14ac:dyDescent="0.2">
      <c r="A47" s="67">
        <v>40</v>
      </c>
      <c r="B47" s="151" t="s">
        <v>2003</v>
      </c>
      <c r="C47" s="215" t="s">
        <v>3516</v>
      </c>
      <c r="D47" s="215" t="s">
        <v>721</v>
      </c>
      <c r="E47" s="86"/>
      <c r="F47" s="85">
        <v>1</v>
      </c>
      <c r="G47" s="85">
        <v>1</v>
      </c>
      <c r="H47" s="85">
        <v>1</v>
      </c>
      <c r="I47" s="85">
        <f t="shared" si="0"/>
        <v>1</v>
      </c>
      <c r="J47" s="86"/>
      <c r="K47" s="51"/>
      <c r="L47" s="51"/>
      <c r="M47" s="51"/>
      <c r="N47" s="51"/>
      <c r="O47" s="51"/>
      <c r="P47" s="51"/>
      <c r="Q47" s="51"/>
    </row>
    <row r="48" spans="1:17" ht="51" x14ac:dyDescent="0.2">
      <c r="A48" s="67">
        <v>41</v>
      </c>
      <c r="B48" s="151" t="s">
        <v>2004</v>
      </c>
      <c r="C48" s="215" t="s">
        <v>3517</v>
      </c>
      <c r="D48" s="215" t="s">
        <v>721</v>
      </c>
      <c r="E48" s="86"/>
      <c r="F48" s="85">
        <v>1</v>
      </c>
      <c r="G48" s="85">
        <v>1</v>
      </c>
      <c r="H48" s="85">
        <v>1</v>
      </c>
      <c r="I48" s="85">
        <f t="shared" si="0"/>
        <v>1</v>
      </c>
      <c r="J48" s="86"/>
      <c r="K48" s="51"/>
      <c r="L48" s="51"/>
      <c r="M48" s="51"/>
      <c r="N48" s="51"/>
      <c r="O48" s="51"/>
      <c r="P48" s="51"/>
      <c r="Q48" s="51"/>
    </row>
    <row r="49" spans="1:17" ht="51" x14ac:dyDescent="0.2">
      <c r="A49" s="67">
        <v>42</v>
      </c>
      <c r="B49" s="151" t="s">
        <v>2005</v>
      </c>
      <c r="C49" s="215" t="s">
        <v>3518</v>
      </c>
      <c r="D49" s="215" t="s">
        <v>721</v>
      </c>
      <c r="E49" s="86"/>
      <c r="F49" s="85">
        <v>1</v>
      </c>
      <c r="G49" s="85">
        <v>1</v>
      </c>
      <c r="H49" s="85">
        <v>1</v>
      </c>
      <c r="I49" s="85">
        <f t="shared" si="0"/>
        <v>1</v>
      </c>
      <c r="J49" s="86"/>
      <c r="K49" s="51"/>
      <c r="L49" s="51"/>
      <c r="M49" s="51"/>
      <c r="N49" s="51"/>
      <c r="O49" s="51"/>
      <c r="P49" s="51"/>
      <c r="Q49" s="51"/>
    </row>
    <row r="50" spans="1:17" ht="63.75" x14ac:dyDescent="0.2">
      <c r="A50" s="67">
        <v>43</v>
      </c>
      <c r="B50" s="151" t="s">
        <v>2006</v>
      </c>
      <c r="C50" s="215" t="s">
        <v>3519</v>
      </c>
      <c r="D50" s="215" t="s">
        <v>721</v>
      </c>
      <c r="E50" s="86"/>
      <c r="F50" s="85">
        <v>1</v>
      </c>
      <c r="G50" s="85">
        <v>1</v>
      </c>
      <c r="H50" s="85">
        <v>1</v>
      </c>
      <c r="I50" s="85">
        <f t="shared" si="0"/>
        <v>1</v>
      </c>
      <c r="J50" s="86"/>
      <c r="K50" s="51"/>
      <c r="L50" s="51"/>
      <c r="M50" s="51"/>
      <c r="N50" s="51"/>
      <c r="O50" s="51"/>
      <c r="P50" s="51"/>
      <c r="Q50" s="51"/>
    </row>
    <row r="51" spans="1:17" ht="51" x14ac:dyDescent="0.2">
      <c r="A51" s="67">
        <v>44</v>
      </c>
      <c r="B51" s="151" t="s">
        <v>2007</v>
      </c>
      <c r="C51" s="215" t="s">
        <v>3520</v>
      </c>
      <c r="D51" s="215" t="s">
        <v>721</v>
      </c>
      <c r="E51" s="86"/>
      <c r="F51" s="85">
        <v>1</v>
      </c>
      <c r="G51" s="85">
        <v>1</v>
      </c>
      <c r="H51" s="85">
        <v>1</v>
      </c>
      <c r="I51" s="85">
        <f t="shared" si="0"/>
        <v>1</v>
      </c>
      <c r="J51" s="86"/>
      <c r="K51" s="51"/>
      <c r="L51" s="51"/>
      <c r="M51" s="51"/>
      <c r="N51" s="51"/>
      <c r="O51" s="51"/>
      <c r="P51" s="51"/>
      <c r="Q51" s="51"/>
    </row>
    <row r="52" spans="1:17" ht="51" x14ac:dyDescent="0.2">
      <c r="A52" s="67">
        <v>45</v>
      </c>
      <c r="B52" s="151" t="s">
        <v>2008</v>
      </c>
      <c r="C52" s="215" t="s">
        <v>3521</v>
      </c>
      <c r="D52" s="215" t="s">
        <v>721</v>
      </c>
      <c r="E52" s="86"/>
      <c r="F52" s="85">
        <v>1</v>
      </c>
      <c r="G52" s="85">
        <v>1</v>
      </c>
      <c r="H52" s="85">
        <v>1</v>
      </c>
      <c r="I52" s="85">
        <f t="shared" si="0"/>
        <v>1</v>
      </c>
      <c r="J52" s="86"/>
      <c r="K52" s="51"/>
      <c r="L52" s="51"/>
      <c r="M52" s="51"/>
      <c r="N52" s="51"/>
      <c r="O52" s="51"/>
      <c r="P52" s="51"/>
      <c r="Q52" s="51"/>
    </row>
    <row r="53" spans="1:17" ht="51" x14ac:dyDescent="0.2">
      <c r="A53" s="67">
        <v>46</v>
      </c>
      <c r="B53" s="151" t="s">
        <v>2009</v>
      </c>
      <c r="C53" s="215" t="s">
        <v>3522</v>
      </c>
      <c r="D53" s="215" t="s">
        <v>721</v>
      </c>
      <c r="E53" s="86"/>
      <c r="F53" s="85">
        <v>1</v>
      </c>
      <c r="G53" s="85">
        <v>1</v>
      </c>
      <c r="H53" s="85">
        <v>1</v>
      </c>
      <c r="I53" s="85">
        <f t="shared" si="0"/>
        <v>1</v>
      </c>
      <c r="J53" s="86"/>
      <c r="K53" s="51"/>
      <c r="L53" s="51"/>
      <c r="M53" s="51"/>
      <c r="N53" s="51"/>
      <c r="O53" s="51"/>
      <c r="P53" s="51"/>
      <c r="Q53" s="51"/>
    </row>
    <row r="54" spans="1:17" ht="89.25" x14ac:dyDescent="0.2">
      <c r="A54" s="67">
        <v>47</v>
      </c>
      <c r="B54" s="151" t="s">
        <v>2010</v>
      </c>
      <c r="C54" s="215" t="s">
        <v>3523</v>
      </c>
      <c r="D54" s="215" t="s">
        <v>721</v>
      </c>
      <c r="E54" s="86"/>
      <c r="F54" s="85">
        <v>1</v>
      </c>
      <c r="G54" s="85">
        <v>1</v>
      </c>
      <c r="H54" s="85">
        <v>1</v>
      </c>
      <c r="I54" s="85">
        <f t="shared" si="0"/>
        <v>1</v>
      </c>
      <c r="J54" s="86"/>
      <c r="K54" s="51"/>
      <c r="L54" s="51"/>
      <c r="M54" s="51"/>
      <c r="N54" s="51"/>
      <c r="O54" s="51"/>
      <c r="P54" s="51"/>
      <c r="Q54" s="51"/>
    </row>
    <row r="55" spans="1:17" ht="89.25" x14ac:dyDescent="0.2">
      <c r="A55" s="67">
        <v>48</v>
      </c>
      <c r="B55" s="151" t="s">
        <v>2011</v>
      </c>
      <c r="C55" s="215" t="s">
        <v>4624</v>
      </c>
      <c r="D55" s="215" t="s">
        <v>721</v>
      </c>
      <c r="E55" s="86"/>
      <c r="F55" s="85">
        <v>1</v>
      </c>
      <c r="G55" s="85">
        <v>1</v>
      </c>
      <c r="H55" s="85">
        <v>1</v>
      </c>
      <c r="I55" s="85">
        <f t="shared" si="0"/>
        <v>1</v>
      </c>
      <c r="J55" s="86"/>
      <c r="K55" s="51"/>
      <c r="L55" s="51"/>
      <c r="M55" s="51"/>
      <c r="N55" s="51"/>
      <c r="O55" s="51"/>
      <c r="P55" s="51"/>
      <c r="Q55" s="51"/>
    </row>
    <row r="56" spans="1:17" ht="51" x14ac:dyDescent="0.2">
      <c r="A56" s="67">
        <v>49</v>
      </c>
      <c r="B56" s="151" t="s">
        <v>2012</v>
      </c>
      <c r="C56" s="215" t="s">
        <v>3524</v>
      </c>
      <c r="D56" s="215" t="s">
        <v>721</v>
      </c>
      <c r="E56" s="86"/>
      <c r="F56" s="85">
        <v>1</v>
      </c>
      <c r="G56" s="85">
        <v>1</v>
      </c>
      <c r="H56" s="85">
        <v>1</v>
      </c>
      <c r="I56" s="85">
        <f t="shared" si="0"/>
        <v>1</v>
      </c>
      <c r="J56" s="86"/>
      <c r="K56" s="51"/>
      <c r="L56" s="51"/>
      <c r="M56" s="51"/>
      <c r="N56" s="51"/>
      <c r="O56" s="51"/>
      <c r="P56" s="51"/>
      <c r="Q56" s="51"/>
    </row>
    <row r="57" spans="1:17" ht="63.75" x14ac:dyDescent="0.2">
      <c r="A57" s="67">
        <v>50</v>
      </c>
      <c r="B57" s="151" t="s">
        <v>3525</v>
      </c>
      <c r="C57" s="215" t="s">
        <v>3526</v>
      </c>
      <c r="D57" s="215" t="s">
        <v>1075</v>
      </c>
      <c r="E57" s="86"/>
      <c r="F57" s="85">
        <v>1</v>
      </c>
      <c r="G57" s="85">
        <v>1</v>
      </c>
      <c r="H57" s="85">
        <v>1</v>
      </c>
      <c r="I57" s="85">
        <f t="shared" si="0"/>
        <v>1</v>
      </c>
      <c r="J57" s="86"/>
      <c r="K57" s="51"/>
      <c r="L57" s="51"/>
      <c r="M57" s="51"/>
      <c r="N57" s="51"/>
      <c r="O57" s="51"/>
      <c r="P57" s="51"/>
      <c r="Q57" s="51"/>
    </row>
    <row r="58" spans="1:17" ht="63.75" x14ac:dyDescent="0.2">
      <c r="A58" s="67">
        <v>51</v>
      </c>
      <c r="B58" s="151" t="s">
        <v>2013</v>
      </c>
      <c r="C58" s="215" t="s">
        <v>3527</v>
      </c>
      <c r="D58" s="215" t="s">
        <v>721</v>
      </c>
      <c r="E58" s="86"/>
      <c r="F58" s="85">
        <v>1</v>
      </c>
      <c r="G58" s="85">
        <v>1</v>
      </c>
      <c r="H58" s="85">
        <v>1</v>
      </c>
      <c r="I58" s="85">
        <f t="shared" si="0"/>
        <v>1</v>
      </c>
      <c r="J58" s="86"/>
      <c r="K58" s="51"/>
      <c r="L58" s="51"/>
      <c r="M58" s="51"/>
      <c r="N58" s="51"/>
      <c r="O58" s="51"/>
      <c r="P58" s="51"/>
      <c r="Q58" s="51"/>
    </row>
    <row r="59" spans="1:17" ht="76.5" x14ac:dyDescent="0.2">
      <c r="A59" s="67">
        <v>52</v>
      </c>
      <c r="B59" s="151" t="s">
        <v>3528</v>
      </c>
      <c r="C59" s="215" t="s">
        <v>3529</v>
      </c>
      <c r="D59" s="215" t="s">
        <v>721</v>
      </c>
      <c r="E59" s="86"/>
      <c r="F59" s="85">
        <v>1</v>
      </c>
      <c r="G59" s="85">
        <v>1</v>
      </c>
      <c r="H59" s="85">
        <v>1</v>
      </c>
      <c r="I59" s="85">
        <f t="shared" si="0"/>
        <v>1</v>
      </c>
      <c r="J59" s="86"/>
      <c r="K59" s="51"/>
      <c r="L59" s="51"/>
      <c r="M59" s="51"/>
      <c r="N59" s="51"/>
      <c r="O59" s="51"/>
      <c r="P59" s="51"/>
      <c r="Q59" s="51"/>
    </row>
    <row r="60" spans="1:17" ht="63.75" x14ac:dyDescent="0.2">
      <c r="A60" s="67">
        <v>53</v>
      </c>
      <c r="B60" s="151" t="s">
        <v>2014</v>
      </c>
      <c r="C60" s="215" t="s">
        <v>3530</v>
      </c>
      <c r="D60" s="215" t="s">
        <v>721</v>
      </c>
      <c r="E60" s="86"/>
      <c r="F60" s="85">
        <v>1</v>
      </c>
      <c r="G60" s="85">
        <v>1</v>
      </c>
      <c r="H60" s="85">
        <v>1</v>
      </c>
      <c r="I60" s="85">
        <f t="shared" si="0"/>
        <v>1</v>
      </c>
      <c r="J60" s="86"/>
      <c r="K60" s="51"/>
      <c r="L60" s="51"/>
      <c r="M60" s="51"/>
      <c r="N60" s="51"/>
      <c r="O60" s="51"/>
      <c r="P60" s="51"/>
      <c r="Q60" s="51"/>
    </row>
    <row r="61" spans="1:17" ht="76.5" x14ac:dyDescent="0.2">
      <c r="A61" s="67">
        <v>54</v>
      </c>
      <c r="B61" s="151" t="s">
        <v>2015</v>
      </c>
      <c r="C61" s="215" t="s">
        <v>2016</v>
      </c>
      <c r="D61" s="215" t="s">
        <v>704</v>
      </c>
      <c r="E61" s="86"/>
      <c r="F61" s="85">
        <v>1</v>
      </c>
      <c r="G61" s="85">
        <v>1</v>
      </c>
      <c r="H61" s="85">
        <v>1</v>
      </c>
      <c r="I61" s="85">
        <f t="shared" si="0"/>
        <v>1</v>
      </c>
      <c r="J61" s="86"/>
      <c r="K61" s="51"/>
      <c r="L61" s="51"/>
      <c r="M61" s="51"/>
      <c r="N61" s="51"/>
      <c r="O61" s="51"/>
      <c r="P61" s="51"/>
      <c r="Q61" s="51"/>
    </row>
    <row r="62" spans="1:17" ht="63.75" x14ac:dyDescent="0.2">
      <c r="A62" s="67">
        <v>55</v>
      </c>
      <c r="B62" s="151" t="s">
        <v>3531</v>
      </c>
      <c r="C62" s="215" t="s">
        <v>2017</v>
      </c>
      <c r="D62" s="215" t="s">
        <v>704</v>
      </c>
      <c r="E62" s="86"/>
      <c r="F62" s="85">
        <v>1</v>
      </c>
      <c r="G62" s="85">
        <v>1</v>
      </c>
      <c r="H62" s="85">
        <v>1</v>
      </c>
      <c r="I62" s="85">
        <f t="shared" si="0"/>
        <v>1</v>
      </c>
      <c r="J62" s="86"/>
      <c r="K62" s="51"/>
      <c r="L62" s="51"/>
      <c r="M62" s="51"/>
      <c r="N62" s="51"/>
      <c r="O62" s="51"/>
      <c r="P62" s="51"/>
      <c r="Q62" s="51"/>
    </row>
    <row r="63" spans="1:17" ht="63.75" x14ac:dyDescent="0.2">
      <c r="A63" s="67">
        <v>56</v>
      </c>
      <c r="B63" s="151" t="s">
        <v>2018</v>
      </c>
      <c r="C63" s="215" t="s">
        <v>2019</v>
      </c>
      <c r="D63" s="215" t="s">
        <v>704</v>
      </c>
      <c r="E63" s="86"/>
      <c r="F63" s="85">
        <v>1</v>
      </c>
      <c r="G63" s="85">
        <v>1</v>
      </c>
      <c r="H63" s="85">
        <v>1</v>
      </c>
      <c r="I63" s="85">
        <f t="shared" si="0"/>
        <v>1</v>
      </c>
      <c r="J63" s="86"/>
      <c r="K63" s="51"/>
      <c r="L63" s="51"/>
      <c r="M63" s="51"/>
      <c r="N63" s="51"/>
      <c r="O63" s="51"/>
      <c r="P63" s="51"/>
      <c r="Q63" s="51"/>
    </row>
    <row r="64" spans="1:17" ht="36.75" customHeight="1" x14ac:dyDescent="0.2">
      <c r="A64" s="67">
        <v>57</v>
      </c>
      <c r="B64" s="151" t="s">
        <v>2020</v>
      </c>
      <c r="C64" s="215" t="s">
        <v>2021</v>
      </c>
      <c r="D64" s="215" t="s">
        <v>704</v>
      </c>
      <c r="E64" s="86"/>
      <c r="F64" s="85">
        <v>1</v>
      </c>
      <c r="G64" s="85">
        <v>1</v>
      </c>
      <c r="H64" s="85">
        <v>1</v>
      </c>
      <c r="I64" s="85">
        <f t="shared" si="0"/>
        <v>1</v>
      </c>
      <c r="J64" s="86"/>
      <c r="K64" s="51"/>
      <c r="L64" s="51"/>
      <c r="M64" s="51"/>
      <c r="N64" s="51"/>
      <c r="O64" s="51"/>
      <c r="P64" s="51"/>
      <c r="Q64" s="51"/>
    </row>
    <row r="65" spans="1:17" ht="25.5" x14ac:dyDescent="0.2">
      <c r="A65" s="67">
        <v>58</v>
      </c>
      <c r="B65" s="151" t="s">
        <v>2022</v>
      </c>
      <c r="C65" s="215" t="s">
        <v>2023</v>
      </c>
      <c r="D65" s="215" t="s">
        <v>704</v>
      </c>
      <c r="E65" s="86"/>
      <c r="F65" s="85">
        <v>1</v>
      </c>
      <c r="G65" s="85">
        <v>1</v>
      </c>
      <c r="H65" s="85">
        <v>1</v>
      </c>
      <c r="I65" s="85">
        <f t="shared" si="0"/>
        <v>1</v>
      </c>
      <c r="J65" s="86"/>
      <c r="K65" s="51"/>
      <c r="L65" s="51"/>
      <c r="M65" s="51"/>
      <c r="N65" s="51"/>
      <c r="O65" s="51"/>
      <c r="P65" s="51"/>
      <c r="Q65" s="51"/>
    </row>
    <row r="66" spans="1:17" ht="76.5" x14ac:dyDescent="0.2">
      <c r="A66" s="133">
        <v>59</v>
      </c>
      <c r="B66" s="191" t="s">
        <v>1995</v>
      </c>
      <c r="C66" s="262" t="s">
        <v>3508</v>
      </c>
      <c r="D66" s="262" t="s">
        <v>721</v>
      </c>
      <c r="E66" s="135"/>
      <c r="F66" s="136"/>
      <c r="G66" s="136"/>
      <c r="H66" s="136"/>
      <c r="I66" s="136"/>
      <c r="J66" s="262" t="s">
        <v>4711</v>
      </c>
      <c r="K66" s="51"/>
      <c r="L66" s="51"/>
      <c r="M66" s="51"/>
      <c r="N66" s="51"/>
      <c r="O66" s="51"/>
      <c r="P66" s="51"/>
      <c r="Q66" s="51"/>
    </row>
    <row r="67" spans="1:17" ht="15.75" customHeight="1" x14ac:dyDescent="0.2">
      <c r="A67" s="327" t="s">
        <v>687</v>
      </c>
      <c r="B67" s="328"/>
      <c r="C67" s="328"/>
      <c r="D67" s="328"/>
      <c r="E67" s="328"/>
      <c r="F67" s="328"/>
      <c r="G67" s="328"/>
      <c r="H67" s="329"/>
      <c r="I67" s="138">
        <f>SUM(I8:I65)/COUNT(I8:I65)</f>
        <v>1</v>
      </c>
      <c r="J67" s="75"/>
      <c r="K67" s="51"/>
      <c r="L67" s="51"/>
      <c r="M67" s="51"/>
      <c r="N67" s="51"/>
      <c r="O67" s="51"/>
      <c r="P67" s="51"/>
      <c r="Q67" s="51"/>
    </row>
    <row r="71" spans="1:17" x14ac:dyDescent="0.2">
      <c r="B71" s="91"/>
      <c r="C71" s="92"/>
      <c r="D71" s="92"/>
      <c r="E71" s="115"/>
      <c r="F71" s="115"/>
      <c r="G71" s="115"/>
      <c r="H71" s="115"/>
      <c r="I71" s="115"/>
    </row>
    <row r="78" spans="1:17" x14ac:dyDescent="0.2">
      <c r="B78" s="91"/>
      <c r="C78" s="92"/>
      <c r="D78" s="92"/>
      <c r="E78" s="115"/>
      <c r="F78" s="115"/>
      <c r="G78" s="115"/>
      <c r="H78" s="115"/>
      <c r="I78" s="115"/>
    </row>
    <row r="82" spans="2:9" x14ac:dyDescent="0.2">
      <c r="B82" s="91"/>
      <c r="C82" s="92"/>
      <c r="D82" s="92"/>
      <c r="E82" s="115"/>
      <c r="F82" s="115"/>
      <c r="G82" s="115"/>
      <c r="H82" s="115"/>
      <c r="I82" s="115"/>
    </row>
    <row r="85" spans="2:9" x14ac:dyDescent="0.2">
      <c r="B85" s="91"/>
      <c r="C85" s="92"/>
      <c r="D85" s="92"/>
      <c r="E85" s="115"/>
      <c r="F85" s="115"/>
      <c r="G85" s="115"/>
      <c r="H85" s="115"/>
      <c r="I85" s="115"/>
    </row>
    <row r="89" spans="2:9" x14ac:dyDescent="0.2">
      <c r="B89" s="91"/>
      <c r="C89" s="92"/>
      <c r="D89" s="92"/>
      <c r="E89" s="115"/>
      <c r="F89" s="115"/>
      <c r="G89" s="115"/>
      <c r="H89" s="115"/>
      <c r="I89" s="115"/>
    </row>
    <row r="92" spans="2:9" x14ac:dyDescent="0.2">
      <c r="B92" s="91"/>
      <c r="C92" s="92"/>
      <c r="D92" s="92"/>
      <c r="E92" s="115"/>
      <c r="F92" s="115"/>
      <c r="G92" s="115"/>
      <c r="H92" s="115"/>
      <c r="I92" s="115"/>
    </row>
    <row r="96" spans="2:9" x14ac:dyDescent="0.2">
      <c r="B96" s="91"/>
      <c r="C96" s="92"/>
      <c r="D96" s="92"/>
      <c r="E96" s="115"/>
      <c r="F96" s="115"/>
      <c r="G96" s="115"/>
      <c r="H96" s="115"/>
      <c r="I96" s="115"/>
    </row>
  </sheetData>
  <mergeCells count="13">
    <mergeCell ref="I6:I7"/>
    <mergeCell ref="J6:J7"/>
    <mergeCell ref="A67:H67"/>
    <mergeCell ref="A1:J1"/>
    <mergeCell ref="C2:J2"/>
    <mergeCell ref="A5:I5"/>
    <mergeCell ref="A6:A7"/>
    <mergeCell ref="B6:B7"/>
    <mergeCell ref="C6:C7"/>
    <mergeCell ref="D6:D7"/>
    <mergeCell ref="E6:E7"/>
    <mergeCell ref="F6:F7"/>
    <mergeCell ref="G6:H6"/>
  </mergeCells>
  <dataValidations count="1">
    <dataValidation type="list" allowBlank="1" showInputMessage="1" showErrorMessage="1" sqref="F8:H66">
      <formula1>"0,1"</formula1>
    </dataValidation>
  </dataValidations>
  <pageMargins left="0.31496062992125984" right="0.31496062992125984" top="0.35433070866141736" bottom="0.35433070866141736" header="0" footer="0"/>
  <pageSetup paperSize="9" scale="80" fitToHeight="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92"/>
  <sheetViews>
    <sheetView view="pageBreakPreview" zoomScale="70" zoomScaleNormal="100" zoomScaleSheetLayoutView="70" workbookViewId="0">
      <pane ySplit="7" topLeftCell="A8" activePane="bottomLeft" state="frozenSplit"/>
      <selection activeCell="B88" sqref="B88"/>
      <selection pane="bottomLeft" activeCell="M8" sqref="M8"/>
    </sheetView>
  </sheetViews>
  <sheetFormatPr defaultRowHeight="12.75" x14ac:dyDescent="0.2"/>
  <cols>
    <col min="1" max="1" width="4.28515625" style="12" customWidth="1"/>
    <col min="2" max="2" width="35.5703125" style="12" customWidth="1"/>
    <col min="3" max="3" width="23.140625" style="116" customWidth="1"/>
    <col min="4" max="4" width="13.7109375" style="116" customWidth="1"/>
    <col min="5" max="5" width="20" style="116" customWidth="1"/>
    <col min="6" max="6" width="12.7109375" style="116" customWidth="1"/>
    <col min="7" max="7" width="15.85546875" style="116" customWidth="1"/>
    <col min="8" max="8" width="14.42578125" style="116" customWidth="1"/>
    <col min="9" max="9" width="19" style="116" customWidth="1"/>
    <col min="10" max="10" width="15.7109375" style="12"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1" customFormat="1" ht="69" customHeight="1" x14ac:dyDescent="0.2">
      <c r="A1" s="324" t="s">
        <v>96</v>
      </c>
      <c r="B1" s="324"/>
      <c r="C1" s="324"/>
      <c r="D1" s="324"/>
      <c r="E1" s="324"/>
      <c r="F1" s="324"/>
      <c r="G1" s="324"/>
      <c r="H1" s="324"/>
      <c r="I1" s="324"/>
      <c r="J1" s="324"/>
    </row>
    <row r="2" spans="1:17" ht="30.75" customHeight="1" x14ac:dyDescent="0.2">
      <c r="A2" s="109" t="s">
        <v>101</v>
      </c>
      <c r="B2" s="109"/>
      <c r="C2" s="325" t="s">
        <v>2024</v>
      </c>
      <c r="D2" s="325"/>
      <c r="E2" s="325"/>
      <c r="F2" s="325"/>
      <c r="G2" s="325"/>
      <c r="H2" s="325"/>
      <c r="I2" s="325"/>
      <c r="J2" s="325"/>
    </row>
    <row r="3" spans="1:17" ht="15.75" customHeight="1" x14ac:dyDescent="0.2">
      <c r="A3" s="109" t="s">
        <v>99</v>
      </c>
      <c r="B3" s="109"/>
      <c r="C3" s="110">
        <v>44671</v>
      </c>
      <c r="D3" s="110"/>
      <c r="E3" s="110"/>
      <c r="F3" s="110"/>
      <c r="G3" s="110"/>
      <c r="H3" s="110"/>
      <c r="I3" s="110"/>
    </row>
    <row r="4" spans="1:17" ht="17.25" customHeight="1" x14ac:dyDescent="0.2">
      <c r="A4" s="118" t="s">
        <v>79</v>
      </c>
      <c r="B4" s="109"/>
      <c r="C4" s="110"/>
      <c r="D4" s="110"/>
      <c r="E4" s="110"/>
      <c r="F4" s="110"/>
      <c r="G4" s="110"/>
      <c r="H4" s="110"/>
      <c r="I4" s="110"/>
    </row>
    <row r="5" spans="1:17" ht="50.25" customHeight="1" x14ac:dyDescent="0.2">
      <c r="A5" s="330" t="s">
        <v>102</v>
      </c>
      <c r="B5" s="330"/>
      <c r="C5" s="330"/>
      <c r="D5" s="330"/>
      <c r="E5" s="330"/>
      <c r="F5" s="330"/>
      <c r="G5" s="330"/>
      <c r="H5" s="330"/>
      <c r="I5" s="330"/>
      <c r="J5" s="330"/>
    </row>
    <row r="6" spans="1:17" ht="15.75" customHeight="1" x14ac:dyDescent="0.2">
      <c r="A6" s="321" t="s">
        <v>50</v>
      </c>
      <c r="B6" s="321" t="s">
        <v>103</v>
      </c>
      <c r="C6" s="321" t="s">
        <v>104</v>
      </c>
      <c r="D6" s="321" t="s">
        <v>105</v>
      </c>
      <c r="E6" s="321" t="s">
        <v>3342</v>
      </c>
      <c r="F6" s="321" t="s">
        <v>106</v>
      </c>
      <c r="G6" s="331" t="s">
        <v>4342</v>
      </c>
      <c r="H6" s="331"/>
      <c r="I6" s="321" t="s">
        <v>107</v>
      </c>
      <c r="J6" s="321" t="s">
        <v>85</v>
      </c>
    </row>
    <row r="7" spans="1:17" ht="99.75" customHeight="1" x14ac:dyDescent="0.2">
      <c r="A7" s="321"/>
      <c r="B7" s="326"/>
      <c r="C7" s="326"/>
      <c r="D7" s="326"/>
      <c r="E7" s="321"/>
      <c r="F7" s="326"/>
      <c r="G7" s="148" t="s">
        <v>108</v>
      </c>
      <c r="H7" s="149" t="s">
        <v>109</v>
      </c>
      <c r="I7" s="321"/>
      <c r="J7" s="326"/>
      <c r="K7" s="51"/>
      <c r="L7" s="51"/>
      <c r="M7" s="51"/>
      <c r="N7" s="51"/>
      <c r="O7" s="51"/>
      <c r="P7" s="51"/>
      <c r="Q7" s="51"/>
    </row>
    <row r="8" spans="1:17" ht="102" x14ac:dyDescent="0.2">
      <c r="A8" s="67">
        <v>1</v>
      </c>
      <c r="B8" s="120" t="s">
        <v>2025</v>
      </c>
      <c r="C8" s="75" t="s">
        <v>2026</v>
      </c>
      <c r="D8" s="75" t="s">
        <v>2027</v>
      </c>
      <c r="E8" s="75"/>
      <c r="F8" s="85">
        <v>1</v>
      </c>
      <c r="G8" s="85">
        <v>1</v>
      </c>
      <c r="H8" s="85">
        <v>1</v>
      </c>
      <c r="I8" s="85">
        <f>F8*0.2+G8*0.4+H8*0.4</f>
        <v>1</v>
      </c>
      <c r="J8" s="144"/>
      <c r="K8" s="51"/>
      <c r="L8" s="51"/>
      <c r="M8" s="51"/>
      <c r="N8" s="51"/>
      <c r="O8" s="51"/>
      <c r="P8" s="51"/>
      <c r="Q8" s="51"/>
    </row>
    <row r="9" spans="1:17" ht="51" x14ac:dyDescent="0.2">
      <c r="A9" s="67">
        <v>2</v>
      </c>
      <c r="B9" s="120" t="s">
        <v>2028</v>
      </c>
      <c r="C9" s="75" t="s">
        <v>2029</v>
      </c>
      <c r="D9" s="75" t="s">
        <v>2027</v>
      </c>
      <c r="E9" s="75"/>
      <c r="F9" s="85">
        <v>1</v>
      </c>
      <c r="G9" s="85">
        <v>1</v>
      </c>
      <c r="H9" s="85">
        <v>1</v>
      </c>
      <c r="I9" s="85">
        <f t="shared" ref="I9:I61" si="0">F9*0.2+G9*0.4+H9*0.4</f>
        <v>1</v>
      </c>
      <c r="J9" s="144"/>
      <c r="K9" s="51"/>
      <c r="L9" s="51"/>
      <c r="M9" s="51"/>
      <c r="N9" s="51"/>
      <c r="O9" s="51"/>
      <c r="P9" s="51"/>
      <c r="Q9" s="51"/>
    </row>
    <row r="10" spans="1:17" ht="63.75" x14ac:dyDescent="0.2">
      <c r="A10" s="67">
        <v>3</v>
      </c>
      <c r="B10" s="120" t="s">
        <v>2030</v>
      </c>
      <c r="C10" s="75" t="s">
        <v>2031</v>
      </c>
      <c r="D10" s="75" t="s">
        <v>752</v>
      </c>
      <c r="E10" s="75"/>
      <c r="F10" s="85">
        <v>1</v>
      </c>
      <c r="G10" s="85">
        <v>1</v>
      </c>
      <c r="H10" s="85">
        <v>1</v>
      </c>
      <c r="I10" s="85">
        <f t="shared" si="0"/>
        <v>1</v>
      </c>
      <c r="J10" s="144"/>
      <c r="K10" s="51"/>
      <c r="L10" s="51"/>
      <c r="M10" s="51"/>
      <c r="N10" s="51"/>
      <c r="O10" s="51"/>
      <c r="P10" s="51"/>
      <c r="Q10" s="51"/>
    </row>
    <row r="11" spans="1:17" ht="63.75" x14ac:dyDescent="0.2">
      <c r="A11" s="67">
        <v>4</v>
      </c>
      <c r="B11" s="120" t="s">
        <v>2032</v>
      </c>
      <c r="C11" s="75" t="s">
        <v>2033</v>
      </c>
      <c r="D11" s="75" t="s">
        <v>752</v>
      </c>
      <c r="E11" s="75"/>
      <c r="F11" s="85">
        <v>1</v>
      </c>
      <c r="G11" s="85">
        <v>1</v>
      </c>
      <c r="H11" s="85">
        <v>1</v>
      </c>
      <c r="I11" s="85">
        <f t="shared" si="0"/>
        <v>1</v>
      </c>
      <c r="J11" s="144"/>
      <c r="K11" s="51"/>
      <c r="L11" s="51"/>
      <c r="M11" s="51"/>
      <c r="N11" s="51"/>
      <c r="O11" s="51"/>
      <c r="P11" s="51"/>
      <c r="Q11" s="51"/>
    </row>
    <row r="12" spans="1:17" ht="63.75" x14ac:dyDescent="0.2">
      <c r="A12" s="67">
        <v>5</v>
      </c>
      <c r="B12" s="120" t="s">
        <v>2034</v>
      </c>
      <c r="C12" s="75" t="s">
        <v>2035</v>
      </c>
      <c r="D12" s="75" t="s">
        <v>752</v>
      </c>
      <c r="E12" s="75"/>
      <c r="F12" s="85">
        <v>1</v>
      </c>
      <c r="G12" s="85">
        <v>1</v>
      </c>
      <c r="H12" s="85">
        <v>1</v>
      </c>
      <c r="I12" s="85">
        <f t="shared" si="0"/>
        <v>1</v>
      </c>
      <c r="J12" s="144"/>
      <c r="K12" s="51"/>
      <c r="L12" s="51"/>
      <c r="M12" s="51"/>
      <c r="N12" s="51"/>
      <c r="O12" s="51"/>
      <c r="P12" s="51"/>
      <c r="Q12" s="51"/>
    </row>
    <row r="13" spans="1:17" ht="63.75" x14ac:dyDescent="0.2">
      <c r="A13" s="67">
        <v>6</v>
      </c>
      <c r="B13" s="120" t="s">
        <v>2036</v>
      </c>
      <c r="C13" s="75" t="s">
        <v>2037</v>
      </c>
      <c r="D13" s="75" t="s">
        <v>752</v>
      </c>
      <c r="E13" s="75"/>
      <c r="F13" s="85">
        <v>1</v>
      </c>
      <c r="G13" s="85">
        <v>1</v>
      </c>
      <c r="H13" s="85">
        <v>1</v>
      </c>
      <c r="I13" s="85">
        <f t="shared" si="0"/>
        <v>1</v>
      </c>
      <c r="J13" s="144"/>
      <c r="K13" s="51"/>
      <c r="L13" s="51"/>
      <c r="M13" s="51"/>
      <c r="N13" s="51"/>
      <c r="O13" s="51"/>
      <c r="P13" s="51"/>
      <c r="Q13" s="51"/>
    </row>
    <row r="14" spans="1:17" ht="63.75" x14ac:dyDescent="0.2">
      <c r="A14" s="67">
        <v>7</v>
      </c>
      <c r="B14" s="120" t="s">
        <v>2038</v>
      </c>
      <c r="C14" s="75" t="s">
        <v>2039</v>
      </c>
      <c r="D14" s="75" t="s">
        <v>752</v>
      </c>
      <c r="E14" s="75"/>
      <c r="F14" s="85">
        <v>1</v>
      </c>
      <c r="G14" s="85">
        <v>1</v>
      </c>
      <c r="H14" s="85">
        <v>1</v>
      </c>
      <c r="I14" s="85">
        <f t="shared" si="0"/>
        <v>1</v>
      </c>
      <c r="J14" s="144"/>
      <c r="K14" s="51"/>
      <c r="L14" s="51"/>
      <c r="M14" s="51"/>
      <c r="N14" s="51"/>
      <c r="O14" s="51"/>
      <c r="P14" s="51"/>
      <c r="Q14" s="51"/>
    </row>
    <row r="15" spans="1:17" ht="76.5" x14ac:dyDescent="0.2">
      <c r="A15" s="67">
        <v>8</v>
      </c>
      <c r="B15" s="120" t="s">
        <v>2040</v>
      </c>
      <c r="C15" s="75" t="s">
        <v>2041</v>
      </c>
      <c r="D15" s="75" t="s">
        <v>752</v>
      </c>
      <c r="E15" s="75"/>
      <c r="F15" s="85">
        <v>1</v>
      </c>
      <c r="G15" s="85">
        <v>1</v>
      </c>
      <c r="H15" s="85">
        <v>1</v>
      </c>
      <c r="I15" s="85">
        <f t="shared" si="0"/>
        <v>1</v>
      </c>
      <c r="J15" s="144"/>
      <c r="K15" s="51"/>
      <c r="L15" s="51"/>
      <c r="M15" s="51"/>
      <c r="N15" s="51"/>
      <c r="O15" s="51"/>
      <c r="P15" s="51"/>
      <c r="Q15" s="51"/>
    </row>
    <row r="16" spans="1:17" ht="63.75" x14ac:dyDescent="0.2">
      <c r="A16" s="67">
        <v>9</v>
      </c>
      <c r="B16" s="120" t="s">
        <v>2042</v>
      </c>
      <c r="C16" s="75" t="s">
        <v>2043</v>
      </c>
      <c r="D16" s="75" t="s">
        <v>752</v>
      </c>
      <c r="E16" s="75"/>
      <c r="F16" s="85">
        <v>1</v>
      </c>
      <c r="G16" s="85">
        <v>1</v>
      </c>
      <c r="H16" s="85">
        <v>1</v>
      </c>
      <c r="I16" s="85">
        <f t="shared" si="0"/>
        <v>1</v>
      </c>
      <c r="J16" s="144"/>
      <c r="K16" s="51"/>
      <c r="L16" s="51"/>
      <c r="M16" s="51"/>
      <c r="N16" s="51"/>
      <c r="O16" s="51"/>
      <c r="P16" s="51"/>
      <c r="Q16" s="51"/>
    </row>
    <row r="17" spans="1:17" ht="63.75" x14ac:dyDescent="0.2">
      <c r="A17" s="67">
        <v>10</v>
      </c>
      <c r="B17" s="120" t="s">
        <v>2044</v>
      </c>
      <c r="C17" s="75" t="s">
        <v>2045</v>
      </c>
      <c r="D17" s="75" t="s">
        <v>752</v>
      </c>
      <c r="E17" s="75"/>
      <c r="F17" s="85">
        <v>1</v>
      </c>
      <c r="G17" s="85">
        <v>1</v>
      </c>
      <c r="H17" s="85">
        <v>1</v>
      </c>
      <c r="I17" s="85">
        <f t="shared" si="0"/>
        <v>1</v>
      </c>
      <c r="J17" s="144"/>
      <c r="K17" s="51"/>
      <c r="L17" s="51"/>
      <c r="M17" s="51"/>
      <c r="N17" s="51"/>
      <c r="O17" s="51"/>
      <c r="P17" s="51"/>
      <c r="Q17" s="51"/>
    </row>
    <row r="18" spans="1:17" ht="63.75" x14ac:dyDescent="0.2">
      <c r="A18" s="67">
        <v>11</v>
      </c>
      <c r="B18" s="120" t="s">
        <v>2046</v>
      </c>
      <c r="C18" s="75" t="s">
        <v>2047</v>
      </c>
      <c r="D18" s="75" t="s">
        <v>752</v>
      </c>
      <c r="E18" s="75"/>
      <c r="F18" s="85">
        <v>1</v>
      </c>
      <c r="G18" s="85">
        <v>1</v>
      </c>
      <c r="H18" s="85">
        <v>1</v>
      </c>
      <c r="I18" s="85">
        <f t="shared" si="0"/>
        <v>1</v>
      </c>
      <c r="J18" s="144"/>
      <c r="K18" s="51"/>
      <c r="L18" s="51"/>
      <c r="M18" s="51"/>
      <c r="N18" s="51"/>
      <c r="O18" s="51"/>
      <c r="P18" s="51"/>
      <c r="Q18" s="51"/>
    </row>
    <row r="19" spans="1:17" ht="63.75" x14ac:dyDescent="0.2">
      <c r="A19" s="67">
        <v>12</v>
      </c>
      <c r="B19" s="120" t="s">
        <v>2048</v>
      </c>
      <c r="C19" s="75" t="s">
        <v>2049</v>
      </c>
      <c r="D19" s="75" t="s">
        <v>752</v>
      </c>
      <c r="E19" s="75"/>
      <c r="F19" s="85">
        <v>1</v>
      </c>
      <c r="G19" s="85">
        <v>1</v>
      </c>
      <c r="H19" s="85">
        <v>1</v>
      </c>
      <c r="I19" s="85">
        <f t="shared" si="0"/>
        <v>1</v>
      </c>
      <c r="J19" s="144"/>
      <c r="K19" s="51"/>
      <c r="L19" s="51"/>
      <c r="M19" s="51"/>
      <c r="N19" s="51"/>
      <c r="O19" s="51"/>
      <c r="P19" s="51"/>
      <c r="Q19" s="51"/>
    </row>
    <row r="20" spans="1:17" ht="63.75" x14ac:dyDescent="0.2">
      <c r="A20" s="67">
        <v>13</v>
      </c>
      <c r="B20" s="120" t="s">
        <v>2050</v>
      </c>
      <c r="C20" s="75" t="s">
        <v>2051</v>
      </c>
      <c r="D20" s="75" t="s">
        <v>752</v>
      </c>
      <c r="E20" s="75"/>
      <c r="F20" s="85">
        <v>1</v>
      </c>
      <c r="G20" s="85">
        <v>1</v>
      </c>
      <c r="H20" s="85">
        <v>1</v>
      </c>
      <c r="I20" s="85">
        <f t="shared" si="0"/>
        <v>1</v>
      </c>
      <c r="J20" s="144"/>
      <c r="K20" s="51"/>
      <c r="L20" s="51"/>
      <c r="M20" s="51"/>
      <c r="N20" s="51"/>
      <c r="O20" s="51"/>
      <c r="P20" s="51"/>
      <c r="Q20" s="51"/>
    </row>
    <row r="21" spans="1:17" ht="63.75" x14ac:dyDescent="0.2">
      <c r="A21" s="67">
        <v>14</v>
      </c>
      <c r="B21" s="120" t="s">
        <v>2052</v>
      </c>
      <c r="C21" s="75" t="s">
        <v>2053</v>
      </c>
      <c r="D21" s="75" t="s">
        <v>752</v>
      </c>
      <c r="E21" s="75"/>
      <c r="F21" s="85">
        <v>1</v>
      </c>
      <c r="G21" s="85">
        <v>1</v>
      </c>
      <c r="H21" s="85">
        <v>1</v>
      </c>
      <c r="I21" s="85">
        <f t="shared" si="0"/>
        <v>1</v>
      </c>
      <c r="J21" s="144"/>
      <c r="K21" s="51"/>
      <c r="L21" s="51"/>
      <c r="M21" s="51"/>
      <c r="N21" s="51"/>
      <c r="O21" s="51"/>
      <c r="P21" s="51"/>
      <c r="Q21" s="51"/>
    </row>
    <row r="22" spans="1:17" ht="63.75" x14ac:dyDescent="0.2">
      <c r="A22" s="67">
        <v>15</v>
      </c>
      <c r="B22" s="120" t="s">
        <v>2054</v>
      </c>
      <c r="C22" s="75" t="s">
        <v>2055</v>
      </c>
      <c r="D22" s="75" t="s">
        <v>752</v>
      </c>
      <c r="E22" s="75"/>
      <c r="F22" s="85">
        <v>1</v>
      </c>
      <c r="G22" s="85">
        <v>1</v>
      </c>
      <c r="H22" s="85">
        <v>1</v>
      </c>
      <c r="I22" s="85">
        <f t="shared" si="0"/>
        <v>1</v>
      </c>
      <c r="J22" s="144"/>
      <c r="K22" s="51"/>
      <c r="L22" s="51"/>
      <c r="M22" s="51"/>
      <c r="N22" s="51"/>
      <c r="O22" s="51"/>
      <c r="P22" s="51"/>
      <c r="Q22" s="51"/>
    </row>
    <row r="23" spans="1:17" ht="63.75" x14ac:dyDescent="0.2">
      <c r="A23" s="67">
        <v>16</v>
      </c>
      <c r="B23" s="120" t="s">
        <v>2056</v>
      </c>
      <c r="C23" s="75" t="s">
        <v>2057</v>
      </c>
      <c r="D23" s="75" t="s">
        <v>752</v>
      </c>
      <c r="E23" s="75"/>
      <c r="F23" s="85">
        <v>1</v>
      </c>
      <c r="G23" s="85">
        <v>1</v>
      </c>
      <c r="H23" s="85">
        <v>1</v>
      </c>
      <c r="I23" s="85">
        <f t="shared" si="0"/>
        <v>1</v>
      </c>
      <c r="J23" s="144"/>
      <c r="K23" s="51"/>
      <c r="L23" s="51"/>
      <c r="M23" s="51"/>
      <c r="N23" s="51"/>
      <c r="O23" s="51"/>
      <c r="P23" s="51"/>
      <c r="Q23" s="51"/>
    </row>
    <row r="24" spans="1:17" ht="76.5" x14ac:dyDescent="0.2">
      <c r="A24" s="67">
        <v>17</v>
      </c>
      <c r="B24" s="120" t="s">
        <v>2058</v>
      </c>
      <c r="C24" s="75" t="s">
        <v>2059</v>
      </c>
      <c r="D24" s="75" t="s">
        <v>752</v>
      </c>
      <c r="E24" s="75"/>
      <c r="F24" s="85">
        <v>1</v>
      </c>
      <c r="G24" s="85">
        <v>1</v>
      </c>
      <c r="H24" s="85">
        <v>1</v>
      </c>
      <c r="I24" s="85">
        <f t="shared" si="0"/>
        <v>1</v>
      </c>
      <c r="J24" s="144"/>
      <c r="K24" s="51"/>
      <c r="L24" s="51"/>
      <c r="M24" s="51"/>
      <c r="N24" s="51"/>
      <c r="O24" s="51"/>
      <c r="P24" s="51"/>
      <c r="Q24" s="51"/>
    </row>
    <row r="25" spans="1:17" ht="63.75" x14ac:dyDescent="0.2">
      <c r="A25" s="67">
        <v>18</v>
      </c>
      <c r="B25" s="120" t="s">
        <v>2060</v>
      </c>
      <c r="C25" s="75" t="s">
        <v>2061</v>
      </c>
      <c r="D25" s="75" t="s">
        <v>752</v>
      </c>
      <c r="E25" s="75"/>
      <c r="F25" s="85">
        <v>1</v>
      </c>
      <c r="G25" s="85">
        <v>1</v>
      </c>
      <c r="H25" s="85">
        <v>1</v>
      </c>
      <c r="I25" s="85">
        <f t="shared" si="0"/>
        <v>1</v>
      </c>
      <c r="J25" s="144"/>
      <c r="K25" s="51"/>
      <c r="L25" s="51"/>
      <c r="M25" s="51"/>
      <c r="N25" s="51"/>
      <c r="O25" s="51"/>
      <c r="P25" s="51"/>
      <c r="Q25" s="51"/>
    </row>
    <row r="26" spans="1:17" ht="63.75" x14ac:dyDescent="0.2">
      <c r="A26" s="67">
        <v>19</v>
      </c>
      <c r="B26" s="120" t="s">
        <v>2062</v>
      </c>
      <c r="C26" s="75" t="s">
        <v>2063</v>
      </c>
      <c r="D26" s="75" t="s">
        <v>752</v>
      </c>
      <c r="E26" s="75"/>
      <c r="F26" s="85">
        <v>1</v>
      </c>
      <c r="G26" s="85">
        <v>1</v>
      </c>
      <c r="H26" s="85">
        <v>1</v>
      </c>
      <c r="I26" s="85">
        <f t="shared" si="0"/>
        <v>1</v>
      </c>
      <c r="J26" s="144"/>
      <c r="K26" s="51"/>
      <c r="L26" s="51"/>
      <c r="M26" s="51"/>
      <c r="N26" s="51"/>
      <c r="O26" s="51"/>
      <c r="P26" s="51"/>
      <c r="Q26" s="51"/>
    </row>
    <row r="27" spans="1:17" ht="63.75" x14ac:dyDescent="0.2">
      <c r="A27" s="67">
        <v>20</v>
      </c>
      <c r="B27" s="120" t="s">
        <v>2064</v>
      </c>
      <c r="C27" s="75" t="s">
        <v>2065</v>
      </c>
      <c r="D27" s="75" t="s">
        <v>752</v>
      </c>
      <c r="E27" s="75"/>
      <c r="F27" s="85">
        <v>1</v>
      </c>
      <c r="G27" s="85">
        <v>1</v>
      </c>
      <c r="H27" s="85">
        <v>1</v>
      </c>
      <c r="I27" s="85">
        <f t="shared" si="0"/>
        <v>1</v>
      </c>
      <c r="J27" s="144"/>
      <c r="K27" s="51"/>
      <c r="L27" s="51"/>
      <c r="M27" s="51"/>
      <c r="N27" s="51"/>
      <c r="O27" s="51"/>
      <c r="P27" s="51"/>
      <c r="Q27" s="51"/>
    </row>
    <row r="28" spans="1:17" ht="63.75" x14ac:dyDescent="0.2">
      <c r="A28" s="67">
        <v>21</v>
      </c>
      <c r="B28" s="120" t="s">
        <v>2066</v>
      </c>
      <c r="C28" s="75" t="s">
        <v>2067</v>
      </c>
      <c r="D28" s="75" t="s">
        <v>752</v>
      </c>
      <c r="E28" s="75"/>
      <c r="F28" s="85">
        <v>1</v>
      </c>
      <c r="G28" s="85">
        <v>1</v>
      </c>
      <c r="H28" s="85">
        <v>1</v>
      </c>
      <c r="I28" s="85">
        <f t="shared" si="0"/>
        <v>1</v>
      </c>
      <c r="J28" s="144"/>
      <c r="K28" s="51"/>
      <c r="L28" s="51"/>
      <c r="M28" s="51"/>
      <c r="N28" s="51"/>
      <c r="O28" s="51"/>
      <c r="P28" s="51"/>
      <c r="Q28" s="51"/>
    </row>
    <row r="29" spans="1:17" ht="76.5" x14ac:dyDescent="0.2">
      <c r="A29" s="67">
        <v>22</v>
      </c>
      <c r="B29" s="120" t="s">
        <v>2068</v>
      </c>
      <c r="C29" s="75" t="s">
        <v>2069</v>
      </c>
      <c r="D29" s="75" t="s">
        <v>752</v>
      </c>
      <c r="E29" s="75"/>
      <c r="F29" s="85">
        <v>1</v>
      </c>
      <c r="G29" s="85">
        <v>1</v>
      </c>
      <c r="H29" s="85">
        <v>1</v>
      </c>
      <c r="I29" s="85">
        <f t="shared" si="0"/>
        <v>1</v>
      </c>
      <c r="J29" s="144"/>
      <c r="K29" s="51"/>
      <c r="L29" s="51"/>
      <c r="M29" s="51"/>
      <c r="N29" s="51"/>
      <c r="O29" s="51"/>
      <c r="P29" s="51"/>
      <c r="Q29" s="51"/>
    </row>
    <row r="30" spans="1:17" ht="63.75" x14ac:dyDescent="0.2">
      <c r="A30" s="67">
        <v>23</v>
      </c>
      <c r="B30" s="120" t="s">
        <v>2070</v>
      </c>
      <c r="C30" s="75" t="s">
        <v>2071</v>
      </c>
      <c r="D30" s="75" t="s">
        <v>752</v>
      </c>
      <c r="E30" s="75"/>
      <c r="F30" s="85">
        <v>1</v>
      </c>
      <c r="G30" s="85">
        <v>1</v>
      </c>
      <c r="H30" s="85">
        <v>1</v>
      </c>
      <c r="I30" s="85">
        <f t="shared" si="0"/>
        <v>1</v>
      </c>
      <c r="J30" s="144"/>
      <c r="K30" s="51"/>
      <c r="L30" s="51"/>
      <c r="M30" s="51"/>
      <c r="N30" s="51"/>
      <c r="O30" s="51"/>
      <c r="P30" s="51"/>
      <c r="Q30" s="51"/>
    </row>
    <row r="31" spans="1:17" ht="63.75" x14ac:dyDescent="0.2">
      <c r="A31" s="67">
        <v>24</v>
      </c>
      <c r="B31" s="120" t="s">
        <v>2072</v>
      </c>
      <c r="C31" s="75" t="s">
        <v>2073</v>
      </c>
      <c r="D31" s="75" t="s">
        <v>752</v>
      </c>
      <c r="E31" s="75"/>
      <c r="F31" s="85">
        <v>1</v>
      </c>
      <c r="G31" s="85">
        <v>1</v>
      </c>
      <c r="H31" s="85">
        <v>1</v>
      </c>
      <c r="I31" s="85">
        <f t="shared" si="0"/>
        <v>1</v>
      </c>
      <c r="J31" s="144"/>
      <c r="K31" s="51"/>
      <c r="L31" s="51"/>
      <c r="M31" s="51"/>
      <c r="N31" s="51"/>
      <c r="O31" s="51"/>
      <c r="P31" s="51"/>
      <c r="Q31" s="51"/>
    </row>
    <row r="32" spans="1:17" ht="102" x14ac:dyDescent="0.2">
      <c r="A32" s="67">
        <v>25</v>
      </c>
      <c r="B32" s="120" t="s">
        <v>4625</v>
      </c>
      <c r="C32" s="75" t="s">
        <v>2074</v>
      </c>
      <c r="D32" s="75" t="s">
        <v>794</v>
      </c>
      <c r="E32" s="75"/>
      <c r="F32" s="85">
        <v>1</v>
      </c>
      <c r="G32" s="85">
        <v>1</v>
      </c>
      <c r="H32" s="85">
        <v>1</v>
      </c>
      <c r="I32" s="85">
        <f t="shared" si="0"/>
        <v>1</v>
      </c>
      <c r="J32" s="144"/>
      <c r="K32" s="51"/>
      <c r="L32" s="51"/>
      <c r="M32" s="51"/>
      <c r="N32" s="51"/>
      <c r="O32" s="51"/>
      <c r="P32" s="51"/>
      <c r="Q32" s="51"/>
    </row>
    <row r="33" spans="1:17" ht="76.5" x14ac:dyDescent="0.2">
      <c r="A33" s="67">
        <v>26</v>
      </c>
      <c r="B33" s="120" t="s">
        <v>2075</v>
      </c>
      <c r="C33" s="75" t="s">
        <v>2076</v>
      </c>
      <c r="D33" s="75" t="s">
        <v>752</v>
      </c>
      <c r="E33" s="75"/>
      <c r="F33" s="85">
        <v>1</v>
      </c>
      <c r="G33" s="85">
        <v>1</v>
      </c>
      <c r="H33" s="85">
        <v>1</v>
      </c>
      <c r="I33" s="85">
        <f t="shared" si="0"/>
        <v>1</v>
      </c>
      <c r="J33" s="144"/>
      <c r="K33" s="51"/>
      <c r="L33" s="51"/>
      <c r="M33" s="51"/>
      <c r="N33" s="51"/>
      <c r="O33" s="51"/>
      <c r="P33" s="51"/>
      <c r="Q33" s="51"/>
    </row>
    <row r="34" spans="1:17" ht="76.5" x14ac:dyDescent="0.2">
      <c r="A34" s="67">
        <v>27</v>
      </c>
      <c r="B34" s="120" t="s">
        <v>2077</v>
      </c>
      <c r="C34" s="75" t="s">
        <v>2078</v>
      </c>
      <c r="D34" s="75" t="s">
        <v>752</v>
      </c>
      <c r="E34" s="75"/>
      <c r="F34" s="85">
        <v>1</v>
      </c>
      <c r="G34" s="85">
        <v>1</v>
      </c>
      <c r="H34" s="85">
        <v>1</v>
      </c>
      <c r="I34" s="85">
        <f t="shared" si="0"/>
        <v>1</v>
      </c>
      <c r="J34" s="144"/>
      <c r="K34" s="51"/>
      <c r="L34" s="51"/>
      <c r="M34" s="51"/>
      <c r="N34" s="51"/>
      <c r="O34" s="51"/>
      <c r="P34" s="51"/>
      <c r="Q34" s="51"/>
    </row>
    <row r="35" spans="1:17" ht="76.5" x14ac:dyDescent="0.2">
      <c r="A35" s="67">
        <v>28</v>
      </c>
      <c r="B35" s="120" t="s">
        <v>2079</v>
      </c>
      <c r="C35" s="75" t="s">
        <v>2080</v>
      </c>
      <c r="D35" s="75" t="s">
        <v>752</v>
      </c>
      <c r="E35" s="75"/>
      <c r="F35" s="85">
        <v>1</v>
      </c>
      <c r="G35" s="85">
        <v>1</v>
      </c>
      <c r="H35" s="85">
        <v>1</v>
      </c>
      <c r="I35" s="85">
        <f t="shared" si="0"/>
        <v>1</v>
      </c>
      <c r="J35" s="144"/>
      <c r="K35" s="51"/>
      <c r="L35" s="51"/>
      <c r="M35" s="51"/>
      <c r="N35" s="51"/>
      <c r="O35" s="51"/>
      <c r="P35" s="51"/>
      <c r="Q35" s="51"/>
    </row>
    <row r="36" spans="1:17" ht="76.5" x14ac:dyDescent="0.2">
      <c r="A36" s="67">
        <v>29</v>
      </c>
      <c r="B36" s="120" t="s">
        <v>2081</v>
      </c>
      <c r="C36" s="75" t="s">
        <v>2082</v>
      </c>
      <c r="D36" s="75" t="s">
        <v>752</v>
      </c>
      <c r="E36" s="75"/>
      <c r="F36" s="85">
        <v>1</v>
      </c>
      <c r="G36" s="85">
        <v>1</v>
      </c>
      <c r="H36" s="85">
        <v>1</v>
      </c>
      <c r="I36" s="85">
        <f t="shared" si="0"/>
        <v>1</v>
      </c>
      <c r="J36" s="144"/>
      <c r="K36" s="51"/>
      <c r="L36" s="51"/>
      <c r="M36" s="51"/>
      <c r="N36" s="51"/>
      <c r="O36" s="51"/>
      <c r="P36" s="51"/>
      <c r="Q36" s="51"/>
    </row>
    <row r="37" spans="1:17" ht="76.5" x14ac:dyDescent="0.2">
      <c r="A37" s="67">
        <v>30</v>
      </c>
      <c r="B37" s="120" t="s">
        <v>2083</v>
      </c>
      <c r="C37" s="75" t="s">
        <v>2084</v>
      </c>
      <c r="D37" s="75" t="s">
        <v>752</v>
      </c>
      <c r="E37" s="75"/>
      <c r="F37" s="85">
        <v>1</v>
      </c>
      <c r="G37" s="85">
        <v>1</v>
      </c>
      <c r="H37" s="85">
        <v>1</v>
      </c>
      <c r="I37" s="85">
        <f t="shared" si="0"/>
        <v>1</v>
      </c>
      <c r="J37" s="144"/>
      <c r="K37" s="51"/>
      <c r="L37" s="51"/>
      <c r="M37" s="51"/>
      <c r="N37" s="51"/>
      <c r="O37" s="51"/>
      <c r="P37" s="51"/>
      <c r="Q37" s="51"/>
    </row>
    <row r="38" spans="1:17" ht="89.25" x14ac:dyDescent="0.2">
      <c r="A38" s="67">
        <v>31</v>
      </c>
      <c r="B38" s="120" t="s">
        <v>2085</v>
      </c>
      <c r="C38" s="75" t="s">
        <v>2086</v>
      </c>
      <c r="D38" s="75" t="s">
        <v>752</v>
      </c>
      <c r="E38" s="75"/>
      <c r="F38" s="85">
        <v>1</v>
      </c>
      <c r="G38" s="85">
        <v>1</v>
      </c>
      <c r="H38" s="85">
        <v>1</v>
      </c>
      <c r="I38" s="85">
        <f t="shared" si="0"/>
        <v>1</v>
      </c>
      <c r="J38" s="144"/>
      <c r="K38" s="51"/>
      <c r="L38" s="51"/>
      <c r="M38" s="51"/>
      <c r="N38" s="51"/>
      <c r="O38" s="51"/>
      <c r="P38" s="51"/>
      <c r="Q38" s="51"/>
    </row>
    <row r="39" spans="1:17" ht="76.5" x14ac:dyDescent="0.2">
      <c r="A39" s="67">
        <v>32</v>
      </c>
      <c r="B39" s="120" t="s">
        <v>2087</v>
      </c>
      <c r="C39" s="75" t="s">
        <v>2088</v>
      </c>
      <c r="D39" s="75" t="s">
        <v>752</v>
      </c>
      <c r="E39" s="75"/>
      <c r="F39" s="85">
        <v>1</v>
      </c>
      <c r="G39" s="85">
        <v>1</v>
      </c>
      <c r="H39" s="85">
        <v>1</v>
      </c>
      <c r="I39" s="85">
        <f t="shared" si="0"/>
        <v>1</v>
      </c>
      <c r="J39" s="144"/>
      <c r="K39" s="51"/>
      <c r="L39" s="51"/>
      <c r="M39" s="51"/>
      <c r="N39" s="51"/>
      <c r="O39" s="51"/>
      <c r="P39" s="51"/>
      <c r="Q39" s="51"/>
    </row>
    <row r="40" spans="1:17" ht="76.5" x14ac:dyDescent="0.2">
      <c r="A40" s="67">
        <v>33</v>
      </c>
      <c r="B40" s="120" t="s">
        <v>2089</v>
      </c>
      <c r="C40" s="75" t="s">
        <v>2090</v>
      </c>
      <c r="D40" s="75" t="s">
        <v>752</v>
      </c>
      <c r="E40" s="75"/>
      <c r="F40" s="85">
        <v>1</v>
      </c>
      <c r="G40" s="85">
        <v>1</v>
      </c>
      <c r="H40" s="85">
        <v>1</v>
      </c>
      <c r="I40" s="85">
        <f t="shared" si="0"/>
        <v>1</v>
      </c>
      <c r="J40" s="144"/>
      <c r="K40" s="51"/>
      <c r="L40" s="51"/>
      <c r="M40" s="51"/>
      <c r="N40" s="51"/>
      <c r="O40" s="51"/>
      <c r="P40" s="51"/>
      <c r="Q40" s="51"/>
    </row>
    <row r="41" spans="1:17" ht="76.5" x14ac:dyDescent="0.2">
      <c r="A41" s="67">
        <v>34</v>
      </c>
      <c r="B41" s="120" t="s">
        <v>2091</v>
      </c>
      <c r="C41" s="75" t="s">
        <v>2092</v>
      </c>
      <c r="D41" s="75" t="s">
        <v>752</v>
      </c>
      <c r="E41" s="75"/>
      <c r="F41" s="85">
        <v>1</v>
      </c>
      <c r="G41" s="85">
        <v>1</v>
      </c>
      <c r="H41" s="85">
        <v>1</v>
      </c>
      <c r="I41" s="85">
        <f t="shared" si="0"/>
        <v>1</v>
      </c>
      <c r="J41" s="144"/>
      <c r="K41" s="51"/>
      <c r="L41" s="51"/>
      <c r="M41" s="51"/>
      <c r="N41" s="51"/>
      <c r="O41" s="51"/>
      <c r="P41" s="51"/>
      <c r="Q41" s="51"/>
    </row>
    <row r="42" spans="1:17" ht="76.5" x14ac:dyDescent="0.2">
      <c r="A42" s="67">
        <v>35</v>
      </c>
      <c r="B42" s="120" t="s">
        <v>2093</v>
      </c>
      <c r="C42" s="75" t="s">
        <v>2094</v>
      </c>
      <c r="D42" s="75" t="s">
        <v>752</v>
      </c>
      <c r="E42" s="75"/>
      <c r="F42" s="85">
        <v>1</v>
      </c>
      <c r="G42" s="85">
        <v>1</v>
      </c>
      <c r="H42" s="85">
        <v>1</v>
      </c>
      <c r="I42" s="85">
        <f t="shared" si="0"/>
        <v>1</v>
      </c>
      <c r="J42" s="144"/>
      <c r="K42" s="51"/>
      <c r="L42" s="51"/>
      <c r="M42" s="51"/>
      <c r="N42" s="51"/>
      <c r="O42" s="51"/>
      <c r="P42" s="51"/>
      <c r="Q42" s="51"/>
    </row>
    <row r="43" spans="1:17" ht="76.5" x14ac:dyDescent="0.2">
      <c r="A43" s="67">
        <v>36</v>
      </c>
      <c r="B43" s="120" t="s">
        <v>2095</v>
      </c>
      <c r="C43" s="75" t="s">
        <v>2096</v>
      </c>
      <c r="D43" s="75" t="s">
        <v>752</v>
      </c>
      <c r="E43" s="75"/>
      <c r="F43" s="85">
        <v>1</v>
      </c>
      <c r="G43" s="85">
        <v>1</v>
      </c>
      <c r="H43" s="85">
        <v>1</v>
      </c>
      <c r="I43" s="85">
        <f t="shared" si="0"/>
        <v>1</v>
      </c>
      <c r="J43" s="144"/>
      <c r="K43" s="51"/>
      <c r="L43" s="51"/>
      <c r="M43" s="51"/>
      <c r="N43" s="51"/>
      <c r="O43" s="51"/>
      <c r="P43" s="51"/>
      <c r="Q43" s="51"/>
    </row>
    <row r="44" spans="1:17" ht="76.5" x14ac:dyDescent="0.2">
      <c r="A44" s="67">
        <v>37</v>
      </c>
      <c r="B44" s="120" t="s">
        <v>2097</v>
      </c>
      <c r="C44" s="75" t="s">
        <v>2098</v>
      </c>
      <c r="D44" s="75" t="s">
        <v>752</v>
      </c>
      <c r="E44" s="75"/>
      <c r="F44" s="85">
        <v>1</v>
      </c>
      <c r="G44" s="85">
        <v>1</v>
      </c>
      <c r="H44" s="85">
        <v>1</v>
      </c>
      <c r="I44" s="85">
        <f t="shared" si="0"/>
        <v>1</v>
      </c>
      <c r="J44" s="144"/>
      <c r="K44" s="51"/>
      <c r="L44" s="51"/>
      <c r="M44" s="51"/>
      <c r="N44" s="51"/>
      <c r="O44" s="51"/>
      <c r="P44" s="51"/>
      <c r="Q44" s="51"/>
    </row>
    <row r="45" spans="1:17" ht="76.5" x14ac:dyDescent="0.2">
      <c r="A45" s="67">
        <v>38</v>
      </c>
      <c r="B45" s="120" t="s">
        <v>2099</v>
      </c>
      <c r="C45" s="75" t="s">
        <v>2100</v>
      </c>
      <c r="D45" s="75" t="s">
        <v>752</v>
      </c>
      <c r="E45" s="75"/>
      <c r="F45" s="85">
        <v>1</v>
      </c>
      <c r="G45" s="85">
        <v>1</v>
      </c>
      <c r="H45" s="85">
        <v>1</v>
      </c>
      <c r="I45" s="85">
        <f t="shared" si="0"/>
        <v>1</v>
      </c>
      <c r="J45" s="144"/>
      <c r="K45" s="51"/>
      <c r="L45" s="51"/>
      <c r="M45" s="51"/>
      <c r="N45" s="51"/>
      <c r="O45" s="51"/>
      <c r="P45" s="51"/>
      <c r="Q45" s="51"/>
    </row>
    <row r="46" spans="1:17" ht="76.5" x14ac:dyDescent="0.2">
      <c r="A46" s="67">
        <v>39</v>
      </c>
      <c r="B46" s="120" t="s">
        <v>2101</v>
      </c>
      <c r="C46" s="75" t="s">
        <v>2102</v>
      </c>
      <c r="D46" s="75" t="s">
        <v>752</v>
      </c>
      <c r="E46" s="75"/>
      <c r="F46" s="85">
        <v>1</v>
      </c>
      <c r="G46" s="85">
        <v>1</v>
      </c>
      <c r="H46" s="85">
        <v>1</v>
      </c>
      <c r="I46" s="85">
        <f t="shared" si="0"/>
        <v>1</v>
      </c>
      <c r="J46" s="144"/>
      <c r="K46" s="51"/>
      <c r="L46" s="51"/>
      <c r="M46" s="51"/>
      <c r="N46" s="51"/>
      <c r="O46" s="51"/>
      <c r="P46" s="51"/>
      <c r="Q46" s="51"/>
    </row>
    <row r="47" spans="1:17" ht="76.5" x14ac:dyDescent="0.2">
      <c r="A47" s="67">
        <v>40</v>
      </c>
      <c r="B47" s="120" t="s">
        <v>2103</v>
      </c>
      <c r="C47" s="75" t="s">
        <v>2104</v>
      </c>
      <c r="D47" s="75" t="s">
        <v>752</v>
      </c>
      <c r="E47" s="75"/>
      <c r="F47" s="85">
        <v>1</v>
      </c>
      <c r="G47" s="85">
        <v>1</v>
      </c>
      <c r="H47" s="85">
        <v>1</v>
      </c>
      <c r="I47" s="85">
        <f t="shared" si="0"/>
        <v>1</v>
      </c>
      <c r="J47" s="144"/>
      <c r="K47" s="51"/>
      <c r="L47" s="51"/>
      <c r="M47" s="51"/>
      <c r="N47" s="51"/>
      <c r="O47" s="51"/>
      <c r="P47" s="51"/>
      <c r="Q47" s="51"/>
    </row>
    <row r="48" spans="1:17" ht="76.5" x14ac:dyDescent="0.2">
      <c r="A48" s="67">
        <v>41</v>
      </c>
      <c r="B48" s="120" t="s">
        <v>2105</v>
      </c>
      <c r="C48" s="75" t="s">
        <v>2106</v>
      </c>
      <c r="D48" s="75" t="s">
        <v>752</v>
      </c>
      <c r="E48" s="75"/>
      <c r="F48" s="85">
        <v>1</v>
      </c>
      <c r="G48" s="85">
        <v>1</v>
      </c>
      <c r="H48" s="85">
        <v>1</v>
      </c>
      <c r="I48" s="85">
        <f t="shared" si="0"/>
        <v>1</v>
      </c>
      <c r="J48" s="144"/>
      <c r="K48" s="51"/>
      <c r="L48" s="51"/>
      <c r="M48" s="51"/>
      <c r="N48" s="51"/>
      <c r="O48" s="51"/>
      <c r="P48" s="51"/>
      <c r="Q48" s="51"/>
    </row>
    <row r="49" spans="1:17" ht="76.5" x14ac:dyDescent="0.2">
      <c r="A49" s="67">
        <v>42</v>
      </c>
      <c r="B49" s="120" t="s">
        <v>2107</v>
      </c>
      <c r="C49" s="75" t="s">
        <v>2108</v>
      </c>
      <c r="D49" s="75" t="s">
        <v>752</v>
      </c>
      <c r="E49" s="75"/>
      <c r="F49" s="85">
        <v>1</v>
      </c>
      <c r="G49" s="85">
        <v>1</v>
      </c>
      <c r="H49" s="85">
        <v>1</v>
      </c>
      <c r="I49" s="85">
        <f t="shared" si="0"/>
        <v>1</v>
      </c>
      <c r="J49" s="144"/>
      <c r="K49" s="51"/>
      <c r="L49" s="51"/>
      <c r="M49" s="51"/>
      <c r="N49" s="51"/>
      <c r="O49" s="51"/>
      <c r="P49" s="51"/>
      <c r="Q49" s="51"/>
    </row>
    <row r="50" spans="1:17" ht="76.5" x14ac:dyDescent="0.2">
      <c r="A50" s="67">
        <v>43</v>
      </c>
      <c r="B50" s="120" t="s">
        <v>2109</v>
      </c>
      <c r="C50" s="75" t="s">
        <v>2110</v>
      </c>
      <c r="D50" s="75" t="s">
        <v>752</v>
      </c>
      <c r="E50" s="75"/>
      <c r="F50" s="85">
        <v>1</v>
      </c>
      <c r="G50" s="85">
        <v>1</v>
      </c>
      <c r="H50" s="85">
        <v>1</v>
      </c>
      <c r="I50" s="85">
        <f t="shared" si="0"/>
        <v>1</v>
      </c>
      <c r="J50" s="144"/>
      <c r="K50" s="51"/>
      <c r="L50" s="51"/>
      <c r="M50" s="51"/>
      <c r="N50" s="51"/>
      <c r="O50" s="51"/>
      <c r="P50" s="51"/>
      <c r="Q50" s="51"/>
    </row>
    <row r="51" spans="1:17" ht="38.25" x14ac:dyDescent="0.2">
      <c r="A51" s="67">
        <v>44</v>
      </c>
      <c r="B51" s="120" t="s">
        <v>2111</v>
      </c>
      <c r="C51" s="75" t="s">
        <v>2112</v>
      </c>
      <c r="D51" s="75" t="s">
        <v>752</v>
      </c>
      <c r="E51" s="75"/>
      <c r="F51" s="85">
        <v>1</v>
      </c>
      <c r="G51" s="85">
        <v>1</v>
      </c>
      <c r="H51" s="85">
        <v>1</v>
      </c>
      <c r="I51" s="85">
        <f t="shared" si="0"/>
        <v>1</v>
      </c>
      <c r="J51" s="213"/>
      <c r="K51" s="51"/>
      <c r="L51" s="51"/>
      <c r="M51" s="51"/>
      <c r="N51" s="51"/>
      <c r="O51" s="51"/>
      <c r="P51" s="51"/>
      <c r="Q51" s="51"/>
    </row>
    <row r="52" spans="1:17" ht="51" x14ac:dyDescent="0.2">
      <c r="A52" s="67">
        <v>45</v>
      </c>
      <c r="B52" s="120" t="s">
        <v>2113</v>
      </c>
      <c r="C52" s="75" t="s">
        <v>2114</v>
      </c>
      <c r="D52" s="75" t="s">
        <v>794</v>
      </c>
      <c r="E52" s="75"/>
      <c r="F52" s="85">
        <v>1</v>
      </c>
      <c r="G52" s="85">
        <v>1</v>
      </c>
      <c r="H52" s="85">
        <v>1</v>
      </c>
      <c r="I52" s="85">
        <f t="shared" si="0"/>
        <v>1</v>
      </c>
      <c r="J52" s="144"/>
      <c r="K52" s="51"/>
      <c r="L52" s="51"/>
      <c r="M52" s="51"/>
      <c r="N52" s="51"/>
      <c r="O52" s="51"/>
      <c r="P52" s="51"/>
      <c r="Q52" s="51"/>
    </row>
    <row r="53" spans="1:17" ht="89.25" x14ac:dyDescent="0.2">
      <c r="A53" s="67">
        <v>46</v>
      </c>
      <c r="B53" s="120" t="s">
        <v>2115</v>
      </c>
      <c r="C53" s="75" t="s">
        <v>2116</v>
      </c>
      <c r="D53" s="75" t="s">
        <v>794</v>
      </c>
      <c r="E53" s="75"/>
      <c r="F53" s="85">
        <v>1</v>
      </c>
      <c r="G53" s="85">
        <v>1</v>
      </c>
      <c r="H53" s="85">
        <v>1</v>
      </c>
      <c r="I53" s="85">
        <f t="shared" si="0"/>
        <v>1</v>
      </c>
      <c r="J53" s="144"/>
      <c r="K53" s="51"/>
      <c r="L53" s="51"/>
      <c r="M53" s="51"/>
      <c r="N53" s="51"/>
      <c r="O53" s="51"/>
      <c r="P53" s="51"/>
      <c r="Q53" s="51"/>
    </row>
    <row r="54" spans="1:17" ht="38.25" x14ac:dyDescent="0.2">
      <c r="A54" s="67">
        <v>47</v>
      </c>
      <c r="B54" s="120" t="s">
        <v>2117</v>
      </c>
      <c r="C54" s="264"/>
      <c r="D54" s="75" t="s">
        <v>752</v>
      </c>
      <c r="E54" s="75"/>
      <c r="F54" s="85">
        <v>1</v>
      </c>
      <c r="G54" s="85">
        <v>1</v>
      </c>
      <c r="H54" s="85">
        <v>1</v>
      </c>
      <c r="I54" s="85">
        <f t="shared" si="0"/>
        <v>1</v>
      </c>
      <c r="J54" s="144"/>
      <c r="K54" s="51"/>
      <c r="L54" s="51"/>
      <c r="M54" s="51"/>
      <c r="N54" s="51"/>
      <c r="O54" s="51"/>
      <c r="P54" s="51"/>
      <c r="Q54" s="51"/>
    </row>
    <row r="55" spans="1:17" ht="63.75" x14ac:dyDescent="0.2">
      <c r="A55" s="67">
        <v>48</v>
      </c>
      <c r="B55" s="120" t="s">
        <v>2118</v>
      </c>
      <c r="C55" s="75" t="s">
        <v>2119</v>
      </c>
      <c r="D55" s="75" t="s">
        <v>752</v>
      </c>
      <c r="E55" s="75"/>
      <c r="F55" s="85">
        <v>1</v>
      </c>
      <c r="G55" s="85">
        <v>1</v>
      </c>
      <c r="H55" s="85">
        <v>1</v>
      </c>
      <c r="I55" s="85">
        <f t="shared" si="0"/>
        <v>1</v>
      </c>
      <c r="J55" s="144"/>
      <c r="K55" s="51"/>
      <c r="L55" s="51"/>
      <c r="M55" s="51"/>
      <c r="N55" s="51"/>
      <c r="O55" s="51"/>
      <c r="P55" s="51"/>
      <c r="Q55" s="51"/>
    </row>
    <row r="56" spans="1:17" ht="25.5" x14ac:dyDescent="0.2">
      <c r="A56" s="67">
        <v>49</v>
      </c>
      <c r="B56" s="120" t="s">
        <v>2120</v>
      </c>
      <c r="C56" s="75" t="s">
        <v>2121</v>
      </c>
      <c r="D56" s="75" t="s">
        <v>752</v>
      </c>
      <c r="E56" s="75"/>
      <c r="F56" s="85">
        <v>1</v>
      </c>
      <c r="G56" s="85">
        <v>1</v>
      </c>
      <c r="H56" s="85">
        <v>1</v>
      </c>
      <c r="I56" s="85">
        <f t="shared" si="0"/>
        <v>1</v>
      </c>
      <c r="J56" s="144"/>
      <c r="K56" s="51"/>
      <c r="L56" s="51"/>
      <c r="M56" s="51"/>
      <c r="N56" s="51"/>
      <c r="O56" s="51"/>
      <c r="P56" s="51"/>
      <c r="Q56" s="51"/>
    </row>
    <row r="57" spans="1:17" ht="63.75" x14ac:dyDescent="0.2">
      <c r="A57" s="67">
        <v>50</v>
      </c>
      <c r="B57" s="120" t="s">
        <v>2122</v>
      </c>
      <c r="C57" s="75" t="s">
        <v>2123</v>
      </c>
      <c r="D57" s="75" t="s">
        <v>794</v>
      </c>
      <c r="E57" s="75"/>
      <c r="F57" s="85">
        <v>1</v>
      </c>
      <c r="G57" s="85">
        <v>1</v>
      </c>
      <c r="H57" s="85">
        <v>1</v>
      </c>
      <c r="I57" s="85">
        <f t="shared" si="0"/>
        <v>1</v>
      </c>
      <c r="J57" s="144"/>
      <c r="K57" s="51"/>
      <c r="L57" s="51"/>
      <c r="M57" s="51"/>
      <c r="N57" s="51"/>
      <c r="O57" s="51"/>
      <c r="P57" s="51"/>
      <c r="Q57" s="51"/>
    </row>
    <row r="58" spans="1:17" ht="63.75" x14ac:dyDescent="0.2">
      <c r="A58" s="67">
        <v>51</v>
      </c>
      <c r="B58" s="120" t="s">
        <v>2124</v>
      </c>
      <c r="C58" s="75" t="s">
        <v>2125</v>
      </c>
      <c r="D58" s="75" t="s">
        <v>752</v>
      </c>
      <c r="E58" s="75"/>
      <c r="F58" s="85">
        <v>1</v>
      </c>
      <c r="G58" s="85">
        <v>1</v>
      </c>
      <c r="H58" s="85">
        <v>1</v>
      </c>
      <c r="I58" s="85">
        <f t="shared" si="0"/>
        <v>1</v>
      </c>
      <c r="J58" s="144"/>
      <c r="K58" s="51"/>
      <c r="L58" s="51"/>
      <c r="M58" s="51"/>
      <c r="N58" s="51"/>
      <c r="O58" s="51"/>
      <c r="P58" s="51"/>
      <c r="Q58" s="51"/>
    </row>
    <row r="59" spans="1:17" ht="76.5" x14ac:dyDescent="0.2">
      <c r="A59" s="67">
        <v>52</v>
      </c>
      <c r="B59" s="120" t="s">
        <v>2126</v>
      </c>
      <c r="C59" s="75" t="s">
        <v>2127</v>
      </c>
      <c r="D59" s="75" t="s">
        <v>752</v>
      </c>
      <c r="E59" s="75"/>
      <c r="F59" s="85">
        <v>1</v>
      </c>
      <c r="G59" s="85">
        <v>1</v>
      </c>
      <c r="H59" s="85">
        <v>1</v>
      </c>
      <c r="I59" s="85">
        <f t="shared" si="0"/>
        <v>1</v>
      </c>
      <c r="J59" s="144"/>
      <c r="K59" s="51"/>
      <c r="L59" s="51"/>
      <c r="M59" s="51"/>
      <c r="N59" s="51"/>
      <c r="O59" s="51"/>
      <c r="P59" s="51"/>
      <c r="Q59" s="51"/>
    </row>
    <row r="60" spans="1:17" ht="63.75" x14ac:dyDescent="0.2">
      <c r="A60" s="67">
        <v>53</v>
      </c>
      <c r="B60" s="120" t="s">
        <v>2128</v>
      </c>
      <c r="C60" s="75" t="s">
        <v>2129</v>
      </c>
      <c r="D60" s="75" t="s">
        <v>752</v>
      </c>
      <c r="E60" s="75"/>
      <c r="F60" s="85">
        <v>1</v>
      </c>
      <c r="G60" s="85">
        <v>1</v>
      </c>
      <c r="H60" s="85">
        <v>1</v>
      </c>
      <c r="I60" s="85">
        <f t="shared" si="0"/>
        <v>1</v>
      </c>
      <c r="J60" s="144"/>
      <c r="K60" s="51"/>
      <c r="L60" s="51"/>
      <c r="M60" s="51"/>
      <c r="N60" s="51"/>
      <c r="O60" s="51"/>
      <c r="P60" s="51"/>
      <c r="Q60" s="51"/>
    </row>
    <row r="61" spans="1:17" ht="51" x14ac:dyDescent="0.2">
      <c r="A61" s="67">
        <v>54</v>
      </c>
      <c r="B61" s="120" t="s">
        <v>4626</v>
      </c>
      <c r="C61" s="75" t="s">
        <v>4627</v>
      </c>
      <c r="D61" s="75" t="s">
        <v>752</v>
      </c>
      <c r="E61" s="75"/>
      <c r="F61" s="85">
        <v>1</v>
      </c>
      <c r="G61" s="85">
        <v>1</v>
      </c>
      <c r="H61" s="85">
        <v>1</v>
      </c>
      <c r="I61" s="85">
        <f t="shared" si="0"/>
        <v>1</v>
      </c>
      <c r="J61" s="144"/>
      <c r="K61" s="51"/>
      <c r="L61" s="51"/>
      <c r="M61" s="51"/>
      <c r="N61" s="51"/>
      <c r="O61" s="51"/>
      <c r="P61" s="51"/>
      <c r="Q61" s="51"/>
    </row>
    <row r="62" spans="1:17" ht="178.5" x14ac:dyDescent="0.2">
      <c r="A62" s="133">
        <v>55</v>
      </c>
      <c r="B62" s="134" t="s">
        <v>3343</v>
      </c>
      <c r="C62" s="135" t="s">
        <v>3344</v>
      </c>
      <c r="D62" s="135" t="s">
        <v>752</v>
      </c>
      <c r="E62" s="214" t="s">
        <v>4482</v>
      </c>
      <c r="F62" s="136"/>
      <c r="G62" s="136"/>
      <c r="H62" s="136"/>
      <c r="I62" s="136"/>
      <c r="J62" s="158" t="s">
        <v>686</v>
      </c>
      <c r="K62" s="51"/>
      <c r="L62" s="51"/>
      <c r="M62" s="51"/>
      <c r="N62" s="51"/>
      <c r="O62" s="51"/>
      <c r="P62" s="51"/>
      <c r="Q62" s="51"/>
    </row>
    <row r="63" spans="1:17" ht="15.75" customHeight="1" x14ac:dyDescent="0.2">
      <c r="A63" s="327" t="s">
        <v>687</v>
      </c>
      <c r="B63" s="334"/>
      <c r="C63" s="334"/>
      <c r="D63" s="334"/>
      <c r="E63" s="334"/>
      <c r="F63" s="334"/>
      <c r="G63" s="334"/>
      <c r="H63" s="335"/>
      <c r="I63" s="138">
        <f>SUM(I8:I61)/COUNT(I8:I61)</f>
        <v>1</v>
      </c>
      <c r="J63" s="140"/>
      <c r="K63" s="51"/>
      <c r="L63" s="51"/>
      <c r="M63" s="51"/>
      <c r="N63" s="51"/>
      <c r="O63" s="51"/>
      <c r="P63" s="51"/>
      <c r="Q63" s="51"/>
    </row>
    <row r="67" spans="2:9" x14ac:dyDescent="0.2">
      <c r="B67" s="189"/>
      <c r="C67" s="115"/>
      <c r="D67" s="115"/>
      <c r="E67" s="115"/>
      <c r="F67" s="115"/>
      <c r="G67" s="115"/>
      <c r="H67" s="115"/>
      <c r="I67" s="115"/>
    </row>
    <row r="74" spans="2:9" x14ac:dyDescent="0.2">
      <c r="B74" s="189"/>
      <c r="C74" s="115"/>
      <c r="D74" s="115"/>
      <c r="E74" s="115"/>
      <c r="F74" s="115"/>
      <c r="G74" s="115"/>
      <c r="H74" s="115"/>
      <c r="I74" s="115"/>
    </row>
    <row r="78" spans="2:9" x14ac:dyDescent="0.2">
      <c r="B78" s="189"/>
      <c r="C78" s="115"/>
      <c r="D78" s="115"/>
      <c r="E78" s="115"/>
      <c r="F78" s="115"/>
      <c r="G78" s="115"/>
      <c r="H78" s="115"/>
      <c r="I78" s="115"/>
    </row>
    <row r="81" spans="2:9" x14ac:dyDescent="0.2">
      <c r="B81" s="189"/>
      <c r="C81" s="115"/>
      <c r="D81" s="115"/>
      <c r="E81" s="115"/>
      <c r="F81" s="115"/>
      <c r="G81" s="115"/>
      <c r="H81" s="115"/>
      <c r="I81" s="115"/>
    </row>
    <row r="85" spans="2:9" x14ac:dyDescent="0.2">
      <c r="B85" s="189"/>
      <c r="C85" s="115"/>
      <c r="D85" s="115"/>
      <c r="E85" s="115"/>
      <c r="F85" s="115"/>
      <c r="G85" s="115"/>
      <c r="H85" s="115"/>
      <c r="I85" s="115"/>
    </row>
    <row r="88" spans="2:9" x14ac:dyDescent="0.2">
      <c r="B88" s="189"/>
      <c r="C88" s="115"/>
      <c r="D88" s="115"/>
      <c r="E88" s="115"/>
      <c r="F88" s="115"/>
      <c r="G88" s="115"/>
      <c r="H88" s="115"/>
      <c r="I88" s="115"/>
    </row>
    <row r="92" spans="2:9" x14ac:dyDescent="0.2">
      <c r="B92" s="189"/>
      <c r="C92" s="115"/>
      <c r="D92" s="115"/>
      <c r="E92" s="115"/>
      <c r="F92" s="115"/>
      <c r="G92" s="115"/>
      <c r="H92" s="115"/>
      <c r="I92" s="115"/>
    </row>
  </sheetData>
  <mergeCells count="13">
    <mergeCell ref="I6:I7"/>
    <mergeCell ref="J6:J7"/>
    <mergeCell ref="A63:H63"/>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62">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6"/>
  <sheetViews>
    <sheetView view="pageBreakPreview" zoomScale="70" zoomScaleNormal="100" zoomScaleSheetLayoutView="70" workbookViewId="0">
      <pane ySplit="7" topLeftCell="A8" activePane="bottomLeft" state="frozenSplit"/>
      <selection activeCell="B88" sqref="B88"/>
      <selection pane="bottomLeft" activeCell="M9" sqref="M9"/>
    </sheetView>
  </sheetViews>
  <sheetFormatPr defaultRowHeight="12.75" x14ac:dyDescent="0.2"/>
  <cols>
    <col min="1" max="1" width="4.28515625" style="1" customWidth="1"/>
    <col min="2" max="2" width="37" style="1" customWidth="1"/>
    <col min="3" max="3" width="23.140625" style="94" customWidth="1"/>
    <col min="4" max="4" width="13.7109375" style="94" customWidth="1"/>
    <col min="5" max="5" width="20" style="116" customWidth="1"/>
    <col min="6" max="6" width="12.7109375" style="116" customWidth="1"/>
    <col min="7" max="7" width="15.85546875" style="116" customWidth="1"/>
    <col min="8" max="8" width="14.42578125" style="116" customWidth="1"/>
    <col min="9" max="9" width="19" style="116" customWidth="1"/>
    <col min="10" max="10" width="13.5703125" style="12"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1" customFormat="1" ht="69" customHeight="1" x14ac:dyDescent="0.2">
      <c r="A1" s="324" t="s">
        <v>96</v>
      </c>
      <c r="B1" s="324"/>
      <c r="C1" s="324"/>
      <c r="D1" s="324"/>
      <c r="E1" s="324"/>
      <c r="F1" s="324"/>
      <c r="G1" s="324"/>
      <c r="H1" s="324"/>
      <c r="I1" s="324"/>
      <c r="J1" s="324"/>
    </row>
    <row r="2" spans="1:17" ht="30.75" customHeight="1" x14ac:dyDescent="0.2">
      <c r="A2" s="109" t="s">
        <v>101</v>
      </c>
      <c r="B2" s="109"/>
      <c r="C2" s="325" t="s">
        <v>2130</v>
      </c>
      <c r="D2" s="325"/>
      <c r="E2" s="325"/>
      <c r="F2" s="325"/>
      <c r="G2" s="325"/>
      <c r="H2" s="325"/>
      <c r="I2" s="325"/>
      <c r="J2" s="325"/>
    </row>
    <row r="3" spans="1:17" ht="15.75" customHeight="1" x14ac:dyDescent="0.2">
      <c r="A3" s="109" t="s">
        <v>99</v>
      </c>
      <c r="B3" s="109"/>
      <c r="C3" s="110">
        <v>44671</v>
      </c>
      <c r="D3" s="117"/>
      <c r="E3" s="110"/>
      <c r="F3" s="110"/>
      <c r="G3" s="110"/>
      <c r="H3" s="110"/>
      <c r="I3" s="110"/>
    </row>
    <row r="4" spans="1:17" ht="17.25" customHeight="1" x14ac:dyDescent="0.2">
      <c r="A4" s="118" t="s">
        <v>79</v>
      </c>
      <c r="B4" s="109"/>
      <c r="C4" s="117"/>
      <c r="D4" s="117"/>
      <c r="E4" s="110"/>
      <c r="F4" s="110"/>
      <c r="G4" s="110"/>
      <c r="H4" s="110"/>
      <c r="I4" s="110"/>
    </row>
    <row r="5" spans="1:17" ht="52.5" customHeight="1" x14ac:dyDescent="0.2">
      <c r="A5" s="330" t="s">
        <v>102</v>
      </c>
      <c r="B5" s="330"/>
      <c r="C5" s="330"/>
      <c r="D5" s="330"/>
      <c r="E5" s="330"/>
      <c r="F5" s="330"/>
      <c r="G5" s="330"/>
      <c r="H5" s="330"/>
      <c r="I5" s="330"/>
      <c r="J5" s="330"/>
    </row>
    <row r="6" spans="1:17" ht="15.75" customHeight="1" x14ac:dyDescent="0.2">
      <c r="A6" s="321" t="s">
        <v>50</v>
      </c>
      <c r="B6" s="321" t="s">
        <v>103</v>
      </c>
      <c r="C6" s="321" t="s">
        <v>104</v>
      </c>
      <c r="D6" s="321" t="s">
        <v>105</v>
      </c>
      <c r="E6" s="321" t="s">
        <v>3342</v>
      </c>
      <c r="F6" s="321" t="s">
        <v>106</v>
      </c>
      <c r="G6" s="331" t="s">
        <v>4342</v>
      </c>
      <c r="H6" s="331"/>
      <c r="I6" s="321" t="s">
        <v>107</v>
      </c>
      <c r="J6" s="321" t="s">
        <v>85</v>
      </c>
    </row>
    <row r="7" spans="1:17" ht="99.75" customHeight="1" x14ac:dyDescent="0.2">
      <c r="A7" s="321"/>
      <c r="B7" s="321"/>
      <c r="C7" s="321"/>
      <c r="D7" s="321"/>
      <c r="E7" s="321"/>
      <c r="F7" s="321"/>
      <c r="G7" s="119" t="s">
        <v>108</v>
      </c>
      <c r="H7" s="4" t="s">
        <v>109</v>
      </c>
      <c r="I7" s="321"/>
      <c r="J7" s="326"/>
      <c r="K7" s="51"/>
      <c r="L7" s="51"/>
      <c r="M7" s="51"/>
      <c r="N7" s="51"/>
      <c r="O7" s="51"/>
      <c r="P7" s="51"/>
      <c r="Q7" s="51"/>
    </row>
    <row r="8" spans="1:17" ht="76.5" x14ac:dyDescent="0.2">
      <c r="A8" s="67">
        <v>1</v>
      </c>
      <c r="B8" s="187" t="s">
        <v>2153</v>
      </c>
      <c r="C8" s="234" t="s">
        <v>2154</v>
      </c>
      <c r="D8" s="163" t="s">
        <v>1595</v>
      </c>
      <c r="E8" s="69"/>
      <c r="F8" s="9">
        <v>1</v>
      </c>
      <c r="G8" s="9">
        <v>1</v>
      </c>
      <c r="H8" s="9">
        <v>1</v>
      </c>
      <c r="I8" s="9">
        <f>F8*0.2+G8*0.4+H8*0.4</f>
        <v>1</v>
      </c>
      <c r="J8" s="26"/>
      <c r="K8" s="51"/>
      <c r="L8" s="51"/>
      <c r="M8" s="51"/>
      <c r="N8" s="51"/>
      <c r="O8" s="51"/>
      <c r="P8" s="51"/>
      <c r="Q8" s="51"/>
    </row>
    <row r="9" spans="1:17" ht="76.5" x14ac:dyDescent="0.2">
      <c r="A9" s="67">
        <v>2</v>
      </c>
      <c r="B9" s="187" t="s">
        <v>2131</v>
      </c>
      <c r="C9" s="234" t="s">
        <v>2132</v>
      </c>
      <c r="D9" s="163" t="s">
        <v>1595</v>
      </c>
      <c r="E9" s="69"/>
      <c r="F9" s="9">
        <v>1</v>
      </c>
      <c r="G9" s="9">
        <v>1</v>
      </c>
      <c r="H9" s="9">
        <v>1</v>
      </c>
      <c r="I9" s="9">
        <f t="shared" ref="I9:I26" si="0">F9*0.2+G9*0.4+H9*0.4</f>
        <v>1</v>
      </c>
      <c r="J9" s="26"/>
      <c r="K9" s="51"/>
      <c r="L9" s="51"/>
      <c r="M9" s="51"/>
      <c r="N9" s="51"/>
      <c r="O9" s="51"/>
      <c r="P9" s="51"/>
      <c r="Q9" s="51"/>
    </row>
    <row r="10" spans="1:17" ht="63.75" x14ac:dyDescent="0.2">
      <c r="A10" s="67">
        <v>3</v>
      </c>
      <c r="B10" s="187" t="s">
        <v>2133</v>
      </c>
      <c r="C10" s="234" t="s">
        <v>2134</v>
      </c>
      <c r="D10" s="163" t="s">
        <v>1595</v>
      </c>
      <c r="E10" s="69"/>
      <c r="F10" s="9">
        <v>1</v>
      </c>
      <c r="G10" s="9">
        <v>1</v>
      </c>
      <c r="H10" s="9">
        <v>1</v>
      </c>
      <c r="I10" s="9">
        <f t="shared" si="0"/>
        <v>1</v>
      </c>
      <c r="J10" s="26"/>
      <c r="K10" s="51"/>
      <c r="L10" s="51"/>
      <c r="M10" s="51"/>
      <c r="N10" s="51"/>
      <c r="O10" s="51"/>
      <c r="P10" s="51"/>
      <c r="Q10" s="51"/>
    </row>
    <row r="11" spans="1:17" ht="63.75" x14ac:dyDescent="0.2">
      <c r="A11" s="67">
        <v>4</v>
      </c>
      <c r="B11" s="187" t="s">
        <v>2135</v>
      </c>
      <c r="C11" s="234" t="s">
        <v>2136</v>
      </c>
      <c r="D11" s="163" t="s">
        <v>1595</v>
      </c>
      <c r="E11" s="69"/>
      <c r="F11" s="9">
        <v>1</v>
      </c>
      <c r="G11" s="9">
        <v>1</v>
      </c>
      <c r="H11" s="9">
        <v>1</v>
      </c>
      <c r="I11" s="9">
        <f t="shared" si="0"/>
        <v>1</v>
      </c>
      <c r="J11" s="26"/>
      <c r="K11" s="51"/>
      <c r="L11" s="51"/>
      <c r="M11" s="51"/>
      <c r="N11" s="51"/>
      <c r="O11" s="51"/>
      <c r="P11" s="51"/>
      <c r="Q11" s="51"/>
    </row>
    <row r="12" spans="1:17" ht="76.5" x14ac:dyDescent="0.2">
      <c r="A12" s="67">
        <v>5</v>
      </c>
      <c r="B12" s="187" t="s">
        <v>2137</v>
      </c>
      <c r="C12" s="234" t="s">
        <v>2138</v>
      </c>
      <c r="D12" s="163" t="s">
        <v>1595</v>
      </c>
      <c r="E12" s="69"/>
      <c r="F12" s="9">
        <v>1</v>
      </c>
      <c r="G12" s="9">
        <v>1</v>
      </c>
      <c r="H12" s="9">
        <v>1</v>
      </c>
      <c r="I12" s="9">
        <f t="shared" si="0"/>
        <v>1</v>
      </c>
      <c r="J12" s="26"/>
      <c r="K12" s="51"/>
      <c r="L12" s="51"/>
      <c r="M12" s="51"/>
      <c r="N12" s="51"/>
      <c r="O12" s="51"/>
      <c r="P12" s="51"/>
      <c r="Q12" s="51"/>
    </row>
    <row r="13" spans="1:17" ht="63.75" x14ac:dyDescent="0.2">
      <c r="A13" s="67">
        <v>6</v>
      </c>
      <c r="B13" s="187" t="s">
        <v>2139</v>
      </c>
      <c r="C13" s="234" t="s">
        <v>2140</v>
      </c>
      <c r="D13" s="163" t="s">
        <v>1595</v>
      </c>
      <c r="E13" s="69"/>
      <c r="F13" s="9">
        <v>1</v>
      </c>
      <c r="G13" s="9">
        <v>1</v>
      </c>
      <c r="H13" s="9">
        <v>1</v>
      </c>
      <c r="I13" s="9">
        <f t="shared" si="0"/>
        <v>1</v>
      </c>
      <c r="J13" s="26"/>
      <c r="K13" s="51"/>
      <c r="L13" s="51"/>
      <c r="M13" s="51"/>
      <c r="N13" s="51"/>
      <c r="O13" s="51"/>
      <c r="P13" s="51"/>
      <c r="Q13" s="51"/>
    </row>
    <row r="14" spans="1:17" ht="76.5" x14ac:dyDescent="0.2">
      <c r="A14" s="67">
        <v>7</v>
      </c>
      <c r="B14" s="187" t="s">
        <v>3571</v>
      </c>
      <c r="C14" s="234" t="s">
        <v>2141</v>
      </c>
      <c r="D14" s="163" t="s">
        <v>1595</v>
      </c>
      <c r="E14" s="69"/>
      <c r="F14" s="9">
        <v>1</v>
      </c>
      <c r="G14" s="9">
        <v>1</v>
      </c>
      <c r="H14" s="9">
        <v>1</v>
      </c>
      <c r="I14" s="9">
        <f t="shared" si="0"/>
        <v>1</v>
      </c>
      <c r="J14" s="26"/>
      <c r="K14" s="51"/>
      <c r="L14" s="51"/>
      <c r="M14" s="51"/>
      <c r="N14" s="51"/>
      <c r="O14" s="51"/>
      <c r="P14" s="51"/>
      <c r="Q14" s="51"/>
    </row>
    <row r="15" spans="1:17" ht="76.5" x14ac:dyDescent="0.2">
      <c r="A15" s="67">
        <v>8</v>
      </c>
      <c r="B15" s="187" t="s">
        <v>2142</v>
      </c>
      <c r="C15" s="234" t="s">
        <v>2143</v>
      </c>
      <c r="D15" s="163" t="s">
        <v>1595</v>
      </c>
      <c r="E15" s="69"/>
      <c r="F15" s="9">
        <v>1</v>
      </c>
      <c r="G15" s="9">
        <v>1</v>
      </c>
      <c r="H15" s="9">
        <v>1</v>
      </c>
      <c r="I15" s="9">
        <f t="shared" si="0"/>
        <v>1</v>
      </c>
      <c r="J15" s="26"/>
      <c r="K15" s="51"/>
      <c r="L15" s="51"/>
      <c r="M15" s="51"/>
      <c r="N15" s="51"/>
      <c r="O15" s="51"/>
      <c r="P15" s="51"/>
      <c r="Q15" s="51"/>
    </row>
    <row r="16" spans="1:17" ht="102" x14ac:dyDescent="0.2">
      <c r="A16" s="67">
        <v>9</v>
      </c>
      <c r="B16" s="187" t="s">
        <v>3572</v>
      </c>
      <c r="C16" s="234" t="s">
        <v>2144</v>
      </c>
      <c r="D16" s="163" t="s">
        <v>1595</v>
      </c>
      <c r="E16" s="69"/>
      <c r="F16" s="9">
        <v>1</v>
      </c>
      <c r="G16" s="9">
        <v>1</v>
      </c>
      <c r="H16" s="9">
        <v>1</v>
      </c>
      <c r="I16" s="9">
        <f t="shared" si="0"/>
        <v>1</v>
      </c>
      <c r="J16" s="26"/>
      <c r="K16" s="51"/>
      <c r="L16" s="51"/>
      <c r="M16" s="51"/>
      <c r="N16" s="51"/>
      <c r="O16" s="51"/>
      <c r="P16" s="51"/>
      <c r="Q16" s="51"/>
    </row>
    <row r="17" spans="1:17" ht="76.5" x14ac:dyDescent="0.2">
      <c r="A17" s="67">
        <v>10</v>
      </c>
      <c r="B17" s="187" t="s">
        <v>2145</v>
      </c>
      <c r="C17" s="234" t="s">
        <v>2146</v>
      </c>
      <c r="D17" s="163" t="s">
        <v>1595</v>
      </c>
      <c r="E17" s="69"/>
      <c r="F17" s="9">
        <v>1</v>
      </c>
      <c r="G17" s="9">
        <v>1</v>
      </c>
      <c r="H17" s="9">
        <v>1</v>
      </c>
      <c r="I17" s="9">
        <f t="shared" si="0"/>
        <v>1</v>
      </c>
      <c r="J17" s="237"/>
      <c r="K17" s="51"/>
      <c r="L17" s="51"/>
      <c r="M17" s="51"/>
      <c r="N17" s="51"/>
      <c r="O17" s="51"/>
      <c r="P17" s="51"/>
      <c r="Q17" s="51"/>
    </row>
    <row r="18" spans="1:17" ht="102" x14ac:dyDescent="0.2">
      <c r="A18" s="67">
        <v>11</v>
      </c>
      <c r="B18" s="187" t="s">
        <v>2147</v>
      </c>
      <c r="C18" s="234" t="s">
        <v>2148</v>
      </c>
      <c r="D18" s="163" t="s">
        <v>1595</v>
      </c>
      <c r="E18" s="69"/>
      <c r="F18" s="9">
        <v>1</v>
      </c>
      <c r="G18" s="9">
        <v>1</v>
      </c>
      <c r="H18" s="9">
        <v>1</v>
      </c>
      <c r="I18" s="9">
        <f t="shared" si="0"/>
        <v>1</v>
      </c>
      <c r="J18" s="26"/>
      <c r="K18" s="51"/>
      <c r="L18" s="51"/>
      <c r="M18" s="51"/>
      <c r="N18" s="51"/>
      <c r="O18" s="51"/>
      <c r="P18" s="51"/>
      <c r="Q18" s="51"/>
    </row>
    <row r="19" spans="1:17" ht="76.5" x14ac:dyDescent="0.2">
      <c r="A19" s="67">
        <v>12</v>
      </c>
      <c r="B19" s="187" t="s">
        <v>2149</v>
      </c>
      <c r="C19" s="234" t="s">
        <v>2150</v>
      </c>
      <c r="D19" s="163" t="s">
        <v>1595</v>
      </c>
      <c r="E19" s="69"/>
      <c r="F19" s="9">
        <v>1</v>
      </c>
      <c r="G19" s="9">
        <v>1</v>
      </c>
      <c r="H19" s="9">
        <v>1</v>
      </c>
      <c r="I19" s="9">
        <f t="shared" si="0"/>
        <v>1</v>
      </c>
      <c r="J19" s="26"/>
      <c r="K19" s="51"/>
      <c r="L19" s="51"/>
      <c r="M19" s="51"/>
      <c r="N19" s="51"/>
      <c r="O19" s="51"/>
      <c r="P19" s="51"/>
      <c r="Q19" s="51"/>
    </row>
    <row r="20" spans="1:17" ht="63.75" x14ac:dyDescent="0.2">
      <c r="A20" s="67">
        <v>13</v>
      </c>
      <c r="B20" s="187" t="s">
        <v>3573</v>
      </c>
      <c r="C20" s="234" t="s">
        <v>3574</v>
      </c>
      <c r="D20" s="163" t="s">
        <v>1595</v>
      </c>
      <c r="E20" s="69"/>
      <c r="F20" s="9">
        <v>1</v>
      </c>
      <c r="G20" s="9">
        <v>1</v>
      </c>
      <c r="H20" s="9">
        <v>1</v>
      </c>
      <c r="I20" s="9">
        <f t="shared" si="0"/>
        <v>1</v>
      </c>
      <c r="J20" s="26"/>
      <c r="K20" s="51"/>
      <c r="L20" s="51"/>
      <c r="M20" s="51"/>
      <c r="N20" s="51"/>
      <c r="O20" s="51"/>
      <c r="P20" s="51"/>
      <c r="Q20" s="51"/>
    </row>
    <row r="21" spans="1:17" ht="76.5" x14ac:dyDescent="0.2">
      <c r="A21" s="67">
        <v>14</v>
      </c>
      <c r="B21" s="187" t="s">
        <v>2151</v>
      </c>
      <c r="C21" s="234" t="s">
        <v>2152</v>
      </c>
      <c r="D21" s="163" t="s">
        <v>1595</v>
      </c>
      <c r="E21" s="69"/>
      <c r="F21" s="9">
        <v>1</v>
      </c>
      <c r="G21" s="9">
        <v>1</v>
      </c>
      <c r="H21" s="9">
        <v>1</v>
      </c>
      <c r="I21" s="9">
        <f t="shared" si="0"/>
        <v>1</v>
      </c>
      <c r="J21" s="26"/>
      <c r="K21" s="51"/>
      <c r="L21" s="51"/>
      <c r="M21" s="51"/>
      <c r="N21" s="51"/>
      <c r="O21" s="51"/>
      <c r="P21" s="51"/>
      <c r="Q21" s="51"/>
    </row>
    <row r="22" spans="1:17" ht="76.5" x14ac:dyDescent="0.2">
      <c r="A22" s="67">
        <v>15</v>
      </c>
      <c r="B22" s="187" t="s">
        <v>2155</v>
      </c>
      <c r="C22" s="234" t="s">
        <v>2156</v>
      </c>
      <c r="D22" s="163" t="s">
        <v>730</v>
      </c>
      <c r="E22" s="69"/>
      <c r="F22" s="9">
        <v>1</v>
      </c>
      <c r="G22" s="9">
        <v>1</v>
      </c>
      <c r="H22" s="9">
        <v>1</v>
      </c>
      <c r="I22" s="9">
        <f t="shared" si="0"/>
        <v>1</v>
      </c>
      <c r="J22" s="26"/>
      <c r="K22" s="51"/>
      <c r="L22" s="51"/>
      <c r="M22" s="51"/>
      <c r="N22" s="51"/>
      <c r="O22" s="51"/>
      <c r="P22" s="51"/>
      <c r="Q22" s="51"/>
    </row>
    <row r="23" spans="1:17" ht="63.75" x14ac:dyDescent="0.2">
      <c r="A23" s="67">
        <v>16</v>
      </c>
      <c r="B23" s="187" t="s">
        <v>2157</v>
      </c>
      <c r="C23" s="234" t="s">
        <v>2158</v>
      </c>
      <c r="D23" s="163" t="s">
        <v>730</v>
      </c>
      <c r="E23" s="69"/>
      <c r="F23" s="9">
        <v>1</v>
      </c>
      <c r="G23" s="9">
        <v>1</v>
      </c>
      <c r="H23" s="9">
        <v>1</v>
      </c>
      <c r="I23" s="9">
        <f t="shared" si="0"/>
        <v>1</v>
      </c>
      <c r="J23" s="26"/>
      <c r="K23" s="51"/>
      <c r="L23" s="51"/>
      <c r="M23" s="51"/>
      <c r="N23" s="51"/>
      <c r="O23" s="51"/>
      <c r="P23" s="51"/>
      <c r="Q23" s="51"/>
    </row>
    <row r="24" spans="1:17" ht="51" x14ac:dyDescent="0.2">
      <c r="A24" s="67">
        <v>17</v>
      </c>
      <c r="B24" s="187" t="s">
        <v>2159</v>
      </c>
      <c r="C24" s="234" t="s">
        <v>2160</v>
      </c>
      <c r="D24" s="163" t="s">
        <v>730</v>
      </c>
      <c r="E24" s="69"/>
      <c r="F24" s="9">
        <v>1</v>
      </c>
      <c r="G24" s="9">
        <v>1</v>
      </c>
      <c r="H24" s="9">
        <v>1</v>
      </c>
      <c r="I24" s="9">
        <f t="shared" si="0"/>
        <v>1</v>
      </c>
      <c r="J24" s="26"/>
      <c r="K24" s="51"/>
      <c r="L24" s="51"/>
      <c r="M24" s="51"/>
      <c r="N24" s="51"/>
      <c r="O24" s="51"/>
      <c r="P24" s="51"/>
      <c r="Q24" s="51"/>
    </row>
    <row r="25" spans="1:17" ht="63.75" x14ac:dyDescent="0.2">
      <c r="A25" s="67">
        <v>18</v>
      </c>
      <c r="B25" s="187" t="s">
        <v>2161</v>
      </c>
      <c r="C25" s="234" t="s">
        <v>1875</v>
      </c>
      <c r="D25" s="163" t="s">
        <v>730</v>
      </c>
      <c r="E25" s="69"/>
      <c r="F25" s="9">
        <v>1</v>
      </c>
      <c r="G25" s="9">
        <v>1</v>
      </c>
      <c r="H25" s="9">
        <v>1</v>
      </c>
      <c r="I25" s="9">
        <f t="shared" si="0"/>
        <v>1</v>
      </c>
      <c r="J25" s="26"/>
      <c r="K25" s="51"/>
      <c r="L25" s="51"/>
      <c r="M25" s="51"/>
      <c r="N25" s="51"/>
      <c r="O25" s="51"/>
      <c r="P25" s="51"/>
      <c r="Q25" s="51"/>
    </row>
    <row r="26" spans="1:17" ht="63.75" x14ac:dyDescent="0.2">
      <c r="A26" s="67">
        <v>19</v>
      </c>
      <c r="B26" s="187" t="s">
        <v>2162</v>
      </c>
      <c r="C26" s="234" t="s">
        <v>2163</v>
      </c>
      <c r="D26" s="163" t="s">
        <v>730</v>
      </c>
      <c r="E26" s="69"/>
      <c r="F26" s="9">
        <v>1</v>
      </c>
      <c r="G26" s="9">
        <v>1</v>
      </c>
      <c r="H26" s="9">
        <v>1</v>
      </c>
      <c r="I26" s="9">
        <f t="shared" si="0"/>
        <v>1</v>
      </c>
      <c r="J26" s="26"/>
      <c r="K26" s="51"/>
      <c r="L26" s="51"/>
      <c r="M26" s="51"/>
      <c r="N26" s="51"/>
      <c r="O26" s="51"/>
      <c r="P26" s="51"/>
      <c r="Q26" s="51"/>
    </row>
    <row r="27" spans="1:17" ht="15.75" customHeight="1" x14ac:dyDescent="0.2">
      <c r="A27" s="327" t="s">
        <v>687</v>
      </c>
      <c r="B27" s="328"/>
      <c r="C27" s="328"/>
      <c r="D27" s="328"/>
      <c r="E27" s="328"/>
      <c r="F27" s="328"/>
      <c r="G27" s="328"/>
      <c r="H27" s="329"/>
      <c r="I27" s="138">
        <f>SUM(I8:I26)/COUNT(I8:I26)</f>
        <v>1</v>
      </c>
      <c r="J27" s="140"/>
      <c r="K27" s="51"/>
      <c r="L27" s="51"/>
      <c r="M27" s="51"/>
      <c r="N27" s="51"/>
      <c r="O27" s="51"/>
      <c r="P27" s="51"/>
      <c r="Q27" s="51"/>
    </row>
    <row r="31" spans="1:17" x14ac:dyDescent="0.2">
      <c r="B31" s="91"/>
      <c r="C31" s="92"/>
      <c r="D31" s="92"/>
      <c r="E31" s="115"/>
      <c r="F31" s="115"/>
      <c r="G31" s="115"/>
      <c r="H31" s="115"/>
      <c r="I31" s="115"/>
    </row>
    <row r="38" spans="2:9" x14ac:dyDescent="0.2">
      <c r="B38" s="91"/>
      <c r="C38" s="92"/>
      <c r="D38" s="92"/>
      <c r="E38" s="115"/>
      <c r="F38" s="115"/>
      <c r="G38" s="115"/>
      <c r="H38" s="115"/>
      <c r="I38" s="115"/>
    </row>
    <row r="42" spans="2:9" x14ac:dyDescent="0.2">
      <c r="B42" s="91"/>
      <c r="C42" s="92"/>
      <c r="D42" s="92"/>
      <c r="E42" s="115"/>
      <c r="F42" s="115"/>
      <c r="G42" s="115"/>
      <c r="H42" s="115"/>
      <c r="I42" s="115"/>
    </row>
    <row r="45" spans="2:9" x14ac:dyDescent="0.2">
      <c r="B45" s="91"/>
      <c r="C45" s="92"/>
      <c r="D45" s="92"/>
      <c r="E45" s="115"/>
      <c r="F45" s="115"/>
      <c r="G45" s="115"/>
      <c r="H45" s="115"/>
      <c r="I45" s="115"/>
    </row>
    <row r="49" spans="2:9" x14ac:dyDescent="0.2">
      <c r="B49" s="91"/>
      <c r="C49" s="92"/>
      <c r="D49" s="92"/>
      <c r="E49" s="115"/>
      <c r="F49" s="115"/>
      <c r="G49" s="115"/>
      <c r="H49" s="115"/>
      <c r="I49" s="115"/>
    </row>
    <row r="52" spans="2:9" x14ac:dyDescent="0.2">
      <c r="B52" s="91"/>
      <c r="C52" s="92"/>
      <c r="D52" s="92"/>
      <c r="E52" s="115"/>
      <c r="F52" s="115"/>
      <c r="G52" s="115"/>
      <c r="H52" s="115"/>
      <c r="I52" s="115"/>
    </row>
    <row r="56" spans="2:9" x14ac:dyDescent="0.2">
      <c r="B56" s="91"/>
      <c r="C56" s="92"/>
      <c r="D56" s="92"/>
      <c r="E56" s="115"/>
      <c r="F56" s="115"/>
      <c r="G56" s="115"/>
      <c r="H56" s="115"/>
      <c r="I56" s="115"/>
    </row>
  </sheetData>
  <mergeCells count="13">
    <mergeCell ref="I6:I7"/>
    <mergeCell ref="J6:J7"/>
    <mergeCell ref="A27:H27"/>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26">
      <formula1>"0,1"</formula1>
    </dataValidation>
  </dataValidations>
  <pageMargins left="0.31496062992125984" right="0.31496062992125984" top="0.35433070866141736" bottom="0.35433070866141736" header="0" footer="0"/>
  <pageSetup paperSize="9" scale="56" fitToHeight="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5"/>
  <sheetViews>
    <sheetView view="pageBreakPreview" zoomScale="85" zoomScaleNormal="100" zoomScaleSheetLayoutView="85" workbookViewId="0">
      <pane ySplit="7" topLeftCell="A8" activePane="bottomLeft" state="frozenSplit"/>
      <selection activeCell="B88" sqref="B88"/>
      <selection pane="bottomLeft" activeCell="K8" sqref="K8"/>
    </sheetView>
  </sheetViews>
  <sheetFormatPr defaultRowHeight="12.75" x14ac:dyDescent="0.2"/>
  <cols>
    <col min="1" max="1" width="4.28515625" style="1" customWidth="1"/>
    <col min="2" max="2" width="35.5703125" style="1" customWidth="1"/>
    <col min="3" max="3" width="23.140625" style="94" customWidth="1"/>
    <col min="4" max="4" width="13.7109375" style="94" customWidth="1"/>
    <col min="5" max="5" width="20" style="94" customWidth="1"/>
    <col min="6" max="6" width="12.7109375" style="116" customWidth="1"/>
    <col min="7" max="7" width="15.85546875" style="116" customWidth="1"/>
    <col min="8" max="8" width="14.42578125" style="116" customWidth="1"/>
    <col min="9" max="9" width="19" style="116" customWidth="1"/>
    <col min="10" max="10" width="19.8554687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1" customFormat="1" ht="69" customHeight="1" x14ac:dyDescent="0.2">
      <c r="A1" s="324" t="s">
        <v>96</v>
      </c>
      <c r="B1" s="324"/>
      <c r="C1" s="324"/>
      <c r="D1" s="324"/>
      <c r="E1" s="324"/>
      <c r="F1" s="324"/>
      <c r="G1" s="324"/>
      <c r="H1" s="324"/>
      <c r="I1" s="324"/>
      <c r="J1" s="324"/>
    </row>
    <row r="2" spans="1:17" ht="30.75" customHeight="1" x14ac:dyDescent="0.2">
      <c r="A2" s="109" t="s">
        <v>101</v>
      </c>
      <c r="B2" s="109"/>
      <c r="C2" s="325" t="s">
        <v>2164</v>
      </c>
      <c r="D2" s="325"/>
      <c r="E2" s="325"/>
      <c r="F2" s="325"/>
      <c r="G2" s="325"/>
      <c r="H2" s="325"/>
      <c r="I2" s="325"/>
      <c r="J2" s="325"/>
    </row>
    <row r="3" spans="1:17" ht="15.75" customHeight="1" x14ac:dyDescent="0.2">
      <c r="A3" s="109" t="s">
        <v>99</v>
      </c>
      <c r="B3" s="109"/>
      <c r="C3" s="110">
        <v>44672</v>
      </c>
      <c r="D3" s="117"/>
      <c r="E3" s="117"/>
      <c r="F3" s="110"/>
      <c r="G3" s="110"/>
      <c r="H3" s="110"/>
      <c r="I3" s="110"/>
    </row>
    <row r="4" spans="1:17" ht="17.25" customHeight="1" x14ac:dyDescent="0.2">
      <c r="A4" s="118" t="s">
        <v>79</v>
      </c>
      <c r="B4" s="109"/>
      <c r="C4" s="117"/>
      <c r="D4" s="117"/>
      <c r="E4" s="117"/>
      <c r="F4" s="110"/>
      <c r="G4" s="110"/>
      <c r="H4" s="110"/>
      <c r="I4" s="110"/>
    </row>
    <row r="5" spans="1:17" ht="52.5" customHeight="1" x14ac:dyDescent="0.2">
      <c r="A5" s="333" t="s">
        <v>102</v>
      </c>
      <c r="B5" s="333"/>
      <c r="C5" s="333"/>
      <c r="D5" s="333"/>
      <c r="E5" s="333"/>
      <c r="F5" s="333"/>
      <c r="G5" s="333"/>
      <c r="H5" s="333"/>
      <c r="I5" s="333"/>
      <c r="J5" s="333"/>
    </row>
    <row r="6" spans="1:17" ht="15.75" customHeight="1" x14ac:dyDescent="0.2">
      <c r="A6" s="321" t="s">
        <v>50</v>
      </c>
      <c r="B6" s="321" t="s">
        <v>103</v>
      </c>
      <c r="C6" s="321" t="s">
        <v>104</v>
      </c>
      <c r="D6" s="321" t="s">
        <v>105</v>
      </c>
      <c r="E6" s="321" t="s">
        <v>3342</v>
      </c>
      <c r="F6" s="321" t="s">
        <v>106</v>
      </c>
      <c r="G6" s="331" t="s">
        <v>4342</v>
      </c>
      <c r="H6" s="331"/>
      <c r="I6" s="321" t="s">
        <v>107</v>
      </c>
      <c r="J6" s="321" t="s">
        <v>85</v>
      </c>
    </row>
    <row r="7" spans="1:17" ht="99.75" customHeight="1" x14ac:dyDescent="0.2">
      <c r="A7" s="321"/>
      <c r="B7" s="321"/>
      <c r="C7" s="321"/>
      <c r="D7" s="321"/>
      <c r="E7" s="321"/>
      <c r="F7" s="321"/>
      <c r="G7" s="119" t="s">
        <v>108</v>
      </c>
      <c r="H7" s="4" t="s">
        <v>109</v>
      </c>
      <c r="I7" s="321"/>
      <c r="J7" s="326"/>
      <c r="K7" s="51"/>
      <c r="L7" s="51"/>
      <c r="M7" s="51"/>
      <c r="N7" s="51"/>
      <c r="O7" s="51"/>
      <c r="P7" s="51"/>
      <c r="Q7" s="51"/>
    </row>
    <row r="8" spans="1:17" ht="51" x14ac:dyDescent="0.2">
      <c r="A8" s="67">
        <v>1</v>
      </c>
      <c r="B8" s="151" t="s">
        <v>2165</v>
      </c>
      <c r="C8" s="215" t="s">
        <v>2166</v>
      </c>
      <c r="D8" s="215" t="s">
        <v>112</v>
      </c>
      <c r="E8" s="203"/>
      <c r="F8" s="86">
        <v>1</v>
      </c>
      <c r="G8" s="86">
        <v>1</v>
      </c>
      <c r="H8" s="86">
        <v>1</v>
      </c>
      <c r="I8" s="85">
        <f>F8*0.2+G8*0.4+H8*0.4</f>
        <v>1</v>
      </c>
      <c r="J8" s="203"/>
      <c r="K8" s="51"/>
      <c r="L8" s="51"/>
      <c r="M8" s="51"/>
      <c r="N8" s="51"/>
      <c r="O8" s="51"/>
      <c r="P8" s="51"/>
      <c r="Q8" s="51"/>
    </row>
    <row r="9" spans="1:17" ht="51" x14ac:dyDescent="0.2">
      <c r="A9" s="67">
        <v>2</v>
      </c>
      <c r="B9" s="151" t="s">
        <v>2167</v>
      </c>
      <c r="C9" s="215" t="s">
        <v>2168</v>
      </c>
      <c r="D9" s="215" t="s">
        <v>112</v>
      </c>
      <c r="E9" s="203"/>
      <c r="F9" s="86">
        <v>1</v>
      </c>
      <c r="G9" s="86">
        <v>1</v>
      </c>
      <c r="H9" s="86">
        <v>1</v>
      </c>
      <c r="I9" s="85">
        <f t="shared" ref="I9:I41" si="0">F9*0.2+G9*0.4+H9*0.4</f>
        <v>1</v>
      </c>
      <c r="J9" s="203"/>
      <c r="K9" s="51"/>
      <c r="L9" s="51"/>
      <c r="M9" s="51"/>
      <c r="N9" s="51"/>
      <c r="O9" s="51"/>
      <c r="P9" s="51"/>
      <c r="Q9" s="51"/>
    </row>
    <row r="10" spans="1:17" ht="89.25" x14ac:dyDescent="0.2">
      <c r="A10" s="67">
        <v>3</v>
      </c>
      <c r="B10" s="279" t="s">
        <v>4707</v>
      </c>
      <c r="C10" s="280" t="s">
        <v>4708</v>
      </c>
      <c r="D10" s="215" t="s">
        <v>112</v>
      </c>
      <c r="E10" s="203"/>
      <c r="F10" s="86">
        <v>1</v>
      </c>
      <c r="G10" s="86">
        <v>1</v>
      </c>
      <c r="H10" s="86">
        <v>1</v>
      </c>
      <c r="I10" s="85">
        <f t="shared" si="0"/>
        <v>1</v>
      </c>
      <c r="J10" s="203" t="s">
        <v>4709</v>
      </c>
      <c r="K10" s="51"/>
      <c r="L10" s="51"/>
      <c r="M10" s="51"/>
      <c r="N10" s="51"/>
      <c r="O10" s="51"/>
      <c r="P10" s="51"/>
      <c r="Q10" s="51"/>
    </row>
    <row r="11" spans="1:17" ht="63.75" x14ac:dyDescent="0.2">
      <c r="A11" s="67">
        <v>4</v>
      </c>
      <c r="B11" s="151" t="s">
        <v>3549</v>
      </c>
      <c r="C11" s="215" t="s">
        <v>2169</v>
      </c>
      <c r="D11" s="215" t="s">
        <v>112</v>
      </c>
      <c r="E11" s="203"/>
      <c r="F11" s="86">
        <v>1</v>
      </c>
      <c r="G11" s="86">
        <v>1</v>
      </c>
      <c r="H11" s="86">
        <v>1</v>
      </c>
      <c r="I11" s="85">
        <f t="shared" si="0"/>
        <v>1</v>
      </c>
      <c r="J11" s="203"/>
      <c r="K11" s="51"/>
      <c r="L11" s="51"/>
      <c r="M11" s="51"/>
      <c r="N11" s="51"/>
      <c r="O11" s="51"/>
      <c r="P11" s="51"/>
      <c r="Q11" s="51"/>
    </row>
    <row r="12" spans="1:17" ht="76.5" x14ac:dyDescent="0.2">
      <c r="A12" s="67">
        <v>5</v>
      </c>
      <c r="B12" s="151" t="s">
        <v>3550</v>
      </c>
      <c r="C12" s="215" t="s">
        <v>2170</v>
      </c>
      <c r="D12" s="215" t="s">
        <v>112</v>
      </c>
      <c r="E12" s="203"/>
      <c r="F12" s="86">
        <v>1</v>
      </c>
      <c r="G12" s="86">
        <v>1</v>
      </c>
      <c r="H12" s="86">
        <v>1</v>
      </c>
      <c r="I12" s="85">
        <f t="shared" si="0"/>
        <v>1</v>
      </c>
      <c r="J12" s="203"/>
      <c r="K12" s="51"/>
      <c r="L12" s="51"/>
      <c r="M12" s="51"/>
      <c r="N12" s="51"/>
      <c r="O12" s="51"/>
      <c r="P12" s="51"/>
      <c r="Q12" s="51"/>
    </row>
    <row r="13" spans="1:17" ht="63.75" x14ac:dyDescent="0.2">
      <c r="A13" s="67">
        <v>6</v>
      </c>
      <c r="B13" s="151" t="s">
        <v>3551</v>
      </c>
      <c r="C13" s="215" t="s">
        <v>2171</v>
      </c>
      <c r="D13" s="215" t="s">
        <v>112</v>
      </c>
      <c r="E13" s="203"/>
      <c r="F13" s="86">
        <v>1</v>
      </c>
      <c r="G13" s="86">
        <v>1</v>
      </c>
      <c r="H13" s="86">
        <v>1</v>
      </c>
      <c r="I13" s="85">
        <f t="shared" si="0"/>
        <v>1</v>
      </c>
      <c r="J13" s="203"/>
      <c r="K13" s="51"/>
      <c r="L13" s="51"/>
      <c r="M13" s="51"/>
      <c r="N13" s="51"/>
      <c r="O13" s="51"/>
      <c r="P13" s="51"/>
      <c r="Q13" s="51"/>
    </row>
    <row r="14" spans="1:17" ht="63.75" x14ac:dyDescent="0.2">
      <c r="A14" s="67">
        <v>7</v>
      </c>
      <c r="B14" s="151" t="s">
        <v>3552</v>
      </c>
      <c r="C14" s="215" t="s">
        <v>2172</v>
      </c>
      <c r="D14" s="215" t="s">
        <v>112</v>
      </c>
      <c r="E14" s="203"/>
      <c r="F14" s="86">
        <v>1</v>
      </c>
      <c r="G14" s="85">
        <v>1</v>
      </c>
      <c r="H14" s="86">
        <v>1</v>
      </c>
      <c r="I14" s="85">
        <f t="shared" si="0"/>
        <v>1</v>
      </c>
      <c r="J14" s="144"/>
      <c r="K14" s="51"/>
      <c r="L14" s="51"/>
      <c r="M14" s="51"/>
      <c r="N14" s="51"/>
      <c r="O14" s="51"/>
      <c r="P14" s="51"/>
      <c r="Q14" s="51"/>
    </row>
    <row r="15" spans="1:17" ht="63.75" x14ac:dyDescent="0.2">
      <c r="A15" s="67">
        <v>8</v>
      </c>
      <c r="B15" s="151" t="s">
        <v>3553</v>
      </c>
      <c r="C15" s="215" t="s">
        <v>3554</v>
      </c>
      <c r="D15" s="215" t="s">
        <v>112</v>
      </c>
      <c r="E15" s="203"/>
      <c r="F15" s="86">
        <v>1</v>
      </c>
      <c r="G15" s="86">
        <v>1</v>
      </c>
      <c r="H15" s="86">
        <v>1</v>
      </c>
      <c r="I15" s="85">
        <f t="shared" si="0"/>
        <v>1</v>
      </c>
      <c r="J15" s="203"/>
      <c r="K15" s="51"/>
      <c r="L15" s="51"/>
      <c r="M15" s="51"/>
      <c r="N15" s="51"/>
      <c r="O15" s="51"/>
      <c r="P15" s="51"/>
      <c r="Q15" s="51"/>
    </row>
    <row r="16" spans="1:17" ht="63.75" x14ac:dyDescent="0.2">
      <c r="A16" s="67">
        <v>9</v>
      </c>
      <c r="B16" s="151" t="s">
        <v>2173</v>
      </c>
      <c r="C16" s="215" t="s">
        <v>2174</v>
      </c>
      <c r="D16" s="215" t="s">
        <v>112</v>
      </c>
      <c r="E16" s="203"/>
      <c r="F16" s="86">
        <v>1</v>
      </c>
      <c r="G16" s="86">
        <v>1</v>
      </c>
      <c r="H16" s="86">
        <v>1</v>
      </c>
      <c r="I16" s="85">
        <f t="shared" si="0"/>
        <v>1</v>
      </c>
      <c r="J16" s="203"/>
      <c r="K16" s="51"/>
      <c r="L16" s="51"/>
      <c r="M16" s="51"/>
      <c r="N16" s="51"/>
      <c r="O16" s="51"/>
      <c r="P16" s="51"/>
      <c r="Q16" s="51"/>
    </row>
    <row r="17" spans="1:17" ht="63.75" x14ac:dyDescent="0.2">
      <c r="A17" s="67">
        <v>10</v>
      </c>
      <c r="B17" s="151" t="s">
        <v>3555</v>
      </c>
      <c r="C17" s="215" t="s">
        <v>2175</v>
      </c>
      <c r="D17" s="215" t="s">
        <v>112</v>
      </c>
      <c r="E17" s="203"/>
      <c r="F17" s="85">
        <v>1</v>
      </c>
      <c r="G17" s="86">
        <v>1</v>
      </c>
      <c r="H17" s="86">
        <v>1</v>
      </c>
      <c r="I17" s="85">
        <f t="shared" si="0"/>
        <v>1</v>
      </c>
      <c r="J17" s="144"/>
      <c r="K17" s="51"/>
      <c r="L17" s="51"/>
      <c r="M17" s="51"/>
      <c r="N17" s="51"/>
      <c r="O17" s="51"/>
      <c r="P17" s="51"/>
      <c r="Q17" s="51"/>
    </row>
    <row r="18" spans="1:17" ht="76.5" x14ac:dyDescent="0.2">
      <c r="A18" s="67">
        <v>11</v>
      </c>
      <c r="B18" s="151" t="s">
        <v>3556</v>
      </c>
      <c r="C18" s="215" t="s">
        <v>2176</v>
      </c>
      <c r="D18" s="215" t="s">
        <v>112</v>
      </c>
      <c r="E18" s="203"/>
      <c r="F18" s="86">
        <v>1</v>
      </c>
      <c r="G18" s="86">
        <v>1</v>
      </c>
      <c r="H18" s="86">
        <v>1</v>
      </c>
      <c r="I18" s="85">
        <f t="shared" si="0"/>
        <v>1</v>
      </c>
      <c r="J18" s="203"/>
      <c r="K18" s="51"/>
      <c r="L18" s="51"/>
      <c r="M18" s="51"/>
      <c r="N18" s="51"/>
      <c r="O18" s="51"/>
      <c r="P18" s="51"/>
      <c r="Q18" s="51"/>
    </row>
    <row r="19" spans="1:17" ht="63.75" x14ac:dyDescent="0.2">
      <c r="A19" s="67">
        <v>12</v>
      </c>
      <c r="B19" s="151" t="s">
        <v>2177</v>
      </c>
      <c r="C19" s="215" t="s">
        <v>3557</v>
      </c>
      <c r="D19" s="215" t="s">
        <v>112</v>
      </c>
      <c r="E19" s="203"/>
      <c r="F19" s="86">
        <v>1</v>
      </c>
      <c r="G19" s="85">
        <v>1</v>
      </c>
      <c r="H19" s="86">
        <v>1</v>
      </c>
      <c r="I19" s="85">
        <f t="shared" si="0"/>
        <v>1</v>
      </c>
      <c r="J19" s="144"/>
      <c r="K19" s="51"/>
      <c r="L19" s="51"/>
      <c r="M19" s="51"/>
      <c r="N19" s="51"/>
      <c r="O19" s="51"/>
      <c r="P19" s="51"/>
      <c r="Q19" s="51"/>
    </row>
    <row r="20" spans="1:17" ht="63.75" x14ac:dyDescent="0.2">
      <c r="A20" s="67">
        <v>13</v>
      </c>
      <c r="B20" s="151" t="s">
        <v>2178</v>
      </c>
      <c r="C20" s="215" t="s">
        <v>2179</v>
      </c>
      <c r="D20" s="215" t="s">
        <v>112</v>
      </c>
      <c r="E20" s="203"/>
      <c r="F20" s="86">
        <v>1</v>
      </c>
      <c r="G20" s="86">
        <v>1</v>
      </c>
      <c r="H20" s="86">
        <v>1</v>
      </c>
      <c r="I20" s="85">
        <f t="shared" si="0"/>
        <v>1</v>
      </c>
      <c r="J20" s="203"/>
      <c r="K20" s="51"/>
      <c r="L20" s="51"/>
      <c r="M20" s="51"/>
      <c r="N20" s="51"/>
      <c r="O20" s="51"/>
      <c r="P20" s="51"/>
      <c r="Q20" s="51"/>
    </row>
    <row r="21" spans="1:17" ht="76.5" x14ac:dyDescent="0.2">
      <c r="A21" s="67">
        <v>14</v>
      </c>
      <c r="B21" s="151" t="s">
        <v>2180</v>
      </c>
      <c r="C21" s="215" t="s">
        <v>3558</v>
      </c>
      <c r="D21" s="215" t="s">
        <v>112</v>
      </c>
      <c r="E21" s="203"/>
      <c r="F21" s="86">
        <v>1</v>
      </c>
      <c r="G21" s="86">
        <v>1</v>
      </c>
      <c r="H21" s="86">
        <v>1</v>
      </c>
      <c r="I21" s="85">
        <f t="shared" si="0"/>
        <v>1</v>
      </c>
      <c r="J21" s="203"/>
      <c r="K21" s="51"/>
      <c r="L21" s="51"/>
      <c r="M21" s="51"/>
      <c r="N21" s="51"/>
      <c r="O21" s="51"/>
      <c r="P21" s="51"/>
      <c r="Q21" s="51"/>
    </row>
    <row r="22" spans="1:17" ht="76.5" x14ac:dyDescent="0.2">
      <c r="A22" s="67">
        <v>15</v>
      </c>
      <c r="B22" s="151" t="s">
        <v>2181</v>
      </c>
      <c r="C22" s="215" t="s">
        <v>3559</v>
      </c>
      <c r="D22" s="215" t="s">
        <v>112</v>
      </c>
      <c r="E22" s="203"/>
      <c r="F22" s="86">
        <v>1</v>
      </c>
      <c r="G22" s="85">
        <v>1</v>
      </c>
      <c r="H22" s="86">
        <v>1</v>
      </c>
      <c r="I22" s="85">
        <f t="shared" si="0"/>
        <v>1</v>
      </c>
      <c r="J22" s="144"/>
      <c r="K22" s="51"/>
      <c r="L22" s="51"/>
      <c r="M22" s="51"/>
      <c r="N22" s="51"/>
      <c r="O22" s="51"/>
      <c r="P22" s="51"/>
      <c r="Q22" s="51"/>
    </row>
    <row r="23" spans="1:17" ht="63.75" x14ac:dyDescent="0.2">
      <c r="A23" s="67">
        <v>16</v>
      </c>
      <c r="B23" s="151" t="s">
        <v>3560</v>
      </c>
      <c r="C23" s="215" t="s">
        <v>2182</v>
      </c>
      <c r="D23" s="215" t="s">
        <v>112</v>
      </c>
      <c r="E23" s="203"/>
      <c r="F23" s="86">
        <v>1</v>
      </c>
      <c r="G23" s="85">
        <v>1</v>
      </c>
      <c r="H23" s="86">
        <v>1</v>
      </c>
      <c r="I23" s="85">
        <f t="shared" si="0"/>
        <v>1</v>
      </c>
      <c r="J23" s="144"/>
      <c r="K23" s="51"/>
      <c r="L23" s="51"/>
      <c r="M23" s="51"/>
      <c r="N23" s="51"/>
      <c r="O23" s="51"/>
      <c r="P23" s="51"/>
      <c r="Q23" s="51"/>
    </row>
    <row r="24" spans="1:17" ht="63.75" x14ac:dyDescent="0.2">
      <c r="A24" s="67">
        <v>17</v>
      </c>
      <c r="B24" s="151" t="s">
        <v>3561</v>
      </c>
      <c r="C24" s="215" t="s">
        <v>3562</v>
      </c>
      <c r="D24" s="215" t="s">
        <v>112</v>
      </c>
      <c r="E24" s="203"/>
      <c r="F24" s="86">
        <v>1</v>
      </c>
      <c r="G24" s="86">
        <v>1</v>
      </c>
      <c r="H24" s="86">
        <v>1</v>
      </c>
      <c r="I24" s="85">
        <f t="shared" si="0"/>
        <v>1</v>
      </c>
      <c r="J24" s="203"/>
      <c r="K24" s="51"/>
      <c r="L24" s="51"/>
      <c r="M24" s="51"/>
      <c r="N24" s="51"/>
      <c r="O24" s="51"/>
      <c r="P24" s="51"/>
      <c r="Q24" s="51"/>
    </row>
    <row r="25" spans="1:17" ht="89.25" x14ac:dyDescent="0.2">
      <c r="A25" s="67">
        <v>18</v>
      </c>
      <c r="B25" s="279" t="s">
        <v>4710</v>
      </c>
      <c r="C25" s="280" t="s">
        <v>3563</v>
      </c>
      <c r="D25" s="215" t="s">
        <v>112</v>
      </c>
      <c r="E25" s="203"/>
      <c r="F25" s="86">
        <v>1</v>
      </c>
      <c r="G25" s="85">
        <v>1</v>
      </c>
      <c r="H25" s="86">
        <v>1</v>
      </c>
      <c r="I25" s="85">
        <f t="shared" si="0"/>
        <v>1</v>
      </c>
      <c r="J25" s="203" t="s">
        <v>4709</v>
      </c>
      <c r="K25" s="51"/>
      <c r="L25" s="51"/>
      <c r="M25" s="51"/>
      <c r="N25" s="51"/>
      <c r="O25" s="51"/>
      <c r="P25" s="51"/>
      <c r="Q25" s="51"/>
    </row>
    <row r="26" spans="1:17" ht="76.5" x14ac:dyDescent="0.2">
      <c r="A26" s="67">
        <v>19</v>
      </c>
      <c r="B26" s="151" t="s">
        <v>3564</v>
      </c>
      <c r="C26" s="215" t="s">
        <v>3565</v>
      </c>
      <c r="D26" s="215" t="s">
        <v>112</v>
      </c>
      <c r="E26" s="203"/>
      <c r="F26" s="86">
        <v>1</v>
      </c>
      <c r="G26" s="86">
        <v>1</v>
      </c>
      <c r="H26" s="86">
        <v>1</v>
      </c>
      <c r="I26" s="85">
        <f t="shared" si="0"/>
        <v>1</v>
      </c>
      <c r="J26" s="203"/>
      <c r="K26" s="51"/>
      <c r="L26" s="51"/>
      <c r="M26" s="51"/>
      <c r="N26" s="51"/>
      <c r="O26" s="51"/>
      <c r="P26" s="51"/>
      <c r="Q26" s="51"/>
    </row>
    <row r="27" spans="1:17" ht="63.75" x14ac:dyDescent="0.2">
      <c r="A27" s="67">
        <v>20</v>
      </c>
      <c r="B27" s="151" t="s">
        <v>2183</v>
      </c>
      <c r="C27" s="215" t="s">
        <v>2184</v>
      </c>
      <c r="D27" s="215" t="s">
        <v>112</v>
      </c>
      <c r="E27" s="203"/>
      <c r="F27" s="86">
        <v>1</v>
      </c>
      <c r="G27" s="85">
        <v>1</v>
      </c>
      <c r="H27" s="86">
        <v>1</v>
      </c>
      <c r="I27" s="85">
        <f t="shared" si="0"/>
        <v>1</v>
      </c>
      <c r="J27" s="144"/>
      <c r="K27" s="51"/>
      <c r="L27" s="51"/>
      <c r="M27" s="51"/>
      <c r="N27" s="51"/>
      <c r="O27" s="51"/>
      <c r="P27" s="51"/>
      <c r="Q27" s="51"/>
    </row>
    <row r="28" spans="1:17" ht="63.75" x14ac:dyDescent="0.2">
      <c r="A28" s="67">
        <v>21</v>
      </c>
      <c r="B28" s="151" t="s">
        <v>2185</v>
      </c>
      <c r="C28" s="215" t="s">
        <v>2186</v>
      </c>
      <c r="D28" s="215" t="s">
        <v>112</v>
      </c>
      <c r="E28" s="203"/>
      <c r="F28" s="86">
        <v>1</v>
      </c>
      <c r="G28" s="85">
        <v>1</v>
      </c>
      <c r="H28" s="86">
        <v>1</v>
      </c>
      <c r="I28" s="85">
        <f t="shared" si="0"/>
        <v>1</v>
      </c>
      <c r="J28" s="144"/>
      <c r="K28" s="51"/>
      <c r="L28" s="51"/>
      <c r="M28" s="51"/>
      <c r="N28" s="51"/>
      <c r="O28" s="51"/>
      <c r="P28" s="51"/>
      <c r="Q28" s="51"/>
    </row>
    <row r="29" spans="1:17" ht="63.75" x14ac:dyDescent="0.2">
      <c r="A29" s="67">
        <v>22</v>
      </c>
      <c r="B29" s="151" t="s">
        <v>3566</v>
      </c>
      <c r="C29" s="215" t="s">
        <v>2189</v>
      </c>
      <c r="D29" s="215" t="s">
        <v>112</v>
      </c>
      <c r="E29" s="203"/>
      <c r="F29" s="86">
        <v>1</v>
      </c>
      <c r="G29" s="86">
        <v>1</v>
      </c>
      <c r="H29" s="86">
        <v>1</v>
      </c>
      <c r="I29" s="85">
        <f t="shared" si="0"/>
        <v>1</v>
      </c>
      <c r="J29" s="203"/>
      <c r="K29" s="51"/>
      <c r="L29" s="51"/>
      <c r="M29" s="51"/>
      <c r="N29" s="51"/>
      <c r="O29" s="51"/>
      <c r="P29" s="51"/>
      <c r="Q29" s="51"/>
    </row>
    <row r="30" spans="1:17" ht="63.75" x14ac:dyDescent="0.2">
      <c r="A30" s="67">
        <v>23</v>
      </c>
      <c r="B30" s="151" t="s">
        <v>2192</v>
      </c>
      <c r="C30" s="215" t="s">
        <v>2193</v>
      </c>
      <c r="D30" s="215" t="s">
        <v>112</v>
      </c>
      <c r="E30" s="203"/>
      <c r="F30" s="86">
        <v>1</v>
      </c>
      <c r="G30" s="86">
        <v>1</v>
      </c>
      <c r="H30" s="86">
        <v>1</v>
      </c>
      <c r="I30" s="85">
        <f t="shared" si="0"/>
        <v>1</v>
      </c>
      <c r="J30" s="203"/>
      <c r="K30" s="51"/>
      <c r="L30" s="51"/>
      <c r="M30" s="51"/>
      <c r="N30" s="51"/>
      <c r="O30" s="51"/>
      <c r="P30" s="51"/>
      <c r="Q30" s="51"/>
    </row>
    <row r="31" spans="1:17" ht="63.75" x14ac:dyDescent="0.2">
      <c r="A31" s="67">
        <v>24</v>
      </c>
      <c r="B31" s="151" t="s">
        <v>2194</v>
      </c>
      <c r="C31" s="215" t="s">
        <v>3567</v>
      </c>
      <c r="D31" s="215" t="s">
        <v>112</v>
      </c>
      <c r="E31" s="203"/>
      <c r="F31" s="86">
        <v>1</v>
      </c>
      <c r="G31" s="86">
        <v>1</v>
      </c>
      <c r="H31" s="86">
        <v>1</v>
      </c>
      <c r="I31" s="85">
        <f t="shared" si="0"/>
        <v>1</v>
      </c>
      <c r="J31" s="203"/>
      <c r="K31" s="51"/>
      <c r="L31" s="51"/>
      <c r="M31" s="51"/>
      <c r="N31" s="51"/>
      <c r="O31" s="51"/>
      <c r="P31" s="51"/>
      <c r="Q31" s="51"/>
    </row>
    <row r="32" spans="1:17" ht="51" x14ac:dyDescent="0.2">
      <c r="A32" s="67">
        <v>25</v>
      </c>
      <c r="B32" s="151" t="s">
        <v>2197</v>
      </c>
      <c r="C32" s="215" t="s">
        <v>2198</v>
      </c>
      <c r="D32" s="215" t="s">
        <v>112</v>
      </c>
      <c r="E32" s="203"/>
      <c r="F32" s="86">
        <v>1</v>
      </c>
      <c r="G32" s="86">
        <v>1</v>
      </c>
      <c r="H32" s="86">
        <v>1</v>
      </c>
      <c r="I32" s="85">
        <f t="shared" si="0"/>
        <v>1</v>
      </c>
      <c r="J32" s="203"/>
      <c r="K32" s="51"/>
      <c r="L32" s="51"/>
      <c r="M32" s="51"/>
      <c r="N32" s="51"/>
      <c r="O32" s="51"/>
      <c r="P32" s="51"/>
      <c r="Q32" s="51"/>
    </row>
    <row r="33" spans="1:17" ht="38.25" x14ac:dyDescent="0.2">
      <c r="A33" s="67">
        <v>26</v>
      </c>
      <c r="B33" s="151" t="s">
        <v>2199</v>
      </c>
      <c r="C33" s="215" t="s">
        <v>2200</v>
      </c>
      <c r="D33" s="215" t="s">
        <v>643</v>
      </c>
      <c r="E33" s="203"/>
      <c r="F33" s="86">
        <v>1</v>
      </c>
      <c r="G33" s="86">
        <v>1</v>
      </c>
      <c r="H33" s="86">
        <v>1</v>
      </c>
      <c r="I33" s="85">
        <f t="shared" si="0"/>
        <v>1</v>
      </c>
      <c r="J33" s="203"/>
      <c r="K33" s="51"/>
      <c r="L33" s="51"/>
      <c r="M33" s="51"/>
      <c r="N33" s="51"/>
      <c r="O33" s="51"/>
      <c r="P33" s="51"/>
      <c r="Q33" s="51"/>
    </row>
    <row r="34" spans="1:17" ht="63.75" x14ac:dyDescent="0.2">
      <c r="A34" s="67">
        <v>27</v>
      </c>
      <c r="B34" s="151" t="s">
        <v>2201</v>
      </c>
      <c r="C34" s="215" t="s">
        <v>2202</v>
      </c>
      <c r="D34" s="215" t="s">
        <v>112</v>
      </c>
      <c r="E34" s="203"/>
      <c r="F34" s="86">
        <v>1</v>
      </c>
      <c r="G34" s="85">
        <v>1</v>
      </c>
      <c r="H34" s="86">
        <v>1</v>
      </c>
      <c r="I34" s="85">
        <f t="shared" si="0"/>
        <v>1</v>
      </c>
      <c r="J34" s="144"/>
      <c r="K34" s="51"/>
      <c r="L34" s="51"/>
      <c r="M34" s="51"/>
      <c r="N34" s="51"/>
      <c r="O34" s="51"/>
      <c r="P34" s="51"/>
      <c r="Q34" s="51"/>
    </row>
    <row r="35" spans="1:17" ht="51" x14ac:dyDescent="0.2">
      <c r="A35" s="67">
        <v>28</v>
      </c>
      <c r="B35" s="151" t="s">
        <v>2203</v>
      </c>
      <c r="C35" s="215" t="s">
        <v>2204</v>
      </c>
      <c r="D35" s="215" t="s">
        <v>643</v>
      </c>
      <c r="E35" s="203"/>
      <c r="F35" s="86">
        <v>1</v>
      </c>
      <c r="G35" s="86">
        <v>1</v>
      </c>
      <c r="H35" s="86">
        <v>1</v>
      </c>
      <c r="I35" s="85">
        <f t="shared" si="0"/>
        <v>1</v>
      </c>
      <c r="J35" s="203"/>
      <c r="K35" s="51"/>
      <c r="L35" s="51"/>
      <c r="M35" s="51"/>
      <c r="N35" s="51"/>
      <c r="O35" s="51"/>
      <c r="P35" s="51"/>
      <c r="Q35" s="51"/>
    </row>
    <row r="36" spans="1:17" ht="63.75" x14ac:dyDescent="0.2">
      <c r="A36" s="67">
        <v>29</v>
      </c>
      <c r="B36" s="151" t="s">
        <v>2205</v>
      </c>
      <c r="C36" s="215" t="s">
        <v>2206</v>
      </c>
      <c r="D36" s="215" t="s">
        <v>643</v>
      </c>
      <c r="E36" s="203"/>
      <c r="F36" s="86">
        <v>1</v>
      </c>
      <c r="G36" s="86">
        <v>1</v>
      </c>
      <c r="H36" s="86">
        <v>1</v>
      </c>
      <c r="I36" s="85">
        <f t="shared" si="0"/>
        <v>1</v>
      </c>
      <c r="J36" s="203"/>
      <c r="K36" s="51"/>
      <c r="L36" s="51"/>
      <c r="M36" s="51"/>
      <c r="N36" s="51"/>
      <c r="O36" s="51"/>
      <c r="P36" s="51"/>
      <c r="Q36" s="51"/>
    </row>
    <row r="37" spans="1:17" ht="38.25" x14ac:dyDescent="0.2">
      <c r="A37" s="67">
        <v>30</v>
      </c>
      <c r="B37" s="151" t="s">
        <v>2208</v>
      </c>
      <c r="C37" s="215" t="s">
        <v>2209</v>
      </c>
      <c r="D37" s="215" t="s">
        <v>112</v>
      </c>
      <c r="E37" s="203"/>
      <c r="F37" s="86">
        <v>1</v>
      </c>
      <c r="G37" s="86">
        <v>1</v>
      </c>
      <c r="H37" s="86">
        <v>1</v>
      </c>
      <c r="I37" s="85">
        <f t="shared" si="0"/>
        <v>1</v>
      </c>
      <c r="J37" s="203"/>
      <c r="K37" s="51"/>
      <c r="L37" s="51"/>
      <c r="M37" s="51"/>
      <c r="N37" s="51"/>
      <c r="O37" s="51"/>
      <c r="P37" s="51"/>
      <c r="Q37" s="51"/>
    </row>
    <row r="38" spans="1:17" ht="76.5" x14ac:dyDescent="0.2">
      <c r="A38" s="67">
        <v>31</v>
      </c>
      <c r="B38" s="151" t="s">
        <v>2210</v>
      </c>
      <c r="C38" s="215" t="s">
        <v>3568</v>
      </c>
      <c r="D38" s="215" t="s">
        <v>112</v>
      </c>
      <c r="E38" s="203"/>
      <c r="F38" s="86">
        <v>1</v>
      </c>
      <c r="G38" s="86">
        <v>1</v>
      </c>
      <c r="H38" s="86">
        <v>1</v>
      </c>
      <c r="I38" s="85">
        <f t="shared" si="0"/>
        <v>1</v>
      </c>
      <c r="J38" s="203"/>
      <c r="K38" s="51"/>
      <c r="L38" s="51"/>
      <c r="M38" s="51"/>
      <c r="N38" s="51"/>
      <c r="O38" s="51"/>
      <c r="P38" s="51"/>
      <c r="Q38" s="51"/>
    </row>
    <row r="39" spans="1:17" ht="51" x14ac:dyDescent="0.2">
      <c r="A39" s="67">
        <v>32</v>
      </c>
      <c r="B39" s="151" t="s">
        <v>2211</v>
      </c>
      <c r="C39" s="215" t="s">
        <v>2212</v>
      </c>
      <c r="D39" s="215" t="s">
        <v>643</v>
      </c>
      <c r="E39" s="203"/>
      <c r="F39" s="86">
        <v>1</v>
      </c>
      <c r="G39" s="86">
        <v>1</v>
      </c>
      <c r="H39" s="86">
        <v>1</v>
      </c>
      <c r="I39" s="85">
        <f t="shared" si="0"/>
        <v>1</v>
      </c>
      <c r="J39" s="203"/>
      <c r="K39" s="51"/>
      <c r="L39" s="51"/>
      <c r="M39" s="51"/>
      <c r="N39" s="51"/>
      <c r="O39" s="51"/>
      <c r="P39" s="51"/>
      <c r="Q39" s="51"/>
    </row>
    <row r="40" spans="1:17" ht="51" x14ac:dyDescent="0.2">
      <c r="A40" s="67">
        <v>33</v>
      </c>
      <c r="B40" s="151" t="s">
        <v>2213</v>
      </c>
      <c r="C40" s="215" t="s">
        <v>2214</v>
      </c>
      <c r="D40" s="215" t="s">
        <v>643</v>
      </c>
      <c r="E40" s="203"/>
      <c r="F40" s="86">
        <v>1</v>
      </c>
      <c r="G40" s="86">
        <v>1</v>
      </c>
      <c r="H40" s="86">
        <v>1</v>
      </c>
      <c r="I40" s="85">
        <f t="shared" si="0"/>
        <v>1</v>
      </c>
      <c r="J40" s="203"/>
      <c r="K40" s="51"/>
      <c r="L40" s="51"/>
      <c r="M40" s="51"/>
      <c r="N40" s="51"/>
      <c r="O40" s="51"/>
      <c r="P40" s="51"/>
      <c r="Q40" s="51"/>
    </row>
    <row r="41" spans="1:17" ht="25.5" x14ac:dyDescent="0.2">
      <c r="A41" s="67">
        <v>34</v>
      </c>
      <c r="B41" s="151" t="s">
        <v>3569</v>
      </c>
      <c r="C41" s="215" t="s">
        <v>3570</v>
      </c>
      <c r="D41" s="215" t="s">
        <v>643</v>
      </c>
      <c r="E41" s="203"/>
      <c r="F41" s="86">
        <v>1</v>
      </c>
      <c r="G41" s="86">
        <v>1</v>
      </c>
      <c r="H41" s="86">
        <v>1</v>
      </c>
      <c r="I41" s="85">
        <f t="shared" si="0"/>
        <v>1</v>
      </c>
      <c r="J41" s="203"/>
      <c r="K41" s="51"/>
      <c r="L41" s="51"/>
      <c r="M41" s="51"/>
      <c r="N41" s="51"/>
      <c r="O41" s="51"/>
      <c r="P41" s="51"/>
      <c r="Q41" s="51"/>
    </row>
    <row r="42" spans="1:17" ht="63.75" x14ac:dyDescent="0.2">
      <c r="A42" s="133">
        <v>35</v>
      </c>
      <c r="B42" s="191" t="s">
        <v>2187</v>
      </c>
      <c r="C42" s="262" t="s">
        <v>2188</v>
      </c>
      <c r="D42" s="262" t="s">
        <v>112</v>
      </c>
      <c r="E42" s="262"/>
      <c r="F42" s="135"/>
      <c r="G42" s="135"/>
      <c r="H42" s="135"/>
      <c r="I42" s="136"/>
      <c r="J42" s="262" t="s">
        <v>4711</v>
      </c>
      <c r="K42" s="51"/>
      <c r="L42" s="51"/>
      <c r="M42" s="51"/>
      <c r="N42" s="51"/>
      <c r="O42" s="51"/>
      <c r="P42" s="51"/>
      <c r="Q42" s="51"/>
    </row>
    <row r="43" spans="1:17" ht="63.75" x14ac:dyDescent="0.2">
      <c r="A43" s="133">
        <v>36</v>
      </c>
      <c r="B43" s="191" t="s">
        <v>2190</v>
      </c>
      <c r="C43" s="262" t="s">
        <v>2191</v>
      </c>
      <c r="D43" s="262" t="s">
        <v>112</v>
      </c>
      <c r="E43" s="262"/>
      <c r="F43" s="135"/>
      <c r="G43" s="135"/>
      <c r="H43" s="135"/>
      <c r="I43" s="136"/>
      <c r="J43" s="262" t="s">
        <v>4711</v>
      </c>
      <c r="K43" s="51"/>
      <c r="L43" s="51"/>
      <c r="M43" s="51"/>
      <c r="N43" s="51"/>
      <c r="O43" s="51"/>
      <c r="P43" s="51"/>
      <c r="Q43" s="51"/>
    </row>
    <row r="44" spans="1:17" ht="63.75" x14ac:dyDescent="0.2">
      <c r="A44" s="133">
        <v>37</v>
      </c>
      <c r="B44" s="191" t="s">
        <v>2195</v>
      </c>
      <c r="C44" s="262" t="s">
        <v>2196</v>
      </c>
      <c r="D44" s="262" t="s">
        <v>112</v>
      </c>
      <c r="E44" s="262"/>
      <c r="F44" s="135"/>
      <c r="G44" s="135"/>
      <c r="H44" s="135"/>
      <c r="I44" s="136"/>
      <c r="J44" s="262" t="s">
        <v>4711</v>
      </c>
      <c r="K44" s="51"/>
      <c r="L44" s="51"/>
      <c r="M44" s="51"/>
      <c r="N44" s="51"/>
      <c r="O44" s="51"/>
      <c r="P44" s="51"/>
      <c r="Q44" s="51"/>
    </row>
    <row r="45" spans="1:17" ht="127.5" x14ac:dyDescent="0.2">
      <c r="A45" s="133">
        <v>38</v>
      </c>
      <c r="B45" s="191" t="s">
        <v>2207</v>
      </c>
      <c r="C45" s="262" t="s">
        <v>2856</v>
      </c>
      <c r="D45" s="262" t="s">
        <v>643</v>
      </c>
      <c r="E45" s="262" t="s">
        <v>4628</v>
      </c>
      <c r="F45" s="135"/>
      <c r="G45" s="135"/>
      <c r="H45" s="135"/>
      <c r="I45" s="136"/>
      <c r="J45" s="156" t="s">
        <v>686</v>
      </c>
      <c r="K45" s="51"/>
      <c r="L45" s="51"/>
      <c r="M45" s="51"/>
      <c r="N45" s="51"/>
      <c r="O45" s="51"/>
      <c r="P45" s="51"/>
      <c r="Q45" s="51"/>
    </row>
    <row r="46" spans="1:17" ht="15.75" customHeight="1" x14ac:dyDescent="0.2">
      <c r="A46" s="327" t="s">
        <v>687</v>
      </c>
      <c r="B46" s="328"/>
      <c r="C46" s="328"/>
      <c r="D46" s="328"/>
      <c r="E46" s="328"/>
      <c r="F46" s="328"/>
      <c r="G46" s="328"/>
      <c r="H46" s="329"/>
      <c r="I46" s="138">
        <f>SUM(I8:I41)/COUNT(I8:I41)</f>
        <v>1</v>
      </c>
      <c r="J46" s="139"/>
      <c r="K46" s="51"/>
      <c r="L46" s="51"/>
      <c r="M46" s="51"/>
      <c r="N46" s="51"/>
      <c r="O46" s="51"/>
      <c r="P46" s="51"/>
      <c r="Q46" s="51"/>
    </row>
    <row r="50" spans="2:9" x14ac:dyDescent="0.2">
      <c r="B50" s="91"/>
      <c r="C50" s="92"/>
      <c r="D50" s="92"/>
      <c r="E50" s="92"/>
      <c r="F50" s="115"/>
      <c r="G50" s="115"/>
      <c r="H50" s="115"/>
      <c r="I50" s="115"/>
    </row>
    <row r="57" spans="2:9" x14ac:dyDescent="0.2">
      <c r="B57" s="91"/>
      <c r="C57" s="92"/>
      <c r="D57" s="92"/>
      <c r="E57" s="92"/>
      <c r="F57" s="115"/>
      <c r="G57" s="115"/>
      <c r="H57" s="115"/>
      <c r="I57" s="115"/>
    </row>
    <row r="61" spans="2:9" x14ac:dyDescent="0.2">
      <c r="B61" s="91"/>
      <c r="C61" s="92"/>
      <c r="D61" s="92"/>
      <c r="E61" s="92"/>
      <c r="F61" s="115"/>
      <c r="G61" s="115"/>
      <c r="H61" s="115"/>
      <c r="I61" s="115"/>
    </row>
    <row r="64" spans="2:9" x14ac:dyDescent="0.2">
      <c r="B64" s="91"/>
      <c r="C64" s="92"/>
      <c r="D64" s="92"/>
      <c r="E64" s="92"/>
      <c r="F64" s="115"/>
      <c r="G64" s="115"/>
      <c r="H64" s="115"/>
      <c r="I64" s="115"/>
    </row>
    <row r="68" spans="2:9" x14ac:dyDescent="0.2">
      <c r="B68" s="91"/>
      <c r="C68" s="92"/>
      <c r="D68" s="92"/>
      <c r="E68" s="92"/>
      <c r="F68" s="115"/>
      <c r="G68" s="115"/>
      <c r="H68" s="115"/>
      <c r="I68" s="115"/>
    </row>
    <row r="71" spans="2:9" x14ac:dyDescent="0.2">
      <c r="B71" s="91"/>
      <c r="C71" s="92"/>
      <c r="D71" s="92"/>
      <c r="E71" s="92"/>
      <c r="F71" s="115"/>
      <c r="G71" s="115"/>
      <c r="H71" s="115"/>
      <c r="I71" s="115"/>
    </row>
    <row r="75" spans="2:9" x14ac:dyDescent="0.2">
      <c r="B75" s="91"/>
      <c r="C75" s="92"/>
      <c r="D75" s="92"/>
      <c r="E75" s="92"/>
      <c r="F75" s="115"/>
      <c r="G75" s="115"/>
      <c r="H75" s="115"/>
      <c r="I75" s="115"/>
    </row>
  </sheetData>
  <mergeCells count="13">
    <mergeCell ref="I6:I7"/>
    <mergeCell ref="J6:J7"/>
    <mergeCell ref="A46:H46"/>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45">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03"/>
  <sheetViews>
    <sheetView view="pageBreakPreview" zoomScale="70" zoomScaleNormal="100" zoomScaleSheetLayoutView="70" workbookViewId="0">
      <pane ySplit="7" topLeftCell="A8" activePane="bottomLeft" state="frozenSplit"/>
      <selection activeCell="E66" sqref="E66"/>
      <selection pane="bottomLeft" activeCell="I75" sqref="I75"/>
    </sheetView>
  </sheetViews>
  <sheetFormatPr defaultRowHeight="12.75" x14ac:dyDescent="0.2"/>
  <cols>
    <col min="1" max="1" width="4.28515625" style="1" customWidth="1"/>
    <col min="2" max="2" width="35.5703125" style="1" customWidth="1"/>
    <col min="3" max="3" width="23.140625" style="94" customWidth="1"/>
    <col min="4" max="4" width="13.7109375" style="94" customWidth="1"/>
    <col min="5" max="5" width="20" style="94" customWidth="1"/>
    <col min="6" max="6" width="12.7109375" style="116" customWidth="1"/>
    <col min="7" max="7" width="15.85546875" style="116" customWidth="1"/>
    <col min="8" max="8" width="14.42578125" style="116" customWidth="1"/>
    <col min="9" max="9" width="19" style="116" customWidth="1"/>
    <col min="10" max="10" width="20.1406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1" customFormat="1" ht="69" customHeight="1" x14ac:dyDescent="0.2">
      <c r="A1" s="324" t="s">
        <v>96</v>
      </c>
      <c r="B1" s="324"/>
      <c r="C1" s="324"/>
      <c r="D1" s="324"/>
      <c r="E1" s="324"/>
      <c r="F1" s="324"/>
      <c r="G1" s="324"/>
      <c r="H1" s="324"/>
      <c r="I1" s="324"/>
      <c r="J1" s="324"/>
    </row>
    <row r="2" spans="1:17" ht="30.75" customHeight="1" x14ac:dyDescent="0.2">
      <c r="A2" s="109" t="s">
        <v>101</v>
      </c>
      <c r="B2" s="109"/>
      <c r="C2" s="325" t="s">
        <v>2215</v>
      </c>
      <c r="D2" s="325"/>
      <c r="E2" s="325"/>
      <c r="F2" s="325"/>
      <c r="G2" s="325"/>
      <c r="H2" s="325"/>
      <c r="I2" s="325"/>
      <c r="J2" s="325"/>
    </row>
    <row r="3" spans="1:17" ht="15.75" customHeight="1" x14ac:dyDescent="0.2">
      <c r="A3" s="109" t="s">
        <v>99</v>
      </c>
      <c r="B3" s="109"/>
      <c r="C3" s="110">
        <v>44672</v>
      </c>
      <c r="D3" s="117"/>
      <c r="E3" s="117"/>
      <c r="F3" s="110"/>
      <c r="G3" s="110"/>
      <c r="H3" s="110"/>
      <c r="I3" s="110"/>
    </row>
    <row r="4" spans="1:17" ht="17.25" customHeight="1" x14ac:dyDescent="0.2">
      <c r="A4" s="118" t="s">
        <v>79</v>
      </c>
      <c r="B4" s="109"/>
      <c r="C4" s="117"/>
      <c r="D4" s="117"/>
      <c r="E4" s="117"/>
      <c r="F4" s="110"/>
      <c r="G4" s="110"/>
      <c r="H4" s="110"/>
      <c r="I4" s="110"/>
    </row>
    <row r="5" spans="1:17" ht="50.25" customHeight="1" x14ac:dyDescent="0.2">
      <c r="A5" s="333" t="s">
        <v>102</v>
      </c>
      <c r="B5" s="333"/>
      <c r="C5" s="333"/>
      <c r="D5" s="333"/>
      <c r="E5" s="333"/>
      <c r="F5" s="333"/>
      <c r="G5" s="333"/>
      <c r="H5" s="333"/>
      <c r="I5" s="333"/>
    </row>
    <row r="6" spans="1:17" ht="15.75" customHeight="1" x14ac:dyDescent="0.2">
      <c r="A6" s="321" t="s">
        <v>50</v>
      </c>
      <c r="B6" s="321" t="s">
        <v>103</v>
      </c>
      <c r="C6" s="321" t="s">
        <v>104</v>
      </c>
      <c r="D6" s="321" t="s">
        <v>105</v>
      </c>
      <c r="E6" s="321" t="s">
        <v>3342</v>
      </c>
      <c r="F6" s="321" t="s">
        <v>106</v>
      </c>
      <c r="G6" s="331" t="s">
        <v>4342</v>
      </c>
      <c r="H6" s="331"/>
      <c r="I6" s="321" t="s">
        <v>107</v>
      </c>
      <c r="J6" s="321" t="s">
        <v>85</v>
      </c>
    </row>
    <row r="7" spans="1:17" ht="99.75" customHeight="1" x14ac:dyDescent="0.2">
      <c r="A7" s="321"/>
      <c r="B7" s="326"/>
      <c r="C7" s="326"/>
      <c r="D7" s="326"/>
      <c r="E7" s="321"/>
      <c r="F7" s="326"/>
      <c r="G7" s="148" t="s">
        <v>108</v>
      </c>
      <c r="H7" s="149" t="s">
        <v>109</v>
      </c>
      <c r="I7" s="321"/>
      <c r="J7" s="326"/>
      <c r="K7" s="51"/>
      <c r="L7" s="51"/>
      <c r="M7" s="51"/>
      <c r="N7" s="51"/>
      <c r="O7" s="51"/>
      <c r="P7" s="51"/>
      <c r="Q7" s="51"/>
    </row>
    <row r="8" spans="1:17" ht="51" x14ac:dyDescent="0.2">
      <c r="A8" s="150">
        <v>1</v>
      </c>
      <c r="B8" s="151" t="s">
        <v>2216</v>
      </c>
      <c r="C8" s="215" t="s">
        <v>2217</v>
      </c>
      <c r="D8" s="215" t="s">
        <v>752</v>
      </c>
      <c r="E8" s="151"/>
      <c r="F8" s="85">
        <v>1</v>
      </c>
      <c r="G8" s="85">
        <v>1</v>
      </c>
      <c r="H8" s="85">
        <v>1</v>
      </c>
      <c r="I8" s="85">
        <f>F8*0.2+G8*0.4+H8*0.4</f>
        <v>1</v>
      </c>
      <c r="J8" s="203"/>
      <c r="K8" s="51"/>
      <c r="L8" s="51"/>
      <c r="M8" s="51"/>
      <c r="N8" s="51"/>
      <c r="O8" s="51"/>
      <c r="P8" s="51"/>
      <c r="Q8" s="51"/>
    </row>
    <row r="9" spans="1:17" ht="63.75" x14ac:dyDescent="0.2">
      <c r="A9" s="150">
        <v>2</v>
      </c>
      <c r="B9" s="190" t="s">
        <v>2218</v>
      </c>
      <c r="C9" s="215" t="s">
        <v>2219</v>
      </c>
      <c r="D9" s="215" t="s">
        <v>752</v>
      </c>
      <c r="E9" s="203"/>
      <c r="F9" s="85">
        <v>1</v>
      </c>
      <c r="G9" s="85">
        <v>1</v>
      </c>
      <c r="H9" s="85">
        <v>1</v>
      </c>
      <c r="I9" s="85">
        <f t="shared" ref="I9:I71" si="0">F9*0.2+G9*0.4+H9*0.4</f>
        <v>1</v>
      </c>
      <c r="J9" s="203"/>
      <c r="K9" s="51"/>
      <c r="L9" s="51"/>
      <c r="M9" s="51"/>
      <c r="N9" s="51"/>
      <c r="O9" s="51"/>
      <c r="P9" s="51"/>
      <c r="Q9" s="51"/>
    </row>
    <row r="10" spans="1:17" ht="51" x14ac:dyDescent="0.2">
      <c r="A10" s="150">
        <v>3</v>
      </c>
      <c r="B10" s="190" t="s">
        <v>2220</v>
      </c>
      <c r="C10" s="215" t="s">
        <v>2221</v>
      </c>
      <c r="D10" s="215" t="s">
        <v>752</v>
      </c>
      <c r="E10" s="203"/>
      <c r="F10" s="85">
        <v>1</v>
      </c>
      <c r="G10" s="85">
        <v>1</v>
      </c>
      <c r="H10" s="85">
        <v>1</v>
      </c>
      <c r="I10" s="85">
        <f t="shared" si="0"/>
        <v>1</v>
      </c>
      <c r="J10" s="203"/>
      <c r="K10" s="51"/>
      <c r="L10" s="51"/>
      <c r="M10" s="51"/>
      <c r="N10" s="51"/>
      <c r="O10" s="51"/>
      <c r="P10" s="51"/>
      <c r="Q10" s="51"/>
    </row>
    <row r="11" spans="1:17" ht="51" x14ac:dyDescent="0.2">
      <c r="A11" s="150">
        <v>4</v>
      </c>
      <c r="B11" s="190" t="s">
        <v>2222</v>
      </c>
      <c r="C11" s="215" t="s">
        <v>2223</v>
      </c>
      <c r="D11" s="215" t="s">
        <v>752</v>
      </c>
      <c r="E11" s="203"/>
      <c r="F11" s="85">
        <v>1</v>
      </c>
      <c r="G11" s="85">
        <v>1</v>
      </c>
      <c r="H11" s="85">
        <v>1</v>
      </c>
      <c r="I11" s="85">
        <f t="shared" si="0"/>
        <v>1</v>
      </c>
      <c r="J11" s="203"/>
      <c r="K11" s="51"/>
      <c r="L11" s="51"/>
      <c r="M11" s="51"/>
      <c r="N11" s="51"/>
      <c r="O11" s="51"/>
      <c r="P11" s="51"/>
      <c r="Q11" s="51"/>
    </row>
    <row r="12" spans="1:17" ht="38.25" x14ac:dyDescent="0.2">
      <c r="A12" s="150">
        <v>5</v>
      </c>
      <c r="B12" s="190" t="s">
        <v>2224</v>
      </c>
      <c r="C12" s="215" t="s">
        <v>2225</v>
      </c>
      <c r="D12" s="215" t="s">
        <v>752</v>
      </c>
      <c r="E12" s="203"/>
      <c r="F12" s="85">
        <v>1</v>
      </c>
      <c r="G12" s="85">
        <v>1</v>
      </c>
      <c r="H12" s="85">
        <v>1</v>
      </c>
      <c r="I12" s="85">
        <f t="shared" si="0"/>
        <v>1</v>
      </c>
      <c r="J12" s="203"/>
      <c r="K12" s="51"/>
      <c r="L12" s="51"/>
      <c r="M12" s="51"/>
      <c r="N12" s="51"/>
      <c r="O12" s="51"/>
      <c r="P12" s="51"/>
      <c r="Q12" s="51"/>
    </row>
    <row r="13" spans="1:17" ht="63.75" x14ac:dyDescent="0.2">
      <c r="A13" s="150">
        <v>6</v>
      </c>
      <c r="B13" s="190" t="s">
        <v>2226</v>
      </c>
      <c r="C13" s="215" t="s">
        <v>2227</v>
      </c>
      <c r="D13" s="215" t="s">
        <v>2027</v>
      </c>
      <c r="E13" s="151"/>
      <c r="F13" s="85">
        <v>1</v>
      </c>
      <c r="G13" s="85">
        <v>1</v>
      </c>
      <c r="H13" s="85">
        <v>1</v>
      </c>
      <c r="I13" s="85">
        <f t="shared" si="0"/>
        <v>1</v>
      </c>
      <c r="J13" s="203"/>
      <c r="K13" s="51"/>
      <c r="L13" s="51"/>
      <c r="M13" s="51"/>
      <c r="N13" s="51"/>
      <c r="O13" s="51"/>
      <c r="P13" s="51"/>
      <c r="Q13" s="51"/>
    </row>
    <row r="14" spans="1:17" ht="63.75" x14ac:dyDescent="0.2">
      <c r="A14" s="150">
        <v>7</v>
      </c>
      <c r="B14" s="190" t="s">
        <v>2228</v>
      </c>
      <c r="C14" s="215" t="s">
        <v>2229</v>
      </c>
      <c r="D14" s="215" t="s">
        <v>752</v>
      </c>
      <c r="E14" s="151"/>
      <c r="F14" s="85">
        <v>1</v>
      </c>
      <c r="G14" s="85">
        <v>1</v>
      </c>
      <c r="H14" s="85">
        <v>1</v>
      </c>
      <c r="I14" s="85">
        <f t="shared" si="0"/>
        <v>1</v>
      </c>
      <c r="J14" s="203"/>
      <c r="K14" s="51"/>
      <c r="L14" s="51"/>
      <c r="M14" s="51"/>
      <c r="N14" s="51"/>
      <c r="O14" s="51"/>
      <c r="P14" s="51"/>
      <c r="Q14" s="51"/>
    </row>
    <row r="15" spans="1:17" ht="63.75" x14ac:dyDescent="0.2">
      <c r="A15" s="150">
        <v>8</v>
      </c>
      <c r="B15" s="190" t="s">
        <v>2230</v>
      </c>
      <c r="C15" s="215" t="s">
        <v>2231</v>
      </c>
      <c r="D15" s="215" t="s">
        <v>752</v>
      </c>
      <c r="E15" s="151"/>
      <c r="F15" s="85">
        <v>1</v>
      </c>
      <c r="G15" s="85">
        <v>1</v>
      </c>
      <c r="H15" s="85">
        <v>1</v>
      </c>
      <c r="I15" s="85">
        <f t="shared" si="0"/>
        <v>1</v>
      </c>
      <c r="J15" s="203"/>
      <c r="K15" s="51"/>
      <c r="L15" s="51"/>
      <c r="M15" s="51"/>
      <c r="N15" s="51"/>
      <c r="O15" s="51"/>
      <c r="P15" s="51"/>
      <c r="Q15" s="51"/>
    </row>
    <row r="16" spans="1:17" ht="63.75" x14ac:dyDescent="0.2">
      <c r="A16" s="150">
        <v>9</v>
      </c>
      <c r="B16" s="190" t="s">
        <v>2232</v>
      </c>
      <c r="C16" s="215" t="s">
        <v>2233</v>
      </c>
      <c r="D16" s="215" t="s">
        <v>752</v>
      </c>
      <c r="E16" s="151"/>
      <c r="F16" s="85">
        <v>1</v>
      </c>
      <c r="G16" s="85">
        <v>1</v>
      </c>
      <c r="H16" s="85">
        <v>1</v>
      </c>
      <c r="I16" s="85">
        <f t="shared" si="0"/>
        <v>1</v>
      </c>
      <c r="J16" s="203"/>
      <c r="K16" s="51"/>
      <c r="L16" s="51"/>
      <c r="M16" s="51"/>
      <c r="N16" s="51"/>
      <c r="O16" s="51"/>
      <c r="P16" s="51"/>
      <c r="Q16" s="51"/>
    </row>
    <row r="17" spans="1:17" ht="63.75" x14ac:dyDescent="0.2">
      <c r="A17" s="150">
        <v>10</v>
      </c>
      <c r="B17" s="190" t="s">
        <v>2234</v>
      </c>
      <c r="C17" s="215" t="s">
        <v>2235</v>
      </c>
      <c r="D17" s="215" t="s">
        <v>752</v>
      </c>
      <c r="E17" s="151"/>
      <c r="F17" s="85">
        <v>1</v>
      </c>
      <c r="G17" s="85">
        <v>1</v>
      </c>
      <c r="H17" s="85">
        <v>1</v>
      </c>
      <c r="I17" s="85">
        <f t="shared" si="0"/>
        <v>1</v>
      </c>
      <c r="J17" s="203"/>
      <c r="K17" s="51"/>
      <c r="L17" s="51"/>
      <c r="M17" s="51"/>
      <c r="N17" s="51"/>
      <c r="O17" s="51"/>
      <c r="P17" s="51"/>
      <c r="Q17" s="51"/>
    </row>
    <row r="18" spans="1:17" ht="63.75" x14ac:dyDescent="0.2">
      <c r="A18" s="150">
        <v>11</v>
      </c>
      <c r="B18" s="190" t="s">
        <v>2236</v>
      </c>
      <c r="C18" s="215" t="s">
        <v>2237</v>
      </c>
      <c r="D18" s="215" t="s">
        <v>752</v>
      </c>
      <c r="E18" s="151"/>
      <c r="F18" s="85">
        <v>1</v>
      </c>
      <c r="G18" s="85">
        <v>1</v>
      </c>
      <c r="H18" s="85">
        <v>1</v>
      </c>
      <c r="I18" s="85">
        <f t="shared" si="0"/>
        <v>1</v>
      </c>
      <c r="J18" s="203"/>
      <c r="K18" s="51"/>
      <c r="L18" s="51"/>
      <c r="M18" s="51"/>
      <c r="N18" s="51"/>
      <c r="O18" s="51"/>
      <c r="P18" s="51"/>
      <c r="Q18" s="51"/>
    </row>
    <row r="19" spans="1:17" ht="63.75" x14ac:dyDescent="0.2">
      <c r="A19" s="150">
        <v>12</v>
      </c>
      <c r="B19" s="190" t="s">
        <v>2238</v>
      </c>
      <c r="C19" s="215" t="s">
        <v>2239</v>
      </c>
      <c r="D19" s="215" t="s">
        <v>752</v>
      </c>
      <c r="E19" s="203"/>
      <c r="F19" s="85">
        <v>1</v>
      </c>
      <c r="G19" s="85">
        <v>1</v>
      </c>
      <c r="H19" s="85">
        <v>1</v>
      </c>
      <c r="I19" s="85">
        <f t="shared" si="0"/>
        <v>1</v>
      </c>
      <c r="J19" s="203"/>
      <c r="K19" s="51"/>
      <c r="L19" s="51"/>
      <c r="M19" s="51"/>
      <c r="N19" s="51"/>
      <c r="O19" s="51"/>
      <c r="P19" s="51"/>
      <c r="Q19" s="51"/>
    </row>
    <row r="20" spans="1:17" ht="63.75" x14ac:dyDescent="0.2">
      <c r="A20" s="150">
        <v>13</v>
      </c>
      <c r="B20" s="190" t="s">
        <v>2240</v>
      </c>
      <c r="C20" s="215" t="s">
        <v>2241</v>
      </c>
      <c r="D20" s="215" t="s">
        <v>2027</v>
      </c>
      <c r="E20" s="203"/>
      <c r="F20" s="85">
        <v>1</v>
      </c>
      <c r="G20" s="85">
        <v>1</v>
      </c>
      <c r="H20" s="85">
        <v>1</v>
      </c>
      <c r="I20" s="85">
        <f t="shared" si="0"/>
        <v>1</v>
      </c>
      <c r="J20" s="203"/>
      <c r="K20" s="51"/>
      <c r="L20" s="51"/>
      <c r="M20" s="51"/>
      <c r="N20" s="51"/>
      <c r="O20" s="51"/>
      <c r="P20" s="51"/>
      <c r="Q20" s="51"/>
    </row>
    <row r="21" spans="1:17" ht="63.75" x14ac:dyDescent="0.2">
      <c r="A21" s="150">
        <v>14</v>
      </c>
      <c r="B21" s="190" t="s">
        <v>2242</v>
      </c>
      <c r="C21" s="215" t="s">
        <v>2243</v>
      </c>
      <c r="D21" s="215" t="s">
        <v>752</v>
      </c>
      <c r="E21" s="203"/>
      <c r="F21" s="85">
        <v>1</v>
      </c>
      <c r="G21" s="85">
        <v>1</v>
      </c>
      <c r="H21" s="85">
        <v>1</v>
      </c>
      <c r="I21" s="85">
        <f t="shared" si="0"/>
        <v>1</v>
      </c>
      <c r="J21" s="203"/>
      <c r="K21" s="51"/>
      <c r="L21" s="51"/>
      <c r="M21" s="51"/>
      <c r="N21" s="51"/>
      <c r="O21" s="51"/>
      <c r="P21" s="51"/>
      <c r="Q21" s="51"/>
    </row>
    <row r="22" spans="1:17" ht="63.75" x14ac:dyDescent="0.2">
      <c r="A22" s="150">
        <v>15</v>
      </c>
      <c r="B22" s="190" t="s">
        <v>2244</v>
      </c>
      <c r="C22" s="215" t="s">
        <v>2245</v>
      </c>
      <c r="D22" s="215" t="s">
        <v>752</v>
      </c>
      <c r="E22" s="203"/>
      <c r="F22" s="85">
        <v>1</v>
      </c>
      <c r="G22" s="85">
        <v>1</v>
      </c>
      <c r="H22" s="85">
        <v>1</v>
      </c>
      <c r="I22" s="85">
        <f t="shared" si="0"/>
        <v>1</v>
      </c>
      <c r="J22" s="203"/>
      <c r="K22" s="51"/>
      <c r="L22" s="51"/>
      <c r="M22" s="51"/>
      <c r="N22" s="51"/>
      <c r="O22" s="51"/>
      <c r="P22" s="51"/>
      <c r="Q22" s="51"/>
    </row>
    <row r="23" spans="1:17" ht="63.75" x14ac:dyDescent="0.2">
      <c r="A23" s="150">
        <v>16</v>
      </c>
      <c r="B23" s="190" t="s">
        <v>2246</v>
      </c>
      <c r="C23" s="215" t="s">
        <v>2247</v>
      </c>
      <c r="D23" s="215" t="s">
        <v>2027</v>
      </c>
      <c r="E23" s="203"/>
      <c r="F23" s="85">
        <v>1</v>
      </c>
      <c r="G23" s="85">
        <v>1</v>
      </c>
      <c r="H23" s="85">
        <v>1</v>
      </c>
      <c r="I23" s="85">
        <f t="shared" si="0"/>
        <v>1</v>
      </c>
      <c r="J23" s="203"/>
      <c r="K23" s="51"/>
      <c r="L23" s="51"/>
      <c r="M23" s="51"/>
      <c r="N23" s="51"/>
      <c r="O23" s="51"/>
      <c r="P23" s="51"/>
      <c r="Q23" s="51"/>
    </row>
    <row r="24" spans="1:17" ht="63.75" x14ac:dyDescent="0.2">
      <c r="A24" s="150">
        <v>17</v>
      </c>
      <c r="B24" s="190" t="s">
        <v>2248</v>
      </c>
      <c r="C24" s="215" t="s">
        <v>2249</v>
      </c>
      <c r="D24" s="215" t="s">
        <v>752</v>
      </c>
      <c r="E24" s="203"/>
      <c r="F24" s="85">
        <v>1</v>
      </c>
      <c r="G24" s="85">
        <v>1</v>
      </c>
      <c r="H24" s="85">
        <v>1</v>
      </c>
      <c r="I24" s="85">
        <f t="shared" si="0"/>
        <v>1</v>
      </c>
      <c r="J24" s="203"/>
      <c r="K24" s="51"/>
      <c r="L24" s="51"/>
      <c r="M24" s="51"/>
      <c r="N24" s="51"/>
      <c r="O24" s="51"/>
      <c r="P24" s="51"/>
      <c r="Q24" s="51"/>
    </row>
    <row r="25" spans="1:17" ht="63.75" x14ac:dyDescent="0.2">
      <c r="A25" s="150">
        <v>18</v>
      </c>
      <c r="B25" s="190" t="s">
        <v>2250</v>
      </c>
      <c r="C25" s="215" t="s">
        <v>2251</v>
      </c>
      <c r="D25" s="215" t="s">
        <v>752</v>
      </c>
      <c r="E25" s="203"/>
      <c r="F25" s="85">
        <v>1</v>
      </c>
      <c r="G25" s="85">
        <v>1</v>
      </c>
      <c r="H25" s="85">
        <v>1</v>
      </c>
      <c r="I25" s="85">
        <f t="shared" si="0"/>
        <v>1</v>
      </c>
      <c r="J25" s="203"/>
      <c r="K25" s="51"/>
      <c r="L25" s="51"/>
      <c r="M25" s="51"/>
      <c r="N25" s="51"/>
      <c r="O25" s="51"/>
      <c r="P25" s="51"/>
      <c r="Q25" s="51"/>
    </row>
    <row r="26" spans="1:17" ht="63.75" x14ac:dyDescent="0.2">
      <c r="A26" s="150">
        <v>19</v>
      </c>
      <c r="B26" s="190" t="s">
        <v>2252</v>
      </c>
      <c r="C26" s="215" t="s">
        <v>2253</v>
      </c>
      <c r="D26" s="215" t="s">
        <v>752</v>
      </c>
      <c r="E26" s="203"/>
      <c r="F26" s="85">
        <v>1</v>
      </c>
      <c r="G26" s="85">
        <v>1</v>
      </c>
      <c r="H26" s="85">
        <v>1</v>
      </c>
      <c r="I26" s="85">
        <f t="shared" si="0"/>
        <v>1</v>
      </c>
      <c r="J26" s="203"/>
      <c r="K26" s="51"/>
      <c r="L26" s="51"/>
      <c r="M26" s="51"/>
      <c r="N26" s="51"/>
      <c r="O26" s="51"/>
      <c r="P26" s="51"/>
      <c r="Q26" s="51"/>
    </row>
    <row r="27" spans="1:17" ht="76.5" x14ac:dyDescent="0.2">
      <c r="A27" s="150">
        <v>20</v>
      </c>
      <c r="B27" s="190" t="s">
        <v>2254</v>
      </c>
      <c r="C27" s="215" t="s">
        <v>2255</v>
      </c>
      <c r="D27" s="215" t="s">
        <v>752</v>
      </c>
      <c r="E27" s="203"/>
      <c r="F27" s="85">
        <v>1</v>
      </c>
      <c r="G27" s="85">
        <v>1</v>
      </c>
      <c r="H27" s="85">
        <v>1</v>
      </c>
      <c r="I27" s="85">
        <f t="shared" si="0"/>
        <v>1</v>
      </c>
      <c r="J27" s="203"/>
      <c r="K27" s="51"/>
      <c r="L27" s="51"/>
      <c r="M27" s="51"/>
      <c r="N27" s="51"/>
      <c r="O27" s="51"/>
      <c r="P27" s="51"/>
      <c r="Q27" s="51"/>
    </row>
    <row r="28" spans="1:17" ht="63.75" x14ac:dyDescent="0.2">
      <c r="A28" s="150">
        <v>21</v>
      </c>
      <c r="B28" s="190" t="s">
        <v>2256</v>
      </c>
      <c r="C28" s="215" t="s">
        <v>2257</v>
      </c>
      <c r="D28" s="215" t="s">
        <v>2027</v>
      </c>
      <c r="E28" s="203"/>
      <c r="F28" s="85">
        <v>1</v>
      </c>
      <c r="G28" s="85">
        <v>1</v>
      </c>
      <c r="H28" s="85">
        <v>1</v>
      </c>
      <c r="I28" s="85">
        <f t="shared" si="0"/>
        <v>1</v>
      </c>
      <c r="J28" s="203"/>
      <c r="K28" s="51"/>
      <c r="L28" s="51"/>
      <c r="M28" s="51"/>
      <c r="N28" s="51"/>
      <c r="O28" s="51"/>
      <c r="P28" s="51"/>
      <c r="Q28" s="51"/>
    </row>
    <row r="29" spans="1:17" ht="63.75" x14ac:dyDescent="0.2">
      <c r="A29" s="150">
        <v>22</v>
      </c>
      <c r="B29" s="190" t="s">
        <v>2258</v>
      </c>
      <c r="C29" s="215" t="s">
        <v>2259</v>
      </c>
      <c r="D29" s="215" t="s">
        <v>752</v>
      </c>
      <c r="E29" s="203"/>
      <c r="F29" s="85">
        <v>1</v>
      </c>
      <c r="G29" s="85">
        <v>1</v>
      </c>
      <c r="H29" s="85">
        <v>1</v>
      </c>
      <c r="I29" s="85">
        <f t="shared" si="0"/>
        <v>1</v>
      </c>
      <c r="J29" s="203"/>
      <c r="K29" s="51"/>
      <c r="L29" s="51"/>
      <c r="M29" s="51"/>
      <c r="N29" s="51"/>
      <c r="O29" s="51"/>
      <c r="P29" s="51"/>
      <c r="Q29" s="51"/>
    </row>
    <row r="30" spans="1:17" ht="63.75" x14ac:dyDescent="0.2">
      <c r="A30" s="150">
        <v>23</v>
      </c>
      <c r="B30" s="190" t="s">
        <v>2260</v>
      </c>
      <c r="C30" s="215" t="s">
        <v>2261</v>
      </c>
      <c r="D30" s="215" t="s">
        <v>2027</v>
      </c>
      <c r="E30" s="203"/>
      <c r="F30" s="85">
        <v>1</v>
      </c>
      <c r="G30" s="85">
        <v>1</v>
      </c>
      <c r="H30" s="85">
        <v>1</v>
      </c>
      <c r="I30" s="85">
        <f t="shared" si="0"/>
        <v>1</v>
      </c>
      <c r="J30" s="203"/>
      <c r="K30" s="51"/>
      <c r="L30" s="51"/>
      <c r="M30" s="51"/>
      <c r="N30" s="51"/>
      <c r="O30" s="51"/>
      <c r="P30" s="51"/>
      <c r="Q30" s="51"/>
    </row>
    <row r="31" spans="1:17" ht="63.75" x14ac:dyDescent="0.2">
      <c r="A31" s="150">
        <v>24</v>
      </c>
      <c r="B31" s="190" t="s">
        <v>2262</v>
      </c>
      <c r="C31" s="215" t="s">
        <v>2263</v>
      </c>
      <c r="D31" s="215" t="s">
        <v>752</v>
      </c>
      <c r="E31" s="203"/>
      <c r="F31" s="85">
        <v>1</v>
      </c>
      <c r="G31" s="85">
        <v>1</v>
      </c>
      <c r="H31" s="85">
        <v>1</v>
      </c>
      <c r="I31" s="85">
        <f t="shared" si="0"/>
        <v>1</v>
      </c>
      <c r="J31" s="203"/>
      <c r="K31" s="51"/>
      <c r="L31" s="51"/>
      <c r="M31" s="51"/>
      <c r="N31" s="51"/>
      <c r="O31" s="51"/>
      <c r="P31" s="51"/>
      <c r="Q31" s="51"/>
    </row>
    <row r="32" spans="1:17" ht="63.75" x14ac:dyDescent="0.2">
      <c r="A32" s="150">
        <v>25</v>
      </c>
      <c r="B32" s="190" t="s">
        <v>2264</v>
      </c>
      <c r="C32" s="215" t="s">
        <v>2265</v>
      </c>
      <c r="D32" s="215" t="s">
        <v>752</v>
      </c>
      <c r="E32" s="203"/>
      <c r="F32" s="85">
        <v>1</v>
      </c>
      <c r="G32" s="85">
        <v>1</v>
      </c>
      <c r="H32" s="85">
        <v>1</v>
      </c>
      <c r="I32" s="85">
        <f t="shared" si="0"/>
        <v>1</v>
      </c>
      <c r="J32" s="203"/>
      <c r="K32" s="51"/>
      <c r="L32" s="51"/>
      <c r="M32" s="51"/>
      <c r="N32" s="51"/>
      <c r="O32" s="51"/>
      <c r="P32" s="51"/>
      <c r="Q32" s="51"/>
    </row>
    <row r="33" spans="1:17" ht="63.75" x14ac:dyDescent="0.2">
      <c r="A33" s="150">
        <v>26</v>
      </c>
      <c r="B33" s="190" t="s">
        <v>2266</v>
      </c>
      <c r="C33" s="215" t="s">
        <v>2267</v>
      </c>
      <c r="D33" s="215" t="s">
        <v>752</v>
      </c>
      <c r="E33" s="203"/>
      <c r="F33" s="85">
        <v>1</v>
      </c>
      <c r="G33" s="85">
        <v>1</v>
      </c>
      <c r="H33" s="85">
        <v>1</v>
      </c>
      <c r="I33" s="85">
        <f t="shared" si="0"/>
        <v>1</v>
      </c>
      <c r="J33" s="203"/>
      <c r="K33" s="51"/>
      <c r="L33" s="51"/>
      <c r="M33" s="51"/>
      <c r="N33" s="51"/>
      <c r="O33" s="51"/>
      <c r="P33" s="51"/>
      <c r="Q33" s="51"/>
    </row>
    <row r="34" spans="1:17" ht="63.75" x14ac:dyDescent="0.2">
      <c r="A34" s="150">
        <v>27</v>
      </c>
      <c r="B34" s="190" t="s">
        <v>2268</v>
      </c>
      <c r="C34" s="215" t="s">
        <v>2269</v>
      </c>
      <c r="D34" s="215" t="s">
        <v>752</v>
      </c>
      <c r="E34" s="203"/>
      <c r="F34" s="85">
        <v>1</v>
      </c>
      <c r="G34" s="85">
        <v>1</v>
      </c>
      <c r="H34" s="85">
        <v>1</v>
      </c>
      <c r="I34" s="85">
        <f t="shared" si="0"/>
        <v>1</v>
      </c>
      <c r="J34" s="203"/>
      <c r="K34" s="51"/>
      <c r="L34" s="51"/>
      <c r="M34" s="51"/>
      <c r="N34" s="51"/>
      <c r="O34" s="51"/>
      <c r="P34" s="51"/>
      <c r="Q34" s="51"/>
    </row>
    <row r="35" spans="1:17" ht="63.75" x14ac:dyDescent="0.2">
      <c r="A35" s="150">
        <v>28</v>
      </c>
      <c r="B35" s="190" t="s">
        <v>2270</v>
      </c>
      <c r="C35" s="215" t="s">
        <v>2271</v>
      </c>
      <c r="D35" s="215" t="s">
        <v>752</v>
      </c>
      <c r="E35" s="203"/>
      <c r="F35" s="85">
        <v>1</v>
      </c>
      <c r="G35" s="85">
        <v>1</v>
      </c>
      <c r="H35" s="85">
        <v>1</v>
      </c>
      <c r="I35" s="85">
        <f t="shared" si="0"/>
        <v>1</v>
      </c>
      <c r="J35" s="203"/>
      <c r="K35" s="51"/>
      <c r="L35" s="51"/>
      <c r="M35" s="51"/>
      <c r="N35" s="51"/>
      <c r="O35" s="51"/>
      <c r="P35" s="51"/>
      <c r="Q35" s="51"/>
    </row>
    <row r="36" spans="1:17" ht="63.75" x14ac:dyDescent="0.2">
      <c r="A36" s="150">
        <v>29</v>
      </c>
      <c r="B36" s="190" t="s">
        <v>2272</v>
      </c>
      <c r="C36" s="215" t="s">
        <v>2273</v>
      </c>
      <c r="D36" s="215" t="s">
        <v>752</v>
      </c>
      <c r="E36" s="203"/>
      <c r="F36" s="85">
        <v>1</v>
      </c>
      <c r="G36" s="85">
        <v>1</v>
      </c>
      <c r="H36" s="85">
        <v>1</v>
      </c>
      <c r="I36" s="85">
        <f t="shared" si="0"/>
        <v>1</v>
      </c>
      <c r="J36" s="203"/>
      <c r="K36" s="51"/>
      <c r="L36" s="51"/>
      <c r="M36" s="51"/>
      <c r="N36" s="51"/>
      <c r="O36" s="51"/>
      <c r="P36" s="51"/>
      <c r="Q36" s="51"/>
    </row>
    <row r="37" spans="1:17" ht="63.75" x14ac:dyDescent="0.2">
      <c r="A37" s="153">
        <v>30</v>
      </c>
      <c r="B37" s="190" t="s">
        <v>2274</v>
      </c>
      <c r="C37" s="215" t="s">
        <v>2275</v>
      </c>
      <c r="D37" s="215" t="s">
        <v>752</v>
      </c>
      <c r="E37" s="203"/>
      <c r="F37" s="85">
        <v>1</v>
      </c>
      <c r="G37" s="85">
        <v>1</v>
      </c>
      <c r="H37" s="85">
        <v>1</v>
      </c>
      <c r="I37" s="85">
        <f t="shared" si="0"/>
        <v>1</v>
      </c>
      <c r="J37" s="203"/>
      <c r="K37" s="51"/>
      <c r="L37" s="51"/>
      <c r="M37" s="51"/>
      <c r="N37" s="51"/>
      <c r="O37" s="51"/>
      <c r="P37" s="51"/>
      <c r="Q37" s="51"/>
    </row>
    <row r="38" spans="1:17" ht="63.75" x14ac:dyDescent="0.2">
      <c r="A38" s="153">
        <v>31</v>
      </c>
      <c r="B38" s="190" t="s">
        <v>2276</v>
      </c>
      <c r="C38" s="215" t="s">
        <v>2277</v>
      </c>
      <c r="D38" s="215" t="s">
        <v>752</v>
      </c>
      <c r="E38" s="203"/>
      <c r="F38" s="85">
        <v>1</v>
      </c>
      <c r="G38" s="85">
        <v>1</v>
      </c>
      <c r="H38" s="85">
        <v>1</v>
      </c>
      <c r="I38" s="85">
        <f t="shared" si="0"/>
        <v>1</v>
      </c>
      <c r="J38" s="203"/>
      <c r="K38" s="51"/>
      <c r="L38" s="51"/>
      <c r="M38" s="51"/>
      <c r="N38" s="51"/>
      <c r="O38" s="51"/>
      <c r="P38" s="51"/>
      <c r="Q38" s="51"/>
    </row>
    <row r="39" spans="1:17" ht="63.75" x14ac:dyDescent="0.2">
      <c r="A39" s="153">
        <v>32</v>
      </c>
      <c r="B39" s="190" t="s">
        <v>2278</v>
      </c>
      <c r="C39" s="215" t="s">
        <v>2279</v>
      </c>
      <c r="D39" s="215" t="s">
        <v>752</v>
      </c>
      <c r="E39" s="203"/>
      <c r="F39" s="85">
        <v>1</v>
      </c>
      <c r="G39" s="85">
        <v>1</v>
      </c>
      <c r="H39" s="85">
        <v>1</v>
      </c>
      <c r="I39" s="85">
        <f t="shared" si="0"/>
        <v>1</v>
      </c>
      <c r="J39" s="203"/>
      <c r="K39" s="51"/>
      <c r="L39" s="51"/>
      <c r="M39" s="51"/>
      <c r="N39" s="51"/>
      <c r="O39" s="51"/>
      <c r="P39" s="51"/>
      <c r="Q39" s="51"/>
    </row>
    <row r="40" spans="1:17" ht="51" x14ac:dyDescent="0.2">
      <c r="A40" s="153">
        <v>33</v>
      </c>
      <c r="B40" s="190" t="s">
        <v>2280</v>
      </c>
      <c r="C40" s="215" t="s">
        <v>2281</v>
      </c>
      <c r="D40" s="215" t="s">
        <v>752</v>
      </c>
      <c r="E40" s="203"/>
      <c r="F40" s="85">
        <v>1</v>
      </c>
      <c r="G40" s="85">
        <v>1</v>
      </c>
      <c r="H40" s="85">
        <v>1</v>
      </c>
      <c r="I40" s="85">
        <f t="shared" si="0"/>
        <v>1</v>
      </c>
      <c r="J40" s="203"/>
      <c r="K40" s="51"/>
      <c r="L40" s="51"/>
      <c r="M40" s="51"/>
      <c r="N40" s="51"/>
      <c r="O40" s="51"/>
      <c r="P40" s="51"/>
      <c r="Q40" s="51"/>
    </row>
    <row r="41" spans="1:17" ht="51" x14ac:dyDescent="0.2">
      <c r="A41" s="153">
        <v>34</v>
      </c>
      <c r="B41" s="190" t="s">
        <v>2282</v>
      </c>
      <c r="C41" s="215" t="s">
        <v>2283</v>
      </c>
      <c r="D41" s="215" t="s">
        <v>752</v>
      </c>
      <c r="E41" s="203"/>
      <c r="F41" s="85">
        <v>1</v>
      </c>
      <c r="G41" s="85">
        <v>1</v>
      </c>
      <c r="H41" s="85">
        <v>1</v>
      </c>
      <c r="I41" s="85">
        <f t="shared" si="0"/>
        <v>1</v>
      </c>
      <c r="J41" s="203"/>
      <c r="K41" s="51"/>
      <c r="L41" s="51"/>
      <c r="M41" s="51"/>
      <c r="N41" s="51"/>
      <c r="O41" s="51"/>
      <c r="P41" s="51"/>
      <c r="Q41" s="51"/>
    </row>
    <row r="42" spans="1:17" ht="51" x14ac:dyDescent="0.2">
      <c r="A42" s="153">
        <v>35</v>
      </c>
      <c r="B42" s="190" t="s">
        <v>2284</v>
      </c>
      <c r="C42" s="215" t="s">
        <v>2285</v>
      </c>
      <c r="D42" s="215" t="s">
        <v>752</v>
      </c>
      <c r="E42" s="203"/>
      <c r="F42" s="85">
        <v>1</v>
      </c>
      <c r="G42" s="85">
        <v>1</v>
      </c>
      <c r="H42" s="85">
        <v>1</v>
      </c>
      <c r="I42" s="85">
        <f t="shared" si="0"/>
        <v>1</v>
      </c>
      <c r="J42" s="203"/>
      <c r="K42" s="51"/>
      <c r="L42" s="51"/>
      <c r="M42" s="51"/>
      <c r="N42" s="51"/>
      <c r="O42" s="51"/>
      <c r="P42" s="51"/>
      <c r="Q42" s="51"/>
    </row>
    <row r="43" spans="1:17" ht="89.25" x14ac:dyDescent="0.2">
      <c r="A43" s="150">
        <v>36</v>
      </c>
      <c r="B43" s="190" t="s">
        <v>2286</v>
      </c>
      <c r="C43" s="215" t="s">
        <v>2287</v>
      </c>
      <c r="D43" s="215" t="s">
        <v>752</v>
      </c>
      <c r="E43" s="203"/>
      <c r="F43" s="85">
        <v>1</v>
      </c>
      <c r="G43" s="85">
        <v>1</v>
      </c>
      <c r="H43" s="85">
        <v>1</v>
      </c>
      <c r="I43" s="85">
        <f t="shared" si="0"/>
        <v>1</v>
      </c>
      <c r="J43" s="203"/>
      <c r="K43" s="51"/>
      <c r="L43" s="51"/>
      <c r="M43" s="51"/>
      <c r="N43" s="51"/>
      <c r="O43" s="51"/>
      <c r="P43" s="51"/>
      <c r="Q43" s="51"/>
    </row>
    <row r="44" spans="1:17" ht="51" x14ac:dyDescent="0.2">
      <c r="A44" s="150">
        <v>37</v>
      </c>
      <c r="B44" s="190" t="s">
        <v>2288</v>
      </c>
      <c r="C44" s="215" t="s">
        <v>2289</v>
      </c>
      <c r="D44" s="215" t="s">
        <v>2027</v>
      </c>
      <c r="E44" s="203"/>
      <c r="F44" s="85">
        <v>1</v>
      </c>
      <c r="G44" s="85">
        <v>1</v>
      </c>
      <c r="H44" s="85">
        <v>1</v>
      </c>
      <c r="I44" s="85">
        <f t="shared" si="0"/>
        <v>1</v>
      </c>
      <c r="J44" s="203"/>
      <c r="K44" s="51"/>
      <c r="L44" s="51"/>
      <c r="M44" s="51"/>
      <c r="N44" s="51"/>
      <c r="O44" s="51"/>
      <c r="P44" s="51"/>
      <c r="Q44" s="51"/>
    </row>
    <row r="45" spans="1:17" ht="51" x14ac:dyDescent="0.2">
      <c r="A45" s="150">
        <v>38</v>
      </c>
      <c r="B45" s="190" t="s">
        <v>2290</v>
      </c>
      <c r="C45" s="215" t="s">
        <v>2291</v>
      </c>
      <c r="D45" s="215" t="s">
        <v>752</v>
      </c>
      <c r="E45" s="203"/>
      <c r="F45" s="85">
        <v>1</v>
      </c>
      <c r="G45" s="85">
        <v>1</v>
      </c>
      <c r="H45" s="85">
        <v>1</v>
      </c>
      <c r="I45" s="85">
        <f t="shared" si="0"/>
        <v>1</v>
      </c>
      <c r="J45" s="203"/>
      <c r="K45" s="51"/>
      <c r="L45" s="51"/>
      <c r="M45" s="51"/>
      <c r="N45" s="51"/>
      <c r="O45" s="51"/>
      <c r="P45" s="51"/>
      <c r="Q45" s="51"/>
    </row>
    <row r="46" spans="1:17" ht="51" x14ac:dyDescent="0.2">
      <c r="A46" s="150">
        <v>39</v>
      </c>
      <c r="B46" s="190" t="s">
        <v>2292</v>
      </c>
      <c r="C46" s="215" t="s">
        <v>2293</v>
      </c>
      <c r="D46" s="215" t="s">
        <v>752</v>
      </c>
      <c r="E46" s="203"/>
      <c r="F46" s="85">
        <v>1</v>
      </c>
      <c r="G46" s="85">
        <v>1</v>
      </c>
      <c r="H46" s="85">
        <v>1</v>
      </c>
      <c r="I46" s="85">
        <f t="shared" si="0"/>
        <v>1</v>
      </c>
      <c r="J46" s="203"/>
      <c r="K46" s="51"/>
      <c r="L46" s="51"/>
      <c r="M46" s="51"/>
      <c r="N46" s="51"/>
      <c r="O46" s="51"/>
      <c r="P46" s="51"/>
      <c r="Q46" s="51"/>
    </row>
    <row r="47" spans="1:17" ht="51" x14ac:dyDescent="0.2">
      <c r="A47" s="150">
        <v>40</v>
      </c>
      <c r="B47" s="190" t="s">
        <v>2294</v>
      </c>
      <c r="C47" s="215" t="s">
        <v>2295</v>
      </c>
      <c r="D47" s="215" t="s">
        <v>752</v>
      </c>
      <c r="E47" s="203"/>
      <c r="F47" s="85">
        <v>1</v>
      </c>
      <c r="G47" s="85">
        <v>1</v>
      </c>
      <c r="H47" s="85">
        <v>1</v>
      </c>
      <c r="I47" s="85">
        <f t="shared" si="0"/>
        <v>1</v>
      </c>
      <c r="J47" s="203"/>
      <c r="K47" s="51"/>
      <c r="L47" s="51"/>
      <c r="M47" s="51"/>
      <c r="N47" s="51"/>
      <c r="O47" s="51"/>
      <c r="P47" s="51"/>
      <c r="Q47" s="51"/>
    </row>
    <row r="48" spans="1:17" ht="51" x14ac:dyDescent="0.2">
      <c r="A48" s="150">
        <v>41</v>
      </c>
      <c r="B48" s="190" t="s">
        <v>2296</v>
      </c>
      <c r="C48" s="215" t="s">
        <v>2297</v>
      </c>
      <c r="D48" s="215" t="s">
        <v>752</v>
      </c>
      <c r="E48" s="203"/>
      <c r="F48" s="85">
        <v>1</v>
      </c>
      <c r="G48" s="85">
        <v>1</v>
      </c>
      <c r="H48" s="85">
        <v>1</v>
      </c>
      <c r="I48" s="85">
        <f t="shared" si="0"/>
        <v>1</v>
      </c>
      <c r="J48" s="203"/>
      <c r="K48" s="51"/>
      <c r="L48" s="51"/>
      <c r="M48" s="51"/>
      <c r="N48" s="51"/>
      <c r="O48" s="51"/>
      <c r="P48" s="51"/>
      <c r="Q48" s="51"/>
    </row>
    <row r="49" spans="1:17" ht="51" x14ac:dyDescent="0.2">
      <c r="A49" s="150">
        <v>42</v>
      </c>
      <c r="B49" s="190" t="s">
        <v>2298</v>
      </c>
      <c r="C49" s="215" t="s">
        <v>2299</v>
      </c>
      <c r="D49" s="215" t="s">
        <v>2027</v>
      </c>
      <c r="E49" s="203"/>
      <c r="F49" s="85">
        <v>1</v>
      </c>
      <c r="G49" s="85">
        <v>1</v>
      </c>
      <c r="H49" s="85">
        <v>1</v>
      </c>
      <c r="I49" s="85">
        <f t="shared" si="0"/>
        <v>1</v>
      </c>
      <c r="J49" s="203"/>
      <c r="K49" s="51"/>
      <c r="L49" s="51"/>
      <c r="M49" s="51"/>
      <c r="N49" s="51"/>
      <c r="O49" s="51"/>
      <c r="P49" s="51"/>
      <c r="Q49" s="51"/>
    </row>
    <row r="50" spans="1:17" ht="51" x14ac:dyDescent="0.2">
      <c r="A50" s="150">
        <v>43</v>
      </c>
      <c r="B50" s="190" t="s">
        <v>2300</v>
      </c>
      <c r="C50" s="215" t="s">
        <v>2301</v>
      </c>
      <c r="D50" s="215" t="s">
        <v>752</v>
      </c>
      <c r="E50" s="203"/>
      <c r="F50" s="85">
        <v>1</v>
      </c>
      <c r="G50" s="85">
        <v>1</v>
      </c>
      <c r="H50" s="85">
        <v>1</v>
      </c>
      <c r="I50" s="85">
        <f t="shared" si="0"/>
        <v>1</v>
      </c>
      <c r="J50" s="203"/>
      <c r="K50" s="51"/>
      <c r="L50" s="51"/>
      <c r="M50" s="51"/>
      <c r="N50" s="51"/>
      <c r="O50" s="51"/>
      <c r="P50" s="51"/>
      <c r="Q50" s="51"/>
    </row>
    <row r="51" spans="1:17" ht="51" x14ac:dyDescent="0.2">
      <c r="A51" s="150">
        <v>44</v>
      </c>
      <c r="B51" s="190" t="s">
        <v>2302</v>
      </c>
      <c r="C51" s="215" t="s">
        <v>2303</v>
      </c>
      <c r="D51" s="215" t="s">
        <v>752</v>
      </c>
      <c r="E51" s="203"/>
      <c r="F51" s="85">
        <v>1</v>
      </c>
      <c r="G51" s="85">
        <v>1</v>
      </c>
      <c r="H51" s="85">
        <v>1</v>
      </c>
      <c r="I51" s="85">
        <f t="shared" si="0"/>
        <v>1</v>
      </c>
      <c r="J51" s="203"/>
      <c r="K51" s="51"/>
      <c r="L51" s="51"/>
      <c r="M51" s="51"/>
      <c r="N51" s="51"/>
      <c r="O51" s="51"/>
      <c r="P51" s="51"/>
      <c r="Q51" s="51"/>
    </row>
    <row r="52" spans="1:17" ht="51" x14ac:dyDescent="0.2">
      <c r="A52" s="150">
        <v>45</v>
      </c>
      <c r="B52" s="190" t="s">
        <v>2304</v>
      </c>
      <c r="C52" s="215" t="s">
        <v>2305</v>
      </c>
      <c r="D52" s="215" t="s">
        <v>752</v>
      </c>
      <c r="E52" s="203"/>
      <c r="F52" s="85">
        <v>1</v>
      </c>
      <c r="G52" s="85">
        <v>1</v>
      </c>
      <c r="H52" s="85">
        <v>1</v>
      </c>
      <c r="I52" s="85">
        <f t="shared" si="0"/>
        <v>1</v>
      </c>
      <c r="J52" s="203"/>
      <c r="K52" s="51"/>
      <c r="L52" s="51"/>
      <c r="M52" s="51"/>
      <c r="N52" s="51"/>
      <c r="O52" s="51"/>
      <c r="P52" s="51"/>
      <c r="Q52" s="51"/>
    </row>
    <row r="53" spans="1:17" ht="51" x14ac:dyDescent="0.2">
      <c r="A53" s="150">
        <v>46</v>
      </c>
      <c r="B53" s="190" t="s">
        <v>2306</v>
      </c>
      <c r="C53" s="215" t="s">
        <v>2307</v>
      </c>
      <c r="D53" s="215" t="s">
        <v>752</v>
      </c>
      <c r="E53" s="203"/>
      <c r="F53" s="85">
        <v>1</v>
      </c>
      <c r="G53" s="85">
        <v>1</v>
      </c>
      <c r="H53" s="85">
        <v>1</v>
      </c>
      <c r="I53" s="85">
        <f t="shared" si="0"/>
        <v>1</v>
      </c>
      <c r="J53" s="203"/>
      <c r="K53" s="51"/>
      <c r="L53" s="51"/>
      <c r="M53" s="51"/>
      <c r="N53" s="51"/>
      <c r="O53" s="51"/>
      <c r="P53" s="51"/>
      <c r="Q53" s="51"/>
    </row>
    <row r="54" spans="1:17" ht="51" x14ac:dyDescent="0.2">
      <c r="A54" s="150">
        <v>47</v>
      </c>
      <c r="B54" s="190" t="s">
        <v>2308</v>
      </c>
      <c r="C54" s="215" t="s">
        <v>2309</v>
      </c>
      <c r="D54" s="215" t="s">
        <v>752</v>
      </c>
      <c r="E54" s="203"/>
      <c r="F54" s="85">
        <v>1</v>
      </c>
      <c r="G54" s="85">
        <v>1</v>
      </c>
      <c r="H54" s="85">
        <v>1</v>
      </c>
      <c r="I54" s="85">
        <f t="shared" si="0"/>
        <v>1</v>
      </c>
      <c r="J54" s="203"/>
      <c r="K54" s="51"/>
      <c r="L54" s="51"/>
      <c r="M54" s="51"/>
      <c r="N54" s="51"/>
      <c r="O54" s="51"/>
      <c r="P54" s="51"/>
      <c r="Q54" s="51"/>
    </row>
    <row r="55" spans="1:17" ht="51" x14ac:dyDescent="0.2">
      <c r="A55" s="150">
        <v>48</v>
      </c>
      <c r="B55" s="190" t="s">
        <v>2310</v>
      </c>
      <c r="C55" s="215" t="s">
        <v>2311</v>
      </c>
      <c r="D55" s="215" t="s">
        <v>2027</v>
      </c>
      <c r="E55" s="203"/>
      <c r="F55" s="85">
        <v>1</v>
      </c>
      <c r="G55" s="85">
        <v>1</v>
      </c>
      <c r="H55" s="85">
        <v>1</v>
      </c>
      <c r="I55" s="85">
        <f t="shared" si="0"/>
        <v>1</v>
      </c>
      <c r="J55" s="203"/>
      <c r="K55" s="51"/>
      <c r="L55" s="51"/>
      <c r="M55" s="51"/>
      <c r="N55" s="51"/>
      <c r="O55" s="51"/>
      <c r="P55" s="51"/>
      <c r="Q55" s="51"/>
    </row>
    <row r="56" spans="1:17" ht="51" x14ac:dyDescent="0.2">
      <c r="A56" s="150">
        <v>49</v>
      </c>
      <c r="B56" s="190" t="s">
        <v>2312</v>
      </c>
      <c r="C56" s="215" t="s">
        <v>2313</v>
      </c>
      <c r="D56" s="215" t="s">
        <v>752</v>
      </c>
      <c r="E56" s="203"/>
      <c r="F56" s="85">
        <v>1</v>
      </c>
      <c r="G56" s="85">
        <v>1</v>
      </c>
      <c r="H56" s="85">
        <v>1</v>
      </c>
      <c r="I56" s="85">
        <f t="shared" si="0"/>
        <v>1</v>
      </c>
      <c r="J56" s="203"/>
      <c r="K56" s="51"/>
      <c r="L56" s="51"/>
      <c r="M56" s="51"/>
      <c r="N56" s="51"/>
      <c r="O56" s="51"/>
      <c r="P56" s="51"/>
      <c r="Q56" s="51"/>
    </row>
    <row r="57" spans="1:17" ht="51" x14ac:dyDescent="0.2">
      <c r="A57" s="150">
        <v>50</v>
      </c>
      <c r="B57" s="190" t="s">
        <v>2314</v>
      </c>
      <c r="C57" s="215" t="s">
        <v>2315</v>
      </c>
      <c r="D57" s="215" t="s">
        <v>752</v>
      </c>
      <c r="E57" s="203"/>
      <c r="F57" s="85">
        <v>1</v>
      </c>
      <c r="G57" s="85">
        <v>1</v>
      </c>
      <c r="H57" s="85">
        <v>1</v>
      </c>
      <c r="I57" s="85">
        <f t="shared" si="0"/>
        <v>1</v>
      </c>
      <c r="J57" s="203"/>
      <c r="K57" s="51"/>
      <c r="L57" s="51"/>
      <c r="M57" s="51"/>
      <c r="N57" s="51"/>
      <c r="O57" s="51"/>
      <c r="P57" s="51"/>
      <c r="Q57" s="51"/>
    </row>
    <row r="58" spans="1:17" ht="51" x14ac:dyDescent="0.2">
      <c r="A58" s="150">
        <v>51</v>
      </c>
      <c r="B58" s="190" t="s">
        <v>2316</v>
      </c>
      <c r="C58" s="215" t="s">
        <v>2317</v>
      </c>
      <c r="D58" s="215" t="s">
        <v>752</v>
      </c>
      <c r="E58" s="203"/>
      <c r="F58" s="85">
        <v>1</v>
      </c>
      <c r="G58" s="85">
        <v>1</v>
      </c>
      <c r="H58" s="85">
        <v>1</v>
      </c>
      <c r="I58" s="85">
        <f t="shared" si="0"/>
        <v>1</v>
      </c>
      <c r="J58" s="203"/>
      <c r="K58" s="51"/>
      <c r="L58" s="51"/>
      <c r="M58" s="51"/>
      <c r="N58" s="51"/>
      <c r="O58" s="51"/>
      <c r="P58" s="51"/>
      <c r="Q58" s="51"/>
    </row>
    <row r="59" spans="1:17" ht="51" x14ac:dyDescent="0.2">
      <c r="A59" s="150">
        <v>52</v>
      </c>
      <c r="B59" s="190" t="s">
        <v>2318</v>
      </c>
      <c r="C59" s="215" t="s">
        <v>2319</v>
      </c>
      <c r="D59" s="215" t="s">
        <v>752</v>
      </c>
      <c r="E59" s="203"/>
      <c r="F59" s="85">
        <v>1</v>
      </c>
      <c r="G59" s="85">
        <v>1</v>
      </c>
      <c r="H59" s="85">
        <v>1</v>
      </c>
      <c r="I59" s="85">
        <f t="shared" si="0"/>
        <v>1</v>
      </c>
      <c r="J59" s="203"/>
      <c r="K59" s="51"/>
      <c r="L59" s="51"/>
      <c r="M59" s="51"/>
      <c r="N59" s="51"/>
      <c r="O59" s="51"/>
      <c r="P59" s="51"/>
      <c r="Q59" s="51"/>
    </row>
    <row r="60" spans="1:17" ht="76.5" x14ac:dyDescent="0.2">
      <c r="A60" s="150">
        <v>53</v>
      </c>
      <c r="B60" s="190" t="s">
        <v>2320</v>
      </c>
      <c r="C60" s="215" t="s">
        <v>2321</v>
      </c>
      <c r="D60" s="215" t="s">
        <v>752</v>
      </c>
      <c r="E60" s="151"/>
      <c r="F60" s="85">
        <v>1</v>
      </c>
      <c r="G60" s="85">
        <v>1</v>
      </c>
      <c r="H60" s="85">
        <v>1</v>
      </c>
      <c r="I60" s="85">
        <f t="shared" si="0"/>
        <v>1</v>
      </c>
      <c r="J60" s="144"/>
      <c r="K60" s="51"/>
      <c r="L60" s="51"/>
      <c r="M60" s="51"/>
      <c r="N60" s="51"/>
      <c r="O60" s="51"/>
      <c r="P60" s="51"/>
      <c r="Q60" s="51"/>
    </row>
    <row r="61" spans="1:17" ht="38.25" x14ac:dyDescent="0.2">
      <c r="A61" s="150">
        <v>54</v>
      </c>
      <c r="B61" s="190" t="s">
        <v>3834</v>
      </c>
      <c r="C61" s="215" t="s">
        <v>2322</v>
      </c>
      <c r="D61" s="215" t="s">
        <v>794</v>
      </c>
      <c r="E61" s="151"/>
      <c r="F61" s="85">
        <v>1</v>
      </c>
      <c r="G61" s="85">
        <v>1</v>
      </c>
      <c r="H61" s="85">
        <v>1</v>
      </c>
      <c r="I61" s="85">
        <f t="shared" si="0"/>
        <v>1</v>
      </c>
      <c r="J61" s="203"/>
      <c r="K61" s="51"/>
      <c r="L61" s="51"/>
      <c r="M61" s="51"/>
      <c r="N61" s="51"/>
      <c r="O61" s="51"/>
      <c r="P61" s="51"/>
      <c r="Q61" s="51"/>
    </row>
    <row r="62" spans="1:17" ht="38.25" x14ac:dyDescent="0.2">
      <c r="A62" s="150">
        <v>55</v>
      </c>
      <c r="B62" s="190" t="s">
        <v>2323</v>
      </c>
      <c r="C62" s="215" t="s">
        <v>2324</v>
      </c>
      <c r="D62" s="215" t="s">
        <v>752</v>
      </c>
      <c r="E62" s="151"/>
      <c r="F62" s="85">
        <v>1</v>
      </c>
      <c r="G62" s="85">
        <v>1</v>
      </c>
      <c r="H62" s="85">
        <v>1</v>
      </c>
      <c r="I62" s="85">
        <f t="shared" si="0"/>
        <v>1</v>
      </c>
      <c r="J62" s="144"/>
      <c r="K62" s="51"/>
      <c r="L62" s="51"/>
      <c r="M62" s="51"/>
      <c r="N62" s="51"/>
      <c r="O62" s="51"/>
      <c r="P62" s="51"/>
      <c r="Q62" s="51"/>
    </row>
    <row r="63" spans="1:17" ht="38.25" x14ac:dyDescent="0.2">
      <c r="A63" s="150">
        <v>56</v>
      </c>
      <c r="B63" s="190" t="s">
        <v>2325</v>
      </c>
      <c r="C63" s="215" t="s">
        <v>2326</v>
      </c>
      <c r="D63" s="215" t="s">
        <v>752</v>
      </c>
      <c r="E63" s="151"/>
      <c r="F63" s="85">
        <v>1</v>
      </c>
      <c r="G63" s="85">
        <v>1</v>
      </c>
      <c r="H63" s="85">
        <v>1</v>
      </c>
      <c r="I63" s="85">
        <f t="shared" si="0"/>
        <v>1</v>
      </c>
      <c r="J63" s="144"/>
      <c r="K63" s="51"/>
      <c r="L63" s="51"/>
      <c r="M63" s="51"/>
      <c r="N63" s="51"/>
      <c r="O63" s="51"/>
      <c r="P63" s="51"/>
      <c r="Q63" s="51"/>
    </row>
    <row r="64" spans="1:17" ht="63.75" x14ac:dyDescent="0.2">
      <c r="A64" s="150">
        <v>57</v>
      </c>
      <c r="B64" s="190" t="s">
        <v>2329</v>
      </c>
      <c r="C64" s="215" t="s">
        <v>2330</v>
      </c>
      <c r="D64" s="215" t="s">
        <v>794</v>
      </c>
      <c r="E64" s="151"/>
      <c r="F64" s="85">
        <v>1</v>
      </c>
      <c r="G64" s="85">
        <v>1</v>
      </c>
      <c r="H64" s="85">
        <v>1</v>
      </c>
      <c r="I64" s="85">
        <f t="shared" si="0"/>
        <v>1</v>
      </c>
      <c r="J64" s="203"/>
      <c r="K64" s="51"/>
      <c r="L64" s="51"/>
      <c r="M64" s="51"/>
      <c r="N64" s="51"/>
      <c r="O64" s="51"/>
      <c r="P64" s="51"/>
      <c r="Q64" s="51"/>
    </row>
    <row r="65" spans="1:17" ht="63.75" x14ac:dyDescent="0.2">
      <c r="A65" s="150">
        <v>58</v>
      </c>
      <c r="B65" s="190" t="s">
        <v>2331</v>
      </c>
      <c r="C65" s="215" t="s">
        <v>2332</v>
      </c>
      <c r="D65" s="215" t="s">
        <v>794</v>
      </c>
      <c r="E65" s="151"/>
      <c r="F65" s="85">
        <v>1</v>
      </c>
      <c r="G65" s="85">
        <v>1</v>
      </c>
      <c r="H65" s="85">
        <v>1</v>
      </c>
      <c r="I65" s="85">
        <f t="shared" si="0"/>
        <v>1</v>
      </c>
      <c r="J65" s="203"/>
      <c r="K65" s="51"/>
      <c r="L65" s="51"/>
      <c r="M65" s="51"/>
      <c r="N65" s="51"/>
      <c r="O65" s="51"/>
      <c r="P65" s="51"/>
      <c r="Q65" s="51"/>
    </row>
    <row r="66" spans="1:17" ht="63.75" x14ac:dyDescent="0.2">
      <c r="A66" s="150">
        <v>59</v>
      </c>
      <c r="B66" s="190" t="s">
        <v>2333</v>
      </c>
      <c r="C66" s="215" t="s">
        <v>2334</v>
      </c>
      <c r="D66" s="215" t="s">
        <v>794</v>
      </c>
      <c r="E66" s="151"/>
      <c r="F66" s="85">
        <v>1</v>
      </c>
      <c r="G66" s="85">
        <v>1</v>
      </c>
      <c r="H66" s="85">
        <v>1</v>
      </c>
      <c r="I66" s="85">
        <f t="shared" si="0"/>
        <v>1</v>
      </c>
      <c r="J66" s="203"/>
      <c r="K66" s="51"/>
      <c r="L66" s="51"/>
      <c r="M66" s="51"/>
      <c r="N66" s="51"/>
      <c r="O66" s="51"/>
      <c r="P66" s="51"/>
      <c r="Q66" s="51"/>
    </row>
    <row r="67" spans="1:17" ht="51" x14ac:dyDescent="0.2">
      <c r="A67" s="150">
        <v>60</v>
      </c>
      <c r="B67" s="190" t="s">
        <v>2335</v>
      </c>
      <c r="C67" s="215" t="s">
        <v>2336</v>
      </c>
      <c r="D67" s="215" t="s">
        <v>794</v>
      </c>
      <c r="E67" s="151"/>
      <c r="F67" s="85">
        <v>1</v>
      </c>
      <c r="G67" s="85">
        <v>1</v>
      </c>
      <c r="H67" s="85">
        <v>1</v>
      </c>
      <c r="I67" s="85">
        <f t="shared" si="0"/>
        <v>1</v>
      </c>
      <c r="J67" s="203"/>
      <c r="K67" s="51"/>
      <c r="L67" s="51"/>
      <c r="M67" s="51"/>
      <c r="N67" s="51"/>
      <c r="O67" s="51"/>
      <c r="P67" s="51"/>
      <c r="Q67" s="51"/>
    </row>
    <row r="68" spans="1:17" ht="63.75" x14ac:dyDescent="0.2">
      <c r="A68" s="150">
        <v>61</v>
      </c>
      <c r="B68" s="190" t="s">
        <v>2337</v>
      </c>
      <c r="C68" s="215" t="s">
        <v>2338</v>
      </c>
      <c r="D68" s="215" t="s">
        <v>794</v>
      </c>
      <c r="E68" s="151"/>
      <c r="F68" s="85">
        <v>1</v>
      </c>
      <c r="G68" s="85">
        <v>1</v>
      </c>
      <c r="H68" s="85">
        <v>1</v>
      </c>
      <c r="I68" s="85">
        <f t="shared" si="0"/>
        <v>1</v>
      </c>
      <c r="J68" s="203"/>
      <c r="K68" s="51"/>
      <c r="L68" s="51"/>
      <c r="M68" s="51"/>
      <c r="N68" s="51"/>
      <c r="O68" s="51"/>
      <c r="P68" s="51"/>
      <c r="Q68" s="51"/>
    </row>
    <row r="69" spans="1:17" ht="51" x14ac:dyDescent="0.2">
      <c r="A69" s="150">
        <v>62</v>
      </c>
      <c r="B69" s="190" t="s">
        <v>2339</v>
      </c>
      <c r="C69" s="215" t="s">
        <v>2340</v>
      </c>
      <c r="D69" s="215" t="s">
        <v>794</v>
      </c>
      <c r="E69" s="151"/>
      <c r="F69" s="85">
        <v>1</v>
      </c>
      <c r="G69" s="85">
        <v>1</v>
      </c>
      <c r="H69" s="85">
        <v>1</v>
      </c>
      <c r="I69" s="85">
        <f t="shared" si="0"/>
        <v>1</v>
      </c>
      <c r="J69" s="203"/>
      <c r="K69" s="51"/>
      <c r="L69" s="51"/>
      <c r="M69" s="51"/>
      <c r="N69" s="51"/>
      <c r="O69" s="51"/>
      <c r="P69" s="51"/>
      <c r="Q69" s="51"/>
    </row>
    <row r="70" spans="1:17" ht="51" x14ac:dyDescent="0.2">
      <c r="A70" s="150">
        <v>63</v>
      </c>
      <c r="B70" s="190" t="s">
        <v>2341</v>
      </c>
      <c r="C70" s="215" t="s">
        <v>2342</v>
      </c>
      <c r="D70" s="215" t="s">
        <v>794</v>
      </c>
      <c r="E70" s="151"/>
      <c r="F70" s="85">
        <v>1</v>
      </c>
      <c r="G70" s="85">
        <v>1</v>
      </c>
      <c r="H70" s="85">
        <v>1</v>
      </c>
      <c r="I70" s="85">
        <f t="shared" si="0"/>
        <v>1</v>
      </c>
      <c r="J70" s="203"/>
      <c r="K70" s="51"/>
      <c r="L70" s="51"/>
      <c r="M70" s="51"/>
      <c r="N70" s="51"/>
      <c r="O70" s="51"/>
      <c r="P70" s="51"/>
      <c r="Q70" s="51"/>
    </row>
    <row r="71" spans="1:17" ht="25.5" x14ac:dyDescent="0.2">
      <c r="A71" s="150">
        <v>64</v>
      </c>
      <c r="B71" s="190" t="s">
        <v>3835</v>
      </c>
      <c r="C71" s="215" t="s">
        <v>2343</v>
      </c>
      <c r="D71" s="215" t="s">
        <v>752</v>
      </c>
      <c r="E71" s="151"/>
      <c r="F71" s="85">
        <v>1</v>
      </c>
      <c r="G71" s="85">
        <v>1</v>
      </c>
      <c r="H71" s="85">
        <v>1</v>
      </c>
      <c r="I71" s="85">
        <f t="shared" si="0"/>
        <v>1</v>
      </c>
      <c r="J71" s="203"/>
      <c r="K71" s="51"/>
      <c r="L71" s="51"/>
      <c r="M71" s="51"/>
      <c r="N71" s="51"/>
      <c r="O71" s="51"/>
      <c r="P71" s="51"/>
      <c r="Q71" s="51"/>
    </row>
    <row r="72" spans="1:17" ht="51" x14ac:dyDescent="0.2">
      <c r="A72" s="150">
        <v>65</v>
      </c>
      <c r="B72" s="151" t="s">
        <v>2344</v>
      </c>
      <c r="C72" s="215" t="s">
        <v>2345</v>
      </c>
      <c r="D72" s="215" t="s">
        <v>752</v>
      </c>
      <c r="E72" s="203"/>
      <c r="F72" s="85">
        <v>1</v>
      </c>
      <c r="G72" s="85">
        <v>1</v>
      </c>
      <c r="H72" s="85">
        <v>1</v>
      </c>
      <c r="I72" s="85">
        <f t="shared" ref="I72" si="1">F72*0.2+G72*0.4+H72*0.4</f>
        <v>1</v>
      </c>
      <c r="J72" s="203"/>
      <c r="K72" s="51"/>
      <c r="L72" s="51"/>
      <c r="M72" s="51"/>
      <c r="N72" s="51"/>
      <c r="O72" s="51"/>
      <c r="P72" s="51"/>
      <c r="Q72" s="51"/>
    </row>
    <row r="73" spans="1:17" ht="25.5" x14ac:dyDescent="0.2">
      <c r="A73" s="275"/>
      <c r="B73" s="276" t="s">
        <v>2327</v>
      </c>
      <c r="C73" s="277" t="s">
        <v>2328</v>
      </c>
      <c r="D73" s="277" t="s">
        <v>752</v>
      </c>
      <c r="E73" s="337" t="s">
        <v>4706</v>
      </c>
      <c r="F73" s="338"/>
      <c r="G73" s="338"/>
      <c r="H73" s="338"/>
      <c r="I73" s="339"/>
      <c r="J73" s="278"/>
      <c r="K73" s="51"/>
      <c r="L73" s="51"/>
      <c r="M73" s="51"/>
      <c r="N73" s="51"/>
      <c r="O73" s="51"/>
      <c r="P73" s="51"/>
      <c r="Q73" s="51"/>
    </row>
    <row r="74" spans="1:17" ht="15.75" customHeight="1" x14ac:dyDescent="0.2">
      <c r="A74" s="327" t="s">
        <v>687</v>
      </c>
      <c r="B74" s="334"/>
      <c r="C74" s="334"/>
      <c r="D74" s="334"/>
      <c r="E74" s="334"/>
      <c r="F74" s="334"/>
      <c r="G74" s="334"/>
      <c r="H74" s="335"/>
      <c r="I74" s="138">
        <f>SUM(I8:I72)/COUNT(I8:I72)</f>
        <v>1</v>
      </c>
      <c r="J74" s="139"/>
      <c r="K74" s="51"/>
      <c r="L74" s="51"/>
      <c r="M74" s="51"/>
      <c r="N74" s="51"/>
      <c r="O74" s="51"/>
      <c r="P74" s="51"/>
      <c r="Q74" s="51"/>
    </row>
    <row r="78" spans="1:17" x14ac:dyDescent="0.2">
      <c r="B78" s="91"/>
      <c r="C78" s="92"/>
      <c r="D78" s="92"/>
      <c r="E78" s="92"/>
      <c r="F78" s="115"/>
      <c r="G78" s="115"/>
      <c r="H78" s="115"/>
      <c r="I78" s="115"/>
    </row>
    <row r="85" spans="2:9" x14ac:dyDescent="0.2">
      <c r="B85" s="91"/>
      <c r="C85" s="92"/>
      <c r="D85" s="92"/>
      <c r="E85" s="92"/>
      <c r="F85" s="115"/>
      <c r="G85" s="115"/>
      <c r="H85" s="115"/>
      <c r="I85" s="115"/>
    </row>
    <row r="89" spans="2:9" x14ac:dyDescent="0.2">
      <c r="B89" s="91"/>
      <c r="C89" s="92"/>
      <c r="D89" s="92"/>
      <c r="E89" s="92"/>
      <c r="F89" s="115"/>
      <c r="G89" s="115"/>
      <c r="H89" s="115"/>
      <c r="I89" s="115"/>
    </row>
    <row r="92" spans="2:9" x14ac:dyDescent="0.2">
      <c r="B92" s="91"/>
      <c r="C92" s="92"/>
      <c r="D92" s="92"/>
      <c r="E92" s="92"/>
      <c r="F92" s="115"/>
      <c r="G92" s="115"/>
      <c r="H92" s="115"/>
      <c r="I92" s="115"/>
    </row>
    <row r="96" spans="2:9" x14ac:dyDescent="0.2">
      <c r="B96" s="91"/>
      <c r="C96" s="92"/>
      <c r="D96" s="92"/>
      <c r="E96" s="92"/>
      <c r="F96" s="115"/>
      <c r="G96" s="115"/>
      <c r="H96" s="115"/>
      <c r="I96" s="115"/>
    </row>
    <row r="99" spans="2:9" x14ac:dyDescent="0.2">
      <c r="B99" s="91"/>
      <c r="C99" s="92"/>
      <c r="D99" s="92"/>
      <c r="E99" s="92"/>
      <c r="F99" s="115"/>
      <c r="G99" s="115"/>
      <c r="H99" s="115"/>
      <c r="I99" s="115"/>
    </row>
    <row r="103" spans="2:9" x14ac:dyDescent="0.2">
      <c r="B103" s="91"/>
      <c r="C103" s="92"/>
      <c r="D103" s="92"/>
      <c r="E103" s="92"/>
      <c r="F103" s="115"/>
      <c r="G103" s="115"/>
      <c r="H103" s="115"/>
      <c r="I103" s="115"/>
    </row>
  </sheetData>
  <mergeCells count="14">
    <mergeCell ref="I6:I7"/>
    <mergeCell ref="J6:J7"/>
    <mergeCell ref="A74:H74"/>
    <mergeCell ref="A1:J1"/>
    <mergeCell ref="C2:J2"/>
    <mergeCell ref="A5:I5"/>
    <mergeCell ref="A6:A7"/>
    <mergeCell ref="B6:B7"/>
    <mergeCell ref="C6:C7"/>
    <mergeCell ref="D6:D7"/>
    <mergeCell ref="E6:E7"/>
    <mergeCell ref="F6:F7"/>
    <mergeCell ref="G6:H6"/>
    <mergeCell ref="E73:I73"/>
  </mergeCells>
  <dataValidations count="1">
    <dataValidation type="list" allowBlank="1" showInputMessage="1" showErrorMessage="1" sqref="F8:H72">
      <formula1>"0,1"</formula1>
    </dataValidation>
  </dataValidations>
  <pageMargins left="0.31496062992125984" right="0.31496062992125984" top="0.35433070866141736" bottom="0.35433070866141736" header="0" footer="0"/>
  <pageSetup paperSize="9" scale="54" fitToHeight="0"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6"/>
  <sheetViews>
    <sheetView view="pageBreakPreview" zoomScale="70" zoomScaleNormal="100" zoomScaleSheetLayoutView="70" workbookViewId="0">
      <pane ySplit="7" topLeftCell="A8" activePane="bottomLeft" state="frozenSplit"/>
      <selection activeCell="E66" sqref="E66"/>
      <selection pane="bottomLeft" activeCell="N13" sqref="N13"/>
    </sheetView>
  </sheetViews>
  <sheetFormatPr defaultRowHeight="12.75" x14ac:dyDescent="0.2"/>
  <cols>
    <col min="1" max="1" width="4.28515625" style="1" customWidth="1"/>
    <col min="2" max="2" width="35.5703125" style="51" customWidth="1"/>
    <col min="3" max="3" width="23.140625" style="186" customWidth="1"/>
    <col min="4" max="4" width="13.7109375" style="186" customWidth="1"/>
    <col min="5" max="5" width="20" style="186" customWidth="1"/>
    <col min="6" max="6" width="12.7109375" style="174" customWidth="1"/>
    <col min="7" max="7" width="15.85546875" style="174" customWidth="1"/>
    <col min="8" max="8" width="14.42578125" style="174" customWidth="1"/>
    <col min="9" max="9" width="19" style="174" customWidth="1"/>
    <col min="10" max="10" width="14.85546875" style="5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1" customFormat="1" ht="69" customHeight="1" x14ac:dyDescent="0.2">
      <c r="A1" s="324" t="s">
        <v>96</v>
      </c>
      <c r="B1" s="324"/>
      <c r="C1" s="324"/>
      <c r="D1" s="324"/>
      <c r="E1" s="324"/>
      <c r="F1" s="324"/>
      <c r="G1" s="324"/>
      <c r="H1" s="324"/>
      <c r="I1" s="324"/>
      <c r="J1" s="324"/>
    </row>
    <row r="2" spans="1:17" ht="30.75" customHeight="1" x14ac:dyDescent="0.2">
      <c r="A2" s="109" t="s">
        <v>101</v>
      </c>
      <c r="B2" s="109"/>
      <c r="C2" s="325" t="s">
        <v>2346</v>
      </c>
      <c r="D2" s="325"/>
      <c r="E2" s="325"/>
      <c r="F2" s="325"/>
      <c r="G2" s="325"/>
      <c r="H2" s="325"/>
      <c r="I2" s="325"/>
      <c r="J2" s="325"/>
    </row>
    <row r="3" spans="1:17" ht="15.75" customHeight="1" x14ac:dyDescent="0.2">
      <c r="A3" s="109" t="s">
        <v>99</v>
      </c>
      <c r="B3" s="109"/>
      <c r="C3" s="110">
        <v>44672</v>
      </c>
      <c r="D3" s="117"/>
      <c r="E3" s="117"/>
      <c r="F3" s="110"/>
      <c r="G3" s="110"/>
      <c r="H3" s="110"/>
      <c r="I3" s="110"/>
    </row>
    <row r="4" spans="1:17" ht="17.25" customHeight="1" x14ac:dyDescent="0.2">
      <c r="A4" s="118" t="s">
        <v>79</v>
      </c>
      <c r="B4" s="109"/>
      <c r="C4" s="117"/>
      <c r="D4" s="117"/>
      <c r="E4" s="117"/>
      <c r="F4" s="110"/>
      <c r="G4" s="110"/>
      <c r="H4" s="110"/>
      <c r="I4" s="110"/>
    </row>
    <row r="5" spans="1:17" ht="54" customHeight="1" x14ac:dyDescent="0.2">
      <c r="A5" s="330" t="s">
        <v>102</v>
      </c>
      <c r="B5" s="330"/>
      <c r="C5" s="330"/>
      <c r="D5" s="330"/>
      <c r="E5" s="330"/>
      <c r="F5" s="330"/>
      <c r="G5" s="330"/>
      <c r="H5" s="330"/>
      <c r="I5" s="330"/>
      <c r="J5" s="330"/>
    </row>
    <row r="6" spans="1:17" ht="15.75" customHeight="1" x14ac:dyDescent="0.2">
      <c r="A6" s="321" t="s">
        <v>50</v>
      </c>
      <c r="B6" s="321" t="s">
        <v>103</v>
      </c>
      <c r="C6" s="321" t="s">
        <v>104</v>
      </c>
      <c r="D6" s="321" t="s">
        <v>105</v>
      </c>
      <c r="E6" s="321" t="s">
        <v>3342</v>
      </c>
      <c r="F6" s="321" t="s">
        <v>106</v>
      </c>
      <c r="G6" s="331" t="s">
        <v>4342</v>
      </c>
      <c r="H6" s="331"/>
      <c r="I6" s="321" t="s">
        <v>107</v>
      </c>
      <c r="J6" s="321" t="s">
        <v>85</v>
      </c>
    </row>
    <row r="7" spans="1:17" ht="99.75" customHeight="1" x14ac:dyDescent="0.2">
      <c r="A7" s="321"/>
      <c r="B7" s="321"/>
      <c r="C7" s="321"/>
      <c r="D7" s="321"/>
      <c r="E7" s="321"/>
      <c r="F7" s="321"/>
      <c r="G7" s="119" t="s">
        <v>108</v>
      </c>
      <c r="H7" s="4" t="s">
        <v>109</v>
      </c>
      <c r="I7" s="321"/>
      <c r="J7" s="326"/>
      <c r="K7" s="51"/>
      <c r="L7" s="51"/>
      <c r="M7" s="51"/>
      <c r="N7" s="51"/>
      <c r="O7" s="51"/>
      <c r="P7" s="51"/>
      <c r="Q7" s="51"/>
    </row>
    <row r="8" spans="1:17" ht="76.5" x14ac:dyDescent="0.2">
      <c r="A8" s="67">
        <v>1</v>
      </c>
      <c r="B8" s="192" t="s">
        <v>2347</v>
      </c>
      <c r="C8" s="193" t="s">
        <v>2348</v>
      </c>
      <c r="D8" s="193" t="s">
        <v>733</v>
      </c>
      <c r="E8" s="194"/>
      <c r="F8" s="121">
        <v>1</v>
      </c>
      <c r="G8" s="121">
        <v>1</v>
      </c>
      <c r="H8" s="121">
        <v>1</v>
      </c>
      <c r="I8" s="121">
        <f>F8*0.2+G8*0.4+H8*0.4</f>
        <v>1</v>
      </c>
      <c r="J8" s="139"/>
      <c r="K8" s="51"/>
      <c r="L8" s="51"/>
      <c r="M8" s="51"/>
      <c r="N8" s="51"/>
      <c r="O8" s="51"/>
      <c r="P8" s="51"/>
      <c r="Q8" s="51"/>
    </row>
    <row r="9" spans="1:17" ht="63.75" x14ac:dyDescent="0.2">
      <c r="A9" s="67">
        <v>2</v>
      </c>
      <c r="B9" s="192" t="s">
        <v>2349</v>
      </c>
      <c r="C9" s="193" t="s">
        <v>2350</v>
      </c>
      <c r="D9" s="193" t="s">
        <v>733</v>
      </c>
      <c r="E9" s="194"/>
      <c r="F9" s="121">
        <v>1</v>
      </c>
      <c r="G9" s="121">
        <v>1</v>
      </c>
      <c r="H9" s="121">
        <v>1</v>
      </c>
      <c r="I9" s="121">
        <f t="shared" ref="I9:I46" si="0">F9*0.2+G9*0.4+H9*0.4</f>
        <v>1</v>
      </c>
      <c r="J9" s="139"/>
      <c r="K9" s="51"/>
      <c r="L9" s="51"/>
      <c r="M9" s="51"/>
      <c r="N9" s="51"/>
      <c r="O9" s="51"/>
      <c r="P9" s="51"/>
      <c r="Q9" s="51"/>
    </row>
    <row r="10" spans="1:17" ht="76.5" x14ac:dyDescent="0.2">
      <c r="A10" s="67">
        <v>3</v>
      </c>
      <c r="B10" s="192" t="s">
        <v>2351</v>
      </c>
      <c r="C10" s="193" t="s">
        <v>2352</v>
      </c>
      <c r="D10" s="193" t="s">
        <v>733</v>
      </c>
      <c r="E10" s="194"/>
      <c r="F10" s="121">
        <v>1</v>
      </c>
      <c r="G10" s="121">
        <v>1</v>
      </c>
      <c r="H10" s="121">
        <v>1</v>
      </c>
      <c r="I10" s="121">
        <f t="shared" si="0"/>
        <v>1</v>
      </c>
      <c r="J10" s="139"/>
      <c r="K10" s="51"/>
      <c r="L10" s="51"/>
      <c r="M10" s="51"/>
      <c r="N10" s="51"/>
      <c r="O10" s="51"/>
      <c r="P10" s="51"/>
      <c r="Q10" s="51"/>
    </row>
    <row r="11" spans="1:17" ht="63.75" x14ac:dyDescent="0.2">
      <c r="A11" s="67">
        <v>4</v>
      </c>
      <c r="B11" s="192" t="s">
        <v>2353</v>
      </c>
      <c r="C11" s="193" t="s">
        <v>2354</v>
      </c>
      <c r="D11" s="193" t="s">
        <v>733</v>
      </c>
      <c r="E11" s="194"/>
      <c r="F11" s="121">
        <v>1</v>
      </c>
      <c r="G11" s="121">
        <v>1</v>
      </c>
      <c r="H11" s="121">
        <v>1</v>
      </c>
      <c r="I11" s="121">
        <f t="shared" si="0"/>
        <v>1</v>
      </c>
      <c r="J11" s="139"/>
      <c r="K11" s="51"/>
      <c r="L11" s="51"/>
      <c r="M11" s="51"/>
      <c r="N11" s="51"/>
      <c r="O11" s="51"/>
      <c r="P11" s="51"/>
      <c r="Q11" s="51"/>
    </row>
    <row r="12" spans="1:17" ht="102" x14ac:dyDescent="0.2">
      <c r="A12" s="67">
        <v>5</v>
      </c>
      <c r="B12" s="192" t="s">
        <v>2355</v>
      </c>
      <c r="C12" s="193" t="s">
        <v>2356</v>
      </c>
      <c r="D12" s="193" t="s">
        <v>733</v>
      </c>
      <c r="E12" s="194"/>
      <c r="F12" s="121">
        <v>1</v>
      </c>
      <c r="G12" s="121">
        <v>1</v>
      </c>
      <c r="H12" s="121">
        <v>1</v>
      </c>
      <c r="I12" s="121">
        <f t="shared" si="0"/>
        <v>1</v>
      </c>
      <c r="J12" s="139"/>
      <c r="K12" s="51"/>
      <c r="L12" s="51"/>
      <c r="M12" s="51"/>
      <c r="N12" s="51"/>
      <c r="O12" s="51"/>
      <c r="P12" s="51"/>
      <c r="Q12" s="51"/>
    </row>
    <row r="13" spans="1:17" ht="63.75" x14ac:dyDescent="0.2">
      <c r="A13" s="67">
        <v>6</v>
      </c>
      <c r="B13" s="192" t="s">
        <v>2357</v>
      </c>
      <c r="C13" s="193" t="s">
        <v>2358</v>
      </c>
      <c r="D13" s="193" t="s">
        <v>733</v>
      </c>
      <c r="E13" s="194"/>
      <c r="F13" s="121">
        <v>1</v>
      </c>
      <c r="G13" s="121">
        <v>1</v>
      </c>
      <c r="H13" s="121">
        <v>1</v>
      </c>
      <c r="I13" s="121">
        <f t="shared" si="0"/>
        <v>1</v>
      </c>
      <c r="J13" s="139"/>
      <c r="K13" s="51"/>
      <c r="L13" s="51"/>
      <c r="M13" s="51"/>
      <c r="N13" s="51"/>
      <c r="O13" s="51"/>
      <c r="P13" s="51"/>
      <c r="Q13" s="51"/>
    </row>
    <row r="14" spans="1:17" ht="63.75" x14ac:dyDescent="0.2">
      <c r="A14" s="67">
        <v>7</v>
      </c>
      <c r="B14" s="192" t="s">
        <v>2359</v>
      </c>
      <c r="C14" s="193" t="s">
        <v>2360</v>
      </c>
      <c r="D14" s="193" t="s">
        <v>733</v>
      </c>
      <c r="E14" s="194"/>
      <c r="F14" s="121">
        <v>1</v>
      </c>
      <c r="G14" s="121">
        <v>1</v>
      </c>
      <c r="H14" s="121">
        <v>1</v>
      </c>
      <c r="I14" s="121">
        <f t="shared" si="0"/>
        <v>1</v>
      </c>
      <c r="J14" s="139"/>
      <c r="K14" s="51"/>
      <c r="L14" s="51"/>
      <c r="M14" s="51"/>
      <c r="N14" s="51"/>
      <c r="O14" s="51"/>
      <c r="P14" s="51"/>
      <c r="Q14" s="51"/>
    </row>
    <row r="15" spans="1:17" ht="63.75" x14ac:dyDescent="0.2">
      <c r="A15" s="67">
        <v>8</v>
      </c>
      <c r="B15" s="192" t="s">
        <v>2361</v>
      </c>
      <c r="C15" s="193" t="s">
        <v>2362</v>
      </c>
      <c r="D15" s="193" t="s">
        <v>733</v>
      </c>
      <c r="E15" s="194"/>
      <c r="F15" s="121">
        <v>1</v>
      </c>
      <c r="G15" s="121">
        <v>1</v>
      </c>
      <c r="H15" s="121">
        <v>1</v>
      </c>
      <c r="I15" s="121">
        <f t="shared" si="0"/>
        <v>1</v>
      </c>
      <c r="J15" s="139"/>
      <c r="K15" s="51"/>
      <c r="L15" s="51"/>
      <c r="M15" s="51"/>
      <c r="N15" s="51"/>
      <c r="O15" s="51"/>
      <c r="P15" s="51"/>
      <c r="Q15" s="51"/>
    </row>
    <row r="16" spans="1:17" ht="89.25" x14ac:dyDescent="0.2">
      <c r="A16" s="67">
        <v>9</v>
      </c>
      <c r="B16" s="192" t="s">
        <v>2363</v>
      </c>
      <c r="C16" s="193" t="s">
        <v>2364</v>
      </c>
      <c r="D16" s="193" t="s">
        <v>2365</v>
      </c>
      <c r="E16" s="194"/>
      <c r="F16" s="121">
        <v>1</v>
      </c>
      <c r="G16" s="121">
        <v>1</v>
      </c>
      <c r="H16" s="121">
        <v>1</v>
      </c>
      <c r="I16" s="121">
        <f t="shared" si="0"/>
        <v>1</v>
      </c>
      <c r="J16" s="139"/>
      <c r="K16" s="51"/>
      <c r="L16" s="51"/>
      <c r="M16" s="51"/>
      <c r="N16" s="51"/>
      <c r="O16" s="51"/>
      <c r="P16" s="51"/>
      <c r="Q16" s="51"/>
    </row>
    <row r="17" spans="1:17" ht="63.75" x14ac:dyDescent="0.2">
      <c r="A17" s="67">
        <v>10</v>
      </c>
      <c r="B17" s="192" t="s">
        <v>2366</v>
      </c>
      <c r="C17" s="193" t="s">
        <v>2367</v>
      </c>
      <c r="D17" s="193" t="s">
        <v>733</v>
      </c>
      <c r="E17" s="194"/>
      <c r="F17" s="121">
        <v>1</v>
      </c>
      <c r="G17" s="121">
        <v>1</v>
      </c>
      <c r="H17" s="121">
        <v>1</v>
      </c>
      <c r="I17" s="121">
        <f t="shared" si="0"/>
        <v>1</v>
      </c>
      <c r="J17" s="139"/>
      <c r="K17" s="51"/>
      <c r="L17" s="51"/>
      <c r="M17" s="51"/>
      <c r="N17" s="51"/>
      <c r="O17" s="51"/>
      <c r="P17" s="51"/>
      <c r="Q17" s="51"/>
    </row>
    <row r="18" spans="1:17" ht="114.75" x14ac:dyDescent="0.2">
      <c r="A18" s="67">
        <v>11</v>
      </c>
      <c r="B18" s="192" t="s">
        <v>2368</v>
      </c>
      <c r="C18" s="193" t="s">
        <v>2369</v>
      </c>
      <c r="D18" s="193" t="s">
        <v>733</v>
      </c>
      <c r="E18" s="194"/>
      <c r="F18" s="121">
        <v>1</v>
      </c>
      <c r="G18" s="121">
        <v>1</v>
      </c>
      <c r="H18" s="121">
        <v>1</v>
      </c>
      <c r="I18" s="121">
        <f t="shared" si="0"/>
        <v>1</v>
      </c>
      <c r="J18" s="139"/>
      <c r="K18" s="51"/>
      <c r="L18" s="51"/>
      <c r="M18" s="51"/>
      <c r="N18" s="51"/>
      <c r="O18" s="51"/>
      <c r="P18" s="51"/>
      <c r="Q18" s="51"/>
    </row>
    <row r="19" spans="1:17" ht="76.5" x14ac:dyDescent="0.2">
      <c r="A19" s="67">
        <v>12</v>
      </c>
      <c r="B19" s="192" t="s">
        <v>2370</v>
      </c>
      <c r="C19" s="193" t="s">
        <v>2371</v>
      </c>
      <c r="D19" s="193" t="s">
        <v>730</v>
      </c>
      <c r="E19" s="194"/>
      <c r="F19" s="121">
        <v>1</v>
      </c>
      <c r="G19" s="121">
        <v>1</v>
      </c>
      <c r="H19" s="121">
        <v>1</v>
      </c>
      <c r="I19" s="121">
        <f t="shared" si="0"/>
        <v>1</v>
      </c>
      <c r="J19" s="139"/>
      <c r="K19" s="51"/>
      <c r="L19" s="51"/>
      <c r="M19" s="51"/>
      <c r="N19" s="51"/>
      <c r="O19" s="51"/>
      <c r="P19" s="51"/>
      <c r="Q19" s="51"/>
    </row>
    <row r="20" spans="1:17" ht="63.75" x14ac:dyDescent="0.2">
      <c r="A20" s="67">
        <v>13</v>
      </c>
      <c r="B20" s="192" t="s">
        <v>2372</v>
      </c>
      <c r="C20" s="193" t="s">
        <v>2373</v>
      </c>
      <c r="D20" s="193" t="s">
        <v>733</v>
      </c>
      <c r="E20" s="194"/>
      <c r="F20" s="121">
        <v>1</v>
      </c>
      <c r="G20" s="121">
        <v>1</v>
      </c>
      <c r="H20" s="121">
        <v>1</v>
      </c>
      <c r="I20" s="121">
        <f t="shared" si="0"/>
        <v>1</v>
      </c>
      <c r="J20" s="139"/>
      <c r="K20" s="51"/>
      <c r="L20" s="51"/>
      <c r="M20" s="51"/>
      <c r="N20" s="51"/>
      <c r="O20" s="51"/>
      <c r="P20" s="51"/>
      <c r="Q20" s="51"/>
    </row>
    <row r="21" spans="1:17" ht="89.25" x14ac:dyDescent="0.2">
      <c r="A21" s="67">
        <v>14</v>
      </c>
      <c r="B21" s="192" t="s">
        <v>2374</v>
      </c>
      <c r="C21" s="193" t="s">
        <v>2375</v>
      </c>
      <c r="D21" s="193" t="s">
        <v>733</v>
      </c>
      <c r="E21" s="194"/>
      <c r="F21" s="121">
        <v>1</v>
      </c>
      <c r="G21" s="121">
        <v>1</v>
      </c>
      <c r="H21" s="121">
        <v>1</v>
      </c>
      <c r="I21" s="121">
        <f t="shared" si="0"/>
        <v>1</v>
      </c>
      <c r="J21" s="139"/>
      <c r="K21" s="51"/>
      <c r="L21" s="51"/>
      <c r="M21" s="51"/>
      <c r="N21" s="51"/>
      <c r="O21" s="51"/>
      <c r="P21" s="51"/>
      <c r="Q21" s="51"/>
    </row>
    <row r="22" spans="1:17" ht="102" x14ac:dyDescent="0.2">
      <c r="A22" s="67">
        <v>15</v>
      </c>
      <c r="B22" s="192" t="s">
        <v>2376</v>
      </c>
      <c r="C22" s="193" t="s">
        <v>2377</v>
      </c>
      <c r="D22" s="193" t="s">
        <v>730</v>
      </c>
      <c r="E22" s="194"/>
      <c r="F22" s="121">
        <v>1</v>
      </c>
      <c r="G22" s="121">
        <v>1</v>
      </c>
      <c r="H22" s="121">
        <v>1</v>
      </c>
      <c r="I22" s="121">
        <f t="shared" si="0"/>
        <v>1</v>
      </c>
      <c r="J22" s="139"/>
      <c r="K22" s="51"/>
      <c r="L22" s="51"/>
      <c r="M22" s="51"/>
      <c r="N22" s="51"/>
      <c r="O22" s="51"/>
      <c r="P22" s="51"/>
      <c r="Q22" s="51"/>
    </row>
    <row r="23" spans="1:17" ht="76.5" x14ac:dyDescent="0.2">
      <c r="A23" s="67">
        <v>16</v>
      </c>
      <c r="B23" s="192" t="s">
        <v>3677</v>
      </c>
      <c r="C23" s="193" t="s">
        <v>3678</v>
      </c>
      <c r="D23" s="193" t="s">
        <v>2380</v>
      </c>
      <c r="E23" s="194"/>
      <c r="F23" s="121">
        <v>1</v>
      </c>
      <c r="G23" s="121">
        <v>1</v>
      </c>
      <c r="H23" s="121">
        <v>1</v>
      </c>
      <c r="I23" s="121">
        <f t="shared" si="0"/>
        <v>1</v>
      </c>
      <c r="J23" s="139"/>
      <c r="K23" s="51"/>
      <c r="L23" s="51"/>
      <c r="M23" s="51"/>
      <c r="N23" s="51"/>
      <c r="O23" s="51"/>
      <c r="P23" s="51"/>
      <c r="Q23" s="51"/>
    </row>
    <row r="24" spans="1:17" ht="63.75" x14ac:dyDescent="0.2">
      <c r="A24" s="67">
        <v>17</v>
      </c>
      <c r="B24" s="192" t="s">
        <v>2378</v>
      </c>
      <c r="C24" s="193" t="s">
        <v>2379</v>
      </c>
      <c r="D24" s="193" t="s">
        <v>2380</v>
      </c>
      <c r="E24" s="194"/>
      <c r="F24" s="121">
        <v>1</v>
      </c>
      <c r="G24" s="121">
        <v>1</v>
      </c>
      <c r="H24" s="121">
        <v>1</v>
      </c>
      <c r="I24" s="121">
        <f t="shared" si="0"/>
        <v>1</v>
      </c>
      <c r="J24" s="139"/>
      <c r="K24" s="51"/>
      <c r="L24" s="51"/>
      <c r="M24" s="51"/>
      <c r="N24" s="51"/>
      <c r="O24" s="51"/>
      <c r="P24" s="51"/>
      <c r="Q24" s="51"/>
    </row>
    <row r="25" spans="1:17" ht="63.75" x14ac:dyDescent="0.2">
      <c r="A25" s="67">
        <v>18</v>
      </c>
      <c r="B25" s="192" t="s">
        <v>2381</v>
      </c>
      <c r="C25" s="193" t="s">
        <v>2382</v>
      </c>
      <c r="D25" s="193" t="s">
        <v>2380</v>
      </c>
      <c r="E25" s="194"/>
      <c r="F25" s="121">
        <v>1</v>
      </c>
      <c r="G25" s="121">
        <v>1</v>
      </c>
      <c r="H25" s="121">
        <v>1</v>
      </c>
      <c r="I25" s="121">
        <f t="shared" si="0"/>
        <v>1</v>
      </c>
      <c r="J25" s="139"/>
      <c r="K25" s="51"/>
      <c r="L25" s="51"/>
      <c r="M25" s="51"/>
      <c r="N25" s="51"/>
      <c r="O25" s="51"/>
      <c r="P25" s="51"/>
      <c r="Q25" s="51"/>
    </row>
    <row r="26" spans="1:17" ht="89.25" x14ac:dyDescent="0.2">
      <c r="A26" s="67">
        <v>19</v>
      </c>
      <c r="B26" s="192" t="s">
        <v>2383</v>
      </c>
      <c r="C26" s="193" t="s">
        <v>2384</v>
      </c>
      <c r="D26" s="193" t="s">
        <v>2380</v>
      </c>
      <c r="E26" s="194"/>
      <c r="F26" s="121">
        <v>1</v>
      </c>
      <c r="G26" s="121">
        <v>1</v>
      </c>
      <c r="H26" s="121">
        <v>1</v>
      </c>
      <c r="I26" s="121">
        <f t="shared" si="0"/>
        <v>1</v>
      </c>
      <c r="J26" s="139"/>
      <c r="K26" s="51"/>
      <c r="L26" s="51"/>
      <c r="M26" s="51"/>
      <c r="N26" s="51"/>
      <c r="O26" s="51"/>
      <c r="P26" s="51"/>
      <c r="Q26" s="51"/>
    </row>
    <row r="27" spans="1:17" ht="76.5" x14ac:dyDescent="0.2">
      <c r="A27" s="67">
        <v>20</v>
      </c>
      <c r="B27" s="192" t="s">
        <v>2385</v>
      </c>
      <c r="C27" s="193" t="s">
        <v>2386</v>
      </c>
      <c r="D27" s="193" t="s">
        <v>2380</v>
      </c>
      <c r="E27" s="194"/>
      <c r="F27" s="121">
        <v>1</v>
      </c>
      <c r="G27" s="121">
        <v>1</v>
      </c>
      <c r="H27" s="121">
        <v>1</v>
      </c>
      <c r="I27" s="121">
        <f t="shared" si="0"/>
        <v>1</v>
      </c>
      <c r="J27" s="139"/>
      <c r="K27" s="51"/>
      <c r="L27" s="51"/>
      <c r="M27" s="51"/>
      <c r="N27" s="51"/>
      <c r="O27" s="51"/>
      <c r="P27" s="51"/>
      <c r="Q27" s="51"/>
    </row>
    <row r="28" spans="1:17" ht="76.5" x14ac:dyDescent="0.2">
      <c r="A28" s="67">
        <v>21</v>
      </c>
      <c r="B28" s="192" t="s">
        <v>2387</v>
      </c>
      <c r="C28" s="193" t="s">
        <v>2388</v>
      </c>
      <c r="D28" s="193" t="s">
        <v>2380</v>
      </c>
      <c r="E28" s="194"/>
      <c r="F28" s="121">
        <v>1</v>
      </c>
      <c r="G28" s="121">
        <v>1</v>
      </c>
      <c r="H28" s="121">
        <v>1</v>
      </c>
      <c r="I28" s="121">
        <f t="shared" si="0"/>
        <v>1</v>
      </c>
      <c r="J28" s="139"/>
      <c r="K28" s="51"/>
      <c r="L28" s="51"/>
      <c r="M28" s="51"/>
      <c r="N28" s="51"/>
      <c r="O28" s="51"/>
      <c r="P28" s="51"/>
      <c r="Q28" s="51"/>
    </row>
    <row r="29" spans="1:17" ht="63.75" x14ac:dyDescent="0.2">
      <c r="A29" s="67">
        <v>22</v>
      </c>
      <c r="B29" s="192" t="s">
        <v>2389</v>
      </c>
      <c r="C29" s="193" t="s">
        <v>2390</v>
      </c>
      <c r="D29" s="193" t="s">
        <v>2380</v>
      </c>
      <c r="E29" s="194"/>
      <c r="F29" s="121">
        <v>1</v>
      </c>
      <c r="G29" s="121">
        <v>1</v>
      </c>
      <c r="H29" s="121">
        <v>1</v>
      </c>
      <c r="I29" s="121">
        <f t="shared" si="0"/>
        <v>1</v>
      </c>
      <c r="J29" s="139"/>
      <c r="K29" s="51"/>
      <c r="L29" s="51"/>
      <c r="M29" s="51"/>
      <c r="N29" s="51"/>
      <c r="O29" s="51"/>
      <c r="P29" s="51"/>
      <c r="Q29" s="51"/>
    </row>
    <row r="30" spans="1:17" ht="63.75" x14ac:dyDescent="0.2">
      <c r="A30" s="67">
        <v>23</v>
      </c>
      <c r="B30" s="192" t="s">
        <v>2391</v>
      </c>
      <c r="C30" s="193" t="s">
        <v>2392</v>
      </c>
      <c r="D30" s="193" t="s">
        <v>2380</v>
      </c>
      <c r="E30" s="194"/>
      <c r="F30" s="121">
        <v>1</v>
      </c>
      <c r="G30" s="121">
        <v>1</v>
      </c>
      <c r="H30" s="121">
        <v>1</v>
      </c>
      <c r="I30" s="121">
        <f t="shared" si="0"/>
        <v>1</v>
      </c>
      <c r="J30" s="139"/>
      <c r="K30" s="51"/>
      <c r="L30" s="51"/>
      <c r="M30" s="51"/>
      <c r="N30" s="51"/>
      <c r="O30" s="51"/>
      <c r="P30" s="51"/>
      <c r="Q30" s="51"/>
    </row>
    <row r="31" spans="1:17" ht="63.75" x14ac:dyDescent="0.2">
      <c r="A31" s="67">
        <v>24</v>
      </c>
      <c r="B31" s="192" t="s">
        <v>2393</v>
      </c>
      <c r="C31" s="193" t="s">
        <v>2394</v>
      </c>
      <c r="D31" s="193" t="s">
        <v>733</v>
      </c>
      <c r="E31" s="194"/>
      <c r="F31" s="121">
        <v>1</v>
      </c>
      <c r="G31" s="121">
        <v>1</v>
      </c>
      <c r="H31" s="121">
        <v>1</v>
      </c>
      <c r="I31" s="121">
        <f t="shared" si="0"/>
        <v>1</v>
      </c>
      <c r="J31" s="139"/>
      <c r="K31" s="51"/>
      <c r="L31" s="51"/>
      <c r="M31" s="51"/>
      <c r="N31" s="51"/>
      <c r="O31" s="51"/>
      <c r="P31" s="51"/>
      <c r="Q31" s="51"/>
    </row>
    <row r="32" spans="1:17" ht="76.5" x14ac:dyDescent="0.2">
      <c r="A32" s="67">
        <v>25</v>
      </c>
      <c r="B32" s="192" t="s">
        <v>2395</v>
      </c>
      <c r="C32" s="193" t="s">
        <v>2396</v>
      </c>
      <c r="D32" s="193" t="s">
        <v>733</v>
      </c>
      <c r="E32" s="194"/>
      <c r="F32" s="121">
        <v>1</v>
      </c>
      <c r="G32" s="121">
        <v>1</v>
      </c>
      <c r="H32" s="121">
        <v>1</v>
      </c>
      <c r="I32" s="121">
        <f t="shared" si="0"/>
        <v>1</v>
      </c>
      <c r="J32" s="139"/>
      <c r="K32" s="51"/>
      <c r="L32" s="51"/>
      <c r="M32" s="51"/>
      <c r="N32" s="51"/>
      <c r="O32" s="51"/>
      <c r="P32" s="51"/>
      <c r="Q32" s="51"/>
    </row>
    <row r="33" spans="1:17" ht="89.25" x14ac:dyDescent="0.2">
      <c r="A33" s="67">
        <v>26</v>
      </c>
      <c r="B33" s="192" t="s">
        <v>2397</v>
      </c>
      <c r="C33" s="193" t="s">
        <v>2398</v>
      </c>
      <c r="D33" s="193" t="s">
        <v>733</v>
      </c>
      <c r="E33" s="194"/>
      <c r="F33" s="121">
        <v>1</v>
      </c>
      <c r="G33" s="121">
        <v>1</v>
      </c>
      <c r="H33" s="121">
        <v>1</v>
      </c>
      <c r="I33" s="121">
        <f t="shared" si="0"/>
        <v>1</v>
      </c>
      <c r="J33" s="139"/>
      <c r="K33" s="51"/>
      <c r="L33" s="51"/>
      <c r="M33" s="51"/>
      <c r="N33" s="51"/>
      <c r="O33" s="51"/>
      <c r="P33" s="51"/>
      <c r="Q33" s="51"/>
    </row>
    <row r="34" spans="1:17" ht="63.75" x14ac:dyDescent="0.2">
      <c r="A34" s="67">
        <v>27</v>
      </c>
      <c r="B34" s="192" t="s">
        <v>2399</v>
      </c>
      <c r="C34" s="193" t="s">
        <v>2400</v>
      </c>
      <c r="D34" s="193" t="s">
        <v>733</v>
      </c>
      <c r="E34" s="194"/>
      <c r="F34" s="121">
        <v>1</v>
      </c>
      <c r="G34" s="121">
        <v>1</v>
      </c>
      <c r="H34" s="121">
        <v>1</v>
      </c>
      <c r="I34" s="121">
        <f t="shared" si="0"/>
        <v>1</v>
      </c>
      <c r="J34" s="139"/>
      <c r="K34" s="51"/>
      <c r="L34" s="51"/>
      <c r="M34" s="51"/>
      <c r="N34" s="51"/>
      <c r="O34" s="51"/>
      <c r="P34" s="51"/>
      <c r="Q34" s="51"/>
    </row>
    <row r="35" spans="1:17" ht="63.75" x14ac:dyDescent="0.2">
      <c r="A35" s="67">
        <v>28</v>
      </c>
      <c r="B35" s="192" t="s">
        <v>2401</v>
      </c>
      <c r="C35" s="193" t="s">
        <v>2402</v>
      </c>
      <c r="D35" s="193" t="s">
        <v>733</v>
      </c>
      <c r="E35" s="194"/>
      <c r="F35" s="121">
        <v>1</v>
      </c>
      <c r="G35" s="121">
        <v>1</v>
      </c>
      <c r="H35" s="121">
        <v>1</v>
      </c>
      <c r="I35" s="121">
        <f t="shared" si="0"/>
        <v>1</v>
      </c>
      <c r="J35" s="139"/>
      <c r="K35" s="51"/>
      <c r="L35" s="51"/>
      <c r="M35" s="51"/>
      <c r="N35" s="51"/>
      <c r="O35" s="51"/>
      <c r="P35" s="51"/>
      <c r="Q35" s="51"/>
    </row>
    <row r="36" spans="1:17" ht="63.75" x14ac:dyDescent="0.2">
      <c r="A36" s="67">
        <v>29</v>
      </c>
      <c r="B36" s="192" t="s">
        <v>2403</v>
      </c>
      <c r="C36" s="193" t="s">
        <v>2404</v>
      </c>
      <c r="D36" s="193" t="s">
        <v>733</v>
      </c>
      <c r="E36" s="194"/>
      <c r="F36" s="121">
        <v>1</v>
      </c>
      <c r="G36" s="121">
        <v>1</v>
      </c>
      <c r="H36" s="121">
        <v>1</v>
      </c>
      <c r="I36" s="121">
        <f t="shared" si="0"/>
        <v>1</v>
      </c>
      <c r="J36" s="139"/>
      <c r="K36" s="51"/>
      <c r="L36" s="51"/>
      <c r="M36" s="51"/>
      <c r="N36" s="51"/>
      <c r="O36" s="51"/>
      <c r="P36" s="51"/>
      <c r="Q36" s="51"/>
    </row>
    <row r="37" spans="1:17" ht="89.25" x14ac:dyDescent="0.2">
      <c r="A37" s="67">
        <v>30</v>
      </c>
      <c r="B37" s="192" t="s">
        <v>2405</v>
      </c>
      <c r="C37" s="193" t="s">
        <v>2406</v>
      </c>
      <c r="D37" s="193" t="s">
        <v>733</v>
      </c>
      <c r="E37" s="194"/>
      <c r="F37" s="121">
        <v>1</v>
      </c>
      <c r="G37" s="121">
        <v>1</v>
      </c>
      <c r="H37" s="121">
        <v>1</v>
      </c>
      <c r="I37" s="121">
        <f t="shared" si="0"/>
        <v>1</v>
      </c>
      <c r="J37" s="139"/>
      <c r="K37" s="51"/>
      <c r="L37" s="51"/>
      <c r="M37" s="51"/>
      <c r="N37" s="51"/>
      <c r="O37" s="51"/>
      <c r="P37" s="51"/>
      <c r="Q37" s="51"/>
    </row>
    <row r="38" spans="1:17" ht="76.5" x14ac:dyDescent="0.2">
      <c r="A38" s="67">
        <v>31</v>
      </c>
      <c r="B38" s="192" t="s">
        <v>2407</v>
      </c>
      <c r="C38" s="193" t="s">
        <v>2408</v>
      </c>
      <c r="D38" s="193" t="s">
        <v>733</v>
      </c>
      <c r="E38" s="194"/>
      <c r="F38" s="121">
        <v>1</v>
      </c>
      <c r="G38" s="121">
        <v>1</v>
      </c>
      <c r="H38" s="121">
        <v>1</v>
      </c>
      <c r="I38" s="121">
        <f t="shared" si="0"/>
        <v>1</v>
      </c>
      <c r="J38" s="139"/>
      <c r="K38" s="51"/>
      <c r="L38" s="51"/>
      <c r="M38" s="51"/>
      <c r="N38" s="51"/>
      <c r="O38" s="51"/>
      <c r="P38" s="51"/>
      <c r="Q38" s="51"/>
    </row>
    <row r="39" spans="1:17" ht="76.5" x14ac:dyDescent="0.2">
      <c r="A39" s="67">
        <v>32</v>
      </c>
      <c r="B39" s="192" t="s">
        <v>2409</v>
      </c>
      <c r="C39" s="193" t="s">
        <v>2410</v>
      </c>
      <c r="D39" s="193" t="s">
        <v>733</v>
      </c>
      <c r="E39" s="194"/>
      <c r="F39" s="121">
        <v>1</v>
      </c>
      <c r="G39" s="121">
        <v>1</v>
      </c>
      <c r="H39" s="121">
        <v>1</v>
      </c>
      <c r="I39" s="121">
        <f t="shared" si="0"/>
        <v>1</v>
      </c>
      <c r="J39" s="139"/>
      <c r="K39" s="51"/>
      <c r="L39" s="51"/>
      <c r="M39" s="51"/>
      <c r="N39" s="51"/>
      <c r="O39" s="51"/>
      <c r="P39" s="51"/>
      <c r="Q39" s="51"/>
    </row>
    <row r="40" spans="1:17" ht="76.5" x14ac:dyDescent="0.2">
      <c r="A40" s="67">
        <v>33</v>
      </c>
      <c r="B40" s="192" t="s">
        <v>2411</v>
      </c>
      <c r="C40" s="193" t="s">
        <v>2412</v>
      </c>
      <c r="D40" s="193" t="s">
        <v>733</v>
      </c>
      <c r="E40" s="194"/>
      <c r="F40" s="121">
        <v>1</v>
      </c>
      <c r="G40" s="121">
        <v>1</v>
      </c>
      <c r="H40" s="121">
        <v>1</v>
      </c>
      <c r="I40" s="121">
        <f t="shared" si="0"/>
        <v>1</v>
      </c>
      <c r="J40" s="139"/>
      <c r="K40" s="51"/>
      <c r="L40" s="51"/>
      <c r="M40" s="51"/>
      <c r="N40" s="51"/>
      <c r="O40" s="51"/>
      <c r="P40" s="51"/>
      <c r="Q40" s="51"/>
    </row>
    <row r="41" spans="1:17" ht="114.75" x14ac:dyDescent="0.2">
      <c r="A41" s="67">
        <v>34</v>
      </c>
      <c r="B41" s="192" t="s">
        <v>2413</v>
      </c>
      <c r="C41" s="193" t="s">
        <v>2414</v>
      </c>
      <c r="D41" s="193" t="s">
        <v>733</v>
      </c>
      <c r="E41" s="194"/>
      <c r="F41" s="121">
        <v>1</v>
      </c>
      <c r="G41" s="121">
        <v>1</v>
      </c>
      <c r="H41" s="121">
        <v>1</v>
      </c>
      <c r="I41" s="121">
        <f t="shared" si="0"/>
        <v>1</v>
      </c>
      <c r="J41" s="139"/>
      <c r="K41" s="51"/>
      <c r="L41" s="51"/>
      <c r="M41" s="51"/>
      <c r="N41" s="51"/>
      <c r="O41" s="51"/>
      <c r="P41" s="51"/>
      <c r="Q41" s="51"/>
    </row>
    <row r="42" spans="1:17" ht="76.5" x14ac:dyDescent="0.2">
      <c r="A42" s="67">
        <v>35</v>
      </c>
      <c r="B42" s="192" t="s">
        <v>2415</v>
      </c>
      <c r="C42" s="193" t="s">
        <v>2416</v>
      </c>
      <c r="D42" s="193" t="s">
        <v>733</v>
      </c>
      <c r="E42" s="194"/>
      <c r="F42" s="121">
        <v>1</v>
      </c>
      <c r="G42" s="121">
        <v>1</v>
      </c>
      <c r="H42" s="121">
        <v>1</v>
      </c>
      <c r="I42" s="121">
        <f t="shared" si="0"/>
        <v>1</v>
      </c>
      <c r="J42" s="139"/>
      <c r="K42" s="51"/>
      <c r="L42" s="51"/>
      <c r="M42" s="51"/>
      <c r="N42" s="51"/>
      <c r="O42" s="51"/>
      <c r="P42" s="51"/>
      <c r="Q42" s="51"/>
    </row>
    <row r="43" spans="1:17" ht="63.75" x14ac:dyDescent="0.2">
      <c r="A43" s="67">
        <v>36</v>
      </c>
      <c r="B43" s="192" t="s">
        <v>2417</v>
      </c>
      <c r="C43" s="193" t="s">
        <v>2418</v>
      </c>
      <c r="D43" s="193" t="s">
        <v>733</v>
      </c>
      <c r="E43" s="194"/>
      <c r="F43" s="121">
        <v>1</v>
      </c>
      <c r="G43" s="121">
        <v>1</v>
      </c>
      <c r="H43" s="121">
        <v>1</v>
      </c>
      <c r="I43" s="121">
        <f t="shared" si="0"/>
        <v>1</v>
      </c>
      <c r="J43" s="139"/>
      <c r="K43" s="51"/>
      <c r="L43" s="51"/>
      <c r="M43" s="51"/>
      <c r="N43" s="51"/>
      <c r="O43" s="51"/>
      <c r="P43" s="51"/>
      <c r="Q43" s="51"/>
    </row>
    <row r="44" spans="1:17" ht="89.25" x14ac:dyDescent="0.2">
      <c r="A44" s="67">
        <v>37</v>
      </c>
      <c r="B44" s="192" t="s">
        <v>3679</v>
      </c>
      <c r="C44" s="193" t="s">
        <v>3680</v>
      </c>
      <c r="D44" s="193" t="s">
        <v>733</v>
      </c>
      <c r="E44" s="194"/>
      <c r="F44" s="121">
        <v>1</v>
      </c>
      <c r="G44" s="121">
        <v>1</v>
      </c>
      <c r="H44" s="121">
        <v>1</v>
      </c>
      <c r="I44" s="121">
        <f t="shared" si="0"/>
        <v>1</v>
      </c>
      <c r="J44" s="139"/>
      <c r="K44" s="51"/>
      <c r="L44" s="51"/>
      <c r="M44" s="51"/>
      <c r="N44" s="51"/>
      <c r="O44" s="51"/>
      <c r="P44" s="51"/>
      <c r="Q44" s="51"/>
    </row>
    <row r="45" spans="1:17" ht="89.25" x14ac:dyDescent="0.2">
      <c r="A45" s="67">
        <v>38</v>
      </c>
      <c r="B45" s="192" t="s">
        <v>2419</v>
      </c>
      <c r="C45" s="193" t="s">
        <v>2420</v>
      </c>
      <c r="D45" s="193" t="s">
        <v>2365</v>
      </c>
      <c r="E45" s="194"/>
      <c r="F45" s="121">
        <v>1</v>
      </c>
      <c r="G45" s="121">
        <v>1</v>
      </c>
      <c r="H45" s="121">
        <v>1</v>
      </c>
      <c r="I45" s="121">
        <f t="shared" si="0"/>
        <v>1</v>
      </c>
      <c r="J45" s="139"/>
      <c r="K45" s="51"/>
      <c r="L45" s="51"/>
      <c r="M45" s="51"/>
      <c r="N45" s="51"/>
      <c r="O45" s="51"/>
      <c r="P45" s="51"/>
      <c r="Q45" s="51"/>
    </row>
    <row r="46" spans="1:17" ht="89.25" x14ac:dyDescent="0.2">
      <c r="A46" s="67">
        <v>39</v>
      </c>
      <c r="B46" s="192" t="s">
        <v>3681</v>
      </c>
      <c r="C46" s="193" t="s">
        <v>2421</v>
      </c>
      <c r="D46" s="193" t="s">
        <v>730</v>
      </c>
      <c r="E46" s="194"/>
      <c r="F46" s="121">
        <v>1</v>
      </c>
      <c r="G46" s="121">
        <v>1</v>
      </c>
      <c r="H46" s="121">
        <v>1</v>
      </c>
      <c r="I46" s="121">
        <f t="shared" si="0"/>
        <v>1</v>
      </c>
      <c r="J46" s="139"/>
      <c r="K46" s="51"/>
      <c r="L46" s="51"/>
      <c r="M46" s="51"/>
      <c r="N46" s="51"/>
      <c r="O46" s="51"/>
      <c r="P46" s="51"/>
      <c r="Q46" s="51"/>
    </row>
    <row r="47" spans="1:17" ht="15.75" customHeight="1" x14ac:dyDescent="0.2">
      <c r="A47" s="327" t="s">
        <v>687</v>
      </c>
      <c r="B47" s="328"/>
      <c r="C47" s="328"/>
      <c r="D47" s="328"/>
      <c r="E47" s="328"/>
      <c r="F47" s="328"/>
      <c r="G47" s="328"/>
      <c r="H47" s="329"/>
      <c r="I47" s="138">
        <f>SUM(I8:I46)/COUNT(I8:I46)</f>
        <v>1</v>
      </c>
      <c r="J47" s="139"/>
      <c r="K47" s="51"/>
      <c r="L47" s="51"/>
      <c r="M47" s="51"/>
      <c r="N47" s="51"/>
      <c r="O47" s="51"/>
      <c r="P47" s="51"/>
      <c r="Q47" s="51"/>
    </row>
    <row r="51" spans="2:9" x14ac:dyDescent="0.2">
      <c r="B51" s="184"/>
      <c r="C51" s="185"/>
      <c r="D51" s="185"/>
      <c r="E51" s="185"/>
      <c r="F51" s="173"/>
      <c r="G51" s="173"/>
      <c r="H51" s="173"/>
      <c r="I51" s="173"/>
    </row>
    <row r="58" spans="2:9" x14ac:dyDescent="0.2">
      <c r="B58" s="184"/>
      <c r="C58" s="185"/>
      <c r="D58" s="185"/>
      <c r="E58" s="185"/>
      <c r="F58" s="173"/>
      <c r="G58" s="173"/>
      <c r="H58" s="173"/>
      <c r="I58" s="173"/>
    </row>
    <row r="62" spans="2:9" x14ac:dyDescent="0.2">
      <c r="B62" s="184"/>
      <c r="C62" s="185"/>
      <c r="D62" s="185"/>
      <c r="E62" s="185"/>
      <c r="F62" s="173"/>
      <c r="G62" s="173"/>
      <c r="H62" s="173"/>
      <c r="I62" s="173"/>
    </row>
    <row r="65" spans="2:9" x14ac:dyDescent="0.2">
      <c r="B65" s="184"/>
      <c r="C65" s="185"/>
      <c r="D65" s="185"/>
      <c r="E65" s="185"/>
      <c r="F65" s="173"/>
      <c r="G65" s="173"/>
      <c r="H65" s="173"/>
      <c r="I65" s="173"/>
    </row>
    <row r="69" spans="2:9" x14ac:dyDescent="0.2">
      <c r="B69" s="184"/>
      <c r="C69" s="185"/>
      <c r="D69" s="185"/>
      <c r="E69" s="185"/>
      <c r="F69" s="173"/>
      <c r="G69" s="173"/>
      <c r="H69" s="173"/>
      <c r="I69" s="173"/>
    </row>
    <row r="72" spans="2:9" x14ac:dyDescent="0.2">
      <c r="B72" s="184"/>
      <c r="C72" s="185"/>
      <c r="D72" s="185"/>
      <c r="E72" s="185"/>
      <c r="F72" s="173"/>
      <c r="G72" s="173"/>
      <c r="H72" s="173"/>
      <c r="I72" s="173"/>
    </row>
    <row r="76" spans="2:9" x14ac:dyDescent="0.2">
      <c r="B76" s="184"/>
      <c r="C76" s="185"/>
      <c r="D76" s="185"/>
      <c r="E76" s="185"/>
      <c r="F76" s="173"/>
      <c r="G76" s="173"/>
      <c r="H76" s="173"/>
      <c r="I76" s="173"/>
    </row>
  </sheetData>
  <mergeCells count="13">
    <mergeCell ref="I6:I7"/>
    <mergeCell ref="J6:J7"/>
    <mergeCell ref="A47:H47"/>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46">
      <formula1>"0,1"</formula1>
    </dataValidation>
  </dataValidations>
  <pageMargins left="0.31496062992125984" right="0.31496062992125984" top="0.35433070866141736" bottom="0.35433070866141736" header="0" footer="0"/>
  <pageSetup paperSize="9" scale="56" fitToHeight="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99"/>
  <sheetViews>
    <sheetView view="pageBreakPreview" zoomScale="70" zoomScaleNormal="100" zoomScaleSheetLayoutView="70" workbookViewId="0">
      <pane ySplit="7" topLeftCell="A8" activePane="bottomLeft" state="frozenSplit"/>
      <selection activeCell="E66" sqref="E66"/>
      <selection pane="bottomLeft" activeCell="E77" sqref="E77"/>
    </sheetView>
  </sheetViews>
  <sheetFormatPr defaultRowHeight="12.75" x14ac:dyDescent="0.2"/>
  <cols>
    <col min="1" max="1" width="4.28515625" style="1" customWidth="1"/>
    <col min="2" max="2" width="35.5703125" style="51" customWidth="1"/>
    <col min="3" max="3" width="23.140625" style="186" customWidth="1"/>
    <col min="4" max="4" width="13.7109375" style="186" customWidth="1"/>
    <col min="5" max="5" width="20" style="186" customWidth="1"/>
    <col min="6" max="6" width="12.7109375" style="174" customWidth="1"/>
    <col min="7" max="7" width="15.85546875" style="174" customWidth="1"/>
    <col min="8" max="8" width="14.42578125" style="174" customWidth="1"/>
    <col min="9" max="9" width="19" style="174" customWidth="1"/>
    <col min="10" max="10" width="17.85546875" style="5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1" customFormat="1" ht="69" customHeight="1" x14ac:dyDescent="0.2">
      <c r="A1" s="324" t="s">
        <v>96</v>
      </c>
      <c r="B1" s="324"/>
      <c r="C1" s="324"/>
      <c r="D1" s="324"/>
      <c r="E1" s="324"/>
      <c r="F1" s="324"/>
      <c r="G1" s="324"/>
      <c r="H1" s="324"/>
      <c r="I1" s="324"/>
      <c r="J1" s="324"/>
    </row>
    <row r="2" spans="1:17" ht="30.75" customHeight="1" x14ac:dyDescent="0.2">
      <c r="A2" s="109" t="s">
        <v>101</v>
      </c>
      <c r="B2" s="109"/>
      <c r="C2" s="325" t="s">
        <v>2422</v>
      </c>
      <c r="D2" s="325"/>
      <c r="E2" s="325"/>
      <c r="F2" s="325"/>
      <c r="G2" s="325"/>
      <c r="H2" s="325"/>
      <c r="I2" s="325"/>
      <c r="J2" s="325"/>
    </row>
    <row r="3" spans="1:17" ht="15.75" customHeight="1" x14ac:dyDescent="0.2">
      <c r="A3" s="109" t="s">
        <v>99</v>
      </c>
      <c r="B3" s="109"/>
      <c r="C3" s="110">
        <v>44672</v>
      </c>
      <c r="D3" s="117"/>
      <c r="E3" s="117"/>
      <c r="F3" s="110"/>
      <c r="G3" s="110"/>
      <c r="H3" s="110"/>
      <c r="I3" s="110"/>
    </row>
    <row r="4" spans="1:17" ht="17.25" customHeight="1" x14ac:dyDescent="0.2">
      <c r="A4" s="118" t="s">
        <v>79</v>
      </c>
      <c r="B4" s="109"/>
      <c r="C4" s="117"/>
      <c r="D4" s="117"/>
      <c r="E4" s="117"/>
      <c r="F4" s="110"/>
      <c r="G4" s="110"/>
      <c r="H4" s="110"/>
      <c r="I4" s="110"/>
    </row>
    <row r="5" spans="1:17" ht="50.25" customHeight="1" x14ac:dyDescent="0.2">
      <c r="A5" s="333" t="s">
        <v>102</v>
      </c>
      <c r="B5" s="333"/>
      <c r="C5" s="333"/>
      <c r="D5" s="333"/>
      <c r="E5" s="333"/>
      <c r="F5" s="333"/>
      <c r="G5" s="333"/>
      <c r="H5" s="333"/>
      <c r="I5" s="333"/>
    </row>
    <row r="6" spans="1:17" ht="15.75" customHeight="1" x14ac:dyDescent="0.2">
      <c r="A6" s="321" t="s">
        <v>50</v>
      </c>
      <c r="B6" s="321" t="s">
        <v>103</v>
      </c>
      <c r="C6" s="321" t="s">
        <v>104</v>
      </c>
      <c r="D6" s="321" t="s">
        <v>105</v>
      </c>
      <c r="E6" s="321" t="s">
        <v>3342</v>
      </c>
      <c r="F6" s="321" t="s">
        <v>106</v>
      </c>
      <c r="G6" s="331" t="s">
        <v>4342</v>
      </c>
      <c r="H6" s="331"/>
      <c r="I6" s="321" t="s">
        <v>107</v>
      </c>
      <c r="J6" s="321" t="s">
        <v>85</v>
      </c>
    </row>
    <row r="7" spans="1:17" ht="99.75" customHeight="1" x14ac:dyDescent="0.2">
      <c r="A7" s="321"/>
      <c r="B7" s="321"/>
      <c r="C7" s="321"/>
      <c r="D7" s="321"/>
      <c r="E7" s="321"/>
      <c r="F7" s="321"/>
      <c r="G7" s="119" t="s">
        <v>108</v>
      </c>
      <c r="H7" s="4" t="s">
        <v>109</v>
      </c>
      <c r="I7" s="321"/>
      <c r="J7" s="326"/>
      <c r="K7" s="51"/>
      <c r="L7" s="51"/>
      <c r="M7" s="51"/>
      <c r="N7" s="51"/>
      <c r="O7" s="51"/>
      <c r="P7" s="51"/>
      <c r="Q7" s="51"/>
    </row>
    <row r="8" spans="1:17" ht="38.25" x14ac:dyDescent="0.2">
      <c r="A8" s="83">
        <v>1</v>
      </c>
      <c r="B8" s="151" t="s">
        <v>3687</v>
      </c>
      <c r="C8" s="215" t="s">
        <v>3688</v>
      </c>
      <c r="D8" s="215" t="s">
        <v>643</v>
      </c>
      <c r="E8" s="240"/>
      <c r="F8" s="85">
        <v>1</v>
      </c>
      <c r="G8" s="85">
        <v>1</v>
      </c>
      <c r="H8" s="85">
        <v>1</v>
      </c>
      <c r="I8" s="85">
        <f>F8*0.2+G8*0.4+H8*0.4</f>
        <v>1</v>
      </c>
      <c r="J8" s="86"/>
      <c r="K8" s="51"/>
      <c r="L8" s="51"/>
      <c r="M8" s="51"/>
      <c r="N8" s="51"/>
      <c r="O8" s="51"/>
      <c r="P8" s="51"/>
      <c r="Q8" s="51"/>
    </row>
    <row r="9" spans="1:17" ht="27.75" customHeight="1" x14ac:dyDescent="0.2">
      <c r="A9" s="83">
        <v>2</v>
      </c>
      <c r="B9" s="151" t="s">
        <v>3689</v>
      </c>
      <c r="C9" s="215" t="s">
        <v>3690</v>
      </c>
      <c r="D9" s="215" t="s">
        <v>643</v>
      </c>
      <c r="E9" s="240"/>
      <c r="F9" s="85">
        <v>1</v>
      </c>
      <c r="G9" s="85">
        <v>1</v>
      </c>
      <c r="H9" s="85">
        <v>1</v>
      </c>
      <c r="I9" s="85">
        <f t="shared" ref="I9:I69" si="0">F9*0.2+G9*0.4+H9*0.4</f>
        <v>1</v>
      </c>
      <c r="J9" s="216"/>
      <c r="K9" s="51"/>
      <c r="L9" s="51"/>
      <c r="M9" s="51"/>
      <c r="N9" s="51"/>
      <c r="O9" s="51"/>
      <c r="P9" s="51"/>
      <c r="Q9" s="51"/>
    </row>
    <row r="10" spans="1:17" ht="89.25" x14ac:dyDescent="0.2">
      <c r="A10" s="83">
        <v>3</v>
      </c>
      <c r="B10" s="151" t="s">
        <v>3691</v>
      </c>
      <c r="C10" s="215" t="s">
        <v>3692</v>
      </c>
      <c r="D10" s="215" t="s">
        <v>643</v>
      </c>
      <c r="E10" s="240"/>
      <c r="F10" s="85">
        <v>1</v>
      </c>
      <c r="G10" s="85">
        <v>1</v>
      </c>
      <c r="H10" s="85">
        <v>1</v>
      </c>
      <c r="I10" s="85">
        <f t="shared" si="0"/>
        <v>1</v>
      </c>
      <c r="J10" s="216"/>
      <c r="K10" s="51"/>
      <c r="L10" s="51"/>
      <c r="M10" s="51"/>
      <c r="N10" s="51"/>
      <c r="O10" s="51"/>
      <c r="P10" s="51"/>
      <c r="Q10" s="51"/>
    </row>
    <row r="11" spans="1:17" ht="63.75" x14ac:dyDescent="0.2">
      <c r="A11" s="83">
        <v>4</v>
      </c>
      <c r="B11" s="151" t="s">
        <v>3693</v>
      </c>
      <c r="C11" s="215" t="s">
        <v>3694</v>
      </c>
      <c r="D11" s="215" t="s">
        <v>643</v>
      </c>
      <c r="E11" s="240"/>
      <c r="F11" s="85">
        <v>1</v>
      </c>
      <c r="G11" s="85">
        <v>1</v>
      </c>
      <c r="H11" s="85">
        <v>1</v>
      </c>
      <c r="I11" s="85">
        <f t="shared" si="0"/>
        <v>1</v>
      </c>
      <c r="J11" s="216"/>
      <c r="K11" s="51"/>
      <c r="L11" s="51"/>
      <c r="M11" s="51"/>
      <c r="N11" s="51"/>
      <c r="O11" s="51"/>
      <c r="P11" s="51"/>
      <c r="Q11" s="51"/>
    </row>
    <row r="12" spans="1:17" ht="63.75" x14ac:dyDescent="0.2">
      <c r="A12" s="83">
        <v>5</v>
      </c>
      <c r="B12" s="151" t="s">
        <v>3695</v>
      </c>
      <c r="C12" s="215" t="s">
        <v>3696</v>
      </c>
      <c r="D12" s="215" t="s">
        <v>112</v>
      </c>
      <c r="E12" s="240"/>
      <c r="F12" s="85">
        <v>1</v>
      </c>
      <c r="G12" s="85">
        <v>1</v>
      </c>
      <c r="H12" s="85">
        <v>1</v>
      </c>
      <c r="I12" s="85">
        <f t="shared" si="0"/>
        <v>1</v>
      </c>
      <c r="J12" s="216"/>
      <c r="K12" s="51"/>
      <c r="L12" s="51"/>
      <c r="M12" s="51"/>
      <c r="N12" s="51"/>
      <c r="O12" s="51"/>
      <c r="P12" s="51"/>
      <c r="Q12" s="51"/>
    </row>
    <row r="13" spans="1:17" ht="51" x14ac:dyDescent="0.2">
      <c r="A13" s="83">
        <v>6</v>
      </c>
      <c r="B13" s="151" t="s">
        <v>3697</v>
      </c>
      <c r="C13" s="215" t="s">
        <v>3698</v>
      </c>
      <c r="D13" s="215" t="s">
        <v>112</v>
      </c>
      <c r="E13" s="240"/>
      <c r="F13" s="85">
        <v>1</v>
      </c>
      <c r="G13" s="85">
        <v>1</v>
      </c>
      <c r="H13" s="85">
        <v>1</v>
      </c>
      <c r="I13" s="85">
        <f t="shared" si="0"/>
        <v>1</v>
      </c>
      <c r="J13" s="216"/>
      <c r="K13" s="51"/>
      <c r="L13" s="51"/>
      <c r="M13" s="51"/>
      <c r="N13" s="51"/>
      <c r="O13" s="51"/>
      <c r="P13" s="51"/>
      <c r="Q13" s="51"/>
    </row>
    <row r="14" spans="1:17" ht="51" x14ac:dyDescent="0.2">
      <c r="A14" s="83">
        <v>7</v>
      </c>
      <c r="B14" s="151" t="s">
        <v>3699</v>
      </c>
      <c r="C14" s="215" t="s">
        <v>3700</v>
      </c>
      <c r="D14" s="215" t="s">
        <v>112</v>
      </c>
      <c r="E14" s="240"/>
      <c r="F14" s="85">
        <v>1</v>
      </c>
      <c r="G14" s="85">
        <v>1</v>
      </c>
      <c r="H14" s="85">
        <v>1</v>
      </c>
      <c r="I14" s="85">
        <f t="shared" si="0"/>
        <v>1</v>
      </c>
      <c r="J14" s="216"/>
      <c r="K14" s="51"/>
      <c r="L14" s="51"/>
      <c r="M14" s="51"/>
      <c r="N14" s="51"/>
      <c r="O14" s="51"/>
      <c r="P14" s="51"/>
      <c r="Q14" s="51"/>
    </row>
    <row r="15" spans="1:17" ht="63.75" x14ac:dyDescent="0.2">
      <c r="A15" s="83">
        <v>8</v>
      </c>
      <c r="B15" s="151" t="s">
        <v>3701</v>
      </c>
      <c r="C15" s="215" t="s">
        <v>3702</v>
      </c>
      <c r="D15" s="215" t="s">
        <v>112</v>
      </c>
      <c r="E15" s="240"/>
      <c r="F15" s="85">
        <v>1</v>
      </c>
      <c r="G15" s="85">
        <v>1</v>
      </c>
      <c r="H15" s="85">
        <v>1</v>
      </c>
      <c r="I15" s="85">
        <f t="shared" si="0"/>
        <v>1</v>
      </c>
      <c r="J15" s="216"/>
      <c r="K15" s="51"/>
      <c r="L15" s="51"/>
      <c r="M15" s="51"/>
      <c r="N15" s="51"/>
      <c r="O15" s="51"/>
      <c r="P15" s="51"/>
      <c r="Q15" s="51"/>
    </row>
    <row r="16" spans="1:17" ht="51" x14ac:dyDescent="0.2">
      <c r="A16" s="83">
        <v>9</v>
      </c>
      <c r="B16" s="151" t="s">
        <v>3703</v>
      </c>
      <c r="C16" s="215" t="s">
        <v>3704</v>
      </c>
      <c r="D16" s="215" t="s">
        <v>112</v>
      </c>
      <c r="E16" s="240"/>
      <c r="F16" s="85">
        <v>1</v>
      </c>
      <c r="G16" s="85">
        <v>1</v>
      </c>
      <c r="H16" s="85">
        <v>1</v>
      </c>
      <c r="I16" s="85">
        <f t="shared" si="0"/>
        <v>1</v>
      </c>
      <c r="J16" s="216"/>
      <c r="K16" s="51"/>
      <c r="L16" s="51"/>
      <c r="M16" s="51"/>
      <c r="N16" s="51"/>
      <c r="O16" s="51"/>
      <c r="P16" s="51"/>
      <c r="Q16" s="51"/>
    </row>
    <row r="17" spans="1:17" ht="63.75" x14ac:dyDescent="0.2">
      <c r="A17" s="83">
        <v>10</v>
      </c>
      <c r="B17" s="151" t="s">
        <v>3705</v>
      </c>
      <c r="C17" s="215" t="s">
        <v>3706</v>
      </c>
      <c r="D17" s="215" t="s">
        <v>112</v>
      </c>
      <c r="E17" s="240"/>
      <c r="F17" s="85">
        <v>1</v>
      </c>
      <c r="G17" s="85">
        <v>1</v>
      </c>
      <c r="H17" s="85">
        <v>1</v>
      </c>
      <c r="I17" s="85">
        <f t="shared" si="0"/>
        <v>1</v>
      </c>
      <c r="J17" s="216"/>
      <c r="K17" s="51"/>
      <c r="L17" s="51"/>
      <c r="M17" s="51"/>
      <c r="N17" s="51"/>
      <c r="O17" s="51"/>
      <c r="P17" s="51"/>
      <c r="Q17" s="51"/>
    </row>
    <row r="18" spans="1:17" ht="63.75" x14ac:dyDescent="0.2">
      <c r="A18" s="83">
        <v>11</v>
      </c>
      <c r="B18" s="151" t="s">
        <v>3707</v>
      </c>
      <c r="C18" s="215" t="s">
        <v>3708</v>
      </c>
      <c r="D18" s="215" t="s">
        <v>112</v>
      </c>
      <c r="E18" s="240"/>
      <c r="F18" s="85">
        <v>1</v>
      </c>
      <c r="G18" s="85">
        <v>1</v>
      </c>
      <c r="H18" s="85">
        <v>1</v>
      </c>
      <c r="I18" s="85">
        <f t="shared" si="0"/>
        <v>1</v>
      </c>
      <c r="J18" s="216"/>
      <c r="K18" s="51"/>
      <c r="L18" s="51"/>
      <c r="M18" s="51"/>
      <c r="N18" s="51"/>
      <c r="O18" s="51"/>
      <c r="P18" s="51"/>
      <c r="Q18" s="51"/>
    </row>
    <row r="19" spans="1:17" ht="63.75" x14ac:dyDescent="0.2">
      <c r="A19" s="83">
        <v>12</v>
      </c>
      <c r="B19" s="151" t="s">
        <v>3709</v>
      </c>
      <c r="C19" s="215" t="s">
        <v>3710</v>
      </c>
      <c r="D19" s="215" t="s">
        <v>112</v>
      </c>
      <c r="E19" s="240"/>
      <c r="F19" s="85">
        <v>1</v>
      </c>
      <c r="G19" s="85">
        <v>1</v>
      </c>
      <c r="H19" s="85">
        <v>1</v>
      </c>
      <c r="I19" s="85">
        <f t="shared" si="0"/>
        <v>1</v>
      </c>
      <c r="J19" s="216"/>
      <c r="K19" s="51"/>
      <c r="L19" s="51"/>
      <c r="M19" s="51"/>
      <c r="N19" s="51"/>
      <c r="O19" s="51"/>
      <c r="P19" s="51"/>
      <c r="Q19" s="51"/>
    </row>
    <row r="20" spans="1:17" ht="76.5" x14ac:dyDescent="0.2">
      <c r="A20" s="83">
        <v>13</v>
      </c>
      <c r="B20" s="151" t="s">
        <v>3711</v>
      </c>
      <c r="C20" s="215" t="s">
        <v>3712</v>
      </c>
      <c r="D20" s="215" t="s">
        <v>112</v>
      </c>
      <c r="E20" s="240"/>
      <c r="F20" s="85">
        <v>1</v>
      </c>
      <c r="G20" s="85">
        <v>1</v>
      </c>
      <c r="H20" s="85">
        <v>1</v>
      </c>
      <c r="I20" s="85">
        <f t="shared" si="0"/>
        <v>1</v>
      </c>
      <c r="J20" s="86"/>
      <c r="K20" s="51"/>
      <c r="L20" s="51"/>
      <c r="M20" s="51"/>
      <c r="N20" s="51"/>
      <c r="O20" s="51"/>
      <c r="P20" s="51"/>
      <c r="Q20" s="51"/>
    </row>
    <row r="21" spans="1:17" ht="63.75" x14ac:dyDescent="0.2">
      <c r="A21" s="83">
        <v>14</v>
      </c>
      <c r="B21" s="151" t="s">
        <v>3713</v>
      </c>
      <c r="C21" s="215" t="s">
        <v>3714</v>
      </c>
      <c r="D21" s="215" t="s">
        <v>112</v>
      </c>
      <c r="E21" s="240"/>
      <c r="F21" s="85">
        <v>1</v>
      </c>
      <c r="G21" s="85">
        <v>1</v>
      </c>
      <c r="H21" s="85">
        <v>1</v>
      </c>
      <c r="I21" s="85">
        <f t="shared" si="0"/>
        <v>1</v>
      </c>
      <c r="J21" s="216"/>
      <c r="K21" s="51"/>
      <c r="L21" s="51"/>
      <c r="M21" s="51"/>
      <c r="N21" s="51"/>
      <c r="O21" s="51"/>
      <c r="P21" s="51"/>
      <c r="Q21" s="51"/>
    </row>
    <row r="22" spans="1:17" ht="63.75" x14ac:dyDescent="0.2">
      <c r="A22" s="83">
        <v>15</v>
      </c>
      <c r="B22" s="151" t="s">
        <v>3715</v>
      </c>
      <c r="C22" s="215" t="s">
        <v>3716</v>
      </c>
      <c r="D22" s="215" t="s">
        <v>112</v>
      </c>
      <c r="E22" s="240"/>
      <c r="F22" s="85">
        <v>1</v>
      </c>
      <c r="G22" s="85">
        <v>1</v>
      </c>
      <c r="H22" s="85">
        <v>1</v>
      </c>
      <c r="I22" s="85">
        <f t="shared" si="0"/>
        <v>1</v>
      </c>
      <c r="J22" s="216"/>
      <c r="K22" s="51"/>
      <c r="L22" s="51"/>
      <c r="M22" s="51"/>
      <c r="N22" s="51"/>
      <c r="O22" s="51"/>
      <c r="P22" s="51"/>
      <c r="Q22" s="51"/>
    </row>
    <row r="23" spans="1:17" ht="63.75" x14ac:dyDescent="0.2">
      <c r="A23" s="83">
        <v>16</v>
      </c>
      <c r="B23" s="151" t="s">
        <v>3717</v>
      </c>
      <c r="C23" s="215" t="s">
        <v>3718</v>
      </c>
      <c r="D23" s="215" t="s">
        <v>112</v>
      </c>
      <c r="E23" s="240"/>
      <c r="F23" s="85">
        <v>1</v>
      </c>
      <c r="G23" s="85">
        <v>1</v>
      </c>
      <c r="H23" s="85">
        <v>1</v>
      </c>
      <c r="I23" s="85">
        <f t="shared" si="0"/>
        <v>1</v>
      </c>
      <c r="J23" s="216"/>
      <c r="K23" s="51"/>
      <c r="L23" s="51"/>
      <c r="M23" s="51"/>
      <c r="N23" s="51"/>
      <c r="O23" s="51"/>
      <c r="P23" s="51"/>
      <c r="Q23" s="51"/>
    </row>
    <row r="24" spans="1:17" ht="63.75" x14ac:dyDescent="0.2">
      <c r="A24" s="83">
        <v>17</v>
      </c>
      <c r="B24" s="151" t="s">
        <v>3719</v>
      </c>
      <c r="C24" s="215" t="s">
        <v>3720</v>
      </c>
      <c r="D24" s="215" t="s">
        <v>112</v>
      </c>
      <c r="E24" s="240"/>
      <c r="F24" s="85">
        <v>1</v>
      </c>
      <c r="G24" s="85">
        <v>1</v>
      </c>
      <c r="H24" s="85">
        <v>1</v>
      </c>
      <c r="I24" s="85">
        <f t="shared" si="0"/>
        <v>1</v>
      </c>
      <c r="J24" s="86"/>
      <c r="K24" s="51"/>
      <c r="L24" s="51"/>
      <c r="M24" s="51"/>
      <c r="N24" s="51"/>
      <c r="O24" s="51"/>
      <c r="P24" s="51"/>
      <c r="Q24" s="51"/>
    </row>
    <row r="25" spans="1:17" ht="76.5" x14ac:dyDescent="0.2">
      <c r="A25" s="83">
        <v>18</v>
      </c>
      <c r="B25" s="151" t="s">
        <v>3721</v>
      </c>
      <c r="C25" s="215" t="s">
        <v>3722</v>
      </c>
      <c r="D25" s="215" t="s">
        <v>112</v>
      </c>
      <c r="E25" s="240"/>
      <c r="F25" s="85">
        <v>1</v>
      </c>
      <c r="G25" s="85">
        <v>1</v>
      </c>
      <c r="H25" s="85">
        <v>1</v>
      </c>
      <c r="I25" s="85">
        <f t="shared" si="0"/>
        <v>1</v>
      </c>
      <c r="J25" s="216"/>
      <c r="K25" s="51"/>
      <c r="L25" s="51"/>
      <c r="M25" s="51"/>
      <c r="N25" s="51"/>
      <c r="O25" s="51"/>
      <c r="P25" s="51"/>
      <c r="Q25" s="51"/>
    </row>
    <row r="26" spans="1:17" ht="63.75" x14ac:dyDescent="0.2">
      <c r="A26" s="83">
        <v>19</v>
      </c>
      <c r="B26" s="151" t="s">
        <v>3723</v>
      </c>
      <c r="C26" s="215" t="s">
        <v>3724</v>
      </c>
      <c r="D26" s="215" t="s">
        <v>112</v>
      </c>
      <c r="E26" s="240"/>
      <c r="F26" s="85">
        <v>1</v>
      </c>
      <c r="G26" s="85">
        <v>1</v>
      </c>
      <c r="H26" s="85">
        <v>1</v>
      </c>
      <c r="I26" s="85">
        <f t="shared" si="0"/>
        <v>1</v>
      </c>
      <c r="J26" s="216"/>
      <c r="K26" s="51"/>
      <c r="L26" s="51"/>
      <c r="M26" s="51"/>
      <c r="N26" s="51"/>
      <c r="O26" s="51"/>
      <c r="P26" s="51"/>
      <c r="Q26" s="51"/>
    </row>
    <row r="27" spans="1:17" ht="63.75" x14ac:dyDescent="0.2">
      <c r="A27" s="83">
        <v>20</v>
      </c>
      <c r="B27" s="151" t="s">
        <v>3725</v>
      </c>
      <c r="C27" s="215" t="s">
        <v>3726</v>
      </c>
      <c r="D27" s="215" t="s">
        <v>112</v>
      </c>
      <c r="E27" s="240"/>
      <c r="F27" s="85">
        <v>1</v>
      </c>
      <c r="G27" s="85">
        <v>1</v>
      </c>
      <c r="H27" s="85">
        <v>1</v>
      </c>
      <c r="I27" s="85">
        <f t="shared" si="0"/>
        <v>1</v>
      </c>
      <c r="J27" s="216"/>
      <c r="K27" s="51"/>
      <c r="L27" s="51"/>
      <c r="M27" s="51"/>
      <c r="N27" s="51"/>
      <c r="O27" s="51"/>
      <c r="P27" s="51"/>
      <c r="Q27" s="51"/>
    </row>
    <row r="28" spans="1:17" ht="51" x14ac:dyDescent="0.2">
      <c r="A28" s="83">
        <v>21</v>
      </c>
      <c r="B28" s="151" t="s">
        <v>3727</v>
      </c>
      <c r="C28" s="151" t="s">
        <v>3728</v>
      </c>
      <c r="D28" s="151" t="s">
        <v>112</v>
      </c>
      <c r="E28" s="240"/>
      <c r="F28" s="85">
        <v>1</v>
      </c>
      <c r="G28" s="85">
        <v>1</v>
      </c>
      <c r="H28" s="85">
        <v>1</v>
      </c>
      <c r="I28" s="85">
        <f t="shared" si="0"/>
        <v>1</v>
      </c>
      <c r="J28" s="216"/>
      <c r="K28" s="51"/>
      <c r="L28" s="51"/>
      <c r="M28" s="51"/>
      <c r="N28" s="51"/>
      <c r="O28" s="51"/>
      <c r="P28" s="51"/>
      <c r="Q28" s="51"/>
    </row>
    <row r="29" spans="1:17" ht="51" x14ac:dyDescent="0.2">
      <c r="A29" s="83">
        <v>22</v>
      </c>
      <c r="B29" s="151" t="s">
        <v>3729</v>
      </c>
      <c r="C29" s="151" t="s">
        <v>3730</v>
      </c>
      <c r="D29" s="151" t="s">
        <v>112</v>
      </c>
      <c r="E29" s="240"/>
      <c r="F29" s="85">
        <v>1</v>
      </c>
      <c r="G29" s="85">
        <v>1</v>
      </c>
      <c r="H29" s="85">
        <v>1</v>
      </c>
      <c r="I29" s="85">
        <f t="shared" si="0"/>
        <v>1</v>
      </c>
      <c r="J29" s="216"/>
      <c r="K29" s="51"/>
      <c r="L29" s="51"/>
      <c r="M29" s="51"/>
      <c r="N29" s="51"/>
      <c r="O29" s="51"/>
      <c r="P29" s="51"/>
      <c r="Q29" s="51"/>
    </row>
    <row r="30" spans="1:17" ht="51" x14ac:dyDescent="0.2">
      <c r="A30" s="83">
        <v>23</v>
      </c>
      <c r="B30" s="151" t="s">
        <v>3731</v>
      </c>
      <c r="C30" s="151" t="s">
        <v>3732</v>
      </c>
      <c r="D30" s="151" t="s">
        <v>112</v>
      </c>
      <c r="E30" s="240"/>
      <c r="F30" s="85">
        <v>1</v>
      </c>
      <c r="G30" s="85">
        <v>1</v>
      </c>
      <c r="H30" s="85">
        <v>1</v>
      </c>
      <c r="I30" s="85">
        <f t="shared" si="0"/>
        <v>1</v>
      </c>
      <c r="J30" s="216"/>
      <c r="K30" s="51"/>
      <c r="L30" s="51"/>
      <c r="M30" s="51"/>
      <c r="N30" s="51"/>
      <c r="O30" s="51"/>
      <c r="P30" s="51"/>
      <c r="Q30" s="51"/>
    </row>
    <row r="31" spans="1:17" ht="51" x14ac:dyDescent="0.2">
      <c r="A31" s="83">
        <v>24</v>
      </c>
      <c r="B31" s="151" t="s">
        <v>3733</v>
      </c>
      <c r="C31" s="151" t="s">
        <v>3734</v>
      </c>
      <c r="D31" s="151" t="s">
        <v>112</v>
      </c>
      <c r="E31" s="240"/>
      <c r="F31" s="85">
        <v>1</v>
      </c>
      <c r="G31" s="85">
        <v>1</v>
      </c>
      <c r="H31" s="85">
        <v>1</v>
      </c>
      <c r="I31" s="85">
        <f t="shared" si="0"/>
        <v>1</v>
      </c>
      <c r="J31" s="216"/>
      <c r="K31" s="51"/>
      <c r="L31" s="51"/>
      <c r="M31" s="51"/>
      <c r="N31" s="51"/>
      <c r="O31" s="51"/>
      <c r="P31" s="51"/>
      <c r="Q31" s="51"/>
    </row>
    <row r="32" spans="1:17" ht="63.75" x14ac:dyDescent="0.2">
      <c r="A32" s="83">
        <v>25</v>
      </c>
      <c r="B32" s="151" t="s">
        <v>3735</v>
      </c>
      <c r="C32" s="151" t="s">
        <v>3736</v>
      </c>
      <c r="D32" s="151" t="s">
        <v>112</v>
      </c>
      <c r="E32" s="240"/>
      <c r="F32" s="85">
        <v>1</v>
      </c>
      <c r="G32" s="85">
        <v>1</v>
      </c>
      <c r="H32" s="85">
        <v>1</v>
      </c>
      <c r="I32" s="85">
        <f t="shared" si="0"/>
        <v>1</v>
      </c>
      <c r="J32" s="216"/>
      <c r="K32" s="51"/>
      <c r="L32" s="51"/>
      <c r="M32" s="51"/>
      <c r="N32" s="51"/>
      <c r="O32" s="51"/>
      <c r="P32" s="51"/>
      <c r="Q32" s="51"/>
    </row>
    <row r="33" spans="1:17" ht="63.75" x14ac:dyDescent="0.2">
      <c r="A33" s="83">
        <v>26</v>
      </c>
      <c r="B33" s="151" t="s">
        <v>3737</v>
      </c>
      <c r="C33" s="215" t="s">
        <v>3738</v>
      </c>
      <c r="D33" s="215" t="s">
        <v>112</v>
      </c>
      <c r="E33" s="240"/>
      <c r="F33" s="85">
        <v>1</v>
      </c>
      <c r="G33" s="85">
        <v>1</v>
      </c>
      <c r="H33" s="85">
        <v>1</v>
      </c>
      <c r="I33" s="85">
        <f t="shared" si="0"/>
        <v>1</v>
      </c>
      <c r="J33" s="216"/>
      <c r="K33" s="51"/>
      <c r="L33" s="51"/>
      <c r="M33" s="51"/>
      <c r="N33" s="51"/>
      <c r="O33" s="51"/>
      <c r="P33" s="51"/>
      <c r="Q33" s="51"/>
    </row>
    <row r="34" spans="1:17" ht="63.75" x14ac:dyDescent="0.2">
      <c r="A34" s="83">
        <v>27</v>
      </c>
      <c r="B34" s="151" t="s">
        <v>3739</v>
      </c>
      <c r="C34" s="215" t="s">
        <v>3740</v>
      </c>
      <c r="D34" s="215" t="s">
        <v>112</v>
      </c>
      <c r="E34" s="240"/>
      <c r="F34" s="85">
        <v>1</v>
      </c>
      <c r="G34" s="85">
        <v>1</v>
      </c>
      <c r="H34" s="85">
        <v>1</v>
      </c>
      <c r="I34" s="85">
        <f t="shared" si="0"/>
        <v>1</v>
      </c>
      <c r="J34" s="216"/>
      <c r="K34" s="51"/>
      <c r="L34" s="51"/>
      <c r="M34" s="51"/>
      <c r="N34" s="51"/>
      <c r="O34" s="51"/>
      <c r="P34" s="51"/>
      <c r="Q34" s="51"/>
    </row>
    <row r="35" spans="1:17" ht="63.75" x14ac:dyDescent="0.2">
      <c r="A35" s="83">
        <v>28</v>
      </c>
      <c r="B35" s="151" t="s">
        <v>3741</v>
      </c>
      <c r="C35" s="215" t="s">
        <v>3742</v>
      </c>
      <c r="D35" s="215" t="s">
        <v>112</v>
      </c>
      <c r="E35" s="240"/>
      <c r="F35" s="85">
        <v>1</v>
      </c>
      <c r="G35" s="85">
        <v>1</v>
      </c>
      <c r="H35" s="85">
        <v>1</v>
      </c>
      <c r="I35" s="85">
        <f t="shared" si="0"/>
        <v>1</v>
      </c>
      <c r="J35" s="86"/>
      <c r="K35" s="51"/>
      <c r="L35" s="51"/>
      <c r="M35" s="51"/>
      <c r="N35" s="51"/>
      <c r="O35" s="51"/>
      <c r="P35" s="51"/>
      <c r="Q35" s="51"/>
    </row>
    <row r="36" spans="1:17" ht="63.75" x14ac:dyDescent="0.2">
      <c r="A36" s="83">
        <v>29</v>
      </c>
      <c r="B36" s="151" t="s">
        <v>3743</v>
      </c>
      <c r="C36" s="215" t="s">
        <v>3744</v>
      </c>
      <c r="D36" s="215" t="s">
        <v>112</v>
      </c>
      <c r="E36" s="240"/>
      <c r="F36" s="85">
        <v>1</v>
      </c>
      <c r="G36" s="85">
        <v>1</v>
      </c>
      <c r="H36" s="85">
        <v>1</v>
      </c>
      <c r="I36" s="85">
        <f t="shared" si="0"/>
        <v>1</v>
      </c>
      <c r="J36" s="86"/>
      <c r="K36" s="51"/>
      <c r="L36" s="51"/>
      <c r="M36" s="51"/>
      <c r="N36" s="51"/>
      <c r="O36" s="51"/>
      <c r="P36" s="51"/>
      <c r="Q36" s="51"/>
    </row>
    <row r="37" spans="1:17" ht="63.75" x14ac:dyDescent="0.2">
      <c r="A37" s="83">
        <v>30</v>
      </c>
      <c r="B37" s="151" t="s">
        <v>3745</v>
      </c>
      <c r="C37" s="215" t="s">
        <v>3746</v>
      </c>
      <c r="D37" s="215" t="s">
        <v>112</v>
      </c>
      <c r="E37" s="240"/>
      <c r="F37" s="85">
        <v>1</v>
      </c>
      <c r="G37" s="85">
        <v>1</v>
      </c>
      <c r="H37" s="85">
        <v>1</v>
      </c>
      <c r="I37" s="85">
        <f t="shared" si="0"/>
        <v>1</v>
      </c>
      <c r="J37" s="86"/>
      <c r="K37" s="51"/>
      <c r="L37" s="51"/>
      <c r="M37" s="51"/>
      <c r="N37" s="51"/>
      <c r="O37" s="51"/>
      <c r="P37" s="51"/>
      <c r="Q37" s="51"/>
    </row>
    <row r="38" spans="1:17" ht="51" x14ac:dyDescent="0.2">
      <c r="A38" s="83">
        <v>31</v>
      </c>
      <c r="B38" s="151" t="s">
        <v>3747</v>
      </c>
      <c r="C38" s="215" t="s">
        <v>3748</v>
      </c>
      <c r="D38" s="215" t="s">
        <v>112</v>
      </c>
      <c r="E38" s="240"/>
      <c r="F38" s="85">
        <v>1</v>
      </c>
      <c r="G38" s="85">
        <v>1</v>
      </c>
      <c r="H38" s="85">
        <v>1</v>
      </c>
      <c r="I38" s="85">
        <f t="shared" si="0"/>
        <v>1</v>
      </c>
      <c r="J38" s="216"/>
      <c r="K38" s="51"/>
      <c r="L38" s="51"/>
      <c r="M38" s="51"/>
      <c r="N38" s="51"/>
      <c r="O38" s="51"/>
      <c r="P38" s="51"/>
      <c r="Q38" s="51"/>
    </row>
    <row r="39" spans="1:17" ht="63.75" customHeight="1" x14ac:dyDescent="0.2">
      <c r="A39" s="83">
        <v>32</v>
      </c>
      <c r="B39" s="151" t="s">
        <v>3749</v>
      </c>
      <c r="C39" s="215" t="s">
        <v>3750</v>
      </c>
      <c r="D39" s="215" t="s">
        <v>643</v>
      </c>
      <c r="E39" s="240"/>
      <c r="F39" s="85">
        <v>1</v>
      </c>
      <c r="G39" s="85">
        <v>1</v>
      </c>
      <c r="H39" s="85">
        <v>1</v>
      </c>
      <c r="I39" s="85">
        <f t="shared" si="0"/>
        <v>1</v>
      </c>
      <c r="J39" s="86"/>
      <c r="K39" s="51"/>
      <c r="L39" s="51"/>
      <c r="M39" s="51"/>
      <c r="N39" s="51"/>
      <c r="O39" s="51"/>
      <c r="P39" s="51"/>
      <c r="Q39" s="51"/>
    </row>
    <row r="40" spans="1:17" ht="63.75" x14ac:dyDescent="0.2">
      <c r="A40" s="83">
        <v>33</v>
      </c>
      <c r="B40" s="151" t="s">
        <v>3751</v>
      </c>
      <c r="C40" s="215" t="s">
        <v>3752</v>
      </c>
      <c r="D40" s="215" t="s">
        <v>112</v>
      </c>
      <c r="E40" s="240"/>
      <c r="F40" s="85">
        <v>1</v>
      </c>
      <c r="G40" s="85">
        <v>1</v>
      </c>
      <c r="H40" s="85">
        <v>1</v>
      </c>
      <c r="I40" s="85">
        <f t="shared" si="0"/>
        <v>1</v>
      </c>
      <c r="J40" s="216"/>
      <c r="K40" s="51"/>
      <c r="L40" s="51"/>
      <c r="M40" s="51"/>
      <c r="N40" s="51"/>
      <c r="O40" s="51"/>
      <c r="P40" s="51"/>
      <c r="Q40" s="51"/>
    </row>
    <row r="41" spans="1:17" ht="51" x14ac:dyDescent="0.2">
      <c r="A41" s="83">
        <v>34</v>
      </c>
      <c r="B41" s="151" t="s">
        <v>3753</v>
      </c>
      <c r="C41" s="215" t="s">
        <v>3754</v>
      </c>
      <c r="D41" s="215" t="s">
        <v>112</v>
      </c>
      <c r="E41" s="215"/>
      <c r="F41" s="85">
        <v>1</v>
      </c>
      <c r="G41" s="85">
        <v>1</v>
      </c>
      <c r="H41" s="85">
        <v>1</v>
      </c>
      <c r="I41" s="85">
        <f t="shared" si="0"/>
        <v>1</v>
      </c>
      <c r="J41" s="216"/>
      <c r="K41" s="51"/>
      <c r="L41" s="51"/>
      <c r="M41" s="51"/>
      <c r="N41" s="51"/>
      <c r="O41" s="51"/>
      <c r="P41" s="51"/>
      <c r="Q41" s="51"/>
    </row>
    <row r="42" spans="1:17" ht="51" x14ac:dyDescent="0.2">
      <c r="A42" s="83">
        <v>35</v>
      </c>
      <c r="B42" s="151" t="s">
        <v>3755</v>
      </c>
      <c r="C42" s="215" t="s">
        <v>3756</v>
      </c>
      <c r="D42" s="215" t="s">
        <v>112</v>
      </c>
      <c r="E42" s="240"/>
      <c r="F42" s="85">
        <v>1</v>
      </c>
      <c r="G42" s="85">
        <v>1</v>
      </c>
      <c r="H42" s="85">
        <v>1</v>
      </c>
      <c r="I42" s="85">
        <f t="shared" si="0"/>
        <v>1</v>
      </c>
      <c r="J42" s="86"/>
      <c r="K42" s="51"/>
      <c r="L42" s="51"/>
      <c r="M42" s="51"/>
      <c r="N42" s="51"/>
      <c r="O42" s="51"/>
      <c r="P42" s="51"/>
      <c r="Q42" s="51"/>
    </row>
    <row r="43" spans="1:17" ht="63.75" x14ac:dyDescent="0.2">
      <c r="A43" s="83">
        <v>36</v>
      </c>
      <c r="B43" s="151" t="s">
        <v>3757</v>
      </c>
      <c r="C43" s="215" t="s">
        <v>3758</v>
      </c>
      <c r="D43" s="215" t="s">
        <v>112</v>
      </c>
      <c r="E43" s="240"/>
      <c r="F43" s="85">
        <v>1</v>
      </c>
      <c r="G43" s="85">
        <v>1</v>
      </c>
      <c r="H43" s="85">
        <v>1</v>
      </c>
      <c r="I43" s="85">
        <f t="shared" si="0"/>
        <v>1</v>
      </c>
      <c r="J43" s="86"/>
      <c r="K43" s="51"/>
      <c r="L43" s="51"/>
      <c r="M43" s="51"/>
      <c r="N43" s="51"/>
      <c r="O43" s="51"/>
      <c r="P43" s="51"/>
      <c r="Q43" s="51"/>
    </row>
    <row r="44" spans="1:17" ht="63.75" x14ac:dyDescent="0.2">
      <c r="A44" s="83">
        <v>37</v>
      </c>
      <c r="B44" s="151" t="s">
        <v>3759</v>
      </c>
      <c r="C44" s="215" t="s">
        <v>3760</v>
      </c>
      <c r="D44" s="215" t="s">
        <v>112</v>
      </c>
      <c r="E44" s="240"/>
      <c r="F44" s="85">
        <v>1</v>
      </c>
      <c r="G44" s="85">
        <v>1</v>
      </c>
      <c r="H44" s="85">
        <v>1</v>
      </c>
      <c r="I44" s="85">
        <f t="shared" si="0"/>
        <v>1</v>
      </c>
      <c r="J44" s="216"/>
      <c r="K44" s="51"/>
      <c r="L44" s="51"/>
      <c r="M44" s="51"/>
      <c r="N44" s="51"/>
      <c r="O44" s="51"/>
      <c r="P44" s="51"/>
      <c r="Q44" s="51"/>
    </row>
    <row r="45" spans="1:17" ht="63.75" x14ac:dyDescent="0.2">
      <c r="A45" s="83">
        <v>38</v>
      </c>
      <c r="B45" s="151" t="s">
        <v>3761</v>
      </c>
      <c r="C45" s="215" t="s">
        <v>3762</v>
      </c>
      <c r="D45" s="215" t="s">
        <v>112</v>
      </c>
      <c r="E45" s="240"/>
      <c r="F45" s="85">
        <v>1</v>
      </c>
      <c r="G45" s="85">
        <v>1</v>
      </c>
      <c r="H45" s="85">
        <v>1</v>
      </c>
      <c r="I45" s="85">
        <f t="shared" si="0"/>
        <v>1</v>
      </c>
      <c r="J45" s="216"/>
      <c r="K45" s="51"/>
      <c r="L45" s="51"/>
      <c r="M45" s="51"/>
      <c r="N45" s="51"/>
      <c r="O45" s="51"/>
      <c r="P45" s="51"/>
      <c r="Q45" s="51"/>
    </row>
    <row r="46" spans="1:17" ht="63.75" x14ac:dyDescent="0.2">
      <c r="A46" s="83">
        <v>39</v>
      </c>
      <c r="B46" s="151" t="s">
        <v>3763</v>
      </c>
      <c r="C46" s="215" t="s">
        <v>3764</v>
      </c>
      <c r="D46" s="215" t="s">
        <v>112</v>
      </c>
      <c r="E46" s="240"/>
      <c r="F46" s="85">
        <v>1</v>
      </c>
      <c r="G46" s="85">
        <v>1</v>
      </c>
      <c r="H46" s="85">
        <v>1</v>
      </c>
      <c r="I46" s="85">
        <f t="shared" si="0"/>
        <v>1</v>
      </c>
      <c r="J46" s="216"/>
      <c r="K46" s="51"/>
      <c r="L46" s="51"/>
      <c r="M46" s="51"/>
      <c r="N46" s="51"/>
      <c r="O46" s="51"/>
      <c r="P46" s="51"/>
      <c r="Q46" s="51"/>
    </row>
    <row r="47" spans="1:17" ht="63.75" x14ac:dyDescent="0.2">
      <c r="A47" s="83">
        <v>40</v>
      </c>
      <c r="B47" s="151" t="s">
        <v>3765</v>
      </c>
      <c r="C47" s="215" t="s">
        <v>3766</v>
      </c>
      <c r="D47" s="215" t="s">
        <v>112</v>
      </c>
      <c r="E47" s="240"/>
      <c r="F47" s="85">
        <v>1</v>
      </c>
      <c r="G47" s="85">
        <v>1</v>
      </c>
      <c r="H47" s="85">
        <v>1</v>
      </c>
      <c r="I47" s="85">
        <f t="shared" si="0"/>
        <v>1</v>
      </c>
      <c r="J47" s="216"/>
      <c r="K47" s="51"/>
      <c r="L47" s="51"/>
      <c r="M47" s="51"/>
      <c r="N47" s="51"/>
      <c r="O47" s="51"/>
      <c r="P47" s="51"/>
      <c r="Q47" s="51"/>
    </row>
    <row r="48" spans="1:17" ht="63.75" x14ac:dyDescent="0.2">
      <c r="A48" s="83">
        <v>41</v>
      </c>
      <c r="B48" s="151" t="s">
        <v>3767</v>
      </c>
      <c r="C48" s="215" t="s">
        <v>3768</v>
      </c>
      <c r="D48" s="215" t="s">
        <v>112</v>
      </c>
      <c r="E48" s="240"/>
      <c r="F48" s="85">
        <v>1</v>
      </c>
      <c r="G48" s="85">
        <v>1</v>
      </c>
      <c r="H48" s="85">
        <v>1</v>
      </c>
      <c r="I48" s="85">
        <f t="shared" si="0"/>
        <v>1</v>
      </c>
      <c r="J48" s="216"/>
      <c r="K48" s="51"/>
      <c r="L48" s="51"/>
      <c r="M48" s="51"/>
      <c r="N48" s="51"/>
      <c r="O48" s="51"/>
      <c r="P48" s="51"/>
      <c r="Q48" s="51"/>
    </row>
    <row r="49" spans="1:17" ht="63.75" x14ac:dyDescent="0.2">
      <c r="A49" s="83">
        <v>42</v>
      </c>
      <c r="B49" s="151" t="s">
        <v>3769</v>
      </c>
      <c r="C49" s="215" t="s">
        <v>3770</v>
      </c>
      <c r="D49" s="215" t="s">
        <v>112</v>
      </c>
      <c r="E49" s="240"/>
      <c r="F49" s="85">
        <v>1</v>
      </c>
      <c r="G49" s="85">
        <v>1</v>
      </c>
      <c r="H49" s="85">
        <v>1</v>
      </c>
      <c r="I49" s="85">
        <f t="shared" si="0"/>
        <v>1</v>
      </c>
      <c r="J49" s="216"/>
      <c r="K49" s="51"/>
      <c r="L49" s="51"/>
      <c r="M49" s="51"/>
      <c r="N49" s="51"/>
      <c r="O49" s="51"/>
      <c r="P49" s="51"/>
      <c r="Q49" s="51"/>
    </row>
    <row r="50" spans="1:17" ht="63.75" x14ac:dyDescent="0.2">
      <c r="A50" s="83">
        <v>43</v>
      </c>
      <c r="B50" s="151" t="s">
        <v>3771</v>
      </c>
      <c r="C50" s="215" t="s">
        <v>3772</v>
      </c>
      <c r="D50" s="215" t="s">
        <v>112</v>
      </c>
      <c r="E50" s="240"/>
      <c r="F50" s="85">
        <v>1</v>
      </c>
      <c r="G50" s="85">
        <v>1</v>
      </c>
      <c r="H50" s="85">
        <v>1</v>
      </c>
      <c r="I50" s="85">
        <f t="shared" si="0"/>
        <v>1</v>
      </c>
      <c r="J50" s="86"/>
      <c r="K50" s="51"/>
      <c r="L50" s="51"/>
      <c r="M50" s="51"/>
      <c r="N50" s="51"/>
      <c r="O50" s="51"/>
      <c r="P50" s="51"/>
      <c r="Q50" s="51"/>
    </row>
    <row r="51" spans="1:17" ht="63.75" x14ac:dyDescent="0.2">
      <c r="A51" s="83">
        <v>44</v>
      </c>
      <c r="B51" s="151" t="s">
        <v>3773</v>
      </c>
      <c r="C51" s="215" t="s">
        <v>3774</v>
      </c>
      <c r="D51" s="215" t="s">
        <v>112</v>
      </c>
      <c r="E51" s="240"/>
      <c r="F51" s="85">
        <v>1</v>
      </c>
      <c r="G51" s="85">
        <v>1</v>
      </c>
      <c r="H51" s="85">
        <v>1</v>
      </c>
      <c r="I51" s="85">
        <f t="shared" si="0"/>
        <v>1</v>
      </c>
      <c r="J51" s="216"/>
      <c r="K51" s="51"/>
      <c r="L51" s="51"/>
      <c r="M51" s="51"/>
      <c r="N51" s="51"/>
      <c r="O51" s="51"/>
      <c r="P51" s="51"/>
      <c r="Q51" s="51"/>
    </row>
    <row r="52" spans="1:17" ht="63.75" x14ac:dyDescent="0.2">
      <c r="A52" s="83">
        <v>45</v>
      </c>
      <c r="B52" s="151" t="s">
        <v>3775</v>
      </c>
      <c r="C52" s="215" t="s">
        <v>3776</v>
      </c>
      <c r="D52" s="215" t="s">
        <v>112</v>
      </c>
      <c r="E52" s="215"/>
      <c r="F52" s="85">
        <v>1</v>
      </c>
      <c r="G52" s="85">
        <v>1</v>
      </c>
      <c r="H52" s="85">
        <v>1</v>
      </c>
      <c r="I52" s="85">
        <f t="shared" si="0"/>
        <v>1</v>
      </c>
      <c r="J52" s="216"/>
      <c r="K52" s="51"/>
      <c r="L52" s="51"/>
      <c r="M52" s="51"/>
      <c r="N52" s="51"/>
      <c r="O52" s="51"/>
      <c r="P52" s="51"/>
      <c r="Q52" s="51"/>
    </row>
    <row r="53" spans="1:17" ht="63.75" x14ac:dyDescent="0.2">
      <c r="A53" s="83">
        <v>46</v>
      </c>
      <c r="B53" s="151" t="s">
        <v>3777</v>
      </c>
      <c r="C53" s="215" t="s">
        <v>3778</v>
      </c>
      <c r="D53" s="215" t="s">
        <v>112</v>
      </c>
      <c r="E53" s="240"/>
      <c r="F53" s="85">
        <v>1</v>
      </c>
      <c r="G53" s="85">
        <v>1</v>
      </c>
      <c r="H53" s="85">
        <v>1</v>
      </c>
      <c r="I53" s="85">
        <f t="shared" si="0"/>
        <v>1</v>
      </c>
      <c r="J53" s="86"/>
      <c r="K53" s="51"/>
      <c r="L53" s="51"/>
      <c r="M53" s="51"/>
      <c r="N53" s="51"/>
      <c r="O53" s="51"/>
      <c r="P53" s="51"/>
      <c r="Q53" s="51"/>
    </row>
    <row r="54" spans="1:17" ht="53.25" customHeight="1" x14ac:dyDescent="0.2">
      <c r="A54" s="83">
        <v>47</v>
      </c>
      <c r="B54" s="279" t="s">
        <v>3779</v>
      </c>
      <c r="C54" s="215" t="s">
        <v>3780</v>
      </c>
      <c r="D54" s="215" t="s">
        <v>112</v>
      </c>
      <c r="E54" s="240"/>
      <c r="F54" s="85">
        <v>1</v>
      </c>
      <c r="G54" s="270">
        <v>0</v>
      </c>
      <c r="H54" s="270">
        <v>0</v>
      </c>
      <c r="I54" s="85">
        <f t="shared" si="0"/>
        <v>0.2</v>
      </c>
      <c r="J54" s="216"/>
      <c r="K54" s="51"/>
      <c r="L54" s="51"/>
      <c r="M54" s="51"/>
      <c r="N54" s="51"/>
      <c r="O54" s="51"/>
      <c r="P54" s="51"/>
      <c r="Q54" s="51"/>
    </row>
    <row r="55" spans="1:17" ht="51" x14ac:dyDescent="0.2">
      <c r="A55" s="83">
        <v>48</v>
      </c>
      <c r="B55" s="151" t="s">
        <v>3781</v>
      </c>
      <c r="C55" s="215" t="s">
        <v>3782</v>
      </c>
      <c r="D55" s="215" t="s">
        <v>112</v>
      </c>
      <c r="E55" s="241"/>
      <c r="F55" s="85">
        <v>1</v>
      </c>
      <c r="G55" s="85">
        <v>1</v>
      </c>
      <c r="H55" s="85">
        <v>1</v>
      </c>
      <c r="I55" s="85">
        <f t="shared" si="0"/>
        <v>1</v>
      </c>
      <c r="J55" s="216"/>
      <c r="K55" s="51"/>
      <c r="L55" s="51"/>
      <c r="M55" s="51"/>
      <c r="N55" s="51"/>
      <c r="O55" s="51"/>
      <c r="P55" s="51"/>
      <c r="Q55" s="51"/>
    </row>
    <row r="56" spans="1:17" ht="76.5" x14ac:dyDescent="0.2">
      <c r="A56" s="83">
        <v>49</v>
      </c>
      <c r="B56" s="279" t="s">
        <v>3783</v>
      </c>
      <c r="C56" s="215" t="s">
        <v>3784</v>
      </c>
      <c r="D56" s="215" t="s">
        <v>112</v>
      </c>
      <c r="E56" s="215"/>
      <c r="F56" s="85">
        <v>1</v>
      </c>
      <c r="G56" s="270">
        <v>0</v>
      </c>
      <c r="H56" s="270">
        <v>0</v>
      </c>
      <c r="I56" s="85">
        <f t="shared" si="0"/>
        <v>0.2</v>
      </c>
      <c r="J56" s="216"/>
      <c r="K56" s="51"/>
      <c r="L56" s="51"/>
      <c r="M56" s="51"/>
      <c r="N56" s="51"/>
      <c r="O56" s="51"/>
      <c r="P56" s="51"/>
      <c r="Q56" s="51"/>
    </row>
    <row r="57" spans="1:17" ht="49.5" customHeight="1" x14ac:dyDescent="0.2">
      <c r="A57" s="83">
        <v>50</v>
      </c>
      <c r="B57" s="279" t="s">
        <v>4712</v>
      </c>
      <c r="C57" s="215" t="s">
        <v>3785</v>
      </c>
      <c r="D57" s="215" t="s">
        <v>112</v>
      </c>
      <c r="E57" s="215"/>
      <c r="F57" s="85">
        <v>1</v>
      </c>
      <c r="G57" s="270">
        <v>0</v>
      </c>
      <c r="H57" s="270">
        <v>0</v>
      </c>
      <c r="I57" s="85">
        <f t="shared" si="0"/>
        <v>0.2</v>
      </c>
      <c r="J57" s="216"/>
      <c r="K57" s="51"/>
      <c r="L57" s="51"/>
      <c r="M57" s="51"/>
      <c r="N57" s="51"/>
      <c r="O57" s="51"/>
      <c r="P57" s="51"/>
      <c r="Q57" s="51"/>
    </row>
    <row r="58" spans="1:17" ht="89.25" x14ac:dyDescent="0.2">
      <c r="A58" s="83">
        <v>51</v>
      </c>
      <c r="B58" s="279" t="s">
        <v>3786</v>
      </c>
      <c r="C58" s="215" t="s">
        <v>3787</v>
      </c>
      <c r="D58" s="215" t="s">
        <v>112</v>
      </c>
      <c r="E58" s="215"/>
      <c r="F58" s="85">
        <v>1</v>
      </c>
      <c r="G58" s="270">
        <v>0</v>
      </c>
      <c r="H58" s="270">
        <v>0</v>
      </c>
      <c r="I58" s="85">
        <f t="shared" si="0"/>
        <v>0.2</v>
      </c>
      <c r="J58" s="216"/>
      <c r="K58" s="51"/>
      <c r="L58" s="51"/>
      <c r="M58" s="51"/>
      <c r="N58" s="51"/>
      <c r="O58" s="51"/>
      <c r="P58" s="51"/>
      <c r="Q58" s="51"/>
    </row>
    <row r="59" spans="1:17" ht="76.5" x14ac:dyDescent="0.2">
      <c r="A59" s="83">
        <v>52</v>
      </c>
      <c r="B59" s="279" t="s">
        <v>3788</v>
      </c>
      <c r="C59" s="215" t="s">
        <v>3789</v>
      </c>
      <c r="D59" s="215" t="s">
        <v>112</v>
      </c>
      <c r="E59" s="240"/>
      <c r="F59" s="85">
        <v>1</v>
      </c>
      <c r="G59" s="270">
        <v>0</v>
      </c>
      <c r="H59" s="270">
        <v>0</v>
      </c>
      <c r="I59" s="85">
        <f t="shared" si="0"/>
        <v>0.2</v>
      </c>
      <c r="J59" s="224"/>
      <c r="K59" s="51"/>
      <c r="L59" s="51"/>
      <c r="M59" s="51"/>
      <c r="N59" s="51"/>
      <c r="O59" s="51"/>
      <c r="P59" s="51"/>
      <c r="Q59" s="51"/>
    </row>
    <row r="60" spans="1:17" ht="76.5" x14ac:dyDescent="0.2">
      <c r="A60" s="83">
        <v>53</v>
      </c>
      <c r="B60" s="279" t="s">
        <v>3790</v>
      </c>
      <c r="C60" s="215" t="s">
        <v>3791</v>
      </c>
      <c r="D60" s="215" t="s">
        <v>112</v>
      </c>
      <c r="E60" s="240"/>
      <c r="F60" s="85">
        <v>1</v>
      </c>
      <c r="G60" s="270">
        <v>0</v>
      </c>
      <c r="H60" s="270">
        <v>0</v>
      </c>
      <c r="I60" s="85">
        <f t="shared" si="0"/>
        <v>0.2</v>
      </c>
      <c r="J60" s="224"/>
      <c r="K60" s="51"/>
      <c r="L60" s="51"/>
      <c r="M60" s="51"/>
      <c r="N60" s="51"/>
      <c r="O60" s="51"/>
      <c r="P60" s="51"/>
      <c r="Q60" s="51"/>
    </row>
    <row r="61" spans="1:17" ht="76.5" x14ac:dyDescent="0.2">
      <c r="A61" s="83">
        <v>54</v>
      </c>
      <c r="B61" s="279" t="s">
        <v>3792</v>
      </c>
      <c r="C61" s="215" t="s">
        <v>3793</v>
      </c>
      <c r="D61" s="215" t="s">
        <v>112</v>
      </c>
      <c r="E61" s="240"/>
      <c r="F61" s="85">
        <v>1</v>
      </c>
      <c r="G61" s="270">
        <v>0</v>
      </c>
      <c r="H61" s="270">
        <v>0</v>
      </c>
      <c r="I61" s="85">
        <f t="shared" si="0"/>
        <v>0.2</v>
      </c>
      <c r="J61" s="224"/>
      <c r="K61" s="51"/>
      <c r="L61" s="51"/>
      <c r="M61" s="51"/>
      <c r="N61" s="51"/>
      <c r="O61" s="51"/>
      <c r="P61" s="51"/>
      <c r="Q61" s="51"/>
    </row>
    <row r="62" spans="1:17" ht="76.5" x14ac:dyDescent="0.2">
      <c r="A62" s="83">
        <v>55</v>
      </c>
      <c r="B62" s="279" t="s">
        <v>3794</v>
      </c>
      <c r="C62" s="215" t="s">
        <v>3795</v>
      </c>
      <c r="D62" s="215" t="s">
        <v>112</v>
      </c>
      <c r="E62" s="240"/>
      <c r="F62" s="85">
        <v>1</v>
      </c>
      <c r="G62" s="270">
        <v>0</v>
      </c>
      <c r="H62" s="270">
        <v>0</v>
      </c>
      <c r="I62" s="85">
        <f t="shared" si="0"/>
        <v>0.2</v>
      </c>
      <c r="J62" s="224"/>
      <c r="K62" s="51"/>
      <c r="L62" s="51"/>
      <c r="M62" s="51"/>
      <c r="N62" s="51"/>
      <c r="O62" s="51"/>
      <c r="P62" s="51"/>
      <c r="Q62" s="51"/>
    </row>
    <row r="63" spans="1:17" ht="89.25" x14ac:dyDescent="0.2">
      <c r="A63" s="83">
        <v>56</v>
      </c>
      <c r="B63" s="279" t="s">
        <v>3796</v>
      </c>
      <c r="C63" s="215" t="s">
        <v>3797</v>
      </c>
      <c r="D63" s="215" t="s">
        <v>112</v>
      </c>
      <c r="E63" s="240"/>
      <c r="F63" s="85">
        <v>1</v>
      </c>
      <c r="G63" s="270">
        <v>0</v>
      </c>
      <c r="H63" s="270">
        <v>0</v>
      </c>
      <c r="I63" s="85">
        <f t="shared" si="0"/>
        <v>0.2</v>
      </c>
      <c r="J63" s="224"/>
      <c r="K63" s="51"/>
      <c r="L63" s="51"/>
      <c r="M63" s="51"/>
      <c r="N63" s="51"/>
      <c r="O63" s="51"/>
      <c r="P63" s="51"/>
      <c r="Q63" s="51"/>
    </row>
    <row r="64" spans="1:17" ht="76.5" x14ac:dyDescent="0.2">
      <c r="A64" s="83">
        <v>57</v>
      </c>
      <c r="B64" s="279" t="s">
        <v>4713</v>
      </c>
      <c r="C64" s="215" t="s">
        <v>3798</v>
      </c>
      <c r="D64" s="215" t="s">
        <v>112</v>
      </c>
      <c r="E64" s="240"/>
      <c r="F64" s="85">
        <v>1</v>
      </c>
      <c r="G64" s="270">
        <v>0</v>
      </c>
      <c r="H64" s="270">
        <v>0</v>
      </c>
      <c r="I64" s="85">
        <f t="shared" si="0"/>
        <v>0.2</v>
      </c>
      <c r="J64" s="224"/>
      <c r="K64" s="51"/>
      <c r="L64" s="51"/>
      <c r="M64" s="51"/>
      <c r="N64" s="51"/>
      <c r="O64" s="51"/>
      <c r="P64" s="51"/>
      <c r="Q64" s="51"/>
    </row>
    <row r="65" spans="1:17" ht="76.5" x14ac:dyDescent="0.2">
      <c r="A65" s="83">
        <v>58</v>
      </c>
      <c r="B65" s="279" t="s">
        <v>3799</v>
      </c>
      <c r="C65" s="215" t="s">
        <v>3800</v>
      </c>
      <c r="D65" s="215" t="s">
        <v>112</v>
      </c>
      <c r="E65" s="240"/>
      <c r="F65" s="85">
        <v>1</v>
      </c>
      <c r="G65" s="270">
        <v>0</v>
      </c>
      <c r="H65" s="270">
        <v>0</v>
      </c>
      <c r="I65" s="85">
        <f t="shared" si="0"/>
        <v>0.2</v>
      </c>
      <c r="J65" s="224"/>
      <c r="K65" s="51"/>
      <c r="L65" s="51"/>
      <c r="M65" s="51"/>
      <c r="N65" s="51"/>
      <c r="O65" s="51"/>
      <c r="P65" s="51"/>
      <c r="Q65" s="51"/>
    </row>
    <row r="66" spans="1:17" ht="76.5" x14ac:dyDescent="0.2">
      <c r="A66" s="83">
        <v>59</v>
      </c>
      <c r="B66" s="279" t="s">
        <v>3801</v>
      </c>
      <c r="C66" s="215" t="s">
        <v>3802</v>
      </c>
      <c r="D66" s="215" t="s">
        <v>112</v>
      </c>
      <c r="E66" s="240"/>
      <c r="F66" s="85">
        <v>1</v>
      </c>
      <c r="G66" s="270">
        <v>0</v>
      </c>
      <c r="H66" s="270">
        <v>0</v>
      </c>
      <c r="I66" s="85">
        <f t="shared" si="0"/>
        <v>0.2</v>
      </c>
      <c r="J66" s="224"/>
      <c r="K66" s="51"/>
      <c r="L66" s="51"/>
      <c r="M66" s="51"/>
      <c r="N66" s="51"/>
      <c r="O66" s="51"/>
      <c r="P66" s="51"/>
      <c r="Q66" s="51"/>
    </row>
    <row r="67" spans="1:17" ht="51" x14ac:dyDescent="0.2">
      <c r="A67" s="83">
        <v>60</v>
      </c>
      <c r="B67" s="151" t="s">
        <v>3803</v>
      </c>
      <c r="C67" s="215" t="s">
        <v>2423</v>
      </c>
      <c r="D67" s="215" t="s">
        <v>112</v>
      </c>
      <c r="E67" s="240"/>
      <c r="F67" s="85">
        <v>1</v>
      </c>
      <c r="G67" s="85">
        <v>1</v>
      </c>
      <c r="H67" s="85">
        <v>1</v>
      </c>
      <c r="I67" s="85">
        <f t="shared" si="0"/>
        <v>1</v>
      </c>
      <c r="J67" s="224"/>
      <c r="K67" s="51"/>
      <c r="L67" s="51"/>
      <c r="M67" s="51"/>
      <c r="N67" s="51"/>
      <c r="O67" s="51"/>
      <c r="P67" s="51"/>
      <c r="Q67" s="51"/>
    </row>
    <row r="68" spans="1:17" ht="53.25" customHeight="1" x14ac:dyDescent="0.2">
      <c r="A68" s="83">
        <v>61</v>
      </c>
      <c r="B68" s="151" t="s">
        <v>3804</v>
      </c>
      <c r="C68" s="215" t="s">
        <v>2424</v>
      </c>
      <c r="D68" s="215" t="s">
        <v>112</v>
      </c>
      <c r="E68" s="240"/>
      <c r="F68" s="85">
        <v>1</v>
      </c>
      <c r="G68" s="85">
        <v>1</v>
      </c>
      <c r="H68" s="85">
        <v>1</v>
      </c>
      <c r="I68" s="85">
        <f t="shared" si="0"/>
        <v>1</v>
      </c>
      <c r="J68" s="224"/>
      <c r="K68" s="51"/>
      <c r="L68" s="51"/>
      <c r="M68" s="51"/>
      <c r="N68" s="51"/>
      <c r="O68" s="51"/>
      <c r="P68" s="51"/>
      <c r="Q68" s="51"/>
    </row>
    <row r="69" spans="1:17" ht="63.75" x14ac:dyDescent="0.2">
      <c r="A69" s="83">
        <v>62</v>
      </c>
      <c r="B69" s="151" t="s">
        <v>3805</v>
      </c>
      <c r="C69" s="215" t="s">
        <v>3806</v>
      </c>
      <c r="D69" s="215" t="s">
        <v>643</v>
      </c>
      <c r="E69" s="240"/>
      <c r="F69" s="85">
        <v>1</v>
      </c>
      <c r="G69" s="85">
        <v>1</v>
      </c>
      <c r="H69" s="85">
        <v>1</v>
      </c>
      <c r="I69" s="85">
        <f t="shared" si="0"/>
        <v>1</v>
      </c>
      <c r="J69" s="224"/>
      <c r="K69" s="51"/>
      <c r="L69" s="51"/>
      <c r="M69" s="51"/>
      <c r="N69" s="51"/>
      <c r="O69" s="51"/>
      <c r="P69" s="51"/>
      <c r="Q69" s="51"/>
    </row>
    <row r="70" spans="1:17" ht="15.75" customHeight="1" x14ac:dyDescent="0.2">
      <c r="A70" s="327" t="s">
        <v>687</v>
      </c>
      <c r="B70" s="328"/>
      <c r="C70" s="328"/>
      <c r="D70" s="328"/>
      <c r="E70" s="328"/>
      <c r="F70" s="328"/>
      <c r="G70" s="328"/>
      <c r="H70" s="329"/>
      <c r="I70" s="138">
        <f>SUM(I8:I69)/COUNT(I8:I69)</f>
        <v>0.84516129032258125</v>
      </c>
      <c r="J70" s="195"/>
      <c r="K70" s="51"/>
      <c r="L70" s="51"/>
      <c r="M70" s="51"/>
      <c r="N70" s="51"/>
      <c r="O70" s="51"/>
      <c r="P70" s="51"/>
      <c r="Q70" s="51"/>
    </row>
    <row r="74" spans="1:17" x14ac:dyDescent="0.2">
      <c r="B74" s="184"/>
      <c r="C74" s="185"/>
      <c r="D74" s="185"/>
      <c r="E74" s="185"/>
      <c r="F74" s="173"/>
      <c r="G74" s="173"/>
      <c r="H74" s="173"/>
      <c r="I74" s="173"/>
    </row>
    <row r="81" spans="2:9" x14ac:dyDescent="0.2">
      <c r="B81" s="184"/>
      <c r="C81" s="185"/>
      <c r="D81" s="185"/>
      <c r="E81" s="185"/>
      <c r="F81" s="173"/>
      <c r="G81" s="173"/>
      <c r="H81" s="173"/>
      <c r="I81" s="173"/>
    </row>
    <row r="85" spans="2:9" x14ac:dyDescent="0.2">
      <c r="B85" s="184"/>
      <c r="C85" s="185"/>
      <c r="D85" s="185"/>
      <c r="E85" s="185"/>
      <c r="F85" s="173"/>
      <c r="G85" s="173"/>
      <c r="H85" s="173"/>
      <c r="I85" s="173"/>
    </row>
    <row r="88" spans="2:9" x14ac:dyDescent="0.2">
      <c r="B88" s="184"/>
      <c r="C88" s="185"/>
      <c r="D88" s="185"/>
      <c r="E88" s="185"/>
      <c r="F88" s="173"/>
      <c r="G88" s="173"/>
      <c r="H88" s="173"/>
      <c r="I88" s="173"/>
    </row>
    <row r="92" spans="2:9" x14ac:dyDescent="0.2">
      <c r="B92" s="184"/>
      <c r="C92" s="185"/>
      <c r="D92" s="185"/>
      <c r="E92" s="185"/>
      <c r="F92" s="173"/>
      <c r="G92" s="173"/>
      <c r="H92" s="173"/>
      <c r="I92" s="173"/>
    </row>
    <row r="95" spans="2:9" x14ac:dyDescent="0.2">
      <c r="B95" s="184"/>
      <c r="C95" s="185"/>
      <c r="D95" s="185"/>
      <c r="E95" s="185"/>
      <c r="F95" s="173"/>
      <c r="G95" s="173"/>
      <c r="H95" s="173"/>
      <c r="I95" s="173"/>
    </row>
    <row r="99" spans="2:9" x14ac:dyDescent="0.2">
      <c r="B99" s="184"/>
      <c r="C99" s="185"/>
      <c r="D99" s="185"/>
      <c r="E99" s="185"/>
      <c r="F99" s="173"/>
      <c r="G99" s="173"/>
      <c r="H99" s="173"/>
      <c r="I99" s="173"/>
    </row>
  </sheetData>
  <mergeCells count="13">
    <mergeCell ref="I6:I7"/>
    <mergeCell ref="J6:J7"/>
    <mergeCell ref="A70:H70"/>
    <mergeCell ref="A1:J1"/>
    <mergeCell ref="C2:J2"/>
    <mergeCell ref="A5:I5"/>
    <mergeCell ref="A6:A7"/>
    <mergeCell ref="B6:B7"/>
    <mergeCell ref="C6:C7"/>
    <mergeCell ref="D6:D7"/>
    <mergeCell ref="E6:E7"/>
    <mergeCell ref="F6:F7"/>
    <mergeCell ref="G6:H6"/>
  </mergeCells>
  <dataValidations count="1">
    <dataValidation type="list" allowBlank="1" showInputMessage="1" showErrorMessage="1" sqref="E8:H69">
      <formula1>"0,1"</formula1>
    </dataValidation>
  </dataValidations>
  <pageMargins left="0.31496062992125984" right="0.31496062992125984" top="0.35433070866141736" bottom="0.35433070866141736" header="0" footer="0"/>
  <pageSetup paperSize="9" scale="55" fitToHeight="0" orientation="portrait" r:id="rId1"/>
  <rowBreaks count="1" manualBreakCount="1">
    <brk id="49" max="9"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6"/>
  <sheetViews>
    <sheetView view="pageBreakPreview" zoomScale="70" zoomScaleNormal="100" zoomScaleSheetLayoutView="70" workbookViewId="0">
      <pane ySplit="7" topLeftCell="A8" activePane="bottomLeft" state="frozenSplit"/>
      <selection activeCell="E66" sqref="E66"/>
      <selection pane="bottomLeft" activeCell="L6" sqref="L6"/>
    </sheetView>
  </sheetViews>
  <sheetFormatPr defaultRowHeight="12.75" x14ac:dyDescent="0.2"/>
  <cols>
    <col min="1" max="1" width="4.28515625" style="1" customWidth="1"/>
    <col min="2" max="2" width="35.5703125" style="1" customWidth="1"/>
    <col min="3" max="3" width="23.140625" style="94" customWidth="1"/>
    <col min="4" max="4" width="13.7109375" style="94" customWidth="1"/>
    <col min="5" max="5" width="20" style="116" customWidth="1"/>
    <col min="6" max="6" width="12.7109375" style="116" customWidth="1"/>
    <col min="7" max="7" width="15.85546875" style="116" customWidth="1"/>
    <col min="8" max="8" width="14.42578125" style="116" customWidth="1"/>
    <col min="9" max="9" width="19" style="116" customWidth="1"/>
    <col min="10" max="10" width="15" style="12"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1" customFormat="1" ht="57" customHeight="1" x14ac:dyDescent="0.2">
      <c r="A1" s="324" t="s">
        <v>96</v>
      </c>
      <c r="B1" s="324"/>
      <c r="C1" s="324"/>
      <c r="D1" s="324"/>
      <c r="E1" s="324"/>
      <c r="F1" s="324"/>
      <c r="G1" s="324"/>
      <c r="H1" s="324"/>
      <c r="I1" s="324"/>
      <c r="J1" s="324"/>
    </row>
    <row r="2" spans="1:17" ht="30.75" customHeight="1" x14ac:dyDescent="0.2">
      <c r="A2" s="109" t="s">
        <v>101</v>
      </c>
      <c r="B2" s="109"/>
      <c r="C2" s="325" t="s">
        <v>2425</v>
      </c>
      <c r="D2" s="325"/>
      <c r="E2" s="325"/>
      <c r="F2" s="325"/>
      <c r="G2" s="325"/>
      <c r="H2" s="325"/>
      <c r="I2" s="325"/>
      <c r="J2" s="325"/>
    </row>
    <row r="3" spans="1:17" ht="15.75" customHeight="1" x14ac:dyDescent="0.2">
      <c r="A3" s="109" t="s">
        <v>99</v>
      </c>
      <c r="B3" s="109"/>
      <c r="C3" s="110">
        <v>44672</v>
      </c>
      <c r="D3" s="117"/>
      <c r="E3" s="110"/>
      <c r="F3" s="110"/>
      <c r="G3" s="110"/>
      <c r="H3" s="110"/>
      <c r="I3" s="110"/>
    </row>
    <row r="4" spans="1:17" ht="17.25" customHeight="1" x14ac:dyDescent="0.2">
      <c r="A4" s="118" t="s">
        <v>79</v>
      </c>
      <c r="B4" s="109"/>
      <c r="C4" s="117"/>
      <c r="D4" s="117"/>
      <c r="E4" s="110"/>
      <c r="F4" s="110"/>
      <c r="G4" s="110"/>
      <c r="H4" s="110"/>
      <c r="I4" s="110"/>
    </row>
    <row r="5" spans="1:17" ht="52.5" customHeight="1" x14ac:dyDescent="0.2">
      <c r="A5" s="333" t="s">
        <v>102</v>
      </c>
      <c r="B5" s="333"/>
      <c r="C5" s="333"/>
      <c r="D5" s="333"/>
      <c r="E5" s="333"/>
      <c r="F5" s="333"/>
      <c r="G5" s="333"/>
      <c r="H5" s="333"/>
      <c r="I5" s="333"/>
      <c r="J5" s="333"/>
    </row>
    <row r="6" spans="1:17" ht="15.75" customHeight="1" x14ac:dyDescent="0.2">
      <c r="A6" s="321" t="s">
        <v>50</v>
      </c>
      <c r="B6" s="321" t="s">
        <v>103</v>
      </c>
      <c r="C6" s="321" t="s">
        <v>104</v>
      </c>
      <c r="D6" s="321" t="s">
        <v>105</v>
      </c>
      <c r="E6" s="321" t="s">
        <v>3342</v>
      </c>
      <c r="F6" s="321" t="s">
        <v>106</v>
      </c>
      <c r="G6" s="331" t="s">
        <v>4342</v>
      </c>
      <c r="H6" s="331"/>
      <c r="I6" s="321" t="s">
        <v>107</v>
      </c>
      <c r="J6" s="321" t="s">
        <v>85</v>
      </c>
    </row>
    <row r="7" spans="1:17" ht="99.75" customHeight="1" x14ac:dyDescent="0.2">
      <c r="A7" s="321"/>
      <c r="B7" s="321"/>
      <c r="C7" s="321"/>
      <c r="D7" s="321"/>
      <c r="E7" s="321"/>
      <c r="F7" s="321"/>
      <c r="G7" s="119" t="s">
        <v>108</v>
      </c>
      <c r="H7" s="4" t="s">
        <v>109</v>
      </c>
      <c r="I7" s="321"/>
      <c r="J7" s="326"/>
      <c r="K7" s="51"/>
      <c r="L7" s="51"/>
      <c r="M7" s="51"/>
      <c r="N7" s="51"/>
      <c r="O7" s="51"/>
      <c r="P7" s="51"/>
      <c r="Q7" s="51"/>
    </row>
    <row r="8" spans="1:17" ht="38.25" x14ac:dyDescent="0.2">
      <c r="A8" s="67">
        <v>1</v>
      </c>
      <c r="B8" s="120" t="s">
        <v>2426</v>
      </c>
      <c r="C8" s="69" t="s">
        <v>2427</v>
      </c>
      <c r="D8" s="69" t="s">
        <v>733</v>
      </c>
      <c r="E8" s="26"/>
      <c r="F8" s="9">
        <v>1</v>
      </c>
      <c r="G8" s="9">
        <v>1</v>
      </c>
      <c r="H8" s="9">
        <v>1</v>
      </c>
      <c r="I8" s="9">
        <f>F8*0.2+G8*0.4+H8*0.4</f>
        <v>1</v>
      </c>
      <c r="J8" s="69"/>
      <c r="K8" s="51"/>
      <c r="L8" s="51"/>
      <c r="M8" s="51"/>
      <c r="N8" s="51"/>
      <c r="O8" s="51"/>
      <c r="P8" s="51"/>
      <c r="Q8" s="51"/>
    </row>
    <row r="9" spans="1:17" ht="63.75" x14ac:dyDescent="0.2">
      <c r="A9" s="67">
        <v>2</v>
      </c>
      <c r="B9" s="120" t="s">
        <v>2428</v>
      </c>
      <c r="C9" s="69" t="s">
        <v>2429</v>
      </c>
      <c r="D9" s="69" t="s">
        <v>730</v>
      </c>
      <c r="E9" s="26"/>
      <c r="F9" s="9">
        <v>1</v>
      </c>
      <c r="G9" s="9">
        <v>1</v>
      </c>
      <c r="H9" s="9">
        <v>1</v>
      </c>
      <c r="I9" s="9">
        <f t="shared" ref="I9:I46" si="0">F9*0.2+G9*0.4+H9*0.4</f>
        <v>1</v>
      </c>
      <c r="J9" s="9"/>
      <c r="K9" s="51"/>
      <c r="L9" s="51"/>
      <c r="M9" s="51"/>
      <c r="N9" s="51"/>
      <c r="O9" s="51"/>
      <c r="P9" s="51"/>
      <c r="Q9" s="51"/>
    </row>
    <row r="10" spans="1:17" ht="89.25" x14ac:dyDescent="0.2">
      <c r="A10" s="67">
        <v>3</v>
      </c>
      <c r="B10" s="120" t="s">
        <v>2430</v>
      </c>
      <c r="C10" s="69" t="s">
        <v>2431</v>
      </c>
      <c r="D10" s="69" t="s">
        <v>733</v>
      </c>
      <c r="E10" s="26"/>
      <c r="F10" s="9">
        <v>1</v>
      </c>
      <c r="G10" s="9">
        <v>1</v>
      </c>
      <c r="H10" s="9">
        <v>1</v>
      </c>
      <c r="I10" s="9">
        <f t="shared" si="0"/>
        <v>1</v>
      </c>
      <c r="J10" s="9"/>
      <c r="K10" s="51"/>
      <c r="L10" s="51"/>
      <c r="M10" s="51"/>
      <c r="N10" s="51"/>
      <c r="O10" s="51"/>
      <c r="P10" s="51"/>
      <c r="Q10" s="51"/>
    </row>
    <row r="11" spans="1:17" ht="76.5" x14ac:dyDescent="0.2">
      <c r="A11" s="67">
        <v>4</v>
      </c>
      <c r="B11" s="120" t="s">
        <v>2432</v>
      </c>
      <c r="C11" s="69" t="s">
        <v>2433</v>
      </c>
      <c r="D11" s="69" t="s">
        <v>733</v>
      </c>
      <c r="E11" s="26"/>
      <c r="F11" s="9">
        <v>1</v>
      </c>
      <c r="G11" s="9">
        <v>1</v>
      </c>
      <c r="H11" s="9">
        <v>1</v>
      </c>
      <c r="I11" s="9">
        <f t="shared" si="0"/>
        <v>1</v>
      </c>
      <c r="J11" s="9"/>
      <c r="K11" s="51"/>
      <c r="L11" s="51"/>
      <c r="M11" s="51"/>
      <c r="N11" s="51"/>
      <c r="O11" s="51"/>
      <c r="P11" s="51"/>
      <c r="Q11" s="51"/>
    </row>
    <row r="12" spans="1:17" ht="76.5" x14ac:dyDescent="0.2">
      <c r="A12" s="67">
        <v>5</v>
      </c>
      <c r="B12" s="120" t="s">
        <v>2434</v>
      </c>
      <c r="C12" s="69" t="s">
        <v>2435</v>
      </c>
      <c r="D12" s="69" t="s">
        <v>733</v>
      </c>
      <c r="E12" s="26"/>
      <c r="F12" s="9">
        <v>1</v>
      </c>
      <c r="G12" s="9">
        <v>1</v>
      </c>
      <c r="H12" s="9">
        <v>1</v>
      </c>
      <c r="I12" s="9">
        <f t="shared" si="0"/>
        <v>1</v>
      </c>
      <c r="J12" s="9"/>
      <c r="K12" s="51"/>
      <c r="L12" s="51"/>
      <c r="M12" s="51"/>
      <c r="N12" s="51"/>
      <c r="O12" s="51"/>
      <c r="P12" s="51"/>
      <c r="Q12" s="51"/>
    </row>
    <row r="13" spans="1:17" ht="63.75" x14ac:dyDescent="0.2">
      <c r="A13" s="67">
        <v>6</v>
      </c>
      <c r="B13" s="120" t="s">
        <v>2436</v>
      </c>
      <c r="C13" s="69" t="s">
        <v>2437</v>
      </c>
      <c r="D13" s="69" t="s">
        <v>733</v>
      </c>
      <c r="E13" s="26"/>
      <c r="F13" s="9">
        <v>1</v>
      </c>
      <c r="G13" s="9">
        <v>1</v>
      </c>
      <c r="H13" s="9">
        <v>1</v>
      </c>
      <c r="I13" s="9">
        <f t="shared" si="0"/>
        <v>1</v>
      </c>
      <c r="J13" s="9"/>
      <c r="K13" s="51"/>
      <c r="L13" s="51"/>
      <c r="M13" s="51"/>
      <c r="N13" s="51"/>
      <c r="O13" s="51"/>
      <c r="P13" s="51"/>
      <c r="Q13" s="51"/>
    </row>
    <row r="14" spans="1:17" ht="76.5" x14ac:dyDescent="0.2">
      <c r="A14" s="67">
        <v>7</v>
      </c>
      <c r="B14" s="120" t="s">
        <v>2438</v>
      </c>
      <c r="C14" s="69" t="s">
        <v>1613</v>
      </c>
      <c r="D14" s="69" t="s">
        <v>730</v>
      </c>
      <c r="E14" s="26"/>
      <c r="F14" s="9">
        <v>1</v>
      </c>
      <c r="G14" s="9">
        <v>1</v>
      </c>
      <c r="H14" s="9">
        <v>1</v>
      </c>
      <c r="I14" s="9">
        <f t="shared" si="0"/>
        <v>1</v>
      </c>
      <c r="J14" s="69"/>
      <c r="K14" s="51"/>
      <c r="L14" s="51"/>
      <c r="M14" s="51"/>
      <c r="N14" s="51"/>
      <c r="O14" s="51"/>
      <c r="P14" s="51"/>
      <c r="Q14" s="51"/>
    </row>
    <row r="15" spans="1:17" ht="89.25" x14ac:dyDescent="0.2">
      <c r="A15" s="67">
        <v>8</v>
      </c>
      <c r="B15" s="120" t="s">
        <v>2439</v>
      </c>
      <c r="C15" s="69" t="s">
        <v>2440</v>
      </c>
      <c r="D15" s="69" t="s">
        <v>733</v>
      </c>
      <c r="E15" s="26"/>
      <c r="F15" s="9">
        <v>1</v>
      </c>
      <c r="G15" s="9">
        <v>1</v>
      </c>
      <c r="H15" s="9">
        <v>1</v>
      </c>
      <c r="I15" s="9">
        <f t="shared" si="0"/>
        <v>1</v>
      </c>
      <c r="J15" s="9"/>
      <c r="K15" s="51"/>
      <c r="L15" s="51"/>
      <c r="M15" s="51"/>
      <c r="N15" s="51"/>
      <c r="O15" s="51"/>
      <c r="P15" s="51"/>
      <c r="Q15" s="51"/>
    </row>
    <row r="16" spans="1:17" ht="63.75" x14ac:dyDescent="0.2">
      <c r="A16" s="67">
        <v>9</v>
      </c>
      <c r="B16" s="120" t="s">
        <v>2441</v>
      </c>
      <c r="C16" s="69" t="s">
        <v>2442</v>
      </c>
      <c r="D16" s="69" t="s">
        <v>733</v>
      </c>
      <c r="E16" s="26"/>
      <c r="F16" s="9">
        <v>1</v>
      </c>
      <c r="G16" s="9">
        <v>1</v>
      </c>
      <c r="H16" s="9">
        <v>1</v>
      </c>
      <c r="I16" s="9">
        <f t="shared" si="0"/>
        <v>1</v>
      </c>
      <c r="J16" s="9"/>
      <c r="K16" s="51"/>
      <c r="L16" s="51"/>
      <c r="M16" s="51"/>
      <c r="N16" s="51"/>
      <c r="O16" s="51"/>
      <c r="P16" s="51"/>
      <c r="Q16" s="51"/>
    </row>
    <row r="17" spans="1:17" ht="76.5" x14ac:dyDescent="0.2">
      <c r="A17" s="67">
        <v>10</v>
      </c>
      <c r="B17" s="120" t="s">
        <v>2443</v>
      </c>
      <c r="C17" s="69" t="s">
        <v>2444</v>
      </c>
      <c r="D17" s="69" t="s">
        <v>733</v>
      </c>
      <c r="E17" s="26"/>
      <c r="F17" s="9">
        <v>1</v>
      </c>
      <c r="G17" s="9">
        <v>1</v>
      </c>
      <c r="H17" s="9">
        <v>1</v>
      </c>
      <c r="I17" s="9">
        <f t="shared" si="0"/>
        <v>1</v>
      </c>
      <c r="J17" s="9"/>
      <c r="K17" s="51"/>
      <c r="L17" s="51"/>
      <c r="M17" s="51"/>
      <c r="N17" s="51"/>
      <c r="O17" s="51"/>
      <c r="P17" s="51"/>
      <c r="Q17" s="51"/>
    </row>
    <row r="18" spans="1:17" ht="76.5" x14ac:dyDescent="0.2">
      <c r="A18" s="67">
        <v>11</v>
      </c>
      <c r="B18" s="120" t="s">
        <v>2445</v>
      </c>
      <c r="C18" s="69" t="s">
        <v>2446</v>
      </c>
      <c r="D18" s="69" t="s">
        <v>733</v>
      </c>
      <c r="E18" s="26"/>
      <c r="F18" s="9">
        <v>1</v>
      </c>
      <c r="G18" s="9">
        <v>1</v>
      </c>
      <c r="H18" s="9">
        <v>1</v>
      </c>
      <c r="I18" s="9">
        <f t="shared" si="0"/>
        <v>1</v>
      </c>
      <c r="J18" s="9"/>
      <c r="K18" s="51"/>
      <c r="L18" s="51"/>
      <c r="M18" s="51"/>
      <c r="N18" s="51"/>
      <c r="O18" s="51"/>
      <c r="P18" s="51"/>
      <c r="Q18" s="51"/>
    </row>
    <row r="19" spans="1:17" ht="76.5" x14ac:dyDescent="0.2">
      <c r="A19" s="67">
        <v>12</v>
      </c>
      <c r="B19" s="120" t="s">
        <v>2447</v>
      </c>
      <c r="C19" s="69" t="s">
        <v>2448</v>
      </c>
      <c r="D19" s="69" t="s">
        <v>733</v>
      </c>
      <c r="E19" s="26"/>
      <c r="F19" s="9">
        <v>1</v>
      </c>
      <c r="G19" s="9">
        <v>1</v>
      </c>
      <c r="H19" s="9">
        <v>1</v>
      </c>
      <c r="I19" s="9">
        <f t="shared" si="0"/>
        <v>1</v>
      </c>
      <c r="J19" s="9"/>
      <c r="K19" s="51"/>
      <c r="L19" s="51"/>
      <c r="M19" s="51"/>
      <c r="N19" s="51"/>
      <c r="O19" s="51"/>
      <c r="P19" s="51"/>
      <c r="Q19" s="51"/>
    </row>
    <row r="20" spans="1:17" ht="63.75" x14ac:dyDescent="0.2">
      <c r="A20" s="67">
        <v>13</v>
      </c>
      <c r="B20" s="120" t="s">
        <v>2449</v>
      </c>
      <c r="C20" s="69" t="s">
        <v>2450</v>
      </c>
      <c r="D20" s="69" t="s">
        <v>733</v>
      </c>
      <c r="E20" s="26"/>
      <c r="F20" s="9">
        <v>1</v>
      </c>
      <c r="G20" s="9">
        <v>1</v>
      </c>
      <c r="H20" s="9">
        <v>1</v>
      </c>
      <c r="I20" s="9">
        <f t="shared" si="0"/>
        <v>1</v>
      </c>
      <c r="J20" s="9"/>
      <c r="K20" s="51"/>
      <c r="L20" s="51"/>
      <c r="M20" s="51"/>
      <c r="N20" s="51"/>
      <c r="O20" s="51"/>
      <c r="P20" s="51"/>
      <c r="Q20" s="51"/>
    </row>
    <row r="21" spans="1:17" ht="76.5" x14ac:dyDescent="0.2">
      <c r="A21" s="67">
        <v>14</v>
      </c>
      <c r="B21" s="120" t="s">
        <v>2451</v>
      </c>
      <c r="C21" s="69" t="s">
        <v>2452</v>
      </c>
      <c r="D21" s="69" t="s">
        <v>733</v>
      </c>
      <c r="E21" s="26"/>
      <c r="F21" s="9">
        <v>1</v>
      </c>
      <c r="G21" s="9">
        <v>1</v>
      </c>
      <c r="H21" s="9">
        <v>1</v>
      </c>
      <c r="I21" s="9">
        <f t="shared" si="0"/>
        <v>1</v>
      </c>
      <c r="J21" s="9"/>
      <c r="K21" s="51"/>
      <c r="L21" s="51"/>
      <c r="M21" s="51"/>
      <c r="N21" s="51"/>
      <c r="O21" s="51"/>
      <c r="P21" s="51"/>
      <c r="Q21" s="51"/>
    </row>
    <row r="22" spans="1:17" ht="63.75" x14ac:dyDescent="0.2">
      <c r="A22" s="67">
        <v>15</v>
      </c>
      <c r="B22" s="120" t="s">
        <v>2453</v>
      </c>
      <c r="C22" s="69" t="s">
        <v>2454</v>
      </c>
      <c r="D22" s="69" t="s">
        <v>730</v>
      </c>
      <c r="E22" s="26"/>
      <c r="F22" s="9">
        <v>1</v>
      </c>
      <c r="G22" s="9">
        <v>1</v>
      </c>
      <c r="H22" s="9">
        <v>1</v>
      </c>
      <c r="I22" s="9">
        <f t="shared" si="0"/>
        <v>1</v>
      </c>
      <c r="J22" s="9"/>
      <c r="K22" s="51"/>
      <c r="L22" s="51"/>
      <c r="M22" s="51"/>
      <c r="N22" s="51"/>
      <c r="O22" s="51"/>
      <c r="P22" s="51"/>
      <c r="Q22" s="51"/>
    </row>
    <row r="23" spans="1:17" ht="63.75" x14ac:dyDescent="0.2">
      <c r="A23" s="67">
        <v>16</v>
      </c>
      <c r="B23" s="120" t="s">
        <v>2455</v>
      </c>
      <c r="C23" s="69" t="s">
        <v>2456</v>
      </c>
      <c r="D23" s="69" t="s">
        <v>733</v>
      </c>
      <c r="E23" s="26"/>
      <c r="F23" s="9">
        <v>1</v>
      </c>
      <c r="G23" s="9">
        <v>1</v>
      </c>
      <c r="H23" s="9">
        <v>1</v>
      </c>
      <c r="I23" s="9">
        <f t="shared" si="0"/>
        <v>1</v>
      </c>
      <c r="J23" s="9"/>
      <c r="K23" s="51"/>
      <c r="L23" s="51"/>
      <c r="M23" s="51"/>
      <c r="N23" s="51"/>
      <c r="O23" s="51"/>
      <c r="P23" s="51"/>
      <c r="Q23" s="51"/>
    </row>
    <row r="24" spans="1:17" ht="76.5" x14ac:dyDescent="0.2">
      <c r="A24" s="67">
        <v>17</v>
      </c>
      <c r="B24" s="120" t="s">
        <v>2457</v>
      </c>
      <c r="C24" s="69" t="s">
        <v>2458</v>
      </c>
      <c r="D24" s="69" t="s">
        <v>733</v>
      </c>
      <c r="E24" s="26"/>
      <c r="F24" s="9">
        <v>1</v>
      </c>
      <c r="G24" s="9">
        <v>1</v>
      </c>
      <c r="H24" s="9">
        <v>1</v>
      </c>
      <c r="I24" s="9">
        <f t="shared" si="0"/>
        <v>1</v>
      </c>
      <c r="J24" s="69"/>
      <c r="K24" s="51"/>
      <c r="L24" s="51"/>
      <c r="M24" s="51"/>
      <c r="N24" s="51"/>
      <c r="O24" s="51"/>
      <c r="P24" s="51"/>
      <c r="Q24" s="51"/>
    </row>
    <row r="25" spans="1:17" ht="76.5" x14ac:dyDescent="0.2">
      <c r="A25" s="67">
        <v>18</v>
      </c>
      <c r="B25" s="120" t="s">
        <v>2459</v>
      </c>
      <c r="C25" s="69" t="s">
        <v>2460</v>
      </c>
      <c r="D25" s="69" t="s">
        <v>733</v>
      </c>
      <c r="E25" s="26"/>
      <c r="F25" s="9">
        <v>1</v>
      </c>
      <c r="G25" s="9">
        <v>1</v>
      </c>
      <c r="H25" s="9">
        <v>1</v>
      </c>
      <c r="I25" s="9">
        <f t="shared" si="0"/>
        <v>1</v>
      </c>
      <c r="J25" s="9"/>
      <c r="K25" s="51"/>
      <c r="L25" s="51"/>
      <c r="M25" s="51"/>
      <c r="N25" s="51"/>
      <c r="O25" s="51"/>
      <c r="P25" s="51"/>
      <c r="Q25" s="51"/>
    </row>
    <row r="26" spans="1:17" ht="76.5" x14ac:dyDescent="0.2">
      <c r="A26" s="67">
        <v>19</v>
      </c>
      <c r="B26" s="120" t="s">
        <v>2461</v>
      </c>
      <c r="C26" s="69" t="s">
        <v>2462</v>
      </c>
      <c r="D26" s="69" t="s">
        <v>733</v>
      </c>
      <c r="E26" s="26"/>
      <c r="F26" s="9">
        <v>1</v>
      </c>
      <c r="G26" s="9">
        <v>1</v>
      </c>
      <c r="H26" s="9">
        <v>1</v>
      </c>
      <c r="I26" s="9">
        <f t="shared" si="0"/>
        <v>1</v>
      </c>
      <c r="J26" s="9"/>
      <c r="K26" s="51"/>
      <c r="L26" s="51"/>
      <c r="M26" s="51"/>
      <c r="N26" s="51"/>
      <c r="O26" s="51"/>
      <c r="P26" s="51"/>
      <c r="Q26" s="51"/>
    </row>
    <row r="27" spans="1:17" ht="76.5" x14ac:dyDescent="0.2">
      <c r="A27" s="67">
        <v>20</v>
      </c>
      <c r="B27" s="120" t="s">
        <v>2463</v>
      </c>
      <c r="C27" s="69" t="s">
        <v>2464</v>
      </c>
      <c r="D27" s="69" t="s">
        <v>733</v>
      </c>
      <c r="E27" s="26"/>
      <c r="F27" s="9">
        <v>1</v>
      </c>
      <c r="G27" s="9">
        <v>1</v>
      </c>
      <c r="H27" s="9">
        <v>1</v>
      </c>
      <c r="I27" s="9">
        <f t="shared" si="0"/>
        <v>1</v>
      </c>
      <c r="J27" s="9"/>
      <c r="K27" s="51"/>
      <c r="L27" s="51"/>
      <c r="M27" s="51"/>
      <c r="N27" s="51"/>
      <c r="O27" s="51"/>
      <c r="P27" s="51"/>
      <c r="Q27" s="51"/>
    </row>
    <row r="28" spans="1:17" ht="63.75" x14ac:dyDescent="0.2">
      <c r="A28" s="67">
        <v>21</v>
      </c>
      <c r="B28" s="120" t="s">
        <v>2465</v>
      </c>
      <c r="C28" s="69" t="s">
        <v>2466</v>
      </c>
      <c r="D28" s="69" t="s">
        <v>733</v>
      </c>
      <c r="E28" s="26"/>
      <c r="F28" s="9">
        <v>1</v>
      </c>
      <c r="G28" s="9">
        <v>1</v>
      </c>
      <c r="H28" s="9">
        <v>1</v>
      </c>
      <c r="I28" s="9">
        <f t="shared" si="0"/>
        <v>1</v>
      </c>
      <c r="J28" s="9"/>
      <c r="K28" s="51"/>
      <c r="L28" s="51"/>
      <c r="M28" s="51"/>
      <c r="N28" s="51"/>
      <c r="O28" s="51"/>
      <c r="P28" s="51"/>
      <c r="Q28" s="51"/>
    </row>
    <row r="29" spans="1:17" ht="76.5" x14ac:dyDescent="0.2">
      <c r="A29" s="67">
        <v>22</v>
      </c>
      <c r="B29" s="120" t="s">
        <v>2467</v>
      </c>
      <c r="C29" s="69" t="s">
        <v>2468</v>
      </c>
      <c r="D29" s="69" t="s">
        <v>733</v>
      </c>
      <c r="E29" s="26"/>
      <c r="F29" s="9">
        <v>1</v>
      </c>
      <c r="G29" s="9">
        <v>1</v>
      </c>
      <c r="H29" s="9">
        <v>1</v>
      </c>
      <c r="I29" s="9">
        <f t="shared" si="0"/>
        <v>1</v>
      </c>
      <c r="J29" s="9"/>
      <c r="K29" s="51"/>
      <c r="L29" s="51"/>
      <c r="M29" s="51"/>
      <c r="N29" s="51"/>
      <c r="O29" s="51"/>
      <c r="P29" s="51"/>
      <c r="Q29" s="51"/>
    </row>
    <row r="30" spans="1:17" ht="63.75" x14ac:dyDescent="0.2">
      <c r="A30" s="67">
        <v>23</v>
      </c>
      <c r="B30" s="120" t="s">
        <v>2469</v>
      </c>
      <c r="C30" s="69" t="s">
        <v>2470</v>
      </c>
      <c r="D30" s="69" t="s">
        <v>733</v>
      </c>
      <c r="E30" s="26"/>
      <c r="F30" s="9">
        <v>1</v>
      </c>
      <c r="G30" s="9">
        <v>1</v>
      </c>
      <c r="H30" s="9">
        <v>1</v>
      </c>
      <c r="I30" s="9">
        <f t="shared" si="0"/>
        <v>1</v>
      </c>
      <c r="J30" s="9"/>
      <c r="K30" s="51"/>
      <c r="L30" s="51"/>
      <c r="M30" s="51"/>
      <c r="N30" s="51"/>
      <c r="O30" s="51"/>
      <c r="P30" s="51"/>
      <c r="Q30" s="51"/>
    </row>
    <row r="31" spans="1:17" ht="63.75" x14ac:dyDescent="0.2">
      <c r="A31" s="67">
        <v>24</v>
      </c>
      <c r="B31" s="120" t="s">
        <v>2471</v>
      </c>
      <c r="C31" s="69" t="s">
        <v>2472</v>
      </c>
      <c r="D31" s="69" t="s">
        <v>733</v>
      </c>
      <c r="E31" s="26"/>
      <c r="F31" s="9">
        <v>1</v>
      </c>
      <c r="G31" s="9">
        <v>1</v>
      </c>
      <c r="H31" s="9">
        <v>1</v>
      </c>
      <c r="I31" s="9">
        <f t="shared" si="0"/>
        <v>1</v>
      </c>
      <c r="J31" s="9"/>
      <c r="K31" s="51"/>
      <c r="L31" s="51"/>
      <c r="M31" s="51"/>
      <c r="N31" s="51"/>
      <c r="O31" s="51"/>
      <c r="P31" s="51"/>
      <c r="Q31" s="51"/>
    </row>
    <row r="32" spans="1:17" ht="63.75" x14ac:dyDescent="0.2">
      <c r="A32" s="67">
        <v>25</v>
      </c>
      <c r="B32" s="120" t="s">
        <v>2473</v>
      </c>
      <c r="C32" s="69" t="s">
        <v>2474</v>
      </c>
      <c r="D32" s="69" t="s">
        <v>733</v>
      </c>
      <c r="E32" s="26"/>
      <c r="F32" s="9">
        <v>1</v>
      </c>
      <c r="G32" s="9">
        <v>1</v>
      </c>
      <c r="H32" s="9">
        <v>1</v>
      </c>
      <c r="I32" s="9">
        <f t="shared" si="0"/>
        <v>1</v>
      </c>
      <c r="J32" s="9"/>
      <c r="K32" s="51"/>
      <c r="L32" s="51"/>
      <c r="M32" s="51"/>
      <c r="N32" s="51"/>
      <c r="O32" s="51"/>
      <c r="P32" s="51"/>
      <c r="Q32" s="51"/>
    </row>
    <row r="33" spans="1:17" ht="63.75" x14ac:dyDescent="0.2">
      <c r="A33" s="67">
        <v>26</v>
      </c>
      <c r="B33" s="120" t="s">
        <v>2475</v>
      </c>
      <c r="C33" s="69" t="s">
        <v>2476</v>
      </c>
      <c r="D33" s="69" t="s">
        <v>733</v>
      </c>
      <c r="E33" s="26"/>
      <c r="F33" s="9">
        <v>1</v>
      </c>
      <c r="G33" s="9">
        <v>1</v>
      </c>
      <c r="H33" s="9">
        <v>1</v>
      </c>
      <c r="I33" s="9">
        <f t="shared" si="0"/>
        <v>1</v>
      </c>
      <c r="J33" s="9"/>
      <c r="K33" s="51"/>
      <c r="L33" s="51"/>
      <c r="M33" s="51"/>
      <c r="N33" s="51"/>
      <c r="O33" s="51"/>
      <c r="P33" s="51"/>
      <c r="Q33" s="51"/>
    </row>
    <row r="34" spans="1:17" ht="63.75" x14ac:dyDescent="0.2">
      <c r="A34" s="67">
        <v>27</v>
      </c>
      <c r="B34" s="120" t="s">
        <v>2477</v>
      </c>
      <c r="C34" s="69" t="s">
        <v>2478</v>
      </c>
      <c r="D34" s="69" t="s">
        <v>733</v>
      </c>
      <c r="E34" s="26"/>
      <c r="F34" s="9">
        <v>1</v>
      </c>
      <c r="G34" s="9">
        <v>1</v>
      </c>
      <c r="H34" s="9">
        <v>1</v>
      </c>
      <c r="I34" s="9">
        <f t="shared" si="0"/>
        <v>1</v>
      </c>
      <c r="J34" s="9"/>
      <c r="K34" s="51"/>
      <c r="L34" s="51"/>
      <c r="M34" s="51"/>
      <c r="N34" s="51"/>
      <c r="O34" s="51"/>
      <c r="P34" s="51"/>
      <c r="Q34" s="51"/>
    </row>
    <row r="35" spans="1:17" ht="63.75" x14ac:dyDescent="0.2">
      <c r="A35" s="67">
        <v>28</v>
      </c>
      <c r="B35" s="120" t="s">
        <v>2479</v>
      </c>
      <c r="C35" s="69" t="s">
        <v>2480</v>
      </c>
      <c r="D35" s="69" t="s">
        <v>733</v>
      </c>
      <c r="E35" s="26"/>
      <c r="F35" s="9">
        <v>1</v>
      </c>
      <c r="G35" s="9">
        <v>1</v>
      </c>
      <c r="H35" s="9">
        <v>1</v>
      </c>
      <c r="I35" s="9">
        <f t="shared" si="0"/>
        <v>1</v>
      </c>
      <c r="J35" s="9"/>
      <c r="K35" s="51"/>
      <c r="L35" s="51"/>
      <c r="M35" s="51"/>
      <c r="N35" s="51"/>
      <c r="O35" s="51"/>
      <c r="P35" s="51"/>
      <c r="Q35" s="51"/>
    </row>
    <row r="36" spans="1:17" ht="63.75" x14ac:dyDescent="0.2">
      <c r="A36" s="67">
        <v>29</v>
      </c>
      <c r="B36" s="120" t="s">
        <v>2481</v>
      </c>
      <c r="C36" s="69" t="s">
        <v>2482</v>
      </c>
      <c r="D36" s="69" t="s">
        <v>733</v>
      </c>
      <c r="E36" s="26"/>
      <c r="F36" s="9">
        <v>1</v>
      </c>
      <c r="G36" s="9">
        <v>1</v>
      </c>
      <c r="H36" s="9">
        <v>1</v>
      </c>
      <c r="I36" s="9">
        <f t="shared" si="0"/>
        <v>1</v>
      </c>
      <c r="J36" s="9"/>
      <c r="K36" s="51"/>
      <c r="L36" s="51"/>
      <c r="M36" s="51"/>
      <c r="N36" s="51"/>
      <c r="O36" s="51"/>
      <c r="P36" s="51"/>
      <c r="Q36" s="51"/>
    </row>
    <row r="37" spans="1:17" ht="76.5" x14ac:dyDescent="0.2">
      <c r="A37" s="67">
        <v>30</v>
      </c>
      <c r="B37" s="120" t="s">
        <v>2483</v>
      </c>
      <c r="C37" s="69" t="s">
        <v>2484</v>
      </c>
      <c r="D37" s="69" t="s">
        <v>730</v>
      </c>
      <c r="E37" s="26"/>
      <c r="F37" s="9">
        <v>1</v>
      </c>
      <c r="G37" s="9">
        <v>1</v>
      </c>
      <c r="H37" s="9">
        <v>1</v>
      </c>
      <c r="I37" s="9">
        <f t="shared" si="0"/>
        <v>1</v>
      </c>
      <c r="J37" s="9"/>
      <c r="K37" s="51"/>
      <c r="L37" s="51"/>
      <c r="M37" s="51"/>
      <c r="N37" s="51"/>
      <c r="O37" s="51"/>
      <c r="P37" s="51"/>
      <c r="Q37" s="51"/>
    </row>
    <row r="38" spans="1:17" ht="63.75" x14ac:dyDescent="0.2">
      <c r="A38" s="67">
        <v>31</v>
      </c>
      <c r="B38" s="120" t="s">
        <v>2485</v>
      </c>
      <c r="C38" s="69" t="s">
        <v>2486</v>
      </c>
      <c r="D38" s="69" t="s">
        <v>733</v>
      </c>
      <c r="E38" s="26"/>
      <c r="F38" s="9">
        <v>1</v>
      </c>
      <c r="G38" s="9">
        <v>1</v>
      </c>
      <c r="H38" s="9">
        <v>1</v>
      </c>
      <c r="I38" s="9">
        <f t="shared" si="0"/>
        <v>1</v>
      </c>
      <c r="J38" s="9"/>
      <c r="K38" s="51"/>
      <c r="L38" s="51"/>
      <c r="M38" s="51"/>
      <c r="N38" s="51"/>
      <c r="O38" s="51"/>
      <c r="P38" s="51"/>
      <c r="Q38" s="51"/>
    </row>
    <row r="39" spans="1:17" ht="76.5" x14ac:dyDescent="0.2">
      <c r="A39" s="67">
        <v>32</v>
      </c>
      <c r="B39" s="120" t="s">
        <v>2487</v>
      </c>
      <c r="C39" s="69" t="s">
        <v>2488</v>
      </c>
      <c r="D39" s="69" t="s">
        <v>733</v>
      </c>
      <c r="E39" s="26"/>
      <c r="F39" s="9">
        <v>1</v>
      </c>
      <c r="G39" s="9">
        <v>1</v>
      </c>
      <c r="H39" s="9">
        <v>1</v>
      </c>
      <c r="I39" s="9">
        <f t="shared" si="0"/>
        <v>1</v>
      </c>
      <c r="J39" s="69"/>
      <c r="K39" s="51"/>
      <c r="L39" s="51"/>
      <c r="M39" s="51"/>
      <c r="N39" s="51"/>
      <c r="O39" s="51"/>
      <c r="P39" s="51"/>
      <c r="Q39" s="51"/>
    </row>
    <row r="40" spans="1:17" ht="51" x14ac:dyDescent="0.2">
      <c r="A40" s="67">
        <v>33</v>
      </c>
      <c r="B40" s="120" t="s">
        <v>2489</v>
      </c>
      <c r="C40" s="69" t="s">
        <v>2490</v>
      </c>
      <c r="D40" s="69" t="s">
        <v>730</v>
      </c>
      <c r="E40" s="26"/>
      <c r="F40" s="9">
        <v>1</v>
      </c>
      <c r="G40" s="9">
        <v>1</v>
      </c>
      <c r="H40" s="9">
        <v>1</v>
      </c>
      <c r="I40" s="9">
        <f t="shared" si="0"/>
        <v>1</v>
      </c>
      <c r="J40" s="9"/>
      <c r="K40" s="51"/>
      <c r="L40" s="51"/>
      <c r="M40" s="51"/>
      <c r="N40" s="51"/>
      <c r="O40" s="51"/>
      <c r="P40" s="51"/>
      <c r="Q40" s="51"/>
    </row>
    <row r="41" spans="1:17" ht="76.5" x14ac:dyDescent="0.2">
      <c r="A41" s="67">
        <v>34</v>
      </c>
      <c r="B41" s="120" t="s">
        <v>2491</v>
      </c>
      <c r="C41" s="69" t="s">
        <v>2492</v>
      </c>
      <c r="D41" s="69" t="s">
        <v>733</v>
      </c>
      <c r="E41" s="26"/>
      <c r="F41" s="9">
        <v>1</v>
      </c>
      <c r="G41" s="9">
        <v>1</v>
      </c>
      <c r="H41" s="9">
        <v>1</v>
      </c>
      <c r="I41" s="9">
        <f t="shared" si="0"/>
        <v>1</v>
      </c>
      <c r="J41" s="9"/>
      <c r="K41" s="51"/>
      <c r="L41" s="51"/>
      <c r="M41" s="51"/>
      <c r="N41" s="51"/>
      <c r="O41" s="51"/>
      <c r="P41" s="51"/>
      <c r="Q41" s="51"/>
    </row>
    <row r="42" spans="1:17" ht="63.75" x14ac:dyDescent="0.2">
      <c r="A42" s="67">
        <v>35</v>
      </c>
      <c r="B42" s="120" t="s">
        <v>2493</v>
      </c>
      <c r="C42" s="69" t="s">
        <v>2494</v>
      </c>
      <c r="D42" s="69" t="s">
        <v>730</v>
      </c>
      <c r="E42" s="26"/>
      <c r="F42" s="9">
        <v>1</v>
      </c>
      <c r="G42" s="9">
        <v>1</v>
      </c>
      <c r="H42" s="9">
        <v>1</v>
      </c>
      <c r="I42" s="9">
        <f t="shared" si="0"/>
        <v>1</v>
      </c>
      <c r="J42" s="9"/>
      <c r="K42" s="51"/>
      <c r="L42" s="51"/>
      <c r="M42" s="51"/>
      <c r="N42" s="51"/>
      <c r="O42" s="51"/>
      <c r="P42" s="51"/>
      <c r="Q42" s="51"/>
    </row>
    <row r="43" spans="1:17" ht="63.75" x14ac:dyDescent="0.2">
      <c r="A43" s="67">
        <v>36</v>
      </c>
      <c r="B43" s="120" t="s">
        <v>2495</v>
      </c>
      <c r="C43" s="69" t="s">
        <v>2496</v>
      </c>
      <c r="D43" s="69" t="s">
        <v>733</v>
      </c>
      <c r="E43" s="26"/>
      <c r="F43" s="9">
        <v>1</v>
      </c>
      <c r="G43" s="9">
        <v>1</v>
      </c>
      <c r="H43" s="9">
        <v>1</v>
      </c>
      <c r="I43" s="9">
        <f t="shared" si="0"/>
        <v>1</v>
      </c>
      <c r="J43" s="9"/>
      <c r="K43" s="51"/>
      <c r="L43" s="51"/>
      <c r="M43" s="51"/>
      <c r="N43" s="51"/>
      <c r="O43" s="51"/>
      <c r="P43" s="51"/>
      <c r="Q43" s="51"/>
    </row>
    <row r="44" spans="1:17" ht="76.5" x14ac:dyDescent="0.2">
      <c r="A44" s="67">
        <v>37</v>
      </c>
      <c r="B44" s="120" t="s">
        <v>2497</v>
      </c>
      <c r="C44" s="69" t="s">
        <v>2498</v>
      </c>
      <c r="D44" s="69" t="s">
        <v>730</v>
      </c>
      <c r="E44" s="26"/>
      <c r="F44" s="9">
        <v>1</v>
      </c>
      <c r="G44" s="9">
        <v>1</v>
      </c>
      <c r="H44" s="9">
        <v>1</v>
      </c>
      <c r="I44" s="9">
        <f t="shared" si="0"/>
        <v>1</v>
      </c>
      <c r="J44" s="9"/>
      <c r="K44" s="51"/>
      <c r="L44" s="51"/>
      <c r="M44" s="51"/>
      <c r="N44" s="51"/>
      <c r="O44" s="51"/>
      <c r="P44" s="51"/>
      <c r="Q44" s="51"/>
    </row>
    <row r="45" spans="1:17" ht="102" x14ac:dyDescent="0.2">
      <c r="A45" s="67">
        <v>38</v>
      </c>
      <c r="B45" s="120" t="s">
        <v>2499</v>
      </c>
      <c r="C45" s="69" t="s">
        <v>2500</v>
      </c>
      <c r="D45" s="69" t="s">
        <v>730</v>
      </c>
      <c r="E45" s="26"/>
      <c r="F45" s="9">
        <v>1</v>
      </c>
      <c r="G45" s="9">
        <v>1</v>
      </c>
      <c r="H45" s="9">
        <v>1</v>
      </c>
      <c r="I45" s="9">
        <f t="shared" si="0"/>
        <v>1</v>
      </c>
      <c r="J45" s="9"/>
      <c r="K45" s="51"/>
      <c r="L45" s="51"/>
      <c r="M45" s="51"/>
      <c r="N45" s="51"/>
      <c r="O45" s="51"/>
      <c r="P45" s="51"/>
      <c r="Q45" s="51"/>
    </row>
    <row r="46" spans="1:17" ht="89.25" x14ac:dyDescent="0.2">
      <c r="A46" s="67">
        <v>39</v>
      </c>
      <c r="B46" s="120" t="s">
        <v>2501</v>
      </c>
      <c r="C46" s="69" t="s">
        <v>2502</v>
      </c>
      <c r="D46" s="69" t="s">
        <v>733</v>
      </c>
      <c r="E46" s="26"/>
      <c r="F46" s="9">
        <v>1</v>
      </c>
      <c r="G46" s="9">
        <v>1</v>
      </c>
      <c r="H46" s="9">
        <v>1</v>
      </c>
      <c r="I46" s="9">
        <f t="shared" si="0"/>
        <v>1</v>
      </c>
      <c r="J46" s="9"/>
      <c r="K46" s="51"/>
      <c r="L46" s="51"/>
      <c r="M46" s="51"/>
      <c r="N46" s="51"/>
      <c r="O46" s="51"/>
      <c r="P46" s="51"/>
      <c r="Q46" s="51"/>
    </row>
    <row r="47" spans="1:17" ht="15.75" customHeight="1" x14ac:dyDescent="0.2">
      <c r="A47" s="327" t="s">
        <v>687</v>
      </c>
      <c r="B47" s="328"/>
      <c r="C47" s="328"/>
      <c r="D47" s="328"/>
      <c r="E47" s="328"/>
      <c r="F47" s="328"/>
      <c r="G47" s="328"/>
      <c r="H47" s="329"/>
      <c r="I47" s="138">
        <f>SUM(I8:I46)/COUNT(I8:I46)</f>
        <v>1</v>
      </c>
      <c r="J47" s="121"/>
      <c r="K47" s="51"/>
      <c r="L47" s="51"/>
      <c r="M47" s="51"/>
      <c r="N47" s="51"/>
      <c r="O47" s="51"/>
      <c r="P47" s="51"/>
      <c r="Q47" s="51"/>
    </row>
    <row r="51" spans="2:9" x14ac:dyDescent="0.2">
      <c r="B51" s="91"/>
      <c r="C51" s="92"/>
      <c r="D51" s="92"/>
      <c r="E51" s="115"/>
      <c r="F51" s="115"/>
      <c r="G51" s="115"/>
      <c r="H51" s="115"/>
      <c r="I51" s="115"/>
    </row>
    <row r="58" spans="2:9" x14ac:dyDescent="0.2">
      <c r="B58" s="91"/>
      <c r="C58" s="92"/>
      <c r="D58" s="92"/>
      <c r="E58" s="115"/>
      <c r="F58" s="115"/>
      <c r="G58" s="115"/>
      <c r="H58" s="115"/>
      <c r="I58" s="115"/>
    </row>
    <row r="62" spans="2:9" x14ac:dyDescent="0.2">
      <c r="B62" s="91"/>
      <c r="C62" s="92"/>
      <c r="D62" s="92"/>
      <c r="E62" s="115"/>
      <c r="F62" s="115"/>
      <c r="G62" s="115"/>
      <c r="H62" s="115"/>
      <c r="I62" s="115"/>
    </row>
    <row r="65" spans="2:9" x14ac:dyDescent="0.2">
      <c r="B65" s="91"/>
      <c r="C65" s="92"/>
      <c r="D65" s="92"/>
      <c r="E65" s="115"/>
      <c r="F65" s="115"/>
      <c r="G65" s="115"/>
      <c r="H65" s="115"/>
      <c r="I65" s="115"/>
    </row>
    <row r="69" spans="2:9" x14ac:dyDescent="0.2">
      <c r="B69" s="91"/>
      <c r="C69" s="92"/>
      <c r="D69" s="92"/>
      <c r="E69" s="115"/>
      <c r="F69" s="115"/>
      <c r="G69" s="115"/>
      <c r="H69" s="115"/>
      <c r="I69" s="115"/>
    </row>
    <row r="72" spans="2:9" x14ac:dyDescent="0.2">
      <c r="B72" s="91"/>
      <c r="C72" s="92"/>
      <c r="D72" s="92"/>
      <c r="E72" s="115"/>
      <c r="F72" s="115"/>
      <c r="G72" s="115"/>
      <c r="H72" s="115"/>
      <c r="I72" s="115"/>
    </row>
    <row r="76" spans="2:9" x14ac:dyDescent="0.2">
      <c r="B76" s="91"/>
      <c r="C76" s="92"/>
      <c r="D76" s="92"/>
      <c r="E76" s="115"/>
      <c r="F76" s="115"/>
      <c r="G76" s="115"/>
      <c r="H76" s="115"/>
      <c r="I76" s="115"/>
    </row>
  </sheetData>
  <mergeCells count="13">
    <mergeCell ref="I6:I7"/>
    <mergeCell ref="J6:J7"/>
    <mergeCell ref="A47:H47"/>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46">
      <formula1>"0,1"</formula1>
    </dataValidation>
  </dataValidations>
  <pageMargins left="0.31496062992125984" right="0.31496062992125984" top="0.35433070866141736" bottom="0.35433070866141736" header="0" footer="0"/>
  <pageSetup paperSize="9" scale="56" fitToHeight="0"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2"/>
  <sheetViews>
    <sheetView view="pageBreakPreview" zoomScale="70" zoomScaleNormal="100" zoomScaleSheetLayoutView="70" workbookViewId="0">
      <pane ySplit="7" topLeftCell="A8" activePane="bottomLeft" state="frozenSplit"/>
      <selection activeCell="E66" sqref="E66"/>
      <selection pane="bottomLeft" activeCell="K8" sqref="K8"/>
    </sheetView>
  </sheetViews>
  <sheetFormatPr defaultRowHeight="12.75" x14ac:dyDescent="0.2"/>
  <cols>
    <col min="1" max="1" width="4.28515625" style="12" customWidth="1"/>
    <col min="2" max="2" width="35.5703125" style="12" customWidth="1"/>
    <col min="3" max="3" width="23.140625" style="116" customWidth="1"/>
    <col min="4" max="4" width="13.7109375" style="116" customWidth="1"/>
    <col min="5" max="5" width="20" style="116" customWidth="1"/>
    <col min="6" max="6" width="12.7109375" style="116" customWidth="1"/>
    <col min="7" max="7" width="15.85546875" style="116" customWidth="1"/>
    <col min="8" max="8" width="14.42578125" style="116" customWidth="1"/>
    <col min="9" max="9" width="19" style="116" customWidth="1"/>
    <col min="10" max="10" width="15" style="12"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1" customFormat="1" ht="58.5" customHeight="1" x14ac:dyDescent="0.2">
      <c r="A1" s="324" t="s">
        <v>96</v>
      </c>
      <c r="B1" s="324"/>
      <c r="C1" s="324"/>
      <c r="D1" s="324"/>
      <c r="E1" s="324"/>
      <c r="F1" s="324"/>
      <c r="G1" s="324"/>
      <c r="H1" s="324"/>
      <c r="I1" s="324"/>
      <c r="J1" s="324"/>
    </row>
    <row r="2" spans="1:17" ht="30.75" customHeight="1" x14ac:dyDescent="0.2">
      <c r="A2" s="109" t="s">
        <v>101</v>
      </c>
      <c r="B2" s="109"/>
      <c r="C2" s="325" t="s">
        <v>2503</v>
      </c>
      <c r="D2" s="325"/>
      <c r="E2" s="325"/>
      <c r="F2" s="325"/>
      <c r="G2" s="325"/>
      <c r="H2" s="325"/>
      <c r="I2" s="325"/>
    </row>
    <row r="3" spans="1:17" ht="15.75" customHeight="1" x14ac:dyDescent="0.2">
      <c r="A3" s="109" t="s">
        <v>99</v>
      </c>
      <c r="B3" s="109"/>
      <c r="C3" s="110">
        <v>44672</v>
      </c>
      <c r="D3" s="110"/>
      <c r="E3" s="110"/>
      <c r="F3" s="110"/>
      <c r="G3" s="110"/>
      <c r="H3" s="110"/>
      <c r="I3" s="110"/>
    </row>
    <row r="4" spans="1:17" ht="17.25" customHeight="1" x14ac:dyDescent="0.2">
      <c r="A4" s="118" t="s">
        <v>79</v>
      </c>
      <c r="B4" s="109"/>
      <c r="C4" s="110"/>
      <c r="D4" s="110"/>
      <c r="E4" s="110"/>
      <c r="F4" s="110"/>
      <c r="G4" s="110"/>
      <c r="H4" s="110"/>
      <c r="I4" s="110"/>
    </row>
    <row r="5" spans="1:17" ht="54.75" customHeight="1" x14ac:dyDescent="0.2">
      <c r="A5" s="333" t="s">
        <v>102</v>
      </c>
      <c r="B5" s="333"/>
      <c r="C5" s="333"/>
      <c r="D5" s="333"/>
      <c r="E5" s="333"/>
      <c r="F5" s="333"/>
      <c r="G5" s="333"/>
      <c r="H5" s="333"/>
      <c r="I5" s="333"/>
      <c r="J5" s="333"/>
    </row>
    <row r="6" spans="1:17" ht="15.75" customHeight="1" x14ac:dyDescent="0.2">
      <c r="A6" s="321" t="s">
        <v>50</v>
      </c>
      <c r="B6" s="321" t="s">
        <v>103</v>
      </c>
      <c r="C6" s="321" t="s">
        <v>104</v>
      </c>
      <c r="D6" s="321" t="s">
        <v>105</v>
      </c>
      <c r="E6" s="321" t="s">
        <v>3342</v>
      </c>
      <c r="F6" s="321" t="s">
        <v>106</v>
      </c>
      <c r="G6" s="331" t="s">
        <v>4342</v>
      </c>
      <c r="H6" s="331"/>
      <c r="I6" s="321" t="s">
        <v>107</v>
      </c>
      <c r="J6" s="321" t="s">
        <v>85</v>
      </c>
    </row>
    <row r="7" spans="1:17" ht="99.75" customHeight="1" x14ac:dyDescent="0.2">
      <c r="A7" s="321"/>
      <c r="B7" s="321"/>
      <c r="C7" s="321"/>
      <c r="D7" s="321"/>
      <c r="E7" s="321"/>
      <c r="F7" s="321"/>
      <c r="G7" s="119" t="s">
        <v>108</v>
      </c>
      <c r="H7" s="4" t="s">
        <v>109</v>
      </c>
      <c r="I7" s="321"/>
      <c r="J7" s="326"/>
      <c r="K7" s="51"/>
      <c r="L7" s="51"/>
      <c r="M7" s="51"/>
      <c r="N7" s="51"/>
      <c r="O7" s="51"/>
      <c r="P7" s="51"/>
      <c r="Q7" s="51"/>
    </row>
    <row r="8" spans="1:17" ht="89.25" x14ac:dyDescent="0.2">
      <c r="A8" s="67">
        <v>1</v>
      </c>
      <c r="B8" s="120" t="s">
        <v>2504</v>
      </c>
      <c r="C8" s="69" t="s">
        <v>2504</v>
      </c>
      <c r="D8" s="69" t="s">
        <v>2505</v>
      </c>
      <c r="E8" s="235"/>
      <c r="F8" s="9">
        <v>1</v>
      </c>
      <c r="G8" s="9">
        <v>1</v>
      </c>
      <c r="H8" s="9">
        <v>1</v>
      </c>
      <c r="I8" s="9">
        <f>F8*0.2+G8*0.4+H8*0.4</f>
        <v>1</v>
      </c>
      <c r="J8" s="9"/>
      <c r="K8" s="51"/>
      <c r="L8" s="51"/>
      <c r="M8" s="51"/>
      <c r="N8" s="51"/>
      <c r="O8" s="51"/>
      <c r="P8" s="51"/>
      <c r="Q8" s="51"/>
    </row>
    <row r="9" spans="1:17" ht="51" x14ac:dyDescent="0.2">
      <c r="A9" s="67">
        <v>2</v>
      </c>
      <c r="B9" s="120" t="s">
        <v>2506</v>
      </c>
      <c r="C9" s="69" t="s">
        <v>2507</v>
      </c>
      <c r="D9" s="69" t="s">
        <v>2505</v>
      </c>
      <c r="E9" s="235"/>
      <c r="F9" s="9">
        <v>1</v>
      </c>
      <c r="G9" s="9">
        <v>1</v>
      </c>
      <c r="H9" s="9">
        <v>1</v>
      </c>
      <c r="I9" s="9">
        <f t="shared" ref="I9:I42" si="0">F9*0.2+G9*0.4+H9*0.4</f>
        <v>1</v>
      </c>
      <c r="J9" s="9"/>
      <c r="K9" s="51"/>
      <c r="L9" s="51"/>
      <c r="M9" s="51"/>
      <c r="N9" s="51"/>
      <c r="O9" s="51"/>
      <c r="P9" s="51"/>
      <c r="Q9" s="51"/>
    </row>
    <row r="10" spans="1:17" ht="63.75" x14ac:dyDescent="0.2">
      <c r="A10" s="67">
        <v>3</v>
      </c>
      <c r="B10" s="120" t="s">
        <v>2508</v>
      </c>
      <c r="C10" s="69" t="s">
        <v>2509</v>
      </c>
      <c r="D10" s="69" t="s">
        <v>2505</v>
      </c>
      <c r="E10" s="235"/>
      <c r="F10" s="9">
        <v>1</v>
      </c>
      <c r="G10" s="9">
        <v>1</v>
      </c>
      <c r="H10" s="9">
        <v>1</v>
      </c>
      <c r="I10" s="9">
        <f t="shared" si="0"/>
        <v>1</v>
      </c>
      <c r="J10" s="9"/>
      <c r="K10" s="51"/>
      <c r="L10" s="51"/>
      <c r="M10" s="51"/>
      <c r="N10" s="51"/>
      <c r="O10" s="51"/>
      <c r="P10" s="51"/>
      <c r="Q10" s="51"/>
    </row>
    <row r="11" spans="1:17" ht="76.5" x14ac:dyDescent="0.2">
      <c r="A11" s="67">
        <v>4</v>
      </c>
      <c r="B11" s="120" t="s">
        <v>2510</v>
      </c>
      <c r="C11" s="69" t="s">
        <v>2511</v>
      </c>
      <c r="D11" s="69" t="s">
        <v>2505</v>
      </c>
      <c r="E11" s="235"/>
      <c r="F11" s="9">
        <v>1</v>
      </c>
      <c r="G11" s="9">
        <v>1</v>
      </c>
      <c r="H11" s="9">
        <v>1</v>
      </c>
      <c r="I11" s="9">
        <f t="shared" si="0"/>
        <v>1</v>
      </c>
      <c r="J11" s="9"/>
      <c r="K11" s="51"/>
      <c r="L11" s="51"/>
      <c r="M11" s="51"/>
      <c r="N11" s="51"/>
      <c r="O11" s="51"/>
      <c r="P11" s="51"/>
      <c r="Q11" s="51"/>
    </row>
    <row r="12" spans="1:17" ht="51" x14ac:dyDescent="0.2">
      <c r="A12" s="67">
        <v>5</v>
      </c>
      <c r="B12" s="120" t="s">
        <v>4629</v>
      </c>
      <c r="C12" s="69" t="s">
        <v>2512</v>
      </c>
      <c r="D12" s="69" t="s">
        <v>2505</v>
      </c>
      <c r="E12" s="235"/>
      <c r="F12" s="9">
        <v>1</v>
      </c>
      <c r="G12" s="9">
        <v>1</v>
      </c>
      <c r="H12" s="9">
        <v>1</v>
      </c>
      <c r="I12" s="9">
        <f t="shared" si="0"/>
        <v>1</v>
      </c>
      <c r="J12" s="9"/>
      <c r="K12" s="51"/>
      <c r="L12" s="51"/>
      <c r="M12" s="51"/>
      <c r="N12" s="51"/>
      <c r="O12" s="51"/>
      <c r="P12" s="51"/>
      <c r="Q12" s="51"/>
    </row>
    <row r="13" spans="1:17" ht="63.75" x14ac:dyDescent="0.2">
      <c r="A13" s="67">
        <v>6</v>
      </c>
      <c r="B13" s="120" t="s">
        <v>2513</v>
      </c>
      <c r="C13" s="69" t="s">
        <v>2514</v>
      </c>
      <c r="D13" s="69" t="s">
        <v>2505</v>
      </c>
      <c r="E13" s="123"/>
      <c r="F13" s="9">
        <v>1</v>
      </c>
      <c r="G13" s="9">
        <v>1</v>
      </c>
      <c r="H13" s="9">
        <v>1</v>
      </c>
      <c r="I13" s="9">
        <f t="shared" si="0"/>
        <v>1</v>
      </c>
      <c r="J13" s="9"/>
      <c r="K13" s="51"/>
      <c r="L13" s="51"/>
      <c r="M13" s="51"/>
      <c r="N13" s="51"/>
      <c r="O13" s="51"/>
      <c r="P13" s="51"/>
      <c r="Q13" s="51"/>
    </row>
    <row r="14" spans="1:17" ht="51" x14ac:dyDescent="0.2">
      <c r="A14" s="67">
        <v>7</v>
      </c>
      <c r="B14" s="120" t="s">
        <v>4630</v>
      </c>
      <c r="C14" s="69" t="s">
        <v>4631</v>
      </c>
      <c r="D14" s="69" t="s">
        <v>2515</v>
      </c>
      <c r="E14" s="123"/>
      <c r="F14" s="9">
        <v>1</v>
      </c>
      <c r="G14" s="9">
        <v>1</v>
      </c>
      <c r="H14" s="9">
        <v>1</v>
      </c>
      <c r="I14" s="9">
        <f t="shared" si="0"/>
        <v>1</v>
      </c>
      <c r="J14" s="9"/>
      <c r="K14" s="51"/>
      <c r="L14" s="51"/>
      <c r="M14" s="51"/>
      <c r="N14" s="51"/>
      <c r="O14" s="51"/>
      <c r="P14" s="51"/>
      <c r="Q14" s="51"/>
    </row>
    <row r="15" spans="1:17" ht="51" x14ac:dyDescent="0.2">
      <c r="A15" s="67">
        <v>8</v>
      </c>
      <c r="B15" s="120" t="s">
        <v>2516</v>
      </c>
      <c r="C15" s="69" t="s">
        <v>2517</v>
      </c>
      <c r="D15" s="69" t="s">
        <v>2515</v>
      </c>
      <c r="E15" s="123"/>
      <c r="F15" s="9">
        <v>1</v>
      </c>
      <c r="G15" s="9">
        <v>1</v>
      </c>
      <c r="H15" s="9">
        <v>1</v>
      </c>
      <c r="I15" s="9">
        <f t="shared" si="0"/>
        <v>1</v>
      </c>
      <c r="J15" s="69"/>
      <c r="K15" s="51"/>
      <c r="L15" s="51"/>
      <c r="M15" s="51"/>
      <c r="N15" s="51"/>
      <c r="O15" s="51"/>
      <c r="P15" s="51"/>
      <c r="Q15" s="51"/>
    </row>
    <row r="16" spans="1:17" ht="51" x14ac:dyDescent="0.2">
      <c r="A16" s="67">
        <v>9</v>
      </c>
      <c r="B16" s="120" t="s">
        <v>2518</v>
      </c>
      <c r="C16" s="69" t="s">
        <v>2519</v>
      </c>
      <c r="D16" s="69" t="s">
        <v>2515</v>
      </c>
      <c r="E16" s="123"/>
      <c r="F16" s="9">
        <v>1</v>
      </c>
      <c r="G16" s="9">
        <v>1</v>
      </c>
      <c r="H16" s="9">
        <v>1</v>
      </c>
      <c r="I16" s="9">
        <f t="shared" si="0"/>
        <v>1</v>
      </c>
      <c r="J16" s="69"/>
      <c r="K16" s="51"/>
      <c r="L16" s="51"/>
      <c r="M16" s="51"/>
      <c r="N16" s="51"/>
      <c r="O16" s="51"/>
      <c r="P16" s="51"/>
      <c r="Q16" s="51"/>
    </row>
    <row r="17" spans="1:17" ht="76.5" x14ac:dyDescent="0.2">
      <c r="A17" s="67">
        <v>10</v>
      </c>
      <c r="B17" s="120" t="s">
        <v>2520</v>
      </c>
      <c r="C17" s="69" t="s">
        <v>2521</v>
      </c>
      <c r="D17" s="69" t="s">
        <v>2515</v>
      </c>
      <c r="E17" s="123"/>
      <c r="F17" s="9">
        <v>1</v>
      </c>
      <c r="G17" s="9">
        <v>1</v>
      </c>
      <c r="H17" s="9">
        <v>1</v>
      </c>
      <c r="I17" s="9">
        <f t="shared" si="0"/>
        <v>1</v>
      </c>
      <c r="J17" s="9"/>
      <c r="K17" s="51"/>
      <c r="L17" s="51"/>
      <c r="M17" s="51"/>
      <c r="N17" s="51"/>
      <c r="O17" s="51"/>
      <c r="P17" s="51"/>
      <c r="Q17" s="51"/>
    </row>
    <row r="18" spans="1:17" ht="76.5" x14ac:dyDescent="0.2">
      <c r="A18" s="67">
        <v>11</v>
      </c>
      <c r="B18" s="120" t="s">
        <v>2522</v>
      </c>
      <c r="C18" s="69" t="s">
        <v>2523</v>
      </c>
      <c r="D18" s="69" t="s">
        <v>2515</v>
      </c>
      <c r="E18" s="123"/>
      <c r="F18" s="9">
        <v>1</v>
      </c>
      <c r="G18" s="9">
        <v>1</v>
      </c>
      <c r="H18" s="9">
        <v>1</v>
      </c>
      <c r="I18" s="9">
        <f t="shared" si="0"/>
        <v>1</v>
      </c>
      <c r="J18" s="9"/>
      <c r="K18" s="51"/>
      <c r="L18" s="51"/>
      <c r="M18" s="51"/>
      <c r="N18" s="51"/>
      <c r="O18" s="51"/>
      <c r="P18" s="51"/>
      <c r="Q18" s="51"/>
    </row>
    <row r="19" spans="1:17" ht="76.5" x14ac:dyDescent="0.2">
      <c r="A19" s="67">
        <v>12</v>
      </c>
      <c r="B19" s="120" t="s">
        <v>2524</v>
      </c>
      <c r="C19" s="69" t="s">
        <v>2525</v>
      </c>
      <c r="D19" s="69" t="s">
        <v>2526</v>
      </c>
      <c r="E19" s="123"/>
      <c r="F19" s="9">
        <v>1</v>
      </c>
      <c r="G19" s="9">
        <v>1</v>
      </c>
      <c r="H19" s="9">
        <v>1</v>
      </c>
      <c r="I19" s="9">
        <f t="shared" si="0"/>
        <v>1</v>
      </c>
      <c r="J19" s="9"/>
      <c r="K19" s="51"/>
      <c r="L19" s="51"/>
      <c r="M19" s="51"/>
      <c r="N19" s="51"/>
      <c r="O19" s="51"/>
      <c r="P19" s="51"/>
      <c r="Q19" s="51"/>
    </row>
    <row r="20" spans="1:17" ht="76.5" x14ac:dyDescent="0.2">
      <c r="A20" s="67">
        <v>13</v>
      </c>
      <c r="B20" s="120" t="s">
        <v>2527</v>
      </c>
      <c r="C20" s="69" t="s">
        <v>2528</v>
      </c>
      <c r="D20" s="69" t="s">
        <v>2515</v>
      </c>
      <c r="E20" s="123"/>
      <c r="F20" s="9">
        <v>1</v>
      </c>
      <c r="G20" s="9">
        <v>1</v>
      </c>
      <c r="H20" s="9">
        <v>1</v>
      </c>
      <c r="I20" s="9">
        <f t="shared" si="0"/>
        <v>1</v>
      </c>
      <c r="J20" s="9"/>
      <c r="K20" s="51"/>
      <c r="L20" s="51"/>
      <c r="M20" s="51"/>
      <c r="N20" s="51"/>
      <c r="O20" s="51"/>
      <c r="P20" s="51"/>
      <c r="Q20" s="51"/>
    </row>
    <row r="21" spans="1:17" ht="63.75" x14ac:dyDescent="0.2">
      <c r="A21" s="67">
        <v>14</v>
      </c>
      <c r="B21" s="120" t="s">
        <v>2529</v>
      </c>
      <c r="C21" s="69" t="s">
        <v>2530</v>
      </c>
      <c r="D21" s="69" t="s">
        <v>2515</v>
      </c>
      <c r="E21" s="123"/>
      <c r="F21" s="9">
        <v>1</v>
      </c>
      <c r="G21" s="9">
        <v>1</v>
      </c>
      <c r="H21" s="9">
        <v>1</v>
      </c>
      <c r="I21" s="9">
        <f t="shared" si="0"/>
        <v>1</v>
      </c>
      <c r="J21" s="9"/>
      <c r="K21" s="51"/>
      <c r="L21" s="51"/>
      <c r="M21" s="51"/>
      <c r="N21" s="51"/>
      <c r="O21" s="51"/>
      <c r="P21" s="51"/>
      <c r="Q21" s="51"/>
    </row>
    <row r="22" spans="1:17" ht="76.5" x14ac:dyDescent="0.2">
      <c r="A22" s="67">
        <v>15</v>
      </c>
      <c r="B22" s="120" t="s">
        <v>2531</v>
      </c>
      <c r="C22" s="69" t="s">
        <v>2532</v>
      </c>
      <c r="D22" s="69" t="s">
        <v>2515</v>
      </c>
      <c r="E22" s="123"/>
      <c r="F22" s="9">
        <v>1</v>
      </c>
      <c r="G22" s="9">
        <v>1</v>
      </c>
      <c r="H22" s="9">
        <v>1</v>
      </c>
      <c r="I22" s="9">
        <f t="shared" si="0"/>
        <v>1</v>
      </c>
      <c r="J22" s="69"/>
      <c r="K22" s="51"/>
      <c r="L22" s="51"/>
      <c r="M22" s="51"/>
      <c r="N22" s="51"/>
      <c r="O22" s="51"/>
      <c r="P22" s="51"/>
      <c r="Q22" s="51"/>
    </row>
    <row r="23" spans="1:17" ht="76.5" x14ac:dyDescent="0.2">
      <c r="A23" s="67">
        <v>16</v>
      </c>
      <c r="B23" s="120" t="s">
        <v>2533</v>
      </c>
      <c r="C23" s="69" t="s">
        <v>2534</v>
      </c>
      <c r="D23" s="69" t="s">
        <v>2515</v>
      </c>
      <c r="E23" s="123"/>
      <c r="F23" s="9">
        <v>1</v>
      </c>
      <c r="G23" s="9">
        <v>1</v>
      </c>
      <c r="H23" s="9">
        <v>1</v>
      </c>
      <c r="I23" s="9">
        <f t="shared" si="0"/>
        <v>1</v>
      </c>
      <c r="J23" s="9"/>
      <c r="K23" s="51"/>
      <c r="L23" s="51"/>
      <c r="M23" s="51"/>
      <c r="N23" s="51"/>
      <c r="O23" s="51"/>
      <c r="P23" s="51"/>
      <c r="Q23" s="51"/>
    </row>
    <row r="24" spans="1:17" ht="76.5" x14ac:dyDescent="0.2">
      <c r="A24" s="67">
        <v>17</v>
      </c>
      <c r="B24" s="120" t="s">
        <v>2535</v>
      </c>
      <c r="C24" s="69" t="s">
        <v>2536</v>
      </c>
      <c r="D24" s="69" t="s">
        <v>2515</v>
      </c>
      <c r="E24" s="123"/>
      <c r="F24" s="9">
        <v>1</v>
      </c>
      <c r="G24" s="9">
        <v>1</v>
      </c>
      <c r="H24" s="9">
        <v>1</v>
      </c>
      <c r="I24" s="9">
        <f t="shared" si="0"/>
        <v>1</v>
      </c>
      <c r="J24" s="9"/>
      <c r="K24" s="51"/>
      <c r="L24" s="51"/>
      <c r="M24" s="51"/>
      <c r="N24" s="51"/>
      <c r="O24" s="51"/>
      <c r="P24" s="51"/>
      <c r="Q24" s="51"/>
    </row>
    <row r="25" spans="1:17" ht="76.5" x14ac:dyDescent="0.2">
      <c r="A25" s="67">
        <v>18</v>
      </c>
      <c r="B25" s="236" t="s">
        <v>2537</v>
      </c>
      <c r="C25" s="69" t="s">
        <v>2538</v>
      </c>
      <c r="D25" s="69" t="s">
        <v>2515</v>
      </c>
      <c r="E25" s="123"/>
      <c r="F25" s="9">
        <v>1</v>
      </c>
      <c r="G25" s="9">
        <v>1</v>
      </c>
      <c r="H25" s="9">
        <v>1</v>
      </c>
      <c r="I25" s="9">
        <f t="shared" si="0"/>
        <v>1</v>
      </c>
      <c r="J25" s="9"/>
      <c r="K25" s="51"/>
      <c r="L25" s="51"/>
      <c r="M25" s="51"/>
      <c r="N25" s="51"/>
      <c r="O25" s="51"/>
      <c r="P25" s="51"/>
      <c r="Q25" s="51"/>
    </row>
    <row r="26" spans="1:17" ht="76.5" x14ac:dyDescent="0.2">
      <c r="A26" s="67">
        <v>19</v>
      </c>
      <c r="B26" s="120" t="s">
        <v>2539</v>
      </c>
      <c r="C26" s="69" t="s">
        <v>2540</v>
      </c>
      <c r="D26" s="69" t="s">
        <v>2515</v>
      </c>
      <c r="E26" s="123"/>
      <c r="F26" s="9">
        <v>1</v>
      </c>
      <c r="G26" s="9">
        <v>1</v>
      </c>
      <c r="H26" s="9">
        <v>1</v>
      </c>
      <c r="I26" s="9">
        <f t="shared" si="0"/>
        <v>1</v>
      </c>
      <c r="J26" s="9"/>
      <c r="K26" s="51"/>
      <c r="L26" s="51"/>
      <c r="M26" s="51"/>
      <c r="N26" s="51"/>
      <c r="O26" s="51"/>
      <c r="P26" s="51"/>
      <c r="Q26" s="51"/>
    </row>
    <row r="27" spans="1:17" ht="76.5" x14ac:dyDescent="0.2">
      <c r="A27" s="67">
        <v>20</v>
      </c>
      <c r="B27" s="120" t="s">
        <v>2541</v>
      </c>
      <c r="C27" s="69" t="s">
        <v>2542</v>
      </c>
      <c r="D27" s="69" t="s">
        <v>2515</v>
      </c>
      <c r="E27" s="123"/>
      <c r="F27" s="9">
        <v>1</v>
      </c>
      <c r="G27" s="9">
        <v>1</v>
      </c>
      <c r="H27" s="9">
        <v>1</v>
      </c>
      <c r="I27" s="9">
        <f t="shared" si="0"/>
        <v>1</v>
      </c>
      <c r="J27" s="9"/>
      <c r="K27" s="51"/>
      <c r="L27" s="51"/>
      <c r="M27" s="51"/>
      <c r="N27" s="51"/>
      <c r="O27" s="51"/>
      <c r="P27" s="51"/>
      <c r="Q27" s="51"/>
    </row>
    <row r="28" spans="1:17" ht="76.5" x14ac:dyDescent="0.2">
      <c r="A28" s="67">
        <v>21</v>
      </c>
      <c r="B28" s="120" t="s">
        <v>2543</v>
      </c>
      <c r="C28" s="69" t="s">
        <v>2544</v>
      </c>
      <c r="D28" s="69" t="s">
        <v>2515</v>
      </c>
      <c r="E28" s="123"/>
      <c r="F28" s="9">
        <v>1</v>
      </c>
      <c r="G28" s="9">
        <v>1</v>
      </c>
      <c r="H28" s="9">
        <v>1</v>
      </c>
      <c r="I28" s="9">
        <f t="shared" si="0"/>
        <v>1</v>
      </c>
      <c r="J28" s="9"/>
      <c r="K28" s="51"/>
      <c r="L28" s="51"/>
      <c r="M28" s="51"/>
      <c r="N28" s="51"/>
      <c r="O28" s="51"/>
      <c r="P28" s="51"/>
      <c r="Q28" s="51"/>
    </row>
    <row r="29" spans="1:17" ht="76.5" x14ac:dyDescent="0.2">
      <c r="A29" s="67">
        <v>22</v>
      </c>
      <c r="B29" s="120" t="s">
        <v>2545</v>
      </c>
      <c r="C29" s="69" t="s">
        <v>2546</v>
      </c>
      <c r="D29" s="69" t="s">
        <v>2515</v>
      </c>
      <c r="E29" s="123"/>
      <c r="F29" s="9">
        <v>1</v>
      </c>
      <c r="G29" s="9">
        <v>1</v>
      </c>
      <c r="H29" s="9">
        <v>1</v>
      </c>
      <c r="I29" s="9">
        <f t="shared" si="0"/>
        <v>1</v>
      </c>
      <c r="J29" s="9"/>
      <c r="K29" s="51"/>
      <c r="L29" s="51"/>
      <c r="M29" s="51"/>
      <c r="N29" s="51"/>
      <c r="O29" s="51"/>
      <c r="P29" s="51"/>
      <c r="Q29" s="51"/>
    </row>
    <row r="30" spans="1:17" ht="76.5" x14ac:dyDescent="0.2">
      <c r="A30" s="67">
        <v>23</v>
      </c>
      <c r="B30" s="120" t="s">
        <v>2547</v>
      </c>
      <c r="C30" s="69" t="s">
        <v>2548</v>
      </c>
      <c r="D30" s="69" t="s">
        <v>2515</v>
      </c>
      <c r="E30" s="123"/>
      <c r="F30" s="9">
        <v>1</v>
      </c>
      <c r="G30" s="9">
        <v>1</v>
      </c>
      <c r="H30" s="9">
        <v>1</v>
      </c>
      <c r="I30" s="9">
        <f t="shared" si="0"/>
        <v>1</v>
      </c>
      <c r="J30" s="9"/>
      <c r="K30" s="51"/>
      <c r="L30" s="51"/>
      <c r="M30" s="51"/>
      <c r="N30" s="51"/>
      <c r="O30" s="51"/>
      <c r="P30" s="51"/>
      <c r="Q30" s="51"/>
    </row>
    <row r="31" spans="1:17" ht="63.75" x14ac:dyDescent="0.2">
      <c r="A31" s="67">
        <v>24</v>
      </c>
      <c r="B31" s="273" t="s">
        <v>2549</v>
      </c>
      <c r="C31" s="69" t="s">
        <v>2550</v>
      </c>
      <c r="D31" s="69" t="s">
        <v>2515</v>
      </c>
      <c r="E31" s="123"/>
      <c r="F31" s="9">
        <v>1</v>
      </c>
      <c r="G31" s="270">
        <v>0</v>
      </c>
      <c r="H31" s="270">
        <v>0</v>
      </c>
      <c r="I31" s="9">
        <f t="shared" si="0"/>
        <v>0.2</v>
      </c>
      <c r="J31" s="9"/>
      <c r="K31" s="51"/>
      <c r="L31" s="51"/>
      <c r="M31" s="51"/>
      <c r="N31" s="51"/>
      <c r="O31" s="51"/>
      <c r="P31" s="51"/>
      <c r="Q31" s="51"/>
    </row>
    <row r="32" spans="1:17" ht="63.75" x14ac:dyDescent="0.2">
      <c r="A32" s="67">
        <v>25</v>
      </c>
      <c r="B32" s="120" t="s">
        <v>2551</v>
      </c>
      <c r="C32" s="69" t="s">
        <v>2552</v>
      </c>
      <c r="D32" s="69" t="s">
        <v>2515</v>
      </c>
      <c r="E32" s="123"/>
      <c r="F32" s="9">
        <v>1</v>
      </c>
      <c r="G32" s="9">
        <v>1</v>
      </c>
      <c r="H32" s="9">
        <v>1</v>
      </c>
      <c r="I32" s="9">
        <f t="shared" si="0"/>
        <v>1</v>
      </c>
      <c r="J32" s="9"/>
      <c r="K32" s="51"/>
      <c r="L32" s="51"/>
      <c r="M32" s="51"/>
      <c r="N32" s="51"/>
      <c r="O32" s="51"/>
      <c r="P32" s="51"/>
      <c r="Q32" s="51"/>
    </row>
    <row r="33" spans="1:17" ht="63.75" x14ac:dyDescent="0.2">
      <c r="A33" s="67">
        <v>26</v>
      </c>
      <c r="B33" s="120" t="s">
        <v>2553</v>
      </c>
      <c r="C33" s="69" t="s">
        <v>2554</v>
      </c>
      <c r="D33" s="69" t="s">
        <v>2515</v>
      </c>
      <c r="E33" s="123"/>
      <c r="F33" s="9">
        <v>1</v>
      </c>
      <c r="G33" s="9">
        <v>1</v>
      </c>
      <c r="H33" s="9">
        <v>1</v>
      </c>
      <c r="I33" s="9">
        <f t="shared" si="0"/>
        <v>1</v>
      </c>
      <c r="J33" s="9"/>
      <c r="K33" s="51"/>
      <c r="L33" s="51"/>
      <c r="M33" s="51"/>
      <c r="N33" s="51"/>
      <c r="O33" s="51"/>
      <c r="P33" s="51"/>
      <c r="Q33" s="51"/>
    </row>
    <row r="34" spans="1:17" ht="63.75" x14ac:dyDescent="0.2">
      <c r="A34" s="67">
        <v>27</v>
      </c>
      <c r="B34" s="120" t="s">
        <v>2555</v>
      </c>
      <c r="C34" s="69" t="s">
        <v>2556</v>
      </c>
      <c r="D34" s="69" t="s">
        <v>2515</v>
      </c>
      <c r="E34" s="123"/>
      <c r="F34" s="9">
        <v>1</v>
      </c>
      <c r="G34" s="9">
        <v>1</v>
      </c>
      <c r="H34" s="9">
        <v>1</v>
      </c>
      <c r="I34" s="9">
        <f t="shared" si="0"/>
        <v>1</v>
      </c>
      <c r="J34" s="9"/>
      <c r="K34" s="51"/>
      <c r="L34" s="51"/>
      <c r="M34" s="51"/>
      <c r="N34" s="51"/>
      <c r="O34" s="51"/>
      <c r="P34" s="51"/>
      <c r="Q34" s="51"/>
    </row>
    <row r="35" spans="1:17" ht="63.75" x14ac:dyDescent="0.2">
      <c r="A35" s="67">
        <v>28</v>
      </c>
      <c r="B35" s="120" t="s">
        <v>2557</v>
      </c>
      <c r="C35" s="69" t="s">
        <v>2558</v>
      </c>
      <c r="D35" s="69" t="s">
        <v>2515</v>
      </c>
      <c r="E35" s="123"/>
      <c r="F35" s="9">
        <v>1</v>
      </c>
      <c r="G35" s="9">
        <v>1</v>
      </c>
      <c r="H35" s="9">
        <v>1</v>
      </c>
      <c r="I35" s="9">
        <f t="shared" si="0"/>
        <v>1</v>
      </c>
      <c r="J35" s="9"/>
      <c r="K35" s="51"/>
      <c r="L35" s="51"/>
      <c r="M35" s="51"/>
      <c r="N35" s="51"/>
      <c r="O35" s="51"/>
      <c r="P35" s="51"/>
      <c r="Q35" s="51"/>
    </row>
    <row r="36" spans="1:17" ht="63.75" x14ac:dyDescent="0.2">
      <c r="A36" s="67">
        <v>29</v>
      </c>
      <c r="B36" s="120" t="s">
        <v>2559</v>
      </c>
      <c r="C36" s="69" t="s">
        <v>2560</v>
      </c>
      <c r="D36" s="69" t="s">
        <v>2515</v>
      </c>
      <c r="E36" s="123"/>
      <c r="F36" s="9">
        <v>1</v>
      </c>
      <c r="G36" s="9">
        <v>1</v>
      </c>
      <c r="H36" s="9">
        <v>1</v>
      </c>
      <c r="I36" s="9">
        <f t="shared" si="0"/>
        <v>1</v>
      </c>
      <c r="J36" s="9"/>
      <c r="K36" s="51"/>
      <c r="L36" s="51"/>
      <c r="M36" s="51"/>
      <c r="N36" s="51"/>
      <c r="O36" s="51"/>
      <c r="P36" s="51"/>
      <c r="Q36" s="51"/>
    </row>
    <row r="37" spans="1:17" ht="63.75" x14ac:dyDescent="0.2">
      <c r="A37" s="85">
        <v>30</v>
      </c>
      <c r="B37" s="120" t="s">
        <v>2561</v>
      </c>
      <c r="C37" s="69" t="s">
        <v>2562</v>
      </c>
      <c r="D37" s="69" t="s">
        <v>2515</v>
      </c>
      <c r="E37" s="123"/>
      <c r="F37" s="9">
        <v>1</v>
      </c>
      <c r="G37" s="9">
        <v>1</v>
      </c>
      <c r="H37" s="9">
        <v>1</v>
      </c>
      <c r="I37" s="9">
        <f t="shared" si="0"/>
        <v>1</v>
      </c>
      <c r="J37" s="9"/>
      <c r="K37" s="51"/>
      <c r="L37" s="51"/>
      <c r="M37" s="51"/>
      <c r="N37" s="51"/>
      <c r="O37" s="51"/>
      <c r="P37" s="51"/>
      <c r="Q37" s="51"/>
    </row>
    <row r="38" spans="1:17" ht="63.75" x14ac:dyDescent="0.2">
      <c r="A38" s="85">
        <v>31</v>
      </c>
      <c r="B38" s="120" t="s">
        <v>2563</v>
      </c>
      <c r="C38" s="69" t="s">
        <v>2564</v>
      </c>
      <c r="D38" s="69" t="s">
        <v>2515</v>
      </c>
      <c r="E38" s="123"/>
      <c r="F38" s="9">
        <v>1</v>
      </c>
      <c r="G38" s="9">
        <v>1</v>
      </c>
      <c r="H38" s="9">
        <v>1</v>
      </c>
      <c r="I38" s="9">
        <f t="shared" si="0"/>
        <v>1</v>
      </c>
      <c r="J38" s="9"/>
      <c r="K38" s="51"/>
      <c r="L38" s="51"/>
      <c r="M38" s="51"/>
      <c r="N38" s="51"/>
      <c r="O38" s="51"/>
      <c r="P38" s="51"/>
      <c r="Q38" s="51"/>
    </row>
    <row r="39" spans="1:17" ht="63.75" x14ac:dyDescent="0.2">
      <c r="A39" s="85">
        <v>32</v>
      </c>
      <c r="B39" s="120" t="s">
        <v>2565</v>
      </c>
      <c r="C39" s="69" t="s">
        <v>2566</v>
      </c>
      <c r="D39" s="69" t="s">
        <v>2515</v>
      </c>
      <c r="E39" s="123"/>
      <c r="F39" s="9">
        <v>1</v>
      </c>
      <c r="G39" s="9">
        <v>1</v>
      </c>
      <c r="H39" s="9">
        <v>1</v>
      </c>
      <c r="I39" s="9">
        <f t="shared" si="0"/>
        <v>1</v>
      </c>
      <c r="J39" s="9"/>
      <c r="K39" s="51"/>
      <c r="L39" s="51"/>
      <c r="M39" s="51"/>
      <c r="N39" s="51"/>
      <c r="O39" s="51"/>
      <c r="P39" s="51"/>
      <c r="Q39" s="51"/>
    </row>
    <row r="40" spans="1:17" ht="63.75" x14ac:dyDescent="0.2">
      <c r="A40" s="85">
        <v>33</v>
      </c>
      <c r="B40" s="120" t="s">
        <v>2567</v>
      </c>
      <c r="C40" s="69" t="s">
        <v>2568</v>
      </c>
      <c r="D40" s="69" t="s">
        <v>2515</v>
      </c>
      <c r="E40" s="123"/>
      <c r="F40" s="9">
        <v>1</v>
      </c>
      <c r="G40" s="9">
        <v>1</v>
      </c>
      <c r="H40" s="9">
        <v>1</v>
      </c>
      <c r="I40" s="9">
        <f t="shared" si="0"/>
        <v>1</v>
      </c>
      <c r="J40" s="9"/>
      <c r="K40" s="51"/>
      <c r="L40" s="51"/>
      <c r="M40" s="51"/>
      <c r="N40" s="51"/>
      <c r="O40" s="51"/>
      <c r="P40" s="51"/>
      <c r="Q40" s="51"/>
    </row>
    <row r="41" spans="1:17" ht="63.75" x14ac:dyDescent="0.2">
      <c r="A41" s="85">
        <v>34</v>
      </c>
      <c r="B41" s="120" t="s">
        <v>2569</v>
      </c>
      <c r="C41" s="69" t="s">
        <v>2570</v>
      </c>
      <c r="D41" s="69" t="s">
        <v>2515</v>
      </c>
      <c r="E41" s="123"/>
      <c r="F41" s="9">
        <v>1</v>
      </c>
      <c r="G41" s="9">
        <v>1</v>
      </c>
      <c r="H41" s="9">
        <v>1</v>
      </c>
      <c r="I41" s="9">
        <f t="shared" si="0"/>
        <v>1</v>
      </c>
      <c r="J41" s="9"/>
      <c r="K41" s="51"/>
      <c r="L41" s="51"/>
      <c r="M41" s="51"/>
      <c r="N41" s="51"/>
      <c r="O41" s="51"/>
      <c r="P41" s="51"/>
      <c r="Q41" s="51"/>
    </row>
    <row r="42" spans="1:17" ht="63.75" x14ac:dyDescent="0.2">
      <c r="A42" s="85">
        <v>35</v>
      </c>
      <c r="B42" s="120" t="s">
        <v>2571</v>
      </c>
      <c r="C42" s="69" t="s">
        <v>2572</v>
      </c>
      <c r="D42" s="69" t="s">
        <v>2526</v>
      </c>
      <c r="E42" s="123"/>
      <c r="F42" s="9">
        <v>1</v>
      </c>
      <c r="G42" s="9">
        <v>1</v>
      </c>
      <c r="H42" s="9">
        <v>1</v>
      </c>
      <c r="I42" s="9">
        <f t="shared" si="0"/>
        <v>1</v>
      </c>
      <c r="J42" s="9"/>
      <c r="K42" s="51"/>
      <c r="L42" s="51"/>
      <c r="M42" s="51"/>
      <c r="N42" s="51"/>
      <c r="O42" s="51"/>
      <c r="P42" s="51"/>
      <c r="Q42" s="51"/>
    </row>
    <row r="43" spans="1:17" ht="15.75" customHeight="1" x14ac:dyDescent="0.2">
      <c r="A43" s="327" t="s">
        <v>687</v>
      </c>
      <c r="B43" s="328"/>
      <c r="C43" s="328"/>
      <c r="D43" s="328"/>
      <c r="E43" s="328"/>
      <c r="F43" s="328"/>
      <c r="G43" s="328"/>
      <c r="H43" s="329"/>
      <c r="I43" s="138">
        <f>SUM(I8:I42)/COUNT(I8:I42)</f>
        <v>0.9771428571428572</v>
      </c>
      <c r="J43" s="121"/>
      <c r="K43" s="51"/>
      <c r="L43" s="51"/>
      <c r="M43" s="51"/>
      <c r="N43" s="51"/>
      <c r="O43" s="51"/>
      <c r="P43" s="51"/>
      <c r="Q43" s="51"/>
    </row>
    <row r="47" spans="1:17" x14ac:dyDescent="0.2">
      <c r="B47" s="189"/>
      <c r="C47" s="115"/>
      <c r="D47" s="115"/>
      <c r="E47" s="115"/>
      <c r="F47" s="115"/>
      <c r="G47" s="115"/>
      <c r="H47" s="115"/>
      <c r="I47" s="115"/>
    </row>
    <row r="54" spans="2:9" x14ac:dyDescent="0.2">
      <c r="B54" s="189"/>
      <c r="C54" s="115"/>
      <c r="D54" s="115"/>
      <c r="E54" s="115"/>
      <c r="F54" s="115"/>
      <c r="G54" s="115"/>
      <c r="H54" s="115"/>
      <c r="I54" s="115"/>
    </row>
    <row r="58" spans="2:9" x14ac:dyDescent="0.2">
      <c r="B58" s="189"/>
      <c r="C58" s="115"/>
      <c r="D58" s="115"/>
      <c r="E58" s="115"/>
      <c r="F58" s="115"/>
      <c r="G58" s="115"/>
      <c r="H58" s="115"/>
      <c r="I58" s="115"/>
    </row>
    <row r="61" spans="2:9" x14ac:dyDescent="0.2">
      <c r="B61" s="189"/>
      <c r="C61" s="115"/>
      <c r="D61" s="115"/>
      <c r="E61" s="115"/>
      <c r="F61" s="115"/>
      <c r="G61" s="115"/>
      <c r="H61" s="115"/>
      <c r="I61" s="115"/>
    </row>
    <row r="65" spans="2:9" x14ac:dyDescent="0.2">
      <c r="B65" s="189"/>
      <c r="C65" s="115"/>
      <c r="D65" s="115"/>
      <c r="E65" s="115"/>
      <c r="F65" s="115"/>
      <c r="G65" s="115"/>
      <c r="H65" s="115"/>
      <c r="I65" s="115"/>
    </row>
    <row r="68" spans="2:9" x14ac:dyDescent="0.2">
      <c r="B68" s="189"/>
      <c r="C68" s="115"/>
      <c r="D68" s="115"/>
      <c r="E68" s="115"/>
      <c r="F68" s="115"/>
      <c r="G68" s="115"/>
      <c r="H68" s="115"/>
      <c r="I68" s="115"/>
    </row>
    <row r="72" spans="2:9" x14ac:dyDescent="0.2">
      <c r="B72" s="189"/>
      <c r="C72" s="115"/>
      <c r="D72" s="115"/>
      <c r="E72" s="115"/>
      <c r="F72" s="115"/>
      <c r="G72" s="115"/>
      <c r="H72" s="115"/>
      <c r="I72" s="115"/>
    </row>
  </sheetData>
  <mergeCells count="13">
    <mergeCell ref="I6:I7"/>
    <mergeCell ref="J6:J7"/>
    <mergeCell ref="A43:H43"/>
    <mergeCell ref="A1:J1"/>
    <mergeCell ref="C2:I2"/>
    <mergeCell ref="A5:J5"/>
    <mergeCell ref="A6:A7"/>
    <mergeCell ref="B6:B7"/>
    <mergeCell ref="C6:C7"/>
    <mergeCell ref="D6:D7"/>
    <mergeCell ref="E6:E7"/>
    <mergeCell ref="F6:F7"/>
    <mergeCell ref="G6:H6"/>
  </mergeCells>
  <dataValidations count="1">
    <dataValidation type="list" allowBlank="1" showInputMessage="1" showErrorMessage="1" sqref="F8:H42">
      <formula1>"0,1"</formula1>
    </dataValidation>
  </dataValidations>
  <pageMargins left="0.31496062992125984" right="0.31496062992125984" top="0.35433070866141736" bottom="0.35433070866141736" header="0" footer="0"/>
  <pageSetup paperSize="9" scale="56" fitToHeight="0"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89"/>
  <sheetViews>
    <sheetView view="pageBreakPreview" zoomScale="70" zoomScaleNormal="100" zoomScaleSheetLayoutView="70" workbookViewId="0">
      <pane ySplit="7" topLeftCell="A8" activePane="bottomLeft" state="frozenSplit"/>
      <selection activeCell="E66" sqref="E66"/>
      <selection pane="bottomLeft" activeCell="O8" sqref="O8"/>
    </sheetView>
  </sheetViews>
  <sheetFormatPr defaultRowHeight="12.75" x14ac:dyDescent="0.2"/>
  <cols>
    <col min="1" max="1" width="4.28515625" style="1" customWidth="1"/>
    <col min="2" max="2" width="35.5703125" style="1" customWidth="1"/>
    <col min="3" max="3" width="23.140625" style="94" customWidth="1"/>
    <col min="4" max="4" width="13.7109375" style="94" customWidth="1"/>
    <col min="5" max="5" width="20" style="94" customWidth="1"/>
    <col min="6" max="6" width="12.7109375" style="94" customWidth="1"/>
    <col min="7" max="7" width="15.85546875" style="94" customWidth="1"/>
    <col min="8" max="8" width="14.42578125" style="94" customWidth="1"/>
    <col min="9" max="9" width="19" style="94" customWidth="1"/>
    <col min="10" max="10" width="17.57031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1" customFormat="1" ht="55.5" customHeight="1" x14ac:dyDescent="0.2">
      <c r="A1" s="324" t="s">
        <v>96</v>
      </c>
      <c r="B1" s="324"/>
      <c r="C1" s="324"/>
      <c r="D1" s="324"/>
      <c r="E1" s="324"/>
      <c r="F1" s="324"/>
      <c r="G1" s="324"/>
      <c r="H1" s="324"/>
      <c r="I1" s="324"/>
      <c r="J1" s="324"/>
    </row>
    <row r="2" spans="1:17" ht="24" customHeight="1" x14ac:dyDescent="0.2">
      <c r="A2" s="109" t="s">
        <v>101</v>
      </c>
      <c r="B2" s="109"/>
      <c r="C2" s="325" t="s">
        <v>2573</v>
      </c>
      <c r="D2" s="325"/>
      <c r="E2" s="325"/>
      <c r="F2" s="325"/>
      <c r="G2" s="325"/>
      <c r="H2" s="325"/>
      <c r="I2" s="325"/>
      <c r="J2" s="325"/>
    </row>
    <row r="3" spans="1:17" ht="15.75" customHeight="1" x14ac:dyDescent="0.2">
      <c r="A3" s="109" t="s">
        <v>99</v>
      </c>
      <c r="B3" s="109"/>
      <c r="C3" s="110">
        <v>44673</v>
      </c>
      <c r="D3" s="117"/>
      <c r="E3" s="117"/>
      <c r="F3" s="117"/>
      <c r="G3" s="117"/>
      <c r="H3" s="117"/>
      <c r="I3" s="117"/>
    </row>
    <row r="4" spans="1:17" ht="17.25" customHeight="1" x14ac:dyDescent="0.2">
      <c r="A4" s="118" t="s">
        <v>79</v>
      </c>
      <c r="B4" s="109"/>
      <c r="C4" s="117"/>
      <c r="D4" s="117"/>
      <c r="E4" s="117"/>
      <c r="F4" s="117"/>
      <c r="G4" s="117"/>
      <c r="H4" s="117"/>
      <c r="I4" s="117"/>
    </row>
    <row r="5" spans="1:17" ht="54.75" customHeight="1" x14ac:dyDescent="0.2">
      <c r="A5" s="330" t="s">
        <v>102</v>
      </c>
      <c r="B5" s="330"/>
      <c r="C5" s="330"/>
      <c r="D5" s="330"/>
      <c r="E5" s="330"/>
      <c r="F5" s="330"/>
      <c r="G5" s="330"/>
      <c r="H5" s="330"/>
      <c r="I5" s="330"/>
      <c r="J5" s="330"/>
    </row>
    <row r="6" spans="1:17" ht="15.75" customHeight="1" x14ac:dyDescent="0.2">
      <c r="A6" s="321" t="s">
        <v>50</v>
      </c>
      <c r="B6" s="321" t="s">
        <v>103</v>
      </c>
      <c r="C6" s="321" t="s">
        <v>104</v>
      </c>
      <c r="D6" s="321" t="s">
        <v>105</v>
      </c>
      <c r="E6" s="321" t="s">
        <v>3342</v>
      </c>
      <c r="F6" s="321" t="s">
        <v>106</v>
      </c>
      <c r="G6" s="331" t="s">
        <v>4342</v>
      </c>
      <c r="H6" s="331"/>
      <c r="I6" s="321" t="s">
        <v>107</v>
      </c>
      <c r="J6" s="321" t="s">
        <v>85</v>
      </c>
    </row>
    <row r="7" spans="1:17" ht="99.75" customHeight="1" x14ac:dyDescent="0.2">
      <c r="A7" s="321"/>
      <c r="B7" s="326"/>
      <c r="C7" s="326"/>
      <c r="D7" s="326"/>
      <c r="E7" s="321"/>
      <c r="F7" s="326"/>
      <c r="G7" s="148" t="s">
        <v>108</v>
      </c>
      <c r="H7" s="149" t="s">
        <v>109</v>
      </c>
      <c r="I7" s="321"/>
      <c r="J7" s="326"/>
      <c r="K7" s="51"/>
      <c r="L7" s="51"/>
      <c r="M7" s="51"/>
      <c r="N7" s="51"/>
      <c r="O7" s="51"/>
      <c r="P7" s="51"/>
      <c r="Q7" s="51"/>
    </row>
    <row r="8" spans="1:17" ht="51" x14ac:dyDescent="0.2">
      <c r="A8" s="150">
        <v>1</v>
      </c>
      <c r="B8" s="130" t="s">
        <v>2574</v>
      </c>
      <c r="C8" s="75" t="s">
        <v>3582</v>
      </c>
      <c r="D8" s="75" t="s">
        <v>1595</v>
      </c>
      <c r="E8" s="75"/>
      <c r="F8" s="121">
        <v>1</v>
      </c>
      <c r="G8" s="121">
        <v>1</v>
      </c>
      <c r="H8" s="121">
        <v>1</v>
      </c>
      <c r="I8" s="121">
        <f>F8*0.2+G8*0.4+H8*0.4</f>
        <v>1</v>
      </c>
      <c r="J8" s="195"/>
      <c r="K8" s="51"/>
      <c r="L8" s="51"/>
      <c r="M8" s="51"/>
      <c r="N8" s="51"/>
      <c r="O8" s="51"/>
      <c r="P8" s="51"/>
      <c r="Q8" s="51"/>
    </row>
    <row r="9" spans="1:17" ht="76.5" x14ac:dyDescent="0.2">
      <c r="A9" s="150">
        <v>2</v>
      </c>
      <c r="B9" s="130" t="s">
        <v>2576</v>
      </c>
      <c r="C9" s="75" t="s">
        <v>2577</v>
      </c>
      <c r="D9" s="75" t="s">
        <v>733</v>
      </c>
      <c r="E9" s="75"/>
      <c r="F9" s="121">
        <v>1</v>
      </c>
      <c r="G9" s="121">
        <v>1</v>
      </c>
      <c r="H9" s="121">
        <v>1</v>
      </c>
      <c r="I9" s="121">
        <f t="shared" ref="I9:I59" si="0">F9*0.2+G9*0.4+H9*0.4</f>
        <v>1</v>
      </c>
      <c r="J9" s="195"/>
      <c r="K9" s="51"/>
      <c r="L9" s="51"/>
      <c r="M9" s="51"/>
      <c r="N9" s="51"/>
      <c r="O9" s="51"/>
      <c r="P9" s="51"/>
      <c r="Q9" s="51"/>
    </row>
    <row r="10" spans="1:17" ht="63.75" x14ac:dyDescent="0.2">
      <c r="A10" s="150">
        <v>3</v>
      </c>
      <c r="B10" s="130" t="s">
        <v>3583</v>
      </c>
      <c r="C10" s="75" t="s">
        <v>3584</v>
      </c>
      <c r="D10" s="75" t="s">
        <v>1595</v>
      </c>
      <c r="E10" s="75"/>
      <c r="F10" s="121">
        <v>1</v>
      </c>
      <c r="G10" s="121">
        <v>1</v>
      </c>
      <c r="H10" s="121">
        <v>1</v>
      </c>
      <c r="I10" s="121">
        <f t="shared" si="0"/>
        <v>1</v>
      </c>
      <c r="J10" s="195"/>
      <c r="K10" s="51"/>
      <c r="L10" s="51"/>
      <c r="M10" s="51"/>
      <c r="N10" s="51"/>
      <c r="O10" s="51"/>
      <c r="P10" s="51"/>
      <c r="Q10" s="51"/>
    </row>
    <row r="11" spans="1:17" ht="51" x14ac:dyDescent="0.2">
      <c r="A11" s="150">
        <v>4</v>
      </c>
      <c r="B11" s="130" t="s">
        <v>2578</v>
      </c>
      <c r="C11" s="75" t="s">
        <v>2579</v>
      </c>
      <c r="D11" s="75" t="s">
        <v>733</v>
      </c>
      <c r="E11" s="75"/>
      <c r="F11" s="121">
        <v>1</v>
      </c>
      <c r="G11" s="121">
        <v>1</v>
      </c>
      <c r="H11" s="121">
        <v>1</v>
      </c>
      <c r="I11" s="121">
        <f t="shared" si="0"/>
        <v>1</v>
      </c>
      <c r="J11" s="195"/>
      <c r="K11" s="51"/>
      <c r="L11" s="51"/>
      <c r="M11" s="51"/>
      <c r="N11" s="51"/>
      <c r="O11" s="51"/>
      <c r="P11" s="51"/>
      <c r="Q11" s="51"/>
    </row>
    <row r="12" spans="1:17" ht="63.75" x14ac:dyDescent="0.2">
      <c r="A12" s="150">
        <v>5</v>
      </c>
      <c r="B12" s="130" t="s">
        <v>2580</v>
      </c>
      <c r="C12" s="75" t="s">
        <v>3585</v>
      </c>
      <c r="D12" s="75" t="s">
        <v>1595</v>
      </c>
      <c r="E12" s="75"/>
      <c r="F12" s="121">
        <v>1</v>
      </c>
      <c r="G12" s="121">
        <v>1</v>
      </c>
      <c r="H12" s="121">
        <v>1</v>
      </c>
      <c r="I12" s="121">
        <f t="shared" si="0"/>
        <v>1</v>
      </c>
      <c r="J12" s="195"/>
      <c r="K12" s="51"/>
      <c r="L12" s="51"/>
      <c r="M12" s="51"/>
      <c r="N12" s="51"/>
      <c r="O12" s="51"/>
      <c r="P12" s="51"/>
      <c r="Q12" s="51"/>
    </row>
    <row r="13" spans="1:17" ht="51" x14ac:dyDescent="0.2">
      <c r="A13" s="150">
        <v>6</v>
      </c>
      <c r="B13" s="130" t="s">
        <v>2581</v>
      </c>
      <c r="C13" s="86" t="s">
        <v>3586</v>
      </c>
      <c r="D13" s="75" t="s">
        <v>733</v>
      </c>
      <c r="E13" s="75"/>
      <c r="F13" s="121">
        <v>1</v>
      </c>
      <c r="G13" s="121">
        <v>1</v>
      </c>
      <c r="H13" s="121">
        <v>1</v>
      </c>
      <c r="I13" s="121">
        <f t="shared" si="0"/>
        <v>1</v>
      </c>
      <c r="J13" s="195"/>
      <c r="K13" s="51"/>
      <c r="L13" s="51"/>
      <c r="M13" s="51"/>
      <c r="N13" s="51"/>
      <c r="O13" s="51"/>
      <c r="P13" s="51"/>
      <c r="Q13" s="51"/>
    </row>
    <row r="14" spans="1:17" ht="63.75" x14ac:dyDescent="0.2">
      <c r="A14" s="150">
        <v>7</v>
      </c>
      <c r="B14" s="130" t="s">
        <v>2582</v>
      </c>
      <c r="C14" s="75" t="s">
        <v>2583</v>
      </c>
      <c r="D14" s="75" t="s">
        <v>1595</v>
      </c>
      <c r="E14" s="75"/>
      <c r="F14" s="121">
        <v>1</v>
      </c>
      <c r="G14" s="121">
        <v>1</v>
      </c>
      <c r="H14" s="121">
        <v>1</v>
      </c>
      <c r="I14" s="121">
        <f t="shared" si="0"/>
        <v>1</v>
      </c>
      <c r="J14" s="195"/>
      <c r="K14" s="51"/>
      <c r="L14" s="51"/>
      <c r="M14" s="51"/>
      <c r="N14" s="51"/>
      <c r="O14" s="51"/>
      <c r="P14" s="51"/>
      <c r="Q14" s="51"/>
    </row>
    <row r="15" spans="1:17" ht="63.75" x14ac:dyDescent="0.2">
      <c r="A15" s="150">
        <v>8</v>
      </c>
      <c r="B15" s="130" t="s">
        <v>2584</v>
      </c>
      <c r="C15" s="75" t="s">
        <v>2585</v>
      </c>
      <c r="D15" s="75" t="s">
        <v>733</v>
      </c>
      <c r="E15" s="75"/>
      <c r="F15" s="121">
        <v>1</v>
      </c>
      <c r="G15" s="121">
        <v>1</v>
      </c>
      <c r="H15" s="121">
        <v>1</v>
      </c>
      <c r="I15" s="121">
        <f t="shared" si="0"/>
        <v>1</v>
      </c>
      <c r="J15" s="195"/>
      <c r="K15" s="51"/>
      <c r="L15" s="51"/>
      <c r="M15" s="51"/>
      <c r="N15" s="51"/>
      <c r="O15" s="51"/>
      <c r="P15" s="51"/>
      <c r="Q15" s="51"/>
    </row>
    <row r="16" spans="1:17" ht="63.75" x14ac:dyDescent="0.2">
      <c r="A16" s="150">
        <v>9</v>
      </c>
      <c r="B16" s="130" t="s">
        <v>2586</v>
      </c>
      <c r="C16" s="75" t="s">
        <v>3587</v>
      </c>
      <c r="D16" s="75" t="s">
        <v>1595</v>
      </c>
      <c r="E16" s="75"/>
      <c r="F16" s="121">
        <v>1</v>
      </c>
      <c r="G16" s="121">
        <v>1</v>
      </c>
      <c r="H16" s="121">
        <v>1</v>
      </c>
      <c r="I16" s="121">
        <f t="shared" si="0"/>
        <v>1</v>
      </c>
      <c r="J16" s="195"/>
      <c r="K16" s="51"/>
      <c r="L16" s="51"/>
      <c r="M16" s="51"/>
      <c r="N16" s="51"/>
      <c r="O16" s="51"/>
      <c r="P16" s="51"/>
      <c r="Q16" s="51"/>
    </row>
    <row r="17" spans="1:17" ht="63.75" x14ac:dyDescent="0.2">
      <c r="A17" s="150">
        <v>10</v>
      </c>
      <c r="B17" s="130" t="s">
        <v>2587</v>
      </c>
      <c r="C17" s="75" t="s">
        <v>3588</v>
      </c>
      <c r="D17" s="75" t="s">
        <v>733</v>
      </c>
      <c r="E17" s="75"/>
      <c r="F17" s="121">
        <v>1</v>
      </c>
      <c r="G17" s="121">
        <v>1</v>
      </c>
      <c r="H17" s="121">
        <v>1</v>
      </c>
      <c r="I17" s="121">
        <f t="shared" si="0"/>
        <v>1</v>
      </c>
      <c r="J17" s="195"/>
      <c r="K17" s="51"/>
      <c r="L17" s="51"/>
      <c r="M17" s="51"/>
      <c r="N17" s="51"/>
      <c r="O17" s="51"/>
      <c r="P17" s="51"/>
      <c r="Q17" s="51"/>
    </row>
    <row r="18" spans="1:17" ht="63.75" x14ac:dyDescent="0.2">
      <c r="A18" s="150">
        <v>11</v>
      </c>
      <c r="B18" s="130" t="s">
        <v>2588</v>
      </c>
      <c r="C18" s="75" t="s">
        <v>3589</v>
      </c>
      <c r="D18" s="75" t="s">
        <v>733</v>
      </c>
      <c r="E18" s="75"/>
      <c r="F18" s="121">
        <v>1</v>
      </c>
      <c r="G18" s="121">
        <v>1</v>
      </c>
      <c r="H18" s="121">
        <v>1</v>
      </c>
      <c r="I18" s="121">
        <f t="shared" si="0"/>
        <v>1</v>
      </c>
      <c r="J18" s="195"/>
      <c r="K18" s="51"/>
      <c r="L18" s="51"/>
      <c r="M18" s="51"/>
      <c r="N18" s="51"/>
      <c r="O18" s="51"/>
      <c r="P18" s="51"/>
      <c r="Q18" s="51"/>
    </row>
    <row r="19" spans="1:17" ht="63.75" x14ac:dyDescent="0.2">
      <c r="A19" s="150">
        <v>12</v>
      </c>
      <c r="B19" s="130" t="s">
        <v>2589</v>
      </c>
      <c r="C19" s="75" t="s">
        <v>3590</v>
      </c>
      <c r="D19" s="75" t="s">
        <v>733</v>
      </c>
      <c r="E19" s="75"/>
      <c r="F19" s="121">
        <v>1</v>
      </c>
      <c r="G19" s="121">
        <v>1</v>
      </c>
      <c r="H19" s="121">
        <v>1</v>
      </c>
      <c r="I19" s="121">
        <f t="shared" si="0"/>
        <v>1</v>
      </c>
      <c r="J19" s="195"/>
      <c r="K19" s="51"/>
      <c r="L19" s="51"/>
      <c r="M19" s="51"/>
      <c r="N19" s="51"/>
      <c r="O19" s="51"/>
      <c r="P19" s="51"/>
      <c r="Q19" s="51"/>
    </row>
    <row r="20" spans="1:17" ht="63.75" x14ac:dyDescent="0.2">
      <c r="A20" s="150">
        <v>13</v>
      </c>
      <c r="B20" s="130" t="s">
        <v>2590</v>
      </c>
      <c r="C20" s="75" t="s">
        <v>3591</v>
      </c>
      <c r="D20" s="75" t="s">
        <v>733</v>
      </c>
      <c r="E20" s="75"/>
      <c r="F20" s="121">
        <v>1</v>
      </c>
      <c r="G20" s="121">
        <v>1</v>
      </c>
      <c r="H20" s="121">
        <v>1</v>
      </c>
      <c r="I20" s="121">
        <f t="shared" si="0"/>
        <v>1</v>
      </c>
      <c r="J20" s="195"/>
      <c r="K20" s="51"/>
      <c r="L20" s="51"/>
      <c r="M20" s="51"/>
      <c r="N20" s="51"/>
      <c r="O20" s="51"/>
      <c r="P20" s="51"/>
      <c r="Q20" s="51"/>
    </row>
    <row r="21" spans="1:17" ht="63.75" x14ac:dyDescent="0.2">
      <c r="A21" s="150">
        <v>14</v>
      </c>
      <c r="B21" s="130" t="s">
        <v>2591</v>
      </c>
      <c r="C21" s="75" t="s">
        <v>2592</v>
      </c>
      <c r="D21" s="75" t="s">
        <v>733</v>
      </c>
      <c r="E21" s="75"/>
      <c r="F21" s="121">
        <v>1</v>
      </c>
      <c r="G21" s="121">
        <v>1</v>
      </c>
      <c r="H21" s="121">
        <v>1</v>
      </c>
      <c r="I21" s="121">
        <f t="shared" si="0"/>
        <v>1</v>
      </c>
      <c r="J21" s="195"/>
      <c r="K21" s="51"/>
      <c r="L21" s="51"/>
      <c r="M21" s="51"/>
      <c r="N21" s="51"/>
      <c r="O21" s="51"/>
      <c r="P21" s="51"/>
      <c r="Q21" s="51"/>
    </row>
    <row r="22" spans="1:17" ht="63.75" x14ac:dyDescent="0.2">
      <c r="A22" s="150">
        <v>15</v>
      </c>
      <c r="B22" s="130" t="s">
        <v>2593</v>
      </c>
      <c r="C22" s="75" t="s">
        <v>2594</v>
      </c>
      <c r="D22" s="75" t="s">
        <v>733</v>
      </c>
      <c r="E22" s="75"/>
      <c r="F22" s="121">
        <v>1</v>
      </c>
      <c r="G22" s="121">
        <v>1</v>
      </c>
      <c r="H22" s="121">
        <v>1</v>
      </c>
      <c r="I22" s="121">
        <f t="shared" si="0"/>
        <v>1</v>
      </c>
      <c r="J22" s="195"/>
      <c r="K22" s="51"/>
      <c r="L22" s="51"/>
      <c r="M22" s="51"/>
      <c r="N22" s="51"/>
      <c r="O22" s="51"/>
      <c r="P22" s="51"/>
      <c r="Q22" s="51"/>
    </row>
    <row r="23" spans="1:17" ht="63.75" x14ac:dyDescent="0.2">
      <c r="A23" s="150">
        <v>16</v>
      </c>
      <c r="B23" s="130" t="s">
        <v>2595</v>
      </c>
      <c r="C23" s="75" t="s">
        <v>3592</v>
      </c>
      <c r="D23" s="75" t="s">
        <v>733</v>
      </c>
      <c r="E23" s="75"/>
      <c r="F23" s="121">
        <v>1</v>
      </c>
      <c r="G23" s="121">
        <v>1</v>
      </c>
      <c r="H23" s="121">
        <v>1</v>
      </c>
      <c r="I23" s="121">
        <f t="shared" si="0"/>
        <v>1</v>
      </c>
      <c r="J23" s="195"/>
      <c r="K23" s="51"/>
      <c r="L23" s="51"/>
      <c r="M23" s="51"/>
      <c r="N23" s="51"/>
      <c r="O23" s="51"/>
      <c r="P23" s="51"/>
      <c r="Q23" s="51"/>
    </row>
    <row r="24" spans="1:17" ht="63.75" x14ac:dyDescent="0.2">
      <c r="A24" s="150">
        <v>17</v>
      </c>
      <c r="B24" s="130" t="s">
        <v>2596</v>
      </c>
      <c r="C24" s="75" t="s">
        <v>3593</v>
      </c>
      <c r="D24" s="75" t="s">
        <v>733</v>
      </c>
      <c r="E24" s="75"/>
      <c r="F24" s="121">
        <v>1</v>
      </c>
      <c r="G24" s="121">
        <v>1</v>
      </c>
      <c r="H24" s="121">
        <v>1</v>
      </c>
      <c r="I24" s="121">
        <f t="shared" si="0"/>
        <v>1</v>
      </c>
      <c r="J24" s="195"/>
      <c r="K24" s="51"/>
      <c r="L24" s="51"/>
      <c r="M24" s="51"/>
      <c r="N24" s="51"/>
      <c r="O24" s="51"/>
      <c r="P24" s="51"/>
      <c r="Q24" s="51"/>
    </row>
    <row r="25" spans="1:17" ht="63.75" x14ac:dyDescent="0.2">
      <c r="A25" s="150">
        <v>18</v>
      </c>
      <c r="B25" s="130" t="s">
        <v>2597</v>
      </c>
      <c r="C25" s="75" t="s">
        <v>3594</v>
      </c>
      <c r="D25" s="75" t="s">
        <v>733</v>
      </c>
      <c r="E25" s="75"/>
      <c r="F25" s="121">
        <v>1</v>
      </c>
      <c r="G25" s="121">
        <v>1</v>
      </c>
      <c r="H25" s="121">
        <v>1</v>
      </c>
      <c r="I25" s="121">
        <f t="shared" si="0"/>
        <v>1</v>
      </c>
      <c r="J25" s="195"/>
      <c r="K25" s="51"/>
      <c r="L25" s="51"/>
      <c r="M25" s="51"/>
      <c r="N25" s="51"/>
      <c r="O25" s="51"/>
      <c r="P25" s="51"/>
      <c r="Q25" s="51"/>
    </row>
    <row r="26" spans="1:17" ht="63.75" x14ac:dyDescent="0.2">
      <c r="A26" s="150">
        <v>19</v>
      </c>
      <c r="B26" s="130" t="s">
        <v>2598</v>
      </c>
      <c r="C26" s="75" t="s">
        <v>3595</v>
      </c>
      <c r="D26" s="75" t="s">
        <v>733</v>
      </c>
      <c r="E26" s="75"/>
      <c r="F26" s="121">
        <v>1</v>
      </c>
      <c r="G26" s="121">
        <v>1</v>
      </c>
      <c r="H26" s="121">
        <v>1</v>
      </c>
      <c r="I26" s="121">
        <f t="shared" si="0"/>
        <v>1</v>
      </c>
      <c r="J26" s="195"/>
      <c r="K26" s="51"/>
      <c r="L26" s="51"/>
      <c r="M26" s="51"/>
      <c r="N26" s="51"/>
      <c r="O26" s="51"/>
      <c r="P26" s="51"/>
      <c r="Q26" s="51"/>
    </row>
    <row r="27" spans="1:17" ht="63.75" x14ac:dyDescent="0.2">
      <c r="A27" s="150">
        <v>20</v>
      </c>
      <c r="B27" s="130" t="s">
        <v>2599</v>
      </c>
      <c r="C27" s="75" t="s">
        <v>3596</v>
      </c>
      <c r="D27" s="75" t="s">
        <v>733</v>
      </c>
      <c r="E27" s="75"/>
      <c r="F27" s="121">
        <v>1</v>
      </c>
      <c r="G27" s="121">
        <v>1</v>
      </c>
      <c r="H27" s="121">
        <v>1</v>
      </c>
      <c r="I27" s="121">
        <f t="shared" si="0"/>
        <v>1</v>
      </c>
      <c r="J27" s="195"/>
      <c r="K27" s="51"/>
      <c r="L27" s="51"/>
      <c r="M27" s="51"/>
      <c r="N27" s="51"/>
      <c r="O27" s="51"/>
      <c r="P27" s="51"/>
      <c r="Q27" s="51"/>
    </row>
    <row r="28" spans="1:17" ht="63.75" x14ac:dyDescent="0.2">
      <c r="A28" s="150">
        <v>21</v>
      </c>
      <c r="B28" s="130" t="s">
        <v>2600</v>
      </c>
      <c r="C28" s="75" t="s">
        <v>2601</v>
      </c>
      <c r="D28" s="75" t="s">
        <v>733</v>
      </c>
      <c r="E28" s="75"/>
      <c r="F28" s="121">
        <v>1</v>
      </c>
      <c r="G28" s="121">
        <v>1</v>
      </c>
      <c r="H28" s="121">
        <v>1</v>
      </c>
      <c r="I28" s="121">
        <f t="shared" si="0"/>
        <v>1</v>
      </c>
      <c r="J28" s="195"/>
      <c r="K28" s="51"/>
      <c r="L28" s="51"/>
      <c r="M28" s="51"/>
      <c r="N28" s="51"/>
      <c r="O28" s="51"/>
      <c r="P28" s="51"/>
      <c r="Q28" s="51"/>
    </row>
    <row r="29" spans="1:17" ht="63.75" x14ac:dyDescent="0.2">
      <c r="A29" s="150">
        <v>22</v>
      </c>
      <c r="B29" s="130" t="s">
        <v>2602</v>
      </c>
      <c r="C29" s="75" t="s">
        <v>3597</v>
      </c>
      <c r="D29" s="75" t="s">
        <v>1595</v>
      </c>
      <c r="E29" s="75"/>
      <c r="F29" s="121">
        <v>1</v>
      </c>
      <c r="G29" s="121">
        <v>1</v>
      </c>
      <c r="H29" s="121">
        <v>1</v>
      </c>
      <c r="I29" s="121">
        <f t="shared" si="0"/>
        <v>1</v>
      </c>
      <c r="J29" s="195"/>
      <c r="K29" s="51"/>
      <c r="L29" s="51"/>
      <c r="M29" s="51"/>
      <c r="N29" s="51"/>
      <c r="O29" s="51"/>
      <c r="P29" s="51"/>
      <c r="Q29" s="51"/>
    </row>
    <row r="30" spans="1:17" ht="63.75" x14ac:dyDescent="0.2">
      <c r="A30" s="150">
        <v>23</v>
      </c>
      <c r="B30" s="130" t="s">
        <v>2603</v>
      </c>
      <c r="C30" s="75" t="s">
        <v>3598</v>
      </c>
      <c r="D30" s="75" t="s">
        <v>733</v>
      </c>
      <c r="E30" s="75"/>
      <c r="F30" s="121">
        <v>1</v>
      </c>
      <c r="G30" s="121">
        <v>1</v>
      </c>
      <c r="H30" s="121">
        <v>1</v>
      </c>
      <c r="I30" s="121">
        <f t="shared" si="0"/>
        <v>1</v>
      </c>
      <c r="J30" s="195"/>
      <c r="K30" s="51"/>
      <c r="L30" s="51"/>
      <c r="M30" s="51"/>
      <c r="N30" s="51"/>
      <c r="O30" s="51"/>
      <c r="P30" s="51"/>
      <c r="Q30" s="51"/>
    </row>
    <row r="31" spans="1:17" ht="63.75" x14ac:dyDescent="0.2">
      <c r="A31" s="150">
        <v>24</v>
      </c>
      <c r="B31" s="130" t="s">
        <v>2604</v>
      </c>
      <c r="C31" s="75" t="s">
        <v>3599</v>
      </c>
      <c r="D31" s="75" t="s">
        <v>733</v>
      </c>
      <c r="E31" s="75"/>
      <c r="F31" s="121">
        <v>1</v>
      </c>
      <c r="G31" s="121">
        <v>1</v>
      </c>
      <c r="H31" s="121">
        <v>1</v>
      </c>
      <c r="I31" s="121">
        <f t="shared" si="0"/>
        <v>1</v>
      </c>
      <c r="J31" s="195"/>
      <c r="K31" s="51"/>
      <c r="L31" s="51"/>
      <c r="M31" s="51"/>
      <c r="N31" s="51"/>
      <c r="O31" s="51"/>
      <c r="P31" s="51"/>
      <c r="Q31" s="51"/>
    </row>
    <row r="32" spans="1:17" ht="63.75" x14ac:dyDescent="0.2">
      <c r="A32" s="150">
        <v>25</v>
      </c>
      <c r="B32" s="130" t="s">
        <v>2605</v>
      </c>
      <c r="C32" s="75" t="s">
        <v>3600</v>
      </c>
      <c r="D32" s="75" t="s">
        <v>733</v>
      </c>
      <c r="E32" s="75"/>
      <c r="F32" s="121">
        <v>1</v>
      </c>
      <c r="G32" s="121">
        <v>1</v>
      </c>
      <c r="H32" s="121">
        <v>1</v>
      </c>
      <c r="I32" s="121">
        <f t="shared" si="0"/>
        <v>1</v>
      </c>
      <c r="J32" s="195"/>
      <c r="K32" s="51"/>
      <c r="L32" s="51"/>
      <c r="M32" s="51"/>
      <c r="N32" s="51"/>
      <c r="O32" s="51"/>
      <c r="P32" s="51"/>
      <c r="Q32" s="51"/>
    </row>
    <row r="33" spans="1:17" ht="51" x14ac:dyDescent="0.2">
      <c r="A33" s="150">
        <v>26</v>
      </c>
      <c r="B33" s="130" t="s">
        <v>2606</v>
      </c>
      <c r="C33" s="75" t="s">
        <v>3601</v>
      </c>
      <c r="D33" s="75" t="s">
        <v>1595</v>
      </c>
      <c r="E33" s="75"/>
      <c r="F33" s="121">
        <v>1</v>
      </c>
      <c r="G33" s="121">
        <v>1</v>
      </c>
      <c r="H33" s="121">
        <v>1</v>
      </c>
      <c r="I33" s="121">
        <f t="shared" si="0"/>
        <v>1</v>
      </c>
      <c r="J33" s="195"/>
      <c r="K33" s="51"/>
      <c r="L33" s="51"/>
      <c r="M33" s="51"/>
      <c r="N33" s="51"/>
      <c r="O33" s="51"/>
      <c r="P33" s="51"/>
      <c r="Q33" s="51"/>
    </row>
    <row r="34" spans="1:17" ht="51" x14ac:dyDescent="0.2">
      <c r="A34" s="150">
        <v>27</v>
      </c>
      <c r="B34" s="130" t="s">
        <v>2607</v>
      </c>
      <c r="C34" s="75" t="s">
        <v>3602</v>
      </c>
      <c r="D34" s="75" t="s">
        <v>1595</v>
      </c>
      <c r="E34" s="75"/>
      <c r="F34" s="121">
        <v>1</v>
      </c>
      <c r="G34" s="121">
        <v>1</v>
      </c>
      <c r="H34" s="121">
        <v>1</v>
      </c>
      <c r="I34" s="121">
        <f t="shared" si="0"/>
        <v>1</v>
      </c>
      <c r="J34" s="195"/>
      <c r="K34" s="51"/>
      <c r="L34" s="51"/>
      <c r="M34" s="51"/>
      <c r="N34" s="51"/>
      <c r="O34" s="51"/>
      <c r="P34" s="51"/>
      <c r="Q34" s="51"/>
    </row>
    <row r="35" spans="1:17" ht="51" x14ac:dyDescent="0.2">
      <c r="A35" s="150">
        <v>28</v>
      </c>
      <c r="B35" s="130" t="s">
        <v>2608</v>
      </c>
      <c r="C35" s="75" t="s">
        <v>3603</v>
      </c>
      <c r="D35" s="75" t="s">
        <v>733</v>
      </c>
      <c r="E35" s="75"/>
      <c r="F35" s="121">
        <v>1</v>
      </c>
      <c r="G35" s="121">
        <v>1</v>
      </c>
      <c r="H35" s="121">
        <v>1</v>
      </c>
      <c r="I35" s="121">
        <f t="shared" si="0"/>
        <v>1</v>
      </c>
      <c r="J35" s="195"/>
      <c r="K35" s="51"/>
      <c r="L35" s="51"/>
      <c r="M35" s="51"/>
      <c r="N35" s="51"/>
      <c r="O35" s="51"/>
      <c r="P35" s="51"/>
      <c r="Q35" s="51"/>
    </row>
    <row r="36" spans="1:17" ht="51" x14ac:dyDescent="0.2">
      <c r="A36" s="150">
        <v>29</v>
      </c>
      <c r="B36" s="130" t="s">
        <v>2609</v>
      </c>
      <c r="C36" s="75" t="s">
        <v>3604</v>
      </c>
      <c r="D36" s="75" t="s">
        <v>733</v>
      </c>
      <c r="E36" s="75"/>
      <c r="F36" s="121">
        <v>1</v>
      </c>
      <c r="G36" s="121">
        <v>1</v>
      </c>
      <c r="H36" s="121">
        <v>1</v>
      </c>
      <c r="I36" s="121">
        <f t="shared" si="0"/>
        <v>1</v>
      </c>
      <c r="J36" s="195"/>
      <c r="K36" s="51"/>
      <c r="L36" s="51"/>
      <c r="M36" s="51"/>
      <c r="N36" s="51"/>
      <c r="O36" s="51"/>
      <c r="P36" s="51"/>
      <c r="Q36" s="51"/>
    </row>
    <row r="37" spans="1:17" ht="51" x14ac:dyDescent="0.2">
      <c r="A37" s="150">
        <v>30</v>
      </c>
      <c r="B37" s="130" t="s">
        <v>2610</v>
      </c>
      <c r="C37" s="86" t="s">
        <v>3605</v>
      </c>
      <c r="D37" s="86" t="s">
        <v>733</v>
      </c>
      <c r="E37" s="75"/>
      <c r="F37" s="121">
        <v>1</v>
      </c>
      <c r="G37" s="121">
        <v>1</v>
      </c>
      <c r="H37" s="121">
        <v>1</v>
      </c>
      <c r="I37" s="121">
        <f t="shared" si="0"/>
        <v>1</v>
      </c>
      <c r="J37" s="195"/>
      <c r="K37" s="51"/>
      <c r="L37" s="51"/>
      <c r="M37" s="51"/>
      <c r="N37" s="51"/>
      <c r="O37" s="51"/>
      <c r="P37" s="51"/>
      <c r="Q37" s="51"/>
    </row>
    <row r="38" spans="1:17" ht="51" x14ac:dyDescent="0.2">
      <c r="A38" s="150">
        <v>31</v>
      </c>
      <c r="B38" s="130" t="s">
        <v>2611</v>
      </c>
      <c r="C38" s="75" t="s">
        <v>3606</v>
      </c>
      <c r="D38" s="75" t="s">
        <v>733</v>
      </c>
      <c r="E38" s="75"/>
      <c r="F38" s="121">
        <v>1</v>
      </c>
      <c r="G38" s="121">
        <v>1</v>
      </c>
      <c r="H38" s="121">
        <v>1</v>
      </c>
      <c r="I38" s="121">
        <f t="shared" si="0"/>
        <v>1</v>
      </c>
      <c r="J38" s="195"/>
      <c r="K38" s="51"/>
      <c r="L38" s="51"/>
      <c r="M38" s="51"/>
      <c r="N38" s="51"/>
      <c r="O38" s="51"/>
      <c r="P38" s="51"/>
      <c r="Q38" s="51"/>
    </row>
    <row r="39" spans="1:17" ht="51" x14ac:dyDescent="0.2">
      <c r="A39" s="150">
        <v>32</v>
      </c>
      <c r="B39" s="130" t="s">
        <v>2612</v>
      </c>
      <c r="C39" s="75" t="s">
        <v>3607</v>
      </c>
      <c r="D39" s="75" t="s">
        <v>733</v>
      </c>
      <c r="E39" s="75"/>
      <c r="F39" s="121">
        <v>1</v>
      </c>
      <c r="G39" s="121">
        <v>1</v>
      </c>
      <c r="H39" s="121">
        <v>1</v>
      </c>
      <c r="I39" s="121">
        <f t="shared" si="0"/>
        <v>1</v>
      </c>
      <c r="J39" s="195"/>
      <c r="K39" s="51"/>
      <c r="L39" s="51"/>
      <c r="M39" s="51"/>
      <c r="N39" s="51"/>
      <c r="O39" s="51"/>
      <c r="P39" s="51"/>
      <c r="Q39" s="51"/>
    </row>
    <row r="40" spans="1:17" ht="51" x14ac:dyDescent="0.2">
      <c r="A40" s="150">
        <v>33</v>
      </c>
      <c r="B40" s="130" t="s">
        <v>2613</v>
      </c>
      <c r="C40" s="75" t="s">
        <v>3608</v>
      </c>
      <c r="D40" s="75" t="s">
        <v>733</v>
      </c>
      <c r="E40" s="75"/>
      <c r="F40" s="121">
        <v>1</v>
      </c>
      <c r="G40" s="121">
        <v>1</v>
      </c>
      <c r="H40" s="121">
        <v>1</v>
      </c>
      <c r="I40" s="121">
        <f t="shared" si="0"/>
        <v>1</v>
      </c>
      <c r="J40" s="195"/>
      <c r="K40" s="51"/>
      <c r="L40" s="51"/>
      <c r="M40" s="51"/>
      <c r="N40" s="51"/>
      <c r="O40" s="51"/>
      <c r="P40" s="51"/>
      <c r="Q40" s="51"/>
    </row>
    <row r="41" spans="1:17" ht="51" x14ac:dyDescent="0.2">
      <c r="A41" s="150">
        <v>34</v>
      </c>
      <c r="B41" s="130" t="s">
        <v>2614</v>
      </c>
      <c r="C41" s="75" t="s">
        <v>3609</v>
      </c>
      <c r="D41" s="75" t="s">
        <v>733</v>
      </c>
      <c r="E41" s="75"/>
      <c r="F41" s="121">
        <v>1</v>
      </c>
      <c r="G41" s="121">
        <v>1</v>
      </c>
      <c r="H41" s="121">
        <v>1</v>
      </c>
      <c r="I41" s="121">
        <f t="shared" si="0"/>
        <v>1</v>
      </c>
      <c r="J41" s="195"/>
      <c r="K41" s="51"/>
      <c r="L41" s="51"/>
      <c r="M41" s="51"/>
      <c r="N41" s="51"/>
      <c r="O41" s="51"/>
      <c r="P41" s="51"/>
      <c r="Q41" s="51"/>
    </row>
    <row r="42" spans="1:17" ht="51" x14ac:dyDescent="0.2">
      <c r="A42" s="150">
        <v>35</v>
      </c>
      <c r="B42" s="130" t="s">
        <v>2615</v>
      </c>
      <c r="C42" s="75" t="s">
        <v>3610</v>
      </c>
      <c r="D42" s="75" t="s">
        <v>733</v>
      </c>
      <c r="E42" s="75"/>
      <c r="F42" s="121">
        <v>1</v>
      </c>
      <c r="G42" s="121">
        <v>1</v>
      </c>
      <c r="H42" s="121">
        <v>1</v>
      </c>
      <c r="I42" s="121">
        <f t="shared" si="0"/>
        <v>1</v>
      </c>
      <c r="J42" s="195"/>
      <c r="K42" s="51"/>
      <c r="L42" s="51"/>
      <c r="M42" s="51"/>
      <c r="N42" s="51"/>
      <c r="O42" s="51"/>
      <c r="P42" s="51"/>
      <c r="Q42" s="51"/>
    </row>
    <row r="43" spans="1:17" ht="51" x14ac:dyDescent="0.2">
      <c r="A43" s="150">
        <v>36</v>
      </c>
      <c r="B43" s="130" t="s">
        <v>2616</v>
      </c>
      <c r="C43" s="75" t="s">
        <v>3611</v>
      </c>
      <c r="D43" s="75" t="s">
        <v>733</v>
      </c>
      <c r="E43" s="75"/>
      <c r="F43" s="121">
        <v>1</v>
      </c>
      <c r="G43" s="121">
        <v>1</v>
      </c>
      <c r="H43" s="121">
        <v>1</v>
      </c>
      <c r="I43" s="121">
        <f t="shared" si="0"/>
        <v>1</v>
      </c>
      <c r="J43" s="195"/>
      <c r="K43" s="51"/>
      <c r="L43" s="51"/>
      <c r="M43" s="51"/>
      <c r="N43" s="51"/>
      <c r="O43" s="51"/>
      <c r="P43" s="51"/>
      <c r="Q43" s="51"/>
    </row>
    <row r="44" spans="1:17" ht="51" x14ac:dyDescent="0.2">
      <c r="A44" s="150">
        <v>37</v>
      </c>
      <c r="B44" s="130" t="s">
        <v>2617</v>
      </c>
      <c r="C44" s="75" t="s">
        <v>2618</v>
      </c>
      <c r="D44" s="75" t="s">
        <v>733</v>
      </c>
      <c r="E44" s="75"/>
      <c r="F44" s="121">
        <v>1</v>
      </c>
      <c r="G44" s="121">
        <v>1</v>
      </c>
      <c r="H44" s="121">
        <v>1</v>
      </c>
      <c r="I44" s="121">
        <f t="shared" si="0"/>
        <v>1</v>
      </c>
      <c r="J44" s="195"/>
      <c r="K44" s="51"/>
      <c r="L44" s="51"/>
      <c r="M44" s="51"/>
      <c r="N44" s="51"/>
      <c r="O44" s="51"/>
      <c r="P44" s="51"/>
      <c r="Q44" s="51"/>
    </row>
    <row r="45" spans="1:17" ht="51" x14ac:dyDescent="0.2">
      <c r="A45" s="150">
        <v>38</v>
      </c>
      <c r="B45" s="130" t="s">
        <v>2619</v>
      </c>
      <c r="C45" s="75" t="s">
        <v>3612</v>
      </c>
      <c r="D45" s="75" t="s">
        <v>733</v>
      </c>
      <c r="E45" s="75"/>
      <c r="F45" s="121">
        <v>1</v>
      </c>
      <c r="G45" s="121">
        <v>1</v>
      </c>
      <c r="H45" s="121">
        <v>1</v>
      </c>
      <c r="I45" s="121">
        <f t="shared" si="0"/>
        <v>1</v>
      </c>
      <c r="J45" s="195"/>
      <c r="K45" s="51"/>
      <c r="L45" s="51"/>
      <c r="M45" s="51"/>
      <c r="N45" s="51"/>
      <c r="O45" s="51"/>
      <c r="P45" s="51"/>
      <c r="Q45" s="51"/>
    </row>
    <row r="46" spans="1:17" ht="51" x14ac:dyDescent="0.2">
      <c r="A46" s="150">
        <v>39</v>
      </c>
      <c r="B46" s="130" t="s">
        <v>2620</v>
      </c>
      <c r="C46" s="75" t="s">
        <v>3613</v>
      </c>
      <c r="D46" s="75" t="s">
        <v>1595</v>
      </c>
      <c r="E46" s="75"/>
      <c r="F46" s="121">
        <v>1</v>
      </c>
      <c r="G46" s="121">
        <v>1</v>
      </c>
      <c r="H46" s="121">
        <v>1</v>
      </c>
      <c r="I46" s="121">
        <f t="shared" si="0"/>
        <v>1</v>
      </c>
      <c r="J46" s="195"/>
      <c r="K46" s="51"/>
      <c r="L46" s="51"/>
      <c r="M46" s="51"/>
      <c r="N46" s="51"/>
      <c r="O46" s="51"/>
      <c r="P46" s="51"/>
      <c r="Q46" s="51"/>
    </row>
    <row r="47" spans="1:17" ht="51" x14ac:dyDescent="0.2">
      <c r="A47" s="150">
        <v>40</v>
      </c>
      <c r="B47" s="130" t="s">
        <v>3614</v>
      </c>
      <c r="C47" s="75" t="s">
        <v>3615</v>
      </c>
      <c r="D47" s="75" t="s">
        <v>733</v>
      </c>
      <c r="E47" s="75"/>
      <c r="F47" s="121">
        <v>1</v>
      </c>
      <c r="G47" s="121">
        <v>1</v>
      </c>
      <c r="H47" s="121">
        <v>1</v>
      </c>
      <c r="I47" s="121">
        <f t="shared" si="0"/>
        <v>1</v>
      </c>
      <c r="J47" s="195"/>
      <c r="K47" s="51"/>
      <c r="L47" s="51"/>
      <c r="M47" s="51"/>
      <c r="N47" s="51"/>
      <c r="O47" s="51"/>
      <c r="P47" s="51"/>
      <c r="Q47" s="51"/>
    </row>
    <row r="48" spans="1:17" ht="63.75" x14ac:dyDescent="0.2">
      <c r="A48" s="150">
        <v>41</v>
      </c>
      <c r="B48" s="130" t="s">
        <v>3616</v>
      </c>
      <c r="C48" s="75" t="s">
        <v>2621</v>
      </c>
      <c r="D48" s="75" t="s">
        <v>1595</v>
      </c>
      <c r="E48" s="75"/>
      <c r="F48" s="121">
        <v>1</v>
      </c>
      <c r="G48" s="121">
        <v>1</v>
      </c>
      <c r="H48" s="121">
        <v>1</v>
      </c>
      <c r="I48" s="121">
        <f t="shared" si="0"/>
        <v>1</v>
      </c>
      <c r="J48" s="195"/>
      <c r="K48" s="51"/>
      <c r="L48" s="51"/>
      <c r="M48" s="51"/>
      <c r="N48" s="51"/>
      <c r="O48" s="51"/>
      <c r="P48" s="51"/>
      <c r="Q48" s="51"/>
    </row>
    <row r="49" spans="1:17" ht="76.5" x14ac:dyDescent="0.2">
      <c r="A49" s="150">
        <v>42</v>
      </c>
      <c r="B49" s="130" t="s">
        <v>3617</v>
      </c>
      <c r="C49" s="75" t="s">
        <v>3618</v>
      </c>
      <c r="D49" s="75" t="s">
        <v>733</v>
      </c>
      <c r="E49" s="75"/>
      <c r="F49" s="121">
        <v>1</v>
      </c>
      <c r="G49" s="121">
        <v>1</v>
      </c>
      <c r="H49" s="121">
        <v>1</v>
      </c>
      <c r="I49" s="121">
        <f t="shared" si="0"/>
        <v>1</v>
      </c>
      <c r="J49" s="195"/>
      <c r="K49" s="51"/>
      <c r="L49" s="51"/>
      <c r="M49" s="51"/>
      <c r="N49" s="51"/>
      <c r="O49" s="51"/>
      <c r="P49" s="51"/>
      <c r="Q49" s="51"/>
    </row>
    <row r="50" spans="1:17" ht="51" x14ac:dyDescent="0.2">
      <c r="A50" s="150">
        <v>43</v>
      </c>
      <c r="B50" s="130" t="s">
        <v>3619</v>
      </c>
      <c r="C50" s="86" t="s">
        <v>2622</v>
      </c>
      <c r="D50" s="86" t="s">
        <v>733</v>
      </c>
      <c r="E50" s="75"/>
      <c r="F50" s="121">
        <v>1</v>
      </c>
      <c r="G50" s="121">
        <v>1</v>
      </c>
      <c r="H50" s="121">
        <v>1</v>
      </c>
      <c r="I50" s="121">
        <f t="shared" si="0"/>
        <v>1</v>
      </c>
      <c r="J50" s="195"/>
      <c r="K50" s="51"/>
      <c r="L50" s="51"/>
      <c r="M50" s="51"/>
      <c r="N50" s="51"/>
      <c r="O50" s="51"/>
      <c r="P50" s="51"/>
      <c r="Q50" s="51"/>
    </row>
    <row r="51" spans="1:17" ht="51" x14ac:dyDescent="0.2">
      <c r="A51" s="150">
        <v>44</v>
      </c>
      <c r="B51" s="130" t="s">
        <v>2623</v>
      </c>
      <c r="C51" s="86" t="s">
        <v>2624</v>
      </c>
      <c r="D51" s="86" t="s">
        <v>733</v>
      </c>
      <c r="E51" s="75"/>
      <c r="F51" s="121">
        <v>1</v>
      </c>
      <c r="G51" s="121">
        <v>1</v>
      </c>
      <c r="H51" s="121">
        <v>1</v>
      </c>
      <c r="I51" s="121">
        <f t="shared" si="0"/>
        <v>1</v>
      </c>
      <c r="J51" s="195"/>
      <c r="K51" s="51"/>
      <c r="L51" s="51"/>
      <c r="M51" s="51"/>
      <c r="N51" s="51"/>
      <c r="O51" s="51"/>
      <c r="P51" s="51"/>
      <c r="Q51" s="51"/>
    </row>
    <row r="52" spans="1:17" ht="38.25" x14ac:dyDescent="0.2">
      <c r="A52" s="150">
        <v>45</v>
      </c>
      <c r="B52" s="130" t="s">
        <v>2625</v>
      </c>
      <c r="C52" s="86" t="s">
        <v>2626</v>
      </c>
      <c r="D52" s="86" t="s">
        <v>733</v>
      </c>
      <c r="E52" s="75"/>
      <c r="F52" s="121">
        <v>1</v>
      </c>
      <c r="G52" s="121">
        <v>1</v>
      </c>
      <c r="H52" s="121">
        <v>1</v>
      </c>
      <c r="I52" s="121">
        <f t="shared" si="0"/>
        <v>1</v>
      </c>
      <c r="J52" s="195"/>
      <c r="K52" s="51"/>
      <c r="L52" s="51"/>
      <c r="M52" s="51"/>
      <c r="N52" s="51"/>
      <c r="O52" s="51"/>
      <c r="P52" s="51"/>
      <c r="Q52" s="51"/>
    </row>
    <row r="53" spans="1:17" ht="63.75" x14ac:dyDescent="0.2">
      <c r="A53" s="150">
        <v>46</v>
      </c>
      <c r="B53" s="130" t="s">
        <v>2627</v>
      </c>
      <c r="C53" s="75" t="s">
        <v>2628</v>
      </c>
      <c r="D53" s="75" t="s">
        <v>730</v>
      </c>
      <c r="E53" s="75"/>
      <c r="F53" s="121">
        <v>1</v>
      </c>
      <c r="G53" s="121">
        <v>1</v>
      </c>
      <c r="H53" s="121">
        <v>1</v>
      </c>
      <c r="I53" s="121">
        <f t="shared" si="0"/>
        <v>1</v>
      </c>
      <c r="J53" s="195"/>
      <c r="K53" s="51"/>
      <c r="L53" s="51"/>
      <c r="M53" s="51"/>
      <c r="N53" s="51"/>
      <c r="O53" s="51"/>
      <c r="P53" s="51"/>
      <c r="Q53" s="51"/>
    </row>
    <row r="54" spans="1:17" ht="63.75" x14ac:dyDescent="0.2">
      <c r="A54" s="150">
        <v>47</v>
      </c>
      <c r="B54" s="130" t="s">
        <v>2629</v>
      </c>
      <c r="C54" s="75" t="s">
        <v>3620</v>
      </c>
      <c r="D54" s="75" t="s">
        <v>730</v>
      </c>
      <c r="E54" s="75"/>
      <c r="F54" s="121">
        <v>1</v>
      </c>
      <c r="G54" s="121">
        <v>1</v>
      </c>
      <c r="H54" s="121">
        <v>1</v>
      </c>
      <c r="I54" s="121">
        <f t="shared" si="0"/>
        <v>1</v>
      </c>
      <c r="J54" s="195"/>
      <c r="K54" s="51"/>
      <c r="L54" s="51"/>
      <c r="M54" s="51"/>
      <c r="N54" s="51"/>
      <c r="O54" s="51"/>
      <c r="P54" s="51"/>
      <c r="Q54" s="51"/>
    </row>
    <row r="55" spans="1:17" ht="25.5" x14ac:dyDescent="0.2">
      <c r="A55" s="150">
        <v>48</v>
      </c>
      <c r="B55" s="130" t="s">
        <v>2630</v>
      </c>
      <c r="C55" s="75" t="s">
        <v>2631</v>
      </c>
      <c r="D55" s="75" t="s">
        <v>730</v>
      </c>
      <c r="E55" s="75"/>
      <c r="F55" s="121">
        <v>1</v>
      </c>
      <c r="G55" s="121">
        <v>1</v>
      </c>
      <c r="H55" s="121">
        <v>1</v>
      </c>
      <c r="I55" s="121">
        <f t="shared" si="0"/>
        <v>1</v>
      </c>
      <c r="J55" s="195"/>
      <c r="K55" s="51"/>
      <c r="L55" s="51"/>
      <c r="M55" s="51"/>
      <c r="N55" s="51"/>
      <c r="O55" s="51"/>
      <c r="P55" s="51"/>
      <c r="Q55" s="51"/>
    </row>
    <row r="56" spans="1:17" ht="63.75" x14ac:dyDescent="0.2">
      <c r="A56" s="150">
        <v>49</v>
      </c>
      <c r="B56" s="130" t="s">
        <v>2632</v>
      </c>
      <c r="C56" s="75" t="s">
        <v>2633</v>
      </c>
      <c r="D56" s="75" t="s">
        <v>730</v>
      </c>
      <c r="E56" s="75"/>
      <c r="F56" s="121">
        <v>1</v>
      </c>
      <c r="G56" s="121">
        <v>1</v>
      </c>
      <c r="H56" s="121">
        <v>1</v>
      </c>
      <c r="I56" s="121">
        <f t="shared" si="0"/>
        <v>1</v>
      </c>
      <c r="J56" s="195"/>
      <c r="K56" s="51"/>
      <c r="L56" s="51"/>
      <c r="M56" s="51"/>
      <c r="N56" s="51"/>
      <c r="O56" s="51"/>
      <c r="P56" s="51"/>
      <c r="Q56" s="51"/>
    </row>
    <row r="57" spans="1:17" ht="76.5" x14ac:dyDescent="0.2">
      <c r="A57" s="150">
        <v>50</v>
      </c>
      <c r="B57" s="130" t="s">
        <v>2634</v>
      </c>
      <c r="C57" s="75" t="s">
        <v>2635</v>
      </c>
      <c r="D57" s="75" t="s">
        <v>730</v>
      </c>
      <c r="E57" s="75"/>
      <c r="F57" s="121">
        <v>1</v>
      </c>
      <c r="G57" s="121">
        <v>1</v>
      </c>
      <c r="H57" s="121">
        <v>1</v>
      </c>
      <c r="I57" s="121">
        <f t="shared" si="0"/>
        <v>1</v>
      </c>
      <c r="J57" s="195"/>
      <c r="K57" s="51"/>
      <c r="L57" s="51"/>
      <c r="M57" s="51"/>
      <c r="N57" s="51"/>
      <c r="O57" s="51"/>
      <c r="P57" s="51"/>
      <c r="Q57" s="51"/>
    </row>
    <row r="58" spans="1:17" ht="89.25" x14ac:dyDescent="0.2">
      <c r="A58" s="150">
        <v>51</v>
      </c>
      <c r="B58" s="130" t="s">
        <v>2636</v>
      </c>
      <c r="C58" s="75" t="s">
        <v>2637</v>
      </c>
      <c r="D58" s="75" t="s">
        <v>730</v>
      </c>
      <c r="E58" s="75"/>
      <c r="F58" s="121">
        <v>1</v>
      </c>
      <c r="G58" s="121">
        <v>1</v>
      </c>
      <c r="H58" s="121">
        <v>1</v>
      </c>
      <c r="I58" s="121">
        <f t="shared" si="0"/>
        <v>1</v>
      </c>
      <c r="J58" s="195"/>
      <c r="K58" s="51"/>
      <c r="L58" s="51"/>
      <c r="M58" s="51"/>
      <c r="N58" s="51"/>
      <c r="O58" s="51"/>
      <c r="P58" s="51"/>
      <c r="Q58" s="51"/>
    </row>
    <row r="59" spans="1:17" ht="76.5" x14ac:dyDescent="0.2">
      <c r="A59" s="150">
        <v>52</v>
      </c>
      <c r="B59" s="130" t="s">
        <v>2638</v>
      </c>
      <c r="C59" s="75" t="s">
        <v>2639</v>
      </c>
      <c r="D59" s="75" t="s">
        <v>730</v>
      </c>
      <c r="E59" s="75"/>
      <c r="F59" s="121">
        <v>1</v>
      </c>
      <c r="G59" s="121">
        <v>1</v>
      </c>
      <c r="H59" s="121">
        <v>1</v>
      </c>
      <c r="I59" s="121">
        <f t="shared" si="0"/>
        <v>1</v>
      </c>
      <c r="J59" s="195"/>
      <c r="K59" s="51"/>
      <c r="L59" s="51"/>
      <c r="M59" s="51"/>
      <c r="N59" s="51"/>
      <c r="O59" s="51"/>
      <c r="P59" s="51"/>
      <c r="Q59" s="51"/>
    </row>
    <row r="60" spans="1:17" ht="15.75" customHeight="1" x14ac:dyDescent="0.2">
      <c r="A60" s="327" t="s">
        <v>687</v>
      </c>
      <c r="B60" s="334"/>
      <c r="C60" s="334"/>
      <c r="D60" s="334"/>
      <c r="E60" s="334"/>
      <c r="F60" s="334"/>
      <c r="G60" s="334"/>
      <c r="H60" s="335"/>
      <c r="I60" s="138">
        <f>SUM(I8:I59)/COUNT(I8:I59)</f>
        <v>1</v>
      </c>
      <c r="J60" s="195"/>
      <c r="K60" s="51"/>
      <c r="L60" s="51"/>
      <c r="M60" s="51"/>
      <c r="N60" s="51"/>
      <c r="O60" s="51"/>
      <c r="P60" s="51"/>
      <c r="Q60" s="51"/>
    </row>
    <row r="64" spans="1:17" x14ac:dyDescent="0.2">
      <c r="B64" s="91"/>
      <c r="C64" s="92"/>
      <c r="D64" s="92"/>
      <c r="E64" s="92"/>
      <c r="F64" s="92"/>
      <c r="G64" s="92"/>
      <c r="H64" s="92"/>
      <c r="I64" s="92"/>
    </row>
    <row r="71" spans="2:9" x14ac:dyDescent="0.2">
      <c r="B71" s="91"/>
      <c r="C71" s="92"/>
      <c r="D71" s="92"/>
      <c r="E71" s="92"/>
      <c r="F71" s="92"/>
      <c r="G71" s="92"/>
      <c r="H71" s="92"/>
      <c r="I71" s="92"/>
    </row>
    <row r="75" spans="2:9" x14ac:dyDescent="0.2">
      <c r="B75" s="91"/>
      <c r="C75" s="92"/>
      <c r="D75" s="92"/>
      <c r="E75" s="92"/>
      <c r="F75" s="92"/>
      <c r="G75" s="92"/>
      <c r="H75" s="92"/>
      <c r="I75" s="92"/>
    </row>
    <row r="78" spans="2:9" x14ac:dyDescent="0.2">
      <c r="B78" s="91"/>
      <c r="C78" s="92"/>
      <c r="D78" s="92"/>
      <c r="E78" s="92"/>
      <c r="F78" s="92"/>
      <c r="G78" s="92"/>
      <c r="H78" s="92"/>
      <c r="I78" s="92"/>
    </row>
    <row r="82" spans="2:9" x14ac:dyDescent="0.2">
      <c r="B82" s="91"/>
      <c r="C82" s="92"/>
      <c r="D82" s="92"/>
      <c r="E82" s="92"/>
      <c r="F82" s="92"/>
      <c r="G82" s="92"/>
      <c r="H82" s="92"/>
      <c r="I82" s="92"/>
    </row>
    <row r="85" spans="2:9" x14ac:dyDescent="0.2">
      <c r="B85" s="91"/>
      <c r="C85" s="92"/>
      <c r="D85" s="92"/>
      <c r="E85" s="92"/>
      <c r="F85" s="92"/>
      <c r="G85" s="92"/>
      <c r="H85" s="92"/>
      <c r="I85" s="92"/>
    </row>
    <row r="89" spans="2:9" x14ac:dyDescent="0.2">
      <c r="B89" s="91"/>
      <c r="C89" s="92"/>
      <c r="D89" s="92"/>
      <c r="E89" s="92"/>
      <c r="F89" s="92"/>
      <c r="G89" s="92"/>
      <c r="H89" s="92"/>
      <c r="I89" s="92"/>
    </row>
  </sheetData>
  <mergeCells count="13">
    <mergeCell ref="I6:I7"/>
    <mergeCell ref="J6:J7"/>
    <mergeCell ref="A60:H60"/>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59">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6"/>
  <sheetViews>
    <sheetView view="pageBreakPreview" zoomScale="70" zoomScaleNormal="100" zoomScaleSheetLayoutView="70" workbookViewId="0">
      <pane ySplit="7" topLeftCell="A8" activePane="bottomLeft" state="frozenSplit"/>
      <selection activeCell="I49" sqref="I49"/>
      <selection pane="bottomLeft" activeCell="L8" sqref="L8"/>
    </sheetView>
  </sheetViews>
  <sheetFormatPr defaultRowHeight="12.75" x14ac:dyDescent="0.2"/>
  <cols>
    <col min="1" max="1" width="4.28515625" style="1" customWidth="1"/>
    <col min="2" max="2" width="35.5703125" style="1" customWidth="1"/>
    <col min="3" max="3" width="23.140625" style="94" customWidth="1"/>
    <col min="4" max="4" width="13.7109375" style="94" customWidth="1"/>
    <col min="5" max="5" width="20" style="116" customWidth="1"/>
    <col min="6" max="6" width="12.7109375" style="116" customWidth="1"/>
    <col min="7" max="7" width="15.85546875" style="116" customWidth="1"/>
    <col min="8" max="8" width="14.42578125" style="116" customWidth="1"/>
    <col min="9" max="9" width="19" style="116" customWidth="1"/>
    <col min="10" max="10" width="15.42578125" style="12"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1" customFormat="1" ht="69" customHeight="1" x14ac:dyDescent="0.2">
      <c r="A1" s="324" t="s">
        <v>96</v>
      </c>
      <c r="B1" s="324"/>
      <c r="C1" s="324"/>
      <c r="D1" s="324"/>
      <c r="E1" s="324"/>
      <c r="F1" s="324"/>
      <c r="G1" s="324"/>
      <c r="H1" s="324"/>
      <c r="I1" s="324"/>
      <c r="J1" s="324"/>
    </row>
    <row r="2" spans="1:17" ht="30.75" customHeight="1" x14ac:dyDescent="0.2">
      <c r="A2" s="109" t="s">
        <v>101</v>
      </c>
      <c r="B2" s="109"/>
      <c r="C2" s="325" t="s">
        <v>2640</v>
      </c>
      <c r="D2" s="325"/>
      <c r="E2" s="325"/>
      <c r="F2" s="325"/>
      <c r="G2" s="325"/>
      <c r="H2" s="325"/>
      <c r="I2" s="325"/>
      <c r="J2" s="325"/>
    </row>
    <row r="3" spans="1:17" ht="15.75" customHeight="1" x14ac:dyDescent="0.2">
      <c r="A3" s="109" t="s">
        <v>99</v>
      </c>
      <c r="B3" s="109"/>
      <c r="C3" s="110">
        <v>44673</v>
      </c>
      <c r="D3" s="117"/>
      <c r="E3" s="110"/>
      <c r="F3" s="110"/>
      <c r="G3" s="110"/>
      <c r="H3" s="110"/>
      <c r="I3" s="110"/>
    </row>
    <row r="4" spans="1:17" ht="17.25" customHeight="1" x14ac:dyDescent="0.2">
      <c r="A4" s="118" t="s">
        <v>79</v>
      </c>
      <c r="B4" s="109"/>
      <c r="C4" s="117"/>
      <c r="D4" s="117"/>
      <c r="E4" s="110"/>
      <c r="F4" s="110"/>
      <c r="G4" s="110"/>
      <c r="H4" s="110"/>
      <c r="I4" s="110"/>
    </row>
    <row r="5" spans="1:17" ht="47.25" customHeight="1" x14ac:dyDescent="0.2">
      <c r="A5" s="333" t="s">
        <v>102</v>
      </c>
      <c r="B5" s="333"/>
      <c r="C5" s="333"/>
      <c r="D5" s="333"/>
      <c r="E5" s="333"/>
      <c r="F5" s="333"/>
      <c r="G5" s="333"/>
      <c r="H5" s="333"/>
      <c r="I5" s="333"/>
      <c r="J5" s="333"/>
    </row>
    <row r="6" spans="1:17" ht="15.75" customHeight="1" x14ac:dyDescent="0.2">
      <c r="A6" s="321" t="s">
        <v>50</v>
      </c>
      <c r="B6" s="321" t="s">
        <v>103</v>
      </c>
      <c r="C6" s="321" t="s">
        <v>104</v>
      </c>
      <c r="D6" s="321" t="s">
        <v>105</v>
      </c>
      <c r="E6" s="321" t="s">
        <v>3342</v>
      </c>
      <c r="F6" s="321" t="s">
        <v>106</v>
      </c>
      <c r="G6" s="331" t="s">
        <v>4342</v>
      </c>
      <c r="H6" s="331"/>
      <c r="I6" s="321" t="s">
        <v>107</v>
      </c>
      <c r="J6" s="321" t="s">
        <v>85</v>
      </c>
    </row>
    <row r="7" spans="1:17" ht="99.75" customHeight="1" x14ac:dyDescent="0.2">
      <c r="A7" s="321"/>
      <c r="B7" s="321"/>
      <c r="C7" s="321"/>
      <c r="D7" s="321"/>
      <c r="E7" s="321"/>
      <c r="F7" s="321"/>
      <c r="G7" s="119" t="s">
        <v>108</v>
      </c>
      <c r="H7" s="4" t="s">
        <v>109</v>
      </c>
      <c r="I7" s="321"/>
      <c r="J7" s="326"/>
      <c r="K7" s="51"/>
      <c r="L7" s="51"/>
      <c r="M7" s="51"/>
      <c r="N7" s="51"/>
      <c r="O7" s="51"/>
      <c r="P7" s="51"/>
      <c r="Q7" s="51"/>
    </row>
    <row r="8" spans="1:17" ht="63.75" x14ac:dyDescent="0.2">
      <c r="A8" s="67">
        <v>1</v>
      </c>
      <c r="B8" s="162" t="s">
        <v>2641</v>
      </c>
      <c r="C8" s="198" t="s">
        <v>2642</v>
      </c>
      <c r="D8" s="198" t="s">
        <v>733</v>
      </c>
      <c r="E8" s="69"/>
      <c r="F8" s="9">
        <v>1</v>
      </c>
      <c r="G8" s="9">
        <v>1</v>
      </c>
      <c r="H8" s="9">
        <v>1</v>
      </c>
      <c r="I8" s="9">
        <f>F8*0.2+G8*0.4+H8*0.4</f>
        <v>1</v>
      </c>
      <c r="J8" s="69"/>
      <c r="K8" s="51"/>
      <c r="L8" s="51"/>
      <c r="M8" s="51"/>
      <c r="N8" s="51"/>
      <c r="O8" s="51"/>
      <c r="P8" s="51"/>
      <c r="Q8" s="51"/>
    </row>
    <row r="9" spans="1:17" ht="51" x14ac:dyDescent="0.2">
      <c r="A9" s="67">
        <v>2</v>
      </c>
      <c r="B9" s="162" t="s">
        <v>2643</v>
      </c>
      <c r="C9" s="198" t="s">
        <v>2644</v>
      </c>
      <c r="D9" s="198" t="s">
        <v>733</v>
      </c>
      <c r="E9" s="69"/>
      <c r="F9" s="9">
        <v>1</v>
      </c>
      <c r="G9" s="9">
        <v>1</v>
      </c>
      <c r="H9" s="9">
        <v>1</v>
      </c>
      <c r="I9" s="9">
        <f t="shared" ref="I9:I45" si="0">F9*0.2+G9*0.4+H9*0.4</f>
        <v>1</v>
      </c>
      <c r="J9" s="9"/>
      <c r="K9" s="51"/>
      <c r="L9" s="51"/>
      <c r="M9" s="51"/>
      <c r="N9" s="51"/>
      <c r="O9" s="51"/>
      <c r="P9" s="51"/>
      <c r="Q9" s="51"/>
    </row>
    <row r="10" spans="1:17" ht="63.75" x14ac:dyDescent="0.2">
      <c r="A10" s="67">
        <v>3</v>
      </c>
      <c r="B10" s="162" t="s">
        <v>2645</v>
      </c>
      <c r="C10" s="198" t="s">
        <v>2646</v>
      </c>
      <c r="D10" s="198" t="s">
        <v>733</v>
      </c>
      <c r="E10" s="69"/>
      <c r="F10" s="9">
        <v>1</v>
      </c>
      <c r="G10" s="9">
        <v>1</v>
      </c>
      <c r="H10" s="9">
        <v>1</v>
      </c>
      <c r="I10" s="9">
        <f t="shared" si="0"/>
        <v>1</v>
      </c>
      <c r="J10" s="69"/>
      <c r="K10" s="51"/>
      <c r="L10" s="51"/>
      <c r="M10" s="51"/>
      <c r="N10" s="51"/>
      <c r="O10" s="51"/>
      <c r="P10" s="51"/>
      <c r="Q10" s="51"/>
    </row>
    <row r="11" spans="1:17" ht="63.75" x14ac:dyDescent="0.2">
      <c r="A11" s="67">
        <v>4</v>
      </c>
      <c r="B11" s="162" t="s">
        <v>2647</v>
      </c>
      <c r="C11" s="198" t="s">
        <v>2648</v>
      </c>
      <c r="D11" s="198" t="s">
        <v>733</v>
      </c>
      <c r="E11" s="69"/>
      <c r="F11" s="9">
        <v>1</v>
      </c>
      <c r="G11" s="9">
        <v>1</v>
      </c>
      <c r="H11" s="9">
        <v>1</v>
      </c>
      <c r="I11" s="9">
        <f t="shared" si="0"/>
        <v>1</v>
      </c>
      <c r="J11" s="69"/>
      <c r="K11" s="51"/>
      <c r="L11" s="51"/>
      <c r="M11" s="51"/>
      <c r="N11" s="51"/>
      <c r="O11" s="51"/>
      <c r="P11" s="51"/>
      <c r="Q11" s="51"/>
    </row>
    <row r="12" spans="1:17" ht="51" x14ac:dyDescent="0.2">
      <c r="A12" s="67">
        <v>5</v>
      </c>
      <c r="B12" s="162" t="s">
        <v>2651</v>
      </c>
      <c r="C12" s="198" t="s">
        <v>2652</v>
      </c>
      <c r="D12" s="198" t="s">
        <v>733</v>
      </c>
      <c r="E12" s="69"/>
      <c r="F12" s="9">
        <v>1</v>
      </c>
      <c r="G12" s="9">
        <v>1</v>
      </c>
      <c r="H12" s="9">
        <v>1</v>
      </c>
      <c r="I12" s="9">
        <f t="shared" si="0"/>
        <v>1</v>
      </c>
      <c r="J12" s="9"/>
      <c r="K12" s="51"/>
      <c r="L12" s="51"/>
      <c r="M12" s="51"/>
      <c r="N12" s="51"/>
      <c r="O12" s="51"/>
      <c r="P12" s="51"/>
      <c r="Q12" s="51"/>
    </row>
    <row r="13" spans="1:17" ht="51" x14ac:dyDescent="0.2">
      <c r="A13" s="67">
        <v>6</v>
      </c>
      <c r="B13" s="162" t="s">
        <v>2653</v>
      </c>
      <c r="C13" s="198" t="s">
        <v>2654</v>
      </c>
      <c r="D13" s="198" t="s">
        <v>733</v>
      </c>
      <c r="E13" s="69"/>
      <c r="F13" s="9">
        <v>1</v>
      </c>
      <c r="G13" s="9">
        <v>1</v>
      </c>
      <c r="H13" s="9">
        <v>1</v>
      </c>
      <c r="I13" s="9">
        <f t="shared" si="0"/>
        <v>1</v>
      </c>
      <c r="J13" s="9"/>
      <c r="K13" s="51"/>
      <c r="L13" s="51"/>
      <c r="M13" s="51"/>
      <c r="N13" s="51"/>
      <c r="O13" s="51"/>
      <c r="P13" s="51"/>
      <c r="Q13" s="51"/>
    </row>
    <row r="14" spans="1:17" ht="51" x14ac:dyDescent="0.2">
      <c r="A14" s="67">
        <v>7</v>
      </c>
      <c r="B14" s="162" t="s">
        <v>2655</v>
      </c>
      <c r="C14" s="198" t="s">
        <v>2656</v>
      </c>
      <c r="D14" s="198" t="s">
        <v>733</v>
      </c>
      <c r="E14" s="69"/>
      <c r="F14" s="9">
        <v>1</v>
      </c>
      <c r="G14" s="9">
        <v>1</v>
      </c>
      <c r="H14" s="9">
        <v>1</v>
      </c>
      <c r="I14" s="9">
        <f t="shared" si="0"/>
        <v>1</v>
      </c>
      <c r="J14" s="69"/>
      <c r="K14" s="51"/>
      <c r="L14" s="51"/>
      <c r="M14" s="51"/>
      <c r="N14" s="51"/>
      <c r="O14" s="51"/>
      <c r="P14" s="51"/>
      <c r="Q14" s="51"/>
    </row>
    <row r="15" spans="1:17" ht="51" x14ac:dyDescent="0.2">
      <c r="A15" s="67">
        <v>8</v>
      </c>
      <c r="B15" s="162" t="s">
        <v>2657</v>
      </c>
      <c r="C15" s="198" t="s">
        <v>2658</v>
      </c>
      <c r="D15" s="198" t="s">
        <v>733</v>
      </c>
      <c r="E15" s="69"/>
      <c r="F15" s="9">
        <v>1</v>
      </c>
      <c r="G15" s="9">
        <v>1</v>
      </c>
      <c r="H15" s="9">
        <v>1</v>
      </c>
      <c r="I15" s="9">
        <f t="shared" si="0"/>
        <v>1</v>
      </c>
      <c r="J15" s="69"/>
      <c r="K15" s="51"/>
      <c r="L15" s="51"/>
      <c r="M15" s="51"/>
      <c r="N15" s="51"/>
      <c r="O15" s="51"/>
      <c r="P15" s="51"/>
      <c r="Q15" s="51"/>
    </row>
    <row r="16" spans="1:17" ht="51" x14ac:dyDescent="0.2">
      <c r="A16" s="67">
        <v>9</v>
      </c>
      <c r="B16" s="162" t="s">
        <v>2659</v>
      </c>
      <c r="C16" s="198" t="s">
        <v>2660</v>
      </c>
      <c r="D16" s="198" t="s">
        <v>733</v>
      </c>
      <c r="E16" s="69"/>
      <c r="F16" s="9">
        <v>1</v>
      </c>
      <c r="G16" s="9">
        <v>1</v>
      </c>
      <c r="H16" s="9">
        <v>1</v>
      </c>
      <c r="I16" s="9">
        <f t="shared" si="0"/>
        <v>1</v>
      </c>
      <c r="J16" s="9"/>
      <c r="K16" s="51"/>
      <c r="L16" s="51"/>
      <c r="M16" s="51"/>
      <c r="N16" s="51"/>
      <c r="O16" s="51"/>
      <c r="P16" s="51"/>
      <c r="Q16" s="51"/>
    </row>
    <row r="17" spans="1:17" ht="51" x14ac:dyDescent="0.2">
      <c r="A17" s="67">
        <v>10</v>
      </c>
      <c r="B17" s="162" t="s">
        <v>2661</v>
      </c>
      <c r="C17" s="198" t="s">
        <v>2662</v>
      </c>
      <c r="D17" s="198" t="s">
        <v>733</v>
      </c>
      <c r="E17" s="69"/>
      <c r="F17" s="9">
        <v>1</v>
      </c>
      <c r="G17" s="9">
        <v>1</v>
      </c>
      <c r="H17" s="9">
        <v>1</v>
      </c>
      <c r="I17" s="9">
        <f t="shared" si="0"/>
        <v>1</v>
      </c>
      <c r="J17" s="69"/>
      <c r="K17" s="51"/>
      <c r="L17" s="51"/>
      <c r="M17" s="51"/>
      <c r="N17" s="51"/>
      <c r="O17" s="51"/>
      <c r="P17" s="51"/>
      <c r="Q17" s="51"/>
    </row>
    <row r="18" spans="1:17" ht="51" x14ac:dyDescent="0.2">
      <c r="A18" s="67">
        <v>11</v>
      </c>
      <c r="B18" s="162" t="s">
        <v>2663</v>
      </c>
      <c r="C18" s="198" t="s">
        <v>2664</v>
      </c>
      <c r="D18" s="198" t="s">
        <v>733</v>
      </c>
      <c r="E18" s="69"/>
      <c r="F18" s="9">
        <v>1</v>
      </c>
      <c r="G18" s="9">
        <v>1</v>
      </c>
      <c r="H18" s="9">
        <v>1</v>
      </c>
      <c r="I18" s="9">
        <f t="shared" si="0"/>
        <v>1</v>
      </c>
      <c r="J18" s="69"/>
      <c r="K18" s="51"/>
      <c r="L18" s="51"/>
      <c r="M18" s="51"/>
      <c r="N18" s="51"/>
      <c r="O18" s="51"/>
      <c r="P18" s="51"/>
      <c r="Q18" s="51"/>
    </row>
    <row r="19" spans="1:17" ht="51" x14ac:dyDescent="0.2">
      <c r="A19" s="67">
        <v>12</v>
      </c>
      <c r="B19" s="162" t="s">
        <v>2665</v>
      </c>
      <c r="C19" s="198" t="s">
        <v>2666</v>
      </c>
      <c r="D19" s="198" t="s">
        <v>733</v>
      </c>
      <c r="E19" s="69"/>
      <c r="F19" s="9">
        <v>1</v>
      </c>
      <c r="G19" s="9">
        <v>1</v>
      </c>
      <c r="H19" s="9">
        <v>1</v>
      </c>
      <c r="I19" s="9">
        <f t="shared" si="0"/>
        <v>1</v>
      </c>
      <c r="J19" s="9"/>
      <c r="K19" s="51"/>
      <c r="L19" s="51"/>
      <c r="M19" s="51"/>
      <c r="N19" s="51"/>
      <c r="O19" s="51"/>
      <c r="P19" s="51"/>
      <c r="Q19" s="51"/>
    </row>
    <row r="20" spans="1:17" ht="51" x14ac:dyDescent="0.2">
      <c r="A20" s="67">
        <v>13</v>
      </c>
      <c r="B20" s="162" t="s">
        <v>2667</v>
      </c>
      <c r="C20" s="198" t="s">
        <v>2668</v>
      </c>
      <c r="D20" s="198" t="s">
        <v>733</v>
      </c>
      <c r="E20" s="69"/>
      <c r="F20" s="9">
        <v>1</v>
      </c>
      <c r="G20" s="9">
        <v>1</v>
      </c>
      <c r="H20" s="9">
        <v>1</v>
      </c>
      <c r="I20" s="9">
        <f t="shared" si="0"/>
        <v>1</v>
      </c>
      <c r="J20" s="9"/>
      <c r="K20" s="51"/>
      <c r="L20" s="51"/>
      <c r="M20" s="51"/>
      <c r="N20" s="51"/>
      <c r="O20" s="51"/>
      <c r="P20" s="51"/>
      <c r="Q20" s="51"/>
    </row>
    <row r="21" spans="1:17" ht="63.75" x14ac:dyDescent="0.2">
      <c r="A21" s="67">
        <v>14</v>
      </c>
      <c r="B21" s="162" t="s">
        <v>2669</v>
      </c>
      <c r="C21" s="198" t="s">
        <v>2670</v>
      </c>
      <c r="D21" s="198" t="s">
        <v>733</v>
      </c>
      <c r="E21" s="69"/>
      <c r="F21" s="9">
        <v>1</v>
      </c>
      <c r="G21" s="9">
        <v>1</v>
      </c>
      <c r="H21" s="9">
        <v>1</v>
      </c>
      <c r="I21" s="9">
        <f t="shared" si="0"/>
        <v>1</v>
      </c>
      <c r="J21" s="9"/>
      <c r="K21" s="51"/>
      <c r="L21" s="51"/>
      <c r="M21" s="51"/>
      <c r="N21" s="51"/>
      <c r="O21" s="51"/>
      <c r="P21" s="51"/>
      <c r="Q21" s="51"/>
    </row>
    <row r="22" spans="1:17" ht="63.75" x14ac:dyDescent="0.2">
      <c r="A22" s="67">
        <v>15</v>
      </c>
      <c r="B22" s="162" t="s">
        <v>2671</v>
      </c>
      <c r="C22" s="198" t="s">
        <v>2672</v>
      </c>
      <c r="D22" s="198" t="s">
        <v>733</v>
      </c>
      <c r="E22" s="69"/>
      <c r="F22" s="9">
        <v>1</v>
      </c>
      <c r="G22" s="9">
        <v>1</v>
      </c>
      <c r="H22" s="9">
        <v>1</v>
      </c>
      <c r="I22" s="9">
        <f t="shared" si="0"/>
        <v>1</v>
      </c>
      <c r="J22" s="9"/>
      <c r="K22" s="51"/>
      <c r="L22" s="51"/>
      <c r="M22" s="51"/>
      <c r="N22" s="51"/>
      <c r="O22" s="51"/>
      <c r="P22" s="51"/>
      <c r="Q22" s="51"/>
    </row>
    <row r="23" spans="1:17" ht="51" x14ac:dyDescent="0.2">
      <c r="A23" s="67">
        <v>16</v>
      </c>
      <c r="B23" s="162" t="s">
        <v>2673</v>
      </c>
      <c r="C23" s="198" t="s">
        <v>2674</v>
      </c>
      <c r="D23" s="198" t="s">
        <v>733</v>
      </c>
      <c r="E23" s="69"/>
      <c r="F23" s="9">
        <v>1</v>
      </c>
      <c r="G23" s="9">
        <v>1</v>
      </c>
      <c r="H23" s="9">
        <v>1</v>
      </c>
      <c r="I23" s="9">
        <f t="shared" si="0"/>
        <v>1</v>
      </c>
      <c r="J23" s="9"/>
      <c r="K23" s="51"/>
      <c r="L23" s="51"/>
      <c r="M23" s="51"/>
      <c r="N23" s="51"/>
      <c r="O23" s="51"/>
      <c r="P23" s="51"/>
      <c r="Q23" s="51"/>
    </row>
    <row r="24" spans="1:17" ht="63.75" x14ac:dyDescent="0.2">
      <c r="A24" s="67">
        <v>17</v>
      </c>
      <c r="B24" s="162" t="s">
        <v>2675</v>
      </c>
      <c r="C24" s="198" t="s">
        <v>2676</v>
      </c>
      <c r="D24" s="198" t="s">
        <v>733</v>
      </c>
      <c r="E24" s="69"/>
      <c r="F24" s="9">
        <v>1</v>
      </c>
      <c r="G24" s="9">
        <v>1</v>
      </c>
      <c r="H24" s="9">
        <v>1</v>
      </c>
      <c r="I24" s="9">
        <f t="shared" si="0"/>
        <v>1</v>
      </c>
      <c r="J24" s="9"/>
      <c r="K24" s="51"/>
      <c r="L24" s="51"/>
      <c r="M24" s="51"/>
      <c r="N24" s="51"/>
      <c r="O24" s="51"/>
      <c r="P24" s="51"/>
      <c r="Q24" s="51"/>
    </row>
    <row r="25" spans="1:17" ht="51" x14ac:dyDescent="0.2">
      <c r="A25" s="67">
        <v>18</v>
      </c>
      <c r="B25" s="162" t="s">
        <v>2677</v>
      </c>
      <c r="C25" s="198" t="s">
        <v>2678</v>
      </c>
      <c r="D25" s="198" t="s">
        <v>733</v>
      </c>
      <c r="E25" s="69"/>
      <c r="F25" s="9">
        <v>1</v>
      </c>
      <c r="G25" s="9">
        <v>1</v>
      </c>
      <c r="H25" s="9">
        <v>1</v>
      </c>
      <c r="I25" s="9">
        <f t="shared" si="0"/>
        <v>1</v>
      </c>
      <c r="J25" s="69"/>
      <c r="K25" s="51"/>
      <c r="L25" s="51"/>
      <c r="M25" s="51"/>
      <c r="N25" s="51"/>
      <c r="O25" s="51"/>
      <c r="P25" s="51"/>
      <c r="Q25" s="51"/>
    </row>
    <row r="26" spans="1:17" ht="63.75" x14ac:dyDescent="0.2">
      <c r="A26" s="67">
        <v>19</v>
      </c>
      <c r="B26" s="162" t="s">
        <v>3844</v>
      </c>
      <c r="C26" s="198" t="s">
        <v>2679</v>
      </c>
      <c r="D26" s="198" t="s">
        <v>733</v>
      </c>
      <c r="E26" s="69"/>
      <c r="F26" s="9">
        <v>1</v>
      </c>
      <c r="G26" s="9">
        <v>1</v>
      </c>
      <c r="H26" s="9">
        <v>1</v>
      </c>
      <c r="I26" s="9">
        <f t="shared" si="0"/>
        <v>1</v>
      </c>
      <c r="J26" s="9"/>
      <c r="K26" s="51"/>
      <c r="L26" s="51"/>
      <c r="M26" s="51"/>
      <c r="N26" s="51"/>
      <c r="O26" s="51"/>
      <c r="P26" s="51"/>
      <c r="Q26" s="51"/>
    </row>
    <row r="27" spans="1:17" ht="63.75" x14ac:dyDescent="0.2">
      <c r="A27" s="67">
        <v>20</v>
      </c>
      <c r="B27" s="162" t="s">
        <v>2680</v>
      </c>
      <c r="C27" s="198" t="s">
        <v>2681</v>
      </c>
      <c r="D27" s="198" t="s">
        <v>733</v>
      </c>
      <c r="E27" s="69"/>
      <c r="F27" s="9">
        <v>1</v>
      </c>
      <c r="G27" s="9">
        <v>1</v>
      </c>
      <c r="H27" s="9">
        <v>1</v>
      </c>
      <c r="I27" s="9">
        <f t="shared" si="0"/>
        <v>1</v>
      </c>
      <c r="J27" s="9"/>
      <c r="K27" s="51"/>
      <c r="L27" s="51"/>
      <c r="M27" s="51"/>
      <c r="N27" s="51"/>
      <c r="O27" s="51"/>
      <c r="P27" s="51"/>
      <c r="Q27" s="51"/>
    </row>
    <row r="28" spans="1:17" ht="76.5" x14ac:dyDescent="0.2">
      <c r="A28" s="67">
        <v>21</v>
      </c>
      <c r="B28" s="162" t="s">
        <v>2682</v>
      </c>
      <c r="C28" s="198" t="s">
        <v>2683</v>
      </c>
      <c r="D28" s="198" t="s">
        <v>733</v>
      </c>
      <c r="E28" s="69"/>
      <c r="F28" s="9">
        <v>1</v>
      </c>
      <c r="G28" s="9">
        <v>1</v>
      </c>
      <c r="H28" s="9">
        <v>1</v>
      </c>
      <c r="I28" s="9">
        <f t="shared" si="0"/>
        <v>1</v>
      </c>
      <c r="J28" s="9"/>
      <c r="K28" s="51"/>
      <c r="L28" s="51"/>
      <c r="M28" s="51"/>
      <c r="N28" s="51"/>
      <c r="O28" s="51"/>
      <c r="P28" s="51"/>
      <c r="Q28" s="51"/>
    </row>
    <row r="29" spans="1:17" ht="63.75" x14ac:dyDescent="0.2">
      <c r="A29" s="67">
        <v>22</v>
      </c>
      <c r="B29" s="162" t="s">
        <v>2684</v>
      </c>
      <c r="C29" s="198" t="s">
        <v>2685</v>
      </c>
      <c r="D29" s="198" t="s">
        <v>733</v>
      </c>
      <c r="E29" s="69"/>
      <c r="F29" s="9">
        <v>1</v>
      </c>
      <c r="G29" s="9">
        <v>1</v>
      </c>
      <c r="H29" s="9">
        <v>1</v>
      </c>
      <c r="I29" s="9">
        <f t="shared" si="0"/>
        <v>1</v>
      </c>
      <c r="J29" s="69"/>
      <c r="K29" s="51"/>
      <c r="L29" s="51"/>
      <c r="M29" s="51"/>
      <c r="N29" s="51"/>
      <c r="O29" s="51"/>
      <c r="P29" s="51"/>
      <c r="Q29" s="51"/>
    </row>
    <row r="30" spans="1:17" ht="63.75" x14ac:dyDescent="0.2">
      <c r="A30" s="67">
        <v>23</v>
      </c>
      <c r="B30" s="162" t="s">
        <v>2686</v>
      </c>
      <c r="C30" s="198" t="s">
        <v>2687</v>
      </c>
      <c r="D30" s="198" t="s">
        <v>733</v>
      </c>
      <c r="E30" s="69"/>
      <c r="F30" s="9">
        <v>1</v>
      </c>
      <c r="G30" s="9">
        <v>1</v>
      </c>
      <c r="H30" s="9">
        <v>1</v>
      </c>
      <c r="I30" s="9">
        <f t="shared" si="0"/>
        <v>1</v>
      </c>
      <c r="J30" s="9"/>
      <c r="K30" s="51"/>
      <c r="L30" s="51"/>
      <c r="M30" s="51"/>
      <c r="N30" s="51"/>
      <c r="O30" s="51"/>
      <c r="P30" s="51"/>
      <c r="Q30" s="51"/>
    </row>
    <row r="31" spans="1:17" ht="51" x14ac:dyDescent="0.2">
      <c r="A31" s="67">
        <v>24</v>
      </c>
      <c r="B31" s="162" t="s">
        <v>2688</v>
      </c>
      <c r="C31" s="198" t="s">
        <v>2689</v>
      </c>
      <c r="D31" s="198" t="s">
        <v>733</v>
      </c>
      <c r="E31" s="69"/>
      <c r="F31" s="9">
        <v>1</v>
      </c>
      <c r="G31" s="9">
        <v>1</v>
      </c>
      <c r="H31" s="9">
        <v>1</v>
      </c>
      <c r="I31" s="9">
        <f t="shared" si="0"/>
        <v>1</v>
      </c>
      <c r="J31" s="9"/>
      <c r="K31" s="51"/>
      <c r="L31" s="51"/>
      <c r="M31" s="51"/>
      <c r="N31" s="51"/>
      <c r="O31" s="51"/>
      <c r="P31" s="51"/>
      <c r="Q31" s="51"/>
    </row>
    <row r="32" spans="1:17" ht="63.75" x14ac:dyDescent="0.2">
      <c r="A32" s="67">
        <v>25</v>
      </c>
      <c r="B32" s="162" t="s">
        <v>2690</v>
      </c>
      <c r="C32" s="198" t="s">
        <v>2691</v>
      </c>
      <c r="D32" s="198" t="s">
        <v>733</v>
      </c>
      <c r="E32" s="69"/>
      <c r="F32" s="9">
        <v>1</v>
      </c>
      <c r="G32" s="9">
        <v>1</v>
      </c>
      <c r="H32" s="9">
        <v>1</v>
      </c>
      <c r="I32" s="9">
        <f t="shared" si="0"/>
        <v>1</v>
      </c>
      <c r="J32" s="9"/>
      <c r="K32" s="51"/>
      <c r="L32" s="51"/>
      <c r="M32" s="51"/>
      <c r="N32" s="51"/>
      <c r="O32" s="51"/>
      <c r="P32" s="51"/>
      <c r="Q32" s="51"/>
    </row>
    <row r="33" spans="1:17" ht="63.75" x14ac:dyDescent="0.2">
      <c r="A33" s="67">
        <v>26</v>
      </c>
      <c r="B33" s="162" t="s">
        <v>2692</v>
      </c>
      <c r="C33" s="198" t="s">
        <v>2693</v>
      </c>
      <c r="D33" s="198" t="s">
        <v>733</v>
      </c>
      <c r="E33" s="69"/>
      <c r="F33" s="9">
        <v>1</v>
      </c>
      <c r="G33" s="9">
        <v>1</v>
      </c>
      <c r="H33" s="9">
        <v>1</v>
      </c>
      <c r="I33" s="9">
        <f t="shared" si="0"/>
        <v>1</v>
      </c>
      <c r="J33" s="9"/>
      <c r="K33" s="51"/>
      <c r="L33" s="51"/>
      <c r="M33" s="51"/>
      <c r="N33" s="51"/>
      <c r="O33" s="51"/>
      <c r="P33" s="51"/>
      <c r="Q33" s="51"/>
    </row>
    <row r="34" spans="1:17" ht="63.75" x14ac:dyDescent="0.2">
      <c r="A34" s="67">
        <v>27</v>
      </c>
      <c r="B34" s="162" t="s">
        <v>2694</v>
      </c>
      <c r="C34" s="198" t="s">
        <v>2695</v>
      </c>
      <c r="D34" s="198" t="s">
        <v>733</v>
      </c>
      <c r="E34" s="69"/>
      <c r="F34" s="9">
        <v>1</v>
      </c>
      <c r="G34" s="9">
        <v>1</v>
      </c>
      <c r="H34" s="9">
        <v>1</v>
      </c>
      <c r="I34" s="9">
        <f t="shared" si="0"/>
        <v>1</v>
      </c>
      <c r="J34" s="9"/>
      <c r="K34" s="51"/>
      <c r="L34" s="51"/>
      <c r="M34" s="51"/>
      <c r="N34" s="51"/>
      <c r="O34" s="51"/>
      <c r="P34" s="51"/>
      <c r="Q34" s="51"/>
    </row>
    <row r="35" spans="1:17" ht="51" x14ac:dyDescent="0.2">
      <c r="A35" s="67">
        <v>28</v>
      </c>
      <c r="B35" s="187" t="s">
        <v>2696</v>
      </c>
      <c r="C35" s="198" t="s">
        <v>2697</v>
      </c>
      <c r="D35" s="198" t="s">
        <v>733</v>
      </c>
      <c r="E35" s="69"/>
      <c r="F35" s="9">
        <v>1</v>
      </c>
      <c r="G35" s="9">
        <v>1</v>
      </c>
      <c r="H35" s="9">
        <v>1</v>
      </c>
      <c r="I35" s="9">
        <f t="shared" si="0"/>
        <v>1</v>
      </c>
      <c r="J35" s="69"/>
      <c r="K35" s="51"/>
      <c r="L35" s="51"/>
      <c r="M35" s="51"/>
      <c r="N35" s="51"/>
      <c r="O35" s="51"/>
      <c r="P35" s="51"/>
      <c r="Q35" s="51"/>
    </row>
    <row r="36" spans="1:17" ht="51" x14ac:dyDescent="0.2">
      <c r="A36" s="67">
        <v>29</v>
      </c>
      <c r="B36" s="162" t="s">
        <v>2698</v>
      </c>
      <c r="C36" s="198" t="s">
        <v>2699</v>
      </c>
      <c r="D36" s="198" t="s">
        <v>733</v>
      </c>
      <c r="E36" s="69"/>
      <c r="F36" s="9">
        <v>1</v>
      </c>
      <c r="G36" s="9">
        <v>1</v>
      </c>
      <c r="H36" s="9">
        <v>1</v>
      </c>
      <c r="I36" s="9">
        <f t="shared" si="0"/>
        <v>1</v>
      </c>
      <c r="J36" s="69"/>
      <c r="K36" s="51"/>
      <c r="L36" s="51"/>
      <c r="M36" s="51"/>
      <c r="N36" s="51"/>
      <c r="O36" s="51"/>
      <c r="P36" s="51"/>
      <c r="Q36" s="51"/>
    </row>
    <row r="37" spans="1:17" ht="63.75" x14ac:dyDescent="0.2">
      <c r="A37" s="67">
        <v>30</v>
      </c>
      <c r="B37" s="162" t="s">
        <v>3845</v>
      </c>
      <c r="C37" s="198" t="s">
        <v>2700</v>
      </c>
      <c r="D37" s="198" t="s">
        <v>733</v>
      </c>
      <c r="E37" s="69"/>
      <c r="F37" s="9">
        <v>1</v>
      </c>
      <c r="G37" s="9">
        <v>1</v>
      </c>
      <c r="H37" s="9">
        <v>1</v>
      </c>
      <c r="I37" s="9">
        <f t="shared" si="0"/>
        <v>1</v>
      </c>
      <c r="J37" s="9"/>
      <c r="K37" s="51"/>
      <c r="L37" s="51"/>
      <c r="M37" s="51"/>
      <c r="N37" s="51"/>
      <c r="O37" s="51"/>
      <c r="P37" s="51"/>
      <c r="Q37" s="51"/>
    </row>
    <row r="38" spans="1:17" ht="51" x14ac:dyDescent="0.2">
      <c r="A38" s="67">
        <v>31</v>
      </c>
      <c r="B38" s="162" t="s">
        <v>2701</v>
      </c>
      <c r="C38" s="198" t="s">
        <v>2702</v>
      </c>
      <c r="D38" s="198" t="s">
        <v>733</v>
      </c>
      <c r="E38" s="69"/>
      <c r="F38" s="9">
        <v>1</v>
      </c>
      <c r="G38" s="9">
        <v>1</v>
      </c>
      <c r="H38" s="9">
        <v>1</v>
      </c>
      <c r="I38" s="9">
        <f t="shared" si="0"/>
        <v>1</v>
      </c>
      <c r="J38" s="9"/>
      <c r="K38" s="51"/>
      <c r="L38" s="51"/>
      <c r="M38" s="51"/>
      <c r="N38" s="51"/>
      <c r="O38" s="51"/>
      <c r="P38" s="51"/>
      <c r="Q38" s="51"/>
    </row>
    <row r="39" spans="1:17" ht="51" x14ac:dyDescent="0.2">
      <c r="A39" s="67">
        <v>32</v>
      </c>
      <c r="B39" s="162" t="s">
        <v>3846</v>
      </c>
      <c r="C39" s="198" t="s">
        <v>3847</v>
      </c>
      <c r="D39" s="198" t="s">
        <v>733</v>
      </c>
      <c r="E39" s="69"/>
      <c r="F39" s="9">
        <v>1</v>
      </c>
      <c r="G39" s="9">
        <v>1</v>
      </c>
      <c r="H39" s="9">
        <v>1</v>
      </c>
      <c r="I39" s="9">
        <f t="shared" si="0"/>
        <v>1</v>
      </c>
      <c r="J39" s="69"/>
      <c r="K39" s="51"/>
      <c r="L39" s="51"/>
      <c r="M39" s="51"/>
      <c r="N39" s="51"/>
      <c r="O39" s="51"/>
      <c r="P39" s="51"/>
      <c r="Q39" s="51"/>
    </row>
    <row r="40" spans="1:17" ht="51" x14ac:dyDescent="0.2">
      <c r="A40" s="67">
        <v>33</v>
      </c>
      <c r="B40" s="187" t="s">
        <v>2703</v>
      </c>
      <c r="C40" s="198" t="s">
        <v>2704</v>
      </c>
      <c r="D40" s="198" t="s">
        <v>733</v>
      </c>
      <c r="E40" s="69"/>
      <c r="F40" s="9">
        <v>1</v>
      </c>
      <c r="G40" s="9">
        <v>1</v>
      </c>
      <c r="H40" s="9">
        <v>1</v>
      </c>
      <c r="I40" s="9">
        <f t="shared" si="0"/>
        <v>1</v>
      </c>
      <c r="J40" s="9"/>
      <c r="K40" s="51"/>
      <c r="L40" s="51"/>
      <c r="M40" s="51"/>
      <c r="N40" s="51"/>
      <c r="O40" s="51"/>
      <c r="P40" s="51"/>
      <c r="Q40" s="51"/>
    </row>
    <row r="41" spans="1:17" ht="63.75" x14ac:dyDescent="0.2">
      <c r="A41" s="67">
        <v>34</v>
      </c>
      <c r="B41" s="162" t="s">
        <v>2705</v>
      </c>
      <c r="C41" s="198" t="s">
        <v>2706</v>
      </c>
      <c r="D41" s="198" t="s">
        <v>730</v>
      </c>
      <c r="E41" s="69"/>
      <c r="F41" s="9">
        <v>1</v>
      </c>
      <c r="G41" s="9">
        <v>1</v>
      </c>
      <c r="H41" s="9">
        <v>1</v>
      </c>
      <c r="I41" s="9">
        <f t="shared" si="0"/>
        <v>1</v>
      </c>
      <c r="J41" s="69"/>
      <c r="K41" s="51"/>
      <c r="L41" s="51"/>
      <c r="M41" s="51"/>
      <c r="N41" s="51"/>
      <c r="O41" s="51"/>
      <c r="P41" s="51"/>
      <c r="Q41" s="51"/>
    </row>
    <row r="42" spans="1:17" ht="51" x14ac:dyDescent="0.2">
      <c r="A42" s="67">
        <v>35</v>
      </c>
      <c r="B42" s="162" t="s">
        <v>2707</v>
      </c>
      <c r="C42" s="198" t="s">
        <v>2708</v>
      </c>
      <c r="D42" s="198" t="s">
        <v>730</v>
      </c>
      <c r="E42" s="69"/>
      <c r="F42" s="9">
        <v>1</v>
      </c>
      <c r="G42" s="9">
        <v>1</v>
      </c>
      <c r="H42" s="9">
        <v>1</v>
      </c>
      <c r="I42" s="9">
        <f t="shared" si="0"/>
        <v>1</v>
      </c>
      <c r="J42" s="9"/>
      <c r="K42" s="51"/>
      <c r="L42" s="51"/>
      <c r="M42" s="51"/>
      <c r="N42" s="51"/>
      <c r="O42" s="51"/>
      <c r="P42" s="51"/>
      <c r="Q42" s="51"/>
    </row>
    <row r="43" spans="1:17" ht="51" x14ac:dyDescent="0.2">
      <c r="A43" s="67">
        <v>36</v>
      </c>
      <c r="B43" s="162" t="s">
        <v>2709</v>
      </c>
      <c r="C43" s="199" t="s">
        <v>2710</v>
      </c>
      <c r="D43" s="198" t="s">
        <v>730</v>
      </c>
      <c r="E43" s="69"/>
      <c r="F43" s="9">
        <v>1</v>
      </c>
      <c r="G43" s="9">
        <v>1</v>
      </c>
      <c r="H43" s="9">
        <v>1</v>
      </c>
      <c r="I43" s="9">
        <f t="shared" si="0"/>
        <v>1</v>
      </c>
      <c r="J43" s="9"/>
      <c r="K43" s="51"/>
      <c r="L43" s="51"/>
      <c r="M43" s="51"/>
      <c r="N43" s="51"/>
      <c r="O43" s="51"/>
      <c r="P43" s="51"/>
      <c r="Q43" s="51"/>
    </row>
    <row r="44" spans="1:17" ht="76.5" x14ac:dyDescent="0.2">
      <c r="A44" s="67">
        <v>37</v>
      </c>
      <c r="B44" s="187" t="s">
        <v>2711</v>
      </c>
      <c r="C44" s="198" t="s">
        <v>2712</v>
      </c>
      <c r="D44" s="198" t="s">
        <v>730</v>
      </c>
      <c r="E44" s="69"/>
      <c r="F44" s="9">
        <v>1</v>
      </c>
      <c r="G44" s="9">
        <v>1</v>
      </c>
      <c r="H44" s="9">
        <v>1</v>
      </c>
      <c r="I44" s="9">
        <f t="shared" si="0"/>
        <v>1</v>
      </c>
      <c r="J44" s="9"/>
      <c r="K44" s="51"/>
      <c r="L44" s="51"/>
      <c r="M44" s="51"/>
      <c r="N44" s="51"/>
      <c r="O44" s="51"/>
      <c r="P44" s="51"/>
      <c r="Q44" s="51"/>
    </row>
    <row r="45" spans="1:17" ht="63.75" x14ac:dyDescent="0.2">
      <c r="A45" s="67">
        <v>38</v>
      </c>
      <c r="B45" s="246" t="s">
        <v>2713</v>
      </c>
      <c r="C45" s="247" t="s">
        <v>2714</v>
      </c>
      <c r="D45" s="247" t="s">
        <v>730</v>
      </c>
      <c r="E45" s="132"/>
      <c r="F45" s="9">
        <v>1</v>
      </c>
      <c r="G45" s="9">
        <v>1</v>
      </c>
      <c r="H45" s="9">
        <v>1</v>
      </c>
      <c r="I45" s="9">
        <f t="shared" si="0"/>
        <v>1</v>
      </c>
      <c r="J45" s="9"/>
      <c r="K45" s="51"/>
      <c r="L45" s="51"/>
      <c r="M45" s="51"/>
      <c r="N45" s="51"/>
      <c r="O45" s="51"/>
      <c r="P45" s="51"/>
      <c r="Q45" s="51"/>
    </row>
    <row r="46" spans="1:17" ht="191.25" x14ac:dyDescent="0.2">
      <c r="A46" s="154">
        <v>39</v>
      </c>
      <c r="B46" s="248" t="s">
        <v>2649</v>
      </c>
      <c r="C46" s="248" t="s">
        <v>2650</v>
      </c>
      <c r="D46" s="248" t="s">
        <v>733</v>
      </c>
      <c r="E46" s="135" t="s">
        <v>685</v>
      </c>
      <c r="F46" s="136"/>
      <c r="G46" s="136"/>
      <c r="H46" s="136"/>
      <c r="I46" s="136"/>
      <c r="J46" s="137" t="s">
        <v>686</v>
      </c>
      <c r="K46" s="51"/>
      <c r="L46" s="51"/>
      <c r="M46" s="51"/>
      <c r="N46" s="51"/>
      <c r="O46" s="51"/>
      <c r="P46" s="51"/>
      <c r="Q46" s="51"/>
    </row>
    <row r="47" spans="1:17" ht="15.75" customHeight="1" x14ac:dyDescent="0.2">
      <c r="A47" s="327" t="s">
        <v>687</v>
      </c>
      <c r="B47" s="334"/>
      <c r="C47" s="334"/>
      <c r="D47" s="334"/>
      <c r="E47" s="334"/>
      <c r="F47" s="328"/>
      <c r="G47" s="328"/>
      <c r="H47" s="329"/>
      <c r="I47" s="138">
        <f>SUM(I8:I45)/COUNT(I8:I45)</f>
        <v>1</v>
      </c>
      <c r="J47" s="121"/>
      <c r="K47" s="51"/>
      <c r="L47" s="51"/>
      <c r="M47" s="51"/>
      <c r="N47" s="51"/>
      <c r="O47" s="51"/>
      <c r="P47" s="51"/>
      <c r="Q47" s="51"/>
    </row>
    <row r="51" spans="2:9" x14ac:dyDescent="0.2">
      <c r="B51" s="91"/>
      <c r="C51" s="92"/>
      <c r="D51" s="92"/>
      <c r="E51" s="115"/>
      <c r="F51" s="115"/>
      <c r="G51" s="115"/>
      <c r="H51" s="115"/>
      <c r="I51" s="115"/>
    </row>
    <row r="58" spans="2:9" x14ac:dyDescent="0.2">
      <c r="B58" s="91"/>
      <c r="C58" s="92"/>
      <c r="D58" s="92"/>
      <c r="E58" s="115"/>
      <c r="F58" s="115"/>
      <c r="G58" s="115"/>
      <c r="H58" s="115"/>
      <c r="I58" s="115"/>
    </row>
    <row r="62" spans="2:9" x14ac:dyDescent="0.2">
      <c r="B62" s="91"/>
      <c r="C62" s="92"/>
      <c r="D62" s="92"/>
      <c r="E62" s="115"/>
      <c r="F62" s="115"/>
      <c r="G62" s="115"/>
      <c r="H62" s="115"/>
      <c r="I62" s="115"/>
    </row>
    <row r="65" spans="2:9" x14ac:dyDescent="0.2">
      <c r="B65" s="91"/>
      <c r="C65" s="92"/>
      <c r="D65" s="92"/>
      <c r="E65" s="115"/>
      <c r="F65" s="115"/>
      <c r="G65" s="115"/>
      <c r="H65" s="115"/>
      <c r="I65" s="115"/>
    </row>
    <row r="69" spans="2:9" x14ac:dyDescent="0.2">
      <c r="B69" s="91"/>
      <c r="C69" s="92"/>
      <c r="D69" s="92"/>
      <c r="E69" s="115"/>
      <c r="F69" s="115"/>
      <c r="G69" s="115"/>
      <c r="H69" s="115"/>
      <c r="I69" s="115"/>
    </row>
    <row r="72" spans="2:9" x14ac:dyDescent="0.2">
      <c r="B72" s="91"/>
      <c r="C72" s="92"/>
      <c r="D72" s="92"/>
      <c r="E72" s="115"/>
      <c r="F72" s="115"/>
      <c r="G72" s="115"/>
      <c r="H72" s="115"/>
      <c r="I72" s="115"/>
    </row>
    <row r="76" spans="2:9" x14ac:dyDescent="0.2">
      <c r="B76" s="91"/>
      <c r="C76" s="92"/>
      <c r="D76" s="92"/>
      <c r="E76" s="115"/>
      <c r="F76" s="115"/>
      <c r="G76" s="115"/>
      <c r="H76" s="115"/>
      <c r="I76" s="115"/>
    </row>
  </sheetData>
  <mergeCells count="13">
    <mergeCell ref="I6:I7"/>
    <mergeCell ref="J6:J7"/>
    <mergeCell ref="A47:H47"/>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46">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17"/>
  <sheetViews>
    <sheetView view="pageBreakPreview" zoomScale="70" zoomScaleNormal="100" zoomScaleSheetLayoutView="70" workbookViewId="0">
      <pane ySplit="7" topLeftCell="A8" activePane="bottomLeft" state="frozenSplit"/>
      <selection activeCell="I49" sqref="I49"/>
      <selection pane="bottomLeft" activeCell="M9" sqref="M9"/>
    </sheetView>
  </sheetViews>
  <sheetFormatPr defaultRowHeight="12.75" x14ac:dyDescent="0.2"/>
  <cols>
    <col min="1" max="1" width="4.28515625" style="1" customWidth="1"/>
    <col min="2" max="2" width="35.5703125" style="1" customWidth="1"/>
    <col min="3" max="3" width="23.140625" style="94" customWidth="1"/>
    <col min="4" max="4" width="13.7109375" style="94" customWidth="1"/>
    <col min="5" max="5" width="20" style="94" customWidth="1"/>
    <col min="6" max="6" width="12.7109375" style="116" customWidth="1"/>
    <col min="7" max="7" width="15.85546875" style="116" customWidth="1"/>
    <col min="8" max="8" width="14.42578125" style="116" customWidth="1"/>
    <col min="9" max="9" width="19" style="116" customWidth="1"/>
    <col min="10" max="10" width="17.425781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1" customFormat="1" ht="60" customHeight="1" x14ac:dyDescent="0.2">
      <c r="A1" s="324" t="s">
        <v>96</v>
      </c>
      <c r="B1" s="324"/>
      <c r="C1" s="324"/>
      <c r="D1" s="324"/>
      <c r="E1" s="324"/>
      <c r="F1" s="324"/>
      <c r="G1" s="324"/>
      <c r="H1" s="324"/>
      <c r="I1" s="324"/>
      <c r="J1" s="324"/>
    </row>
    <row r="2" spans="1:17" ht="30.75" customHeight="1" x14ac:dyDescent="0.2">
      <c r="A2" s="109" t="s">
        <v>101</v>
      </c>
      <c r="B2" s="109"/>
      <c r="C2" s="325" t="s">
        <v>2715</v>
      </c>
      <c r="D2" s="325"/>
      <c r="E2" s="325"/>
      <c r="F2" s="325"/>
      <c r="G2" s="325"/>
      <c r="H2" s="325"/>
      <c r="I2" s="325"/>
    </row>
    <row r="3" spans="1:17" ht="15.75" customHeight="1" x14ac:dyDescent="0.2">
      <c r="A3" s="109" t="s">
        <v>99</v>
      </c>
      <c r="B3" s="109"/>
      <c r="C3" s="110">
        <v>44673</v>
      </c>
      <c r="D3" s="117"/>
      <c r="E3" s="117"/>
      <c r="F3" s="110"/>
      <c r="G3" s="110"/>
      <c r="H3" s="110"/>
      <c r="I3" s="110"/>
    </row>
    <row r="4" spans="1:17" ht="17.25" customHeight="1" x14ac:dyDescent="0.2">
      <c r="A4" s="118" t="s">
        <v>79</v>
      </c>
      <c r="B4" s="109"/>
      <c r="C4" s="117"/>
      <c r="D4" s="117"/>
      <c r="E4" s="117"/>
      <c r="F4" s="110"/>
      <c r="G4" s="110"/>
      <c r="H4" s="110"/>
      <c r="I4" s="110"/>
    </row>
    <row r="5" spans="1:17" ht="48.75" customHeight="1" x14ac:dyDescent="0.2">
      <c r="A5" s="333" t="s">
        <v>102</v>
      </c>
      <c r="B5" s="333"/>
      <c r="C5" s="333"/>
      <c r="D5" s="333"/>
      <c r="E5" s="333"/>
      <c r="F5" s="333"/>
      <c r="G5" s="333"/>
      <c r="H5" s="333"/>
      <c r="I5" s="333"/>
      <c r="J5" s="333"/>
    </row>
    <row r="6" spans="1:17" ht="15.75" customHeight="1" x14ac:dyDescent="0.2">
      <c r="A6" s="321" t="s">
        <v>50</v>
      </c>
      <c r="B6" s="321" t="s">
        <v>103</v>
      </c>
      <c r="C6" s="321" t="s">
        <v>104</v>
      </c>
      <c r="D6" s="321" t="s">
        <v>105</v>
      </c>
      <c r="E6" s="321" t="s">
        <v>3342</v>
      </c>
      <c r="F6" s="321" t="s">
        <v>106</v>
      </c>
      <c r="G6" s="331" t="s">
        <v>4342</v>
      </c>
      <c r="H6" s="331"/>
      <c r="I6" s="321" t="s">
        <v>107</v>
      </c>
      <c r="J6" s="321" t="s">
        <v>85</v>
      </c>
    </row>
    <row r="7" spans="1:17" ht="99.75" customHeight="1" x14ac:dyDescent="0.2">
      <c r="A7" s="326"/>
      <c r="B7" s="326"/>
      <c r="C7" s="326"/>
      <c r="D7" s="326"/>
      <c r="E7" s="326"/>
      <c r="F7" s="326"/>
      <c r="G7" s="148" t="s">
        <v>108</v>
      </c>
      <c r="H7" s="149" t="s">
        <v>109</v>
      </c>
      <c r="I7" s="326"/>
      <c r="J7" s="326"/>
      <c r="K7" s="51"/>
      <c r="L7" s="51"/>
      <c r="M7" s="51"/>
      <c r="N7" s="51"/>
      <c r="O7" s="51"/>
      <c r="P7" s="51"/>
      <c r="Q7" s="51"/>
    </row>
    <row r="8" spans="1:17" s="51" customFormat="1" ht="25.5" x14ac:dyDescent="0.2">
      <c r="A8" s="67">
        <v>1</v>
      </c>
      <c r="B8" s="162" t="s">
        <v>3345</v>
      </c>
      <c r="C8" s="180" t="s">
        <v>3346</v>
      </c>
      <c r="D8" s="180" t="s">
        <v>1075</v>
      </c>
      <c r="E8" s="180"/>
      <c r="F8" s="85">
        <v>1</v>
      </c>
      <c r="G8" s="85">
        <v>1</v>
      </c>
      <c r="H8" s="85">
        <v>1</v>
      </c>
      <c r="I8" s="85">
        <f>F8*0.2+G8*0.4+H8*0.4</f>
        <v>1</v>
      </c>
      <c r="J8" s="86"/>
    </row>
    <row r="9" spans="1:17" s="51" customFormat="1" ht="51" x14ac:dyDescent="0.2">
      <c r="A9" s="67">
        <v>2</v>
      </c>
      <c r="B9" s="162" t="s">
        <v>3347</v>
      </c>
      <c r="C9" s="265" t="s">
        <v>2722</v>
      </c>
      <c r="D9" s="180" t="s">
        <v>1075</v>
      </c>
      <c r="E9" s="212"/>
      <c r="F9" s="85">
        <v>1</v>
      </c>
      <c r="G9" s="85">
        <v>1</v>
      </c>
      <c r="H9" s="85">
        <v>1</v>
      </c>
      <c r="I9" s="85">
        <f t="shared" ref="I9:I72" si="0">F9*0.2+G9*0.4+H9*0.4</f>
        <v>1</v>
      </c>
      <c r="J9" s="215"/>
    </row>
    <row r="10" spans="1:17" s="51" customFormat="1" ht="51" x14ac:dyDescent="0.2">
      <c r="A10" s="67">
        <v>3</v>
      </c>
      <c r="B10" s="162" t="s">
        <v>3348</v>
      </c>
      <c r="C10" s="180" t="s">
        <v>3349</v>
      </c>
      <c r="D10" s="180" t="s">
        <v>1075</v>
      </c>
      <c r="E10" s="180"/>
      <c r="F10" s="85">
        <v>1</v>
      </c>
      <c r="G10" s="85">
        <v>1</v>
      </c>
      <c r="H10" s="85">
        <v>1</v>
      </c>
      <c r="I10" s="85">
        <f t="shared" si="0"/>
        <v>1</v>
      </c>
      <c r="J10" s="216"/>
    </row>
    <row r="11" spans="1:17" s="51" customFormat="1" ht="51" x14ac:dyDescent="0.2">
      <c r="A11" s="67">
        <v>4</v>
      </c>
      <c r="B11" s="162" t="s">
        <v>3350</v>
      </c>
      <c r="C11" s="180" t="s">
        <v>3351</v>
      </c>
      <c r="D11" s="180" t="s">
        <v>1075</v>
      </c>
      <c r="E11" s="180"/>
      <c r="F11" s="85">
        <v>1</v>
      </c>
      <c r="G11" s="85">
        <v>1</v>
      </c>
      <c r="H11" s="85">
        <v>1</v>
      </c>
      <c r="I11" s="85">
        <f t="shared" si="0"/>
        <v>1</v>
      </c>
      <c r="J11" s="216"/>
    </row>
    <row r="12" spans="1:17" s="51" customFormat="1" ht="51" x14ac:dyDescent="0.2">
      <c r="A12" s="67">
        <v>5</v>
      </c>
      <c r="B12" s="162" t="s">
        <v>3352</v>
      </c>
      <c r="C12" s="180" t="s">
        <v>3353</v>
      </c>
      <c r="D12" s="180" t="s">
        <v>1075</v>
      </c>
      <c r="E12" s="180"/>
      <c r="F12" s="85">
        <v>1</v>
      </c>
      <c r="G12" s="85">
        <v>1</v>
      </c>
      <c r="H12" s="85">
        <v>1</v>
      </c>
      <c r="I12" s="85">
        <f t="shared" si="0"/>
        <v>1</v>
      </c>
      <c r="J12" s="86"/>
    </row>
    <row r="13" spans="1:17" s="51" customFormat="1" ht="51" x14ac:dyDescent="0.2">
      <c r="A13" s="67">
        <v>6</v>
      </c>
      <c r="B13" s="162" t="s">
        <v>3354</v>
      </c>
      <c r="C13" s="180" t="s">
        <v>3355</v>
      </c>
      <c r="D13" s="180" t="s">
        <v>1075</v>
      </c>
      <c r="E13" s="180"/>
      <c r="F13" s="85">
        <v>1</v>
      </c>
      <c r="G13" s="85">
        <v>1</v>
      </c>
      <c r="H13" s="85">
        <v>1</v>
      </c>
      <c r="I13" s="85">
        <f t="shared" si="0"/>
        <v>1</v>
      </c>
      <c r="J13" s="215"/>
    </row>
    <row r="14" spans="1:17" s="51" customFormat="1" ht="51" x14ac:dyDescent="0.2">
      <c r="A14" s="67">
        <v>7</v>
      </c>
      <c r="B14" s="162" t="s">
        <v>3356</v>
      </c>
      <c r="C14" s="180" t="s">
        <v>3357</v>
      </c>
      <c r="D14" s="180" t="s">
        <v>1075</v>
      </c>
      <c r="E14" s="180"/>
      <c r="F14" s="85">
        <v>1</v>
      </c>
      <c r="G14" s="85">
        <v>1</v>
      </c>
      <c r="H14" s="85">
        <v>1</v>
      </c>
      <c r="I14" s="85">
        <f t="shared" si="0"/>
        <v>1</v>
      </c>
      <c r="J14" s="86"/>
    </row>
    <row r="15" spans="1:17" s="51" customFormat="1" ht="63.75" x14ac:dyDescent="0.2">
      <c r="A15" s="67">
        <v>8</v>
      </c>
      <c r="B15" s="162" t="s">
        <v>3358</v>
      </c>
      <c r="C15" s="180" t="s">
        <v>3359</v>
      </c>
      <c r="D15" s="180" t="s">
        <v>1075</v>
      </c>
      <c r="E15" s="180"/>
      <c r="F15" s="85">
        <v>1</v>
      </c>
      <c r="G15" s="85">
        <v>1</v>
      </c>
      <c r="H15" s="85">
        <v>1</v>
      </c>
      <c r="I15" s="85">
        <f t="shared" si="0"/>
        <v>1</v>
      </c>
      <c r="J15" s="86"/>
    </row>
    <row r="16" spans="1:17" s="51" customFormat="1" ht="63.75" x14ac:dyDescent="0.2">
      <c r="A16" s="67">
        <v>9</v>
      </c>
      <c r="B16" s="162" t="s">
        <v>3360</v>
      </c>
      <c r="C16" s="180" t="s">
        <v>3361</v>
      </c>
      <c r="D16" s="180" t="s">
        <v>1075</v>
      </c>
      <c r="E16" s="180"/>
      <c r="F16" s="85">
        <v>1</v>
      </c>
      <c r="G16" s="85">
        <v>1</v>
      </c>
      <c r="H16" s="85">
        <v>1</v>
      </c>
      <c r="I16" s="85">
        <f t="shared" si="0"/>
        <v>1</v>
      </c>
      <c r="J16" s="86"/>
    </row>
    <row r="17" spans="1:10" s="51" customFormat="1" ht="63.75" x14ac:dyDescent="0.2">
      <c r="A17" s="67">
        <v>10</v>
      </c>
      <c r="B17" s="187" t="s">
        <v>3362</v>
      </c>
      <c r="C17" s="265" t="s">
        <v>3363</v>
      </c>
      <c r="D17" s="180" t="s">
        <v>1075</v>
      </c>
      <c r="E17" s="212"/>
      <c r="F17" s="85">
        <v>1</v>
      </c>
      <c r="G17" s="85">
        <v>1</v>
      </c>
      <c r="H17" s="85">
        <v>1</v>
      </c>
      <c r="I17" s="85">
        <f t="shared" si="0"/>
        <v>1</v>
      </c>
      <c r="J17" s="216"/>
    </row>
    <row r="18" spans="1:10" s="51" customFormat="1" ht="51" x14ac:dyDescent="0.2">
      <c r="A18" s="67">
        <v>11</v>
      </c>
      <c r="B18" s="162" t="s">
        <v>3364</v>
      </c>
      <c r="C18" s="180" t="s">
        <v>3365</v>
      </c>
      <c r="D18" s="180" t="s">
        <v>1075</v>
      </c>
      <c r="E18" s="180"/>
      <c r="F18" s="85">
        <v>1</v>
      </c>
      <c r="G18" s="85">
        <v>1</v>
      </c>
      <c r="H18" s="85">
        <v>1</v>
      </c>
      <c r="I18" s="85">
        <f t="shared" si="0"/>
        <v>1</v>
      </c>
      <c r="J18" s="216"/>
    </row>
    <row r="19" spans="1:10" s="51" customFormat="1" ht="51" x14ac:dyDescent="0.2">
      <c r="A19" s="67">
        <v>12</v>
      </c>
      <c r="B19" s="162" t="s">
        <v>3366</v>
      </c>
      <c r="C19" s="180" t="s">
        <v>3367</v>
      </c>
      <c r="D19" s="180" t="s">
        <v>1075</v>
      </c>
      <c r="E19" s="180"/>
      <c r="F19" s="85">
        <v>1</v>
      </c>
      <c r="G19" s="85">
        <v>1</v>
      </c>
      <c r="H19" s="85">
        <v>1</v>
      </c>
      <c r="I19" s="85">
        <f t="shared" si="0"/>
        <v>1</v>
      </c>
      <c r="J19" s="86"/>
    </row>
    <row r="20" spans="1:10" s="51" customFormat="1" ht="51" x14ac:dyDescent="0.2">
      <c r="A20" s="67">
        <v>13</v>
      </c>
      <c r="B20" s="187" t="s">
        <v>3368</v>
      </c>
      <c r="C20" s="265" t="s">
        <v>3369</v>
      </c>
      <c r="D20" s="180" t="s">
        <v>1075</v>
      </c>
      <c r="E20" s="212"/>
      <c r="F20" s="85">
        <v>1</v>
      </c>
      <c r="G20" s="85">
        <v>1</v>
      </c>
      <c r="H20" s="85">
        <v>1</v>
      </c>
      <c r="I20" s="85">
        <f t="shared" si="0"/>
        <v>1</v>
      </c>
      <c r="J20" s="216"/>
    </row>
    <row r="21" spans="1:10" s="51" customFormat="1" ht="63.75" x14ac:dyDescent="0.2">
      <c r="A21" s="67">
        <v>14</v>
      </c>
      <c r="B21" s="162" t="s">
        <v>3374</v>
      </c>
      <c r="C21" s="180" t="s">
        <v>3375</v>
      </c>
      <c r="D21" s="180" t="s">
        <v>1075</v>
      </c>
      <c r="E21" s="180"/>
      <c r="F21" s="85">
        <v>1</v>
      </c>
      <c r="G21" s="85">
        <v>1</v>
      </c>
      <c r="H21" s="85">
        <v>1</v>
      </c>
      <c r="I21" s="85">
        <f t="shared" si="0"/>
        <v>1</v>
      </c>
      <c r="J21" s="86"/>
    </row>
    <row r="22" spans="1:10" s="51" customFormat="1" ht="63.75" x14ac:dyDescent="0.2">
      <c r="A22" s="67">
        <v>15</v>
      </c>
      <c r="B22" s="162" t="s">
        <v>3370</v>
      </c>
      <c r="C22" s="180" t="s">
        <v>3371</v>
      </c>
      <c r="D22" s="180" t="s">
        <v>721</v>
      </c>
      <c r="E22" s="180"/>
      <c r="F22" s="85">
        <v>1</v>
      </c>
      <c r="G22" s="85">
        <v>1</v>
      </c>
      <c r="H22" s="85">
        <v>1</v>
      </c>
      <c r="I22" s="85">
        <f t="shared" si="0"/>
        <v>1</v>
      </c>
      <c r="J22" s="86"/>
    </row>
    <row r="23" spans="1:10" s="51" customFormat="1" ht="63.75" x14ac:dyDescent="0.2">
      <c r="A23" s="67">
        <v>16</v>
      </c>
      <c r="B23" s="162" t="s">
        <v>3372</v>
      </c>
      <c r="C23" s="180" t="s">
        <v>3373</v>
      </c>
      <c r="D23" s="180" t="s">
        <v>721</v>
      </c>
      <c r="E23" s="180"/>
      <c r="F23" s="85">
        <v>1</v>
      </c>
      <c r="G23" s="85">
        <v>1</v>
      </c>
      <c r="H23" s="85">
        <v>1</v>
      </c>
      <c r="I23" s="85">
        <f t="shared" si="0"/>
        <v>1</v>
      </c>
      <c r="J23" s="86"/>
    </row>
    <row r="24" spans="1:10" s="51" customFormat="1" ht="51" x14ac:dyDescent="0.2">
      <c r="A24" s="67">
        <v>17</v>
      </c>
      <c r="B24" s="162" t="s">
        <v>3376</v>
      </c>
      <c r="C24" s="180" t="s">
        <v>3377</v>
      </c>
      <c r="D24" s="180" t="s">
        <v>721</v>
      </c>
      <c r="E24" s="180"/>
      <c r="F24" s="85">
        <v>1</v>
      </c>
      <c r="G24" s="85">
        <v>1</v>
      </c>
      <c r="H24" s="85">
        <v>1</v>
      </c>
      <c r="I24" s="85">
        <f t="shared" si="0"/>
        <v>1</v>
      </c>
      <c r="J24" s="86"/>
    </row>
    <row r="25" spans="1:10" s="51" customFormat="1" ht="38.25" x14ac:dyDescent="0.2">
      <c r="A25" s="67">
        <v>18</v>
      </c>
      <c r="B25" s="162" t="s">
        <v>3378</v>
      </c>
      <c r="C25" s="180" t="s">
        <v>2720</v>
      </c>
      <c r="D25" s="180" t="s">
        <v>721</v>
      </c>
      <c r="E25" s="180"/>
      <c r="F25" s="85">
        <v>1</v>
      </c>
      <c r="G25" s="85">
        <v>1</v>
      </c>
      <c r="H25" s="85">
        <v>1</v>
      </c>
      <c r="I25" s="85">
        <f t="shared" si="0"/>
        <v>1</v>
      </c>
      <c r="J25" s="86"/>
    </row>
    <row r="26" spans="1:10" s="51" customFormat="1" ht="38.25" x14ac:dyDescent="0.2">
      <c r="A26" s="67">
        <v>19</v>
      </c>
      <c r="B26" s="162" t="s">
        <v>3379</v>
      </c>
      <c r="C26" s="180" t="s">
        <v>3380</v>
      </c>
      <c r="D26" s="180" t="s">
        <v>721</v>
      </c>
      <c r="E26" s="180"/>
      <c r="F26" s="85">
        <v>1</v>
      </c>
      <c r="G26" s="85">
        <v>1</v>
      </c>
      <c r="H26" s="85">
        <v>1</v>
      </c>
      <c r="I26" s="85">
        <f t="shared" si="0"/>
        <v>1</v>
      </c>
      <c r="J26" s="86"/>
    </row>
    <row r="27" spans="1:10" s="51" customFormat="1" ht="38.25" x14ac:dyDescent="0.2">
      <c r="A27" s="67">
        <v>20</v>
      </c>
      <c r="B27" s="162" t="s">
        <v>3381</v>
      </c>
      <c r="C27" s="180" t="s">
        <v>2721</v>
      </c>
      <c r="D27" s="180" t="s">
        <v>721</v>
      </c>
      <c r="E27" s="180"/>
      <c r="F27" s="85">
        <v>1</v>
      </c>
      <c r="G27" s="85">
        <v>1</v>
      </c>
      <c r="H27" s="85">
        <v>1</v>
      </c>
      <c r="I27" s="85">
        <f t="shared" si="0"/>
        <v>1</v>
      </c>
      <c r="J27" s="86"/>
    </row>
    <row r="28" spans="1:10" s="51" customFormat="1" ht="51" x14ac:dyDescent="0.2">
      <c r="A28" s="67">
        <v>21</v>
      </c>
      <c r="B28" s="162" t="s">
        <v>3382</v>
      </c>
      <c r="C28" s="180" t="s">
        <v>3383</v>
      </c>
      <c r="D28" s="180" t="s">
        <v>721</v>
      </c>
      <c r="E28" s="180"/>
      <c r="F28" s="85">
        <v>1</v>
      </c>
      <c r="G28" s="85">
        <v>1</v>
      </c>
      <c r="H28" s="85">
        <v>1</v>
      </c>
      <c r="I28" s="85">
        <f t="shared" si="0"/>
        <v>1</v>
      </c>
      <c r="J28" s="86"/>
    </row>
    <row r="29" spans="1:10" s="51" customFormat="1" ht="63.75" x14ac:dyDescent="0.2">
      <c r="A29" s="67">
        <v>22</v>
      </c>
      <c r="B29" s="162" t="s">
        <v>3384</v>
      </c>
      <c r="C29" s="180" t="s">
        <v>3385</v>
      </c>
      <c r="D29" s="180" t="s">
        <v>721</v>
      </c>
      <c r="E29" s="180"/>
      <c r="F29" s="85">
        <v>1</v>
      </c>
      <c r="G29" s="85">
        <v>1</v>
      </c>
      <c r="H29" s="85">
        <v>1</v>
      </c>
      <c r="I29" s="85">
        <f t="shared" si="0"/>
        <v>1</v>
      </c>
      <c r="J29" s="86"/>
    </row>
    <row r="30" spans="1:10" s="51" customFormat="1" ht="63.75" x14ac:dyDescent="0.2">
      <c r="A30" s="67">
        <v>23</v>
      </c>
      <c r="B30" s="162" t="s">
        <v>3386</v>
      </c>
      <c r="C30" s="180" t="s">
        <v>3387</v>
      </c>
      <c r="D30" s="180" t="s">
        <v>721</v>
      </c>
      <c r="E30" s="180"/>
      <c r="F30" s="85">
        <v>1</v>
      </c>
      <c r="G30" s="85">
        <v>1</v>
      </c>
      <c r="H30" s="85">
        <v>1</v>
      </c>
      <c r="I30" s="85">
        <f t="shared" si="0"/>
        <v>1</v>
      </c>
      <c r="J30" s="86"/>
    </row>
    <row r="31" spans="1:10" s="51" customFormat="1" ht="51" x14ac:dyDescent="0.2">
      <c r="A31" s="67">
        <v>24</v>
      </c>
      <c r="B31" s="162" t="s">
        <v>3388</v>
      </c>
      <c r="C31" s="180" t="s">
        <v>3389</v>
      </c>
      <c r="D31" s="180" t="s">
        <v>721</v>
      </c>
      <c r="E31" s="180"/>
      <c r="F31" s="85">
        <v>1</v>
      </c>
      <c r="G31" s="85">
        <v>1</v>
      </c>
      <c r="H31" s="85">
        <v>1</v>
      </c>
      <c r="I31" s="85">
        <f t="shared" si="0"/>
        <v>1</v>
      </c>
      <c r="J31" s="86"/>
    </row>
    <row r="32" spans="1:10" s="51" customFormat="1" ht="51" x14ac:dyDescent="0.2">
      <c r="A32" s="67">
        <v>25</v>
      </c>
      <c r="B32" s="162" t="s">
        <v>3390</v>
      </c>
      <c r="C32" s="180" t="s">
        <v>3391</v>
      </c>
      <c r="D32" s="180" t="s">
        <v>721</v>
      </c>
      <c r="E32" s="180"/>
      <c r="F32" s="85">
        <v>1</v>
      </c>
      <c r="G32" s="85">
        <v>1</v>
      </c>
      <c r="H32" s="85">
        <v>1</v>
      </c>
      <c r="I32" s="85">
        <f t="shared" si="0"/>
        <v>1</v>
      </c>
      <c r="J32" s="86"/>
    </row>
    <row r="33" spans="1:10" s="51" customFormat="1" ht="51" x14ac:dyDescent="0.2">
      <c r="A33" s="67">
        <v>26</v>
      </c>
      <c r="B33" s="162" t="s">
        <v>3392</v>
      </c>
      <c r="C33" s="180" t="s">
        <v>3393</v>
      </c>
      <c r="D33" s="180" t="s">
        <v>721</v>
      </c>
      <c r="E33" s="180"/>
      <c r="F33" s="85">
        <v>1</v>
      </c>
      <c r="G33" s="85">
        <v>1</v>
      </c>
      <c r="H33" s="85">
        <v>1</v>
      </c>
      <c r="I33" s="85">
        <f t="shared" si="0"/>
        <v>1</v>
      </c>
      <c r="J33" s="86"/>
    </row>
    <row r="34" spans="1:10" s="51" customFormat="1" ht="51" x14ac:dyDescent="0.2">
      <c r="A34" s="67">
        <v>27</v>
      </c>
      <c r="B34" s="162" t="s">
        <v>3394</v>
      </c>
      <c r="C34" s="180" t="s">
        <v>3395</v>
      </c>
      <c r="D34" s="180" t="s">
        <v>721</v>
      </c>
      <c r="E34" s="180"/>
      <c r="F34" s="85">
        <v>1</v>
      </c>
      <c r="G34" s="85">
        <v>1</v>
      </c>
      <c r="H34" s="85">
        <v>1</v>
      </c>
      <c r="I34" s="85">
        <f t="shared" si="0"/>
        <v>1</v>
      </c>
      <c r="J34" s="86"/>
    </row>
    <row r="35" spans="1:10" s="51" customFormat="1" ht="51" x14ac:dyDescent="0.2">
      <c r="A35" s="67">
        <v>28</v>
      </c>
      <c r="B35" s="162" t="s">
        <v>3396</v>
      </c>
      <c r="C35" s="180" t="s">
        <v>3397</v>
      </c>
      <c r="D35" s="180" t="s">
        <v>721</v>
      </c>
      <c r="E35" s="180"/>
      <c r="F35" s="85">
        <v>1</v>
      </c>
      <c r="G35" s="85">
        <v>1</v>
      </c>
      <c r="H35" s="85">
        <v>1</v>
      </c>
      <c r="I35" s="85">
        <f t="shared" si="0"/>
        <v>1</v>
      </c>
      <c r="J35" s="86"/>
    </row>
    <row r="36" spans="1:10" s="51" customFormat="1" ht="51" x14ac:dyDescent="0.2">
      <c r="A36" s="67">
        <v>29</v>
      </c>
      <c r="B36" s="162" t="s">
        <v>3398</v>
      </c>
      <c r="C36" s="180" t="s">
        <v>3399</v>
      </c>
      <c r="D36" s="180" t="s">
        <v>721</v>
      </c>
      <c r="E36" s="180"/>
      <c r="F36" s="85">
        <v>1</v>
      </c>
      <c r="G36" s="85">
        <v>1</v>
      </c>
      <c r="H36" s="85">
        <v>1</v>
      </c>
      <c r="I36" s="85">
        <f t="shared" si="0"/>
        <v>1</v>
      </c>
      <c r="J36" s="216"/>
    </row>
    <row r="37" spans="1:10" s="51" customFormat="1" ht="51" x14ac:dyDescent="0.2">
      <c r="A37" s="85">
        <v>30</v>
      </c>
      <c r="B37" s="162" t="s">
        <v>3400</v>
      </c>
      <c r="C37" s="180" t="s">
        <v>3401</v>
      </c>
      <c r="D37" s="180" t="s">
        <v>721</v>
      </c>
      <c r="E37" s="180"/>
      <c r="F37" s="85">
        <v>1</v>
      </c>
      <c r="G37" s="85">
        <v>1</v>
      </c>
      <c r="H37" s="85">
        <v>1</v>
      </c>
      <c r="I37" s="85">
        <f t="shared" si="0"/>
        <v>1</v>
      </c>
      <c r="J37" s="216"/>
    </row>
    <row r="38" spans="1:10" s="51" customFormat="1" ht="51" x14ac:dyDescent="0.2">
      <c r="A38" s="85">
        <v>31</v>
      </c>
      <c r="B38" s="162" t="s">
        <v>3402</v>
      </c>
      <c r="C38" s="180" t="s">
        <v>3403</v>
      </c>
      <c r="D38" s="180" t="s">
        <v>721</v>
      </c>
      <c r="E38" s="180"/>
      <c r="F38" s="85">
        <v>1</v>
      </c>
      <c r="G38" s="85">
        <v>1</v>
      </c>
      <c r="H38" s="85">
        <v>1</v>
      </c>
      <c r="I38" s="85">
        <f t="shared" si="0"/>
        <v>1</v>
      </c>
      <c r="J38" s="86"/>
    </row>
    <row r="39" spans="1:10" s="51" customFormat="1" ht="51" x14ac:dyDescent="0.2">
      <c r="A39" s="85">
        <v>32</v>
      </c>
      <c r="B39" s="162" t="s">
        <v>3404</v>
      </c>
      <c r="C39" s="180" t="s">
        <v>3405</v>
      </c>
      <c r="D39" s="180" t="s">
        <v>721</v>
      </c>
      <c r="E39" s="180"/>
      <c r="F39" s="85">
        <v>1</v>
      </c>
      <c r="G39" s="85">
        <v>1</v>
      </c>
      <c r="H39" s="85">
        <v>1</v>
      </c>
      <c r="I39" s="85">
        <f t="shared" si="0"/>
        <v>1</v>
      </c>
      <c r="J39" s="86"/>
    </row>
    <row r="40" spans="1:10" s="51" customFormat="1" ht="51" x14ac:dyDescent="0.2">
      <c r="A40" s="85">
        <v>33</v>
      </c>
      <c r="B40" s="162" t="s">
        <v>3406</v>
      </c>
      <c r="C40" s="180" t="s">
        <v>3407</v>
      </c>
      <c r="D40" s="180" t="s">
        <v>721</v>
      </c>
      <c r="E40" s="180"/>
      <c r="F40" s="85">
        <v>1</v>
      </c>
      <c r="G40" s="85">
        <v>1</v>
      </c>
      <c r="H40" s="85">
        <v>1</v>
      </c>
      <c r="I40" s="85">
        <f t="shared" si="0"/>
        <v>1</v>
      </c>
      <c r="J40" s="86"/>
    </row>
    <row r="41" spans="1:10" s="51" customFormat="1" ht="51" x14ac:dyDescent="0.2">
      <c r="A41" s="85">
        <v>34</v>
      </c>
      <c r="B41" s="162" t="s">
        <v>3408</v>
      </c>
      <c r="C41" s="180" t="s">
        <v>3409</v>
      </c>
      <c r="D41" s="180" t="s">
        <v>721</v>
      </c>
      <c r="E41" s="180"/>
      <c r="F41" s="85">
        <v>1</v>
      </c>
      <c r="G41" s="85">
        <v>1</v>
      </c>
      <c r="H41" s="85">
        <v>1</v>
      </c>
      <c r="I41" s="85">
        <f t="shared" si="0"/>
        <v>1</v>
      </c>
      <c r="J41" s="86"/>
    </row>
    <row r="42" spans="1:10" s="51" customFormat="1" ht="51" x14ac:dyDescent="0.2">
      <c r="A42" s="85">
        <v>35</v>
      </c>
      <c r="B42" s="162" t="s">
        <v>3410</v>
      </c>
      <c r="C42" s="180" t="s">
        <v>3411</v>
      </c>
      <c r="D42" s="180" t="s">
        <v>721</v>
      </c>
      <c r="E42" s="180"/>
      <c r="F42" s="85">
        <v>1</v>
      </c>
      <c r="G42" s="85">
        <v>1</v>
      </c>
      <c r="H42" s="85">
        <v>1</v>
      </c>
      <c r="I42" s="85">
        <f t="shared" si="0"/>
        <v>1</v>
      </c>
      <c r="J42" s="86"/>
    </row>
    <row r="43" spans="1:10" s="51" customFormat="1" ht="51" x14ac:dyDescent="0.2">
      <c r="A43" s="67">
        <v>36</v>
      </c>
      <c r="B43" s="162" t="s">
        <v>3412</v>
      </c>
      <c r="C43" s="180" t="s">
        <v>3413</v>
      </c>
      <c r="D43" s="180" t="s">
        <v>721</v>
      </c>
      <c r="E43" s="180"/>
      <c r="F43" s="85">
        <v>1</v>
      </c>
      <c r="G43" s="85">
        <v>1</v>
      </c>
      <c r="H43" s="85">
        <v>1</v>
      </c>
      <c r="I43" s="85">
        <f t="shared" si="0"/>
        <v>1</v>
      </c>
      <c r="J43" s="86"/>
    </row>
    <row r="44" spans="1:10" s="51" customFormat="1" ht="51" x14ac:dyDescent="0.2">
      <c r="A44" s="67">
        <v>37</v>
      </c>
      <c r="B44" s="162" t="s">
        <v>3414</v>
      </c>
      <c r="C44" s="180" t="s">
        <v>3415</v>
      </c>
      <c r="D44" s="180" t="s">
        <v>721</v>
      </c>
      <c r="E44" s="180"/>
      <c r="F44" s="85">
        <v>1</v>
      </c>
      <c r="G44" s="85">
        <v>1</v>
      </c>
      <c r="H44" s="85">
        <v>1</v>
      </c>
      <c r="I44" s="85">
        <f t="shared" si="0"/>
        <v>1</v>
      </c>
      <c r="J44" s="86"/>
    </row>
    <row r="45" spans="1:10" s="51" customFormat="1" ht="51" x14ac:dyDescent="0.2">
      <c r="A45" s="67">
        <v>38</v>
      </c>
      <c r="B45" s="162" t="s">
        <v>3416</v>
      </c>
      <c r="C45" s="180" t="s">
        <v>3417</v>
      </c>
      <c r="D45" s="180" t="s">
        <v>721</v>
      </c>
      <c r="E45" s="180"/>
      <c r="F45" s="85">
        <v>1</v>
      </c>
      <c r="G45" s="85">
        <v>1</v>
      </c>
      <c r="H45" s="85">
        <v>1</v>
      </c>
      <c r="I45" s="85">
        <f t="shared" si="0"/>
        <v>1</v>
      </c>
      <c r="J45" s="216"/>
    </row>
    <row r="46" spans="1:10" s="51" customFormat="1" ht="51" x14ac:dyDescent="0.2">
      <c r="A46" s="67">
        <v>39</v>
      </c>
      <c r="B46" s="162" t="s">
        <v>3418</v>
      </c>
      <c r="C46" s="180" t="s">
        <v>3419</v>
      </c>
      <c r="D46" s="180" t="s">
        <v>721</v>
      </c>
      <c r="E46" s="180"/>
      <c r="F46" s="85">
        <v>1</v>
      </c>
      <c r="G46" s="85">
        <v>1</v>
      </c>
      <c r="H46" s="85">
        <v>1</v>
      </c>
      <c r="I46" s="85">
        <f t="shared" si="0"/>
        <v>1</v>
      </c>
      <c r="J46" s="216"/>
    </row>
    <row r="47" spans="1:10" s="51" customFormat="1" ht="51" x14ac:dyDescent="0.2">
      <c r="A47" s="67">
        <v>40</v>
      </c>
      <c r="B47" s="162" t="s">
        <v>3420</v>
      </c>
      <c r="C47" s="180" t="s">
        <v>3421</v>
      </c>
      <c r="D47" s="180" t="s">
        <v>721</v>
      </c>
      <c r="E47" s="180"/>
      <c r="F47" s="85">
        <v>1</v>
      </c>
      <c r="G47" s="85">
        <v>1</v>
      </c>
      <c r="H47" s="85">
        <v>1</v>
      </c>
      <c r="I47" s="85">
        <f t="shared" si="0"/>
        <v>1</v>
      </c>
      <c r="J47" s="216"/>
    </row>
    <row r="48" spans="1:10" s="51" customFormat="1" ht="51" x14ac:dyDescent="0.2">
      <c r="A48" s="67">
        <v>41</v>
      </c>
      <c r="B48" s="162" t="s">
        <v>3422</v>
      </c>
      <c r="C48" s="180" t="s">
        <v>3423</v>
      </c>
      <c r="D48" s="180" t="s">
        <v>721</v>
      </c>
      <c r="E48" s="180"/>
      <c r="F48" s="85">
        <v>1</v>
      </c>
      <c r="G48" s="85">
        <v>1</v>
      </c>
      <c r="H48" s="85">
        <v>1</v>
      </c>
      <c r="I48" s="85">
        <f t="shared" si="0"/>
        <v>1</v>
      </c>
      <c r="J48" s="216"/>
    </row>
    <row r="49" spans="1:10" s="51" customFormat="1" ht="38.25" x14ac:dyDescent="0.2">
      <c r="A49" s="67">
        <v>42</v>
      </c>
      <c r="B49" s="162" t="s">
        <v>3424</v>
      </c>
      <c r="C49" s="180" t="s">
        <v>3425</v>
      </c>
      <c r="D49" s="180" t="s">
        <v>721</v>
      </c>
      <c r="E49" s="180"/>
      <c r="F49" s="85">
        <v>1</v>
      </c>
      <c r="G49" s="85">
        <v>1</v>
      </c>
      <c r="H49" s="85">
        <v>1</v>
      </c>
      <c r="I49" s="85">
        <f t="shared" si="0"/>
        <v>1</v>
      </c>
      <c r="J49" s="216"/>
    </row>
    <row r="50" spans="1:10" s="51" customFormat="1" ht="38.25" x14ac:dyDescent="0.2">
      <c r="A50" s="67">
        <v>43</v>
      </c>
      <c r="B50" s="162" t="s">
        <v>3426</v>
      </c>
      <c r="C50" s="180" t="s">
        <v>3427</v>
      </c>
      <c r="D50" s="180" t="s">
        <v>721</v>
      </c>
      <c r="E50" s="180"/>
      <c r="F50" s="85">
        <v>1</v>
      </c>
      <c r="G50" s="85">
        <v>1</v>
      </c>
      <c r="H50" s="85">
        <v>1</v>
      </c>
      <c r="I50" s="85">
        <f t="shared" si="0"/>
        <v>1</v>
      </c>
      <c r="J50" s="86"/>
    </row>
    <row r="51" spans="1:10" s="51" customFormat="1" ht="51" x14ac:dyDescent="0.2">
      <c r="A51" s="67">
        <v>44</v>
      </c>
      <c r="B51" s="162" t="s">
        <v>3428</v>
      </c>
      <c r="C51" s="180" t="s">
        <v>3429</v>
      </c>
      <c r="D51" s="180" t="s">
        <v>721</v>
      </c>
      <c r="E51" s="180"/>
      <c r="F51" s="85">
        <v>1</v>
      </c>
      <c r="G51" s="85">
        <v>1</v>
      </c>
      <c r="H51" s="85">
        <v>1</v>
      </c>
      <c r="I51" s="85">
        <f t="shared" si="0"/>
        <v>1</v>
      </c>
      <c r="J51" s="86"/>
    </row>
    <row r="52" spans="1:10" s="51" customFormat="1" ht="51" x14ac:dyDescent="0.2">
      <c r="A52" s="67">
        <v>45</v>
      </c>
      <c r="B52" s="162" t="s">
        <v>3430</v>
      </c>
      <c r="C52" s="180" t="s">
        <v>3431</v>
      </c>
      <c r="D52" s="180" t="s">
        <v>721</v>
      </c>
      <c r="E52" s="180"/>
      <c r="F52" s="85">
        <v>1</v>
      </c>
      <c r="G52" s="85">
        <v>1</v>
      </c>
      <c r="H52" s="85">
        <v>1</v>
      </c>
      <c r="I52" s="85">
        <f t="shared" si="0"/>
        <v>1</v>
      </c>
      <c r="J52" s="216"/>
    </row>
    <row r="53" spans="1:10" s="51" customFormat="1" ht="51" x14ac:dyDescent="0.2">
      <c r="A53" s="83">
        <v>46</v>
      </c>
      <c r="B53" s="151" t="s">
        <v>3432</v>
      </c>
      <c r="C53" s="215" t="s">
        <v>3433</v>
      </c>
      <c r="D53" s="215" t="s">
        <v>721</v>
      </c>
      <c r="E53" s="215"/>
      <c r="F53" s="85">
        <v>1</v>
      </c>
      <c r="G53" s="85">
        <v>1</v>
      </c>
      <c r="H53" s="85">
        <v>1</v>
      </c>
      <c r="I53" s="85">
        <f t="shared" si="0"/>
        <v>1</v>
      </c>
      <c r="J53" s="216"/>
    </row>
    <row r="54" spans="1:10" s="51" customFormat="1" ht="38.25" x14ac:dyDescent="0.2">
      <c r="A54" s="67">
        <v>47</v>
      </c>
      <c r="B54" s="162" t="s">
        <v>3434</v>
      </c>
      <c r="C54" s="180" t="s">
        <v>3435</v>
      </c>
      <c r="D54" s="180" t="s">
        <v>721</v>
      </c>
      <c r="E54" s="180"/>
      <c r="F54" s="85">
        <v>1</v>
      </c>
      <c r="G54" s="85">
        <v>1</v>
      </c>
      <c r="H54" s="85">
        <v>1</v>
      </c>
      <c r="I54" s="85">
        <f t="shared" si="0"/>
        <v>1</v>
      </c>
      <c r="J54" s="216"/>
    </row>
    <row r="55" spans="1:10" s="51" customFormat="1" ht="38.25" x14ac:dyDescent="0.2">
      <c r="A55" s="67">
        <v>48</v>
      </c>
      <c r="B55" s="162" t="s">
        <v>3436</v>
      </c>
      <c r="C55" s="200" t="s">
        <v>3437</v>
      </c>
      <c r="D55" s="201" t="s">
        <v>721</v>
      </c>
      <c r="E55" s="200"/>
      <c r="F55" s="85">
        <v>1</v>
      </c>
      <c r="G55" s="85">
        <v>1</v>
      </c>
      <c r="H55" s="85">
        <v>1</v>
      </c>
      <c r="I55" s="85">
        <f t="shared" si="0"/>
        <v>1</v>
      </c>
      <c r="J55" s="86"/>
    </row>
    <row r="56" spans="1:10" s="51" customFormat="1" ht="38.25" x14ac:dyDescent="0.2">
      <c r="A56" s="67">
        <v>49</v>
      </c>
      <c r="B56" s="162" t="s">
        <v>3438</v>
      </c>
      <c r="C56" s="265" t="s">
        <v>3439</v>
      </c>
      <c r="D56" s="180" t="s">
        <v>721</v>
      </c>
      <c r="E56" s="212"/>
      <c r="F56" s="85">
        <v>1</v>
      </c>
      <c r="G56" s="85">
        <v>1</v>
      </c>
      <c r="H56" s="85">
        <v>1</v>
      </c>
      <c r="I56" s="85">
        <f t="shared" si="0"/>
        <v>1</v>
      </c>
      <c r="J56" s="86"/>
    </row>
    <row r="57" spans="1:10" s="51" customFormat="1" ht="51" x14ac:dyDescent="0.2">
      <c r="A57" s="67">
        <v>50</v>
      </c>
      <c r="B57" s="162" t="s">
        <v>3440</v>
      </c>
      <c r="C57" s="265" t="s">
        <v>3441</v>
      </c>
      <c r="D57" s="180" t="s">
        <v>721</v>
      </c>
      <c r="E57" s="212"/>
      <c r="F57" s="85">
        <v>1</v>
      </c>
      <c r="G57" s="85">
        <v>1</v>
      </c>
      <c r="H57" s="85">
        <v>1</v>
      </c>
      <c r="I57" s="85">
        <f t="shared" si="0"/>
        <v>1</v>
      </c>
      <c r="J57" s="86"/>
    </row>
    <row r="58" spans="1:10" s="51" customFormat="1" ht="38.25" x14ac:dyDescent="0.2">
      <c r="A58" s="67">
        <v>51</v>
      </c>
      <c r="B58" s="187" t="s">
        <v>3442</v>
      </c>
      <c r="C58" s="265" t="s">
        <v>3443</v>
      </c>
      <c r="D58" s="180" t="s">
        <v>721</v>
      </c>
      <c r="E58" s="212"/>
      <c r="F58" s="85">
        <v>1</v>
      </c>
      <c r="G58" s="85">
        <v>1</v>
      </c>
      <c r="H58" s="85">
        <v>1</v>
      </c>
      <c r="I58" s="85">
        <f t="shared" si="0"/>
        <v>1</v>
      </c>
      <c r="J58" s="86"/>
    </row>
    <row r="59" spans="1:10" s="51" customFormat="1" ht="38.25" x14ac:dyDescent="0.2">
      <c r="A59" s="67">
        <v>52</v>
      </c>
      <c r="B59" s="187" t="s">
        <v>3444</v>
      </c>
      <c r="C59" s="265" t="s">
        <v>3445</v>
      </c>
      <c r="D59" s="180" t="s">
        <v>721</v>
      </c>
      <c r="E59" s="212"/>
      <c r="F59" s="85">
        <v>1</v>
      </c>
      <c r="G59" s="85">
        <v>1</v>
      </c>
      <c r="H59" s="85">
        <v>1</v>
      </c>
      <c r="I59" s="85">
        <f t="shared" si="0"/>
        <v>1</v>
      </c>
      <c r="J59" s="216"/>
    </row>
    <row r="60" spans="1:10" s="51" customFormat="1" ht="63.75" x14ac:dyDescent="0.2">
      <c r="A60" s="67">
        <v>53</v>
      </c>
      <c r="B60" s="187" t="s">
        <v>3446</v>
      </c>
      <c r="C60" s="265" t="s">
        <v>3447</v>
      </c>
      <c r="D60" s="180" t="s">
        <v>721</v>
      </c>
      <c r="E60" s="212"/>
      <c r="F60" s="85">
        <v>1</v>
      </c>
      <c r="G60" s="85">
        <v>1</v>
      </c>
      <c r="H60" s="85">
        <v>1</v>
      </c>
      <c r="I60" s="85">
        <f t="shared" si="0"/>
        <v>1</v>
      </c>
      <c r="J60" s="216"/>
    </row>
    <row r="61" spans="1:10" s="51" customFormat="1" ht="76.5" x14ac:dyDescent="0.2">
      <c r="A61" s="67">
        <v>54</v>
      </c>
      <c r="B61" s="187" t="s">
        <v>3448</v>
      </c>
      <c r="C61" s="265" t="s">
        <v>3449</v>
      </c>
      <c r="D61" s="180" t="s">
        <v>721</v>
      </c>
      <c r="E61" s="212"/>
      <c r="F61" s="85">
        <v>1</v>
      </c>
      <c r="G61" s="85">
        <v>1</v>
      </c>
      <c r="H61" s="85">
        <v>1</v>
      </c>
      <c r="I61" s="85">
        <f t="shared" si="0"/>
        <v>1</v>
      </c>
      <c r="J61" s="86"/>
    </row>
    <row r="62" spans="1:10" s="51" customFormat="1" ht="63.75" x14ac:dyDescent="0.2">
      <c r="A62" s="67">
        <v>55</v>
      </c>
      <c r="B62" s="187" t="s">
        <v>3450</v>
      </c>
      <c r="C62" s="265" t="s">
        <v>3451</v>
      </c>
      <c r="D62" s="180" t="s">
        <v>721</v>
      </c>
      <c r="E62" s="212"/>
      <c r="F62" s="85">
        <v>1</v>
      </c>
      <c r="G62" s="85">
        <v>1</v>
      </c>
      <c r="H62" s="85">
        <v>1</v>
      </c>
      <c r="I62" s="85">
        <f t="shared" si="0"/>
        <v>1</v>
      </c>
      <c r="J62" s="216"/>
    </row>
    <row r="63" spans="1:10" s="51" customFormat="1" ht="63.75" x14ac:dyDescent="0.2">
      <c r="A63" s="67">
        <v>56</v>
      </c>
      <c r="B63" s="162" t="s">
        <v>3452</v>
      </c>
      <c r="C63" s="265" t="s">
        <v>3453</v>
      </c>
      <c r="D63" s="180" t="s">
        <v>721</v>
      </c>
      <c r="E63" s="212"/>
      <c r="F63" s="85">
        <v>1</v>
      </c>
      <c r="G63" s="85">
        <v>1</v>
      </c>
      <c r="H63" s="85">
        <v>1</v>
      </c>
      <c r="I63" s="85">
        <f t="shared" si="0"/>
        <v>1</v>
      </c>
      <c r="J63" s="216"/>
    </row>
    <row r="64" spans="1:10" s="51" customFormat="1" ht="63.75" x14ac:dyDescent="0.2">
      <c r="A64" s="67">
        <v>57</v>
      </c>
      <c r="B64" s="187" t="s">
        <v>3454</v>
      </c>
      <c r="C64" s="265" t="s">
        <v>3455</v>
      </c>
      <c r="D64" s="180" t="s">
        <v>721</v>
      </c>
      <c r="E64" s="212"/>
      <c r="F64" s="85">
        <v>1</v>
      </c>
      <c r="G64" s="85">
        <v>1</v>
      </c>
      <c r="H64" s="85">
        <v>1</v>
      </c>
      <c r="I64" s="85">
        <f t="shared" si="0"/>
        <v>1</v>
      </c>
      <c r="J64" s="86"/>
    </row>
    <row r="65" spans="1:10" s="51" customFormat="1" ht="63.75" x14ac:dyDescent="0.2">
      <c r="A65" s="67">
        <v>58</v>
      </c>
      <c r="B65" s="187" t="s">
        <v>3456</v>
      </c>
      <c r="C65" s="265" t="s">
        <v>3457</v>
      </c>
      <c r="D65" s="180" t="s">
        <v>721</v>
      </c>
      <c r="E65" s="212"/>
      <c r="F65" s="85">
        <v>1</v>
      </c>
      <c r="G65" s="85">
        <v>1</v>
      </c>
      <c r="H65" s="85">
        <v>1</v>
      </c>
      <c r="I65" s="85">
        <f t="shared" si="0"/>
        <v>1</v>
      </c>
      <c r="J65" s="216"/>
    </row>
    <row r="66" spans="1:10" s="51" customFormat="1" ht="63.75" x14ac:dyDescent="0.2">
      <c r="A66" s="67">
        <v>59</v>
      </c>
      <c r="B66" s="162" t="s">
        <v>3458</v>
      </c>
      <c r="C66" s="180" t="s">
        <v>3459</v>
      </c>
      <c r="D66" s="180" t="s">
        <v>721</v>
      </c>
      <c r="E66" s="180"/>
      <c r="F66" s="85">
        <v>1</v>
      </c>
      <c r="G66" s="85">
        <v>1</v>
      </c>
      <c r="H66" s="85">
        <v>1</v>
      </c>
      <c r="I66" s="85">
        <f t="shared" si="0"/>
        <v>1</v>
      </c>
      <c r="J66" s="216"/>
    </row>
    <row r="67" spans="1:10" s="51" customFormat="1" ht="63.75" x14ac:dyDescent="0.2">
      <c r="A67" s="67">
        <v>60</v>
      </c>
      <c r="B67" s="162" t="s">
        <v>3460</v>
      </c>
      <c r="C67" s="180" t="s">
        <v>3461</v>
      </c>
      <c r="D67" s="180" t="s">
        <v>721</v>
      </c>
      <c r="E67" s="180"/>
      <c r="F67" s="85">
        <v>1</v>
      </c>
      <c r="G67" s="85">
        <v>1</v>
      </c>
      <c r="H67" s="85">
        <v>1</v>
      </c>
      <c r="I67" s="85">
        <f t="shared" si="0"/>
        <v>1</v>
      </c>
      <c r="J67" s="216"/>
    </row>
    <row r="68" spans="1:10" s="51" customFormat="1" ht="63.75" x14ac:dyDescent="0.2">
      <c r="A68" s="67">
        <v>61</v>
      </c>
      <c r="B68" s="162" t="s">
        <v>3462</v>
      </c>
      <c r="C68" s="180" t="s">
        <v>3463</v>
      </c>
      <c r="D68" s="180" t="s">
        <v>721</v>
      </c>
      <c r="E68" s="180"/>
      <c r="F68" s="85">
        <v>1</v>
      </c>
      <c r="G68" s="85">
        <v>1</v>
      </c>
      <c r="H68" s="85">
        <v>1</v>
      </c>
      <c r="I68" s="85">
        <f t="shared" si="0"/>
        <v>1</v>
      </c>
      <c r="J68" s="216"/>
    </row>
    <row r="69" spans="1:10" s="51" customFormat="1" ht="63.75" x14ac:dyDescent="0.2">
      <c r="A69" s="67">
        <v>62</v>
      </c>
      <c r="B69" s="162" t="s">
        <v>3464</v>
      </c>
      <c r="C69" s="180" t="s">
        <v>3465</v>
      </c>
      <c r="D69" s="180" t="s">
        <v>721</v>
      </c>
      <c r="E69" s="180"/>
      <c r="F69" s="85">
        <v>1</v>
      </c>
      <c r="G69" s="85">
        <v>1</v>
      </c>
      <c r="H69" s="85">
        <v>1</v>
      </c>
      <c r="I69" s="85">
        <f t="shared" si="0"/>
        <v>1</v>
      </c>
      <c r="J69" s="86"/>
    </row>
    <row r="70" spans="1:10" s="51" customFormat="1" ht="63.75" x14ac:dyDescent="0.2">
      <c r="A70" s="67">
        <v>63</v>
      </c>
      <c r="B70" s="162" t="s">
        <v>3466</v>
      </c>
      <c r="C70" s="180" t="s">
        <v>3467</v>
      </c>
      <c r="D70" s="180" t="s">
        <v>721</v>
      </c>
      <c r="E70" s="180"/>
      <c r="F70" s="85">
        <v>1</v>
      </c>
      <c r="G70" s="85">
        <v>1</v>
      </c>
      <c r="H70" s="85">
        <v>1</v>
      </c>
      <c r="I70" s="85">
        <f t="shared" si="0"/>
        <v>1</v>
      </c>
      <c r="J70" s="216"/>
    </row>
    <row r="71" spans="1:10" s="51" customFormat="1" ht="63.75" x14ac:dyDescent="0.2">
      <c r="A71" s="67">
        <v>64</v>
      </c>
      <c r="B71" s="162" t="s">
        <v>3468</v>
      </c>
      <c r="C71" s="180" t="s">
        <v>3469</v>
      </c>
      <c r="D71" s="180" t="s">
        <v>721</v>
      </c>
      <c r="E71" s="180"/>
      <c r="F71" s="85">
        <v>1</v>
      </c>
      <c r="G71" s="85">
        <v>1</v>
      </c>
      <c r="H71" s="85">
        <v>1</v>
      </c>
      <c r="I71" s="85">
        <f t="shared" si="0"/>
        <v>1</v>
      </c>
      <c r="J71" s="86"/>
    </row>
    <row r="72" spans="1:10" s="51" customFormat="1" ht="63.75" x14ac:dyDescent="0.2">
      <c r="A72" s="67">
        <v>65</v>
      </c>
      <c r="B72" s="162" t="s">
        <v>3470</v>
      </c>
      <c r="C72" s="180" t="s">
        <v>3471</v>
      </c>
      <c r="D72" s="180" t="s">
        <v>721</v>
      </c>
      <c r="E72" s="180"/>
      <c r="F72" s="85">
        <v>1</v>
      </c>
      <c r="G72" s="85">
        <v>1</v>
      </c>
      <c r="H72" s="85">
        <v>1</v>
      </c>
      <c r="I72" s="85">
        <f t="shared" si="0"/>
        <v>1</v>
      </c>
      <c r="J72" s="216"/>
    </row>
    <row r="73" spans="1:10" s="51" customFormat="1" ht="63.75" x14ac:dyDescent="0.2">
      <c r="A73" s="67">
        <v>66</v>
      </c>
      <c r="B73" s="162" t="s">
        <v>3472</v>
      </c>
      <c r="C73" s="201" t="s">
        <v>3473</v>
      </c>
      <c r="D73" s="201" t="s">
        <v>721</v>
      </c>
      <c r="E73" s="180"/>
      <c r="F73" s="85">
        <v>1</v>
      </c>
      <c r="G73" s="85">
        <v>1</v>
      </c>
      <c r="H73" s="85">
        <v>1</v>
      </c>
      <c r="I73" s="85">
        <f t="shared" ref="I73:I87" si="1">F73*0.2+G73*0.4+H73*0.4</f>
        <v>1</v>
      </c>
      <c r="J73" s="216"/>
    </row>
    <row r="74" spans="1:10" s="51" customFormat="1" ht="63.75" x14ac:dyDescent="0.2">
      <c r="A74" s="67">
        <v>67</v>
      </c>
      <c r="B74" s="162" t="s">
        <v>3474</v>
      </c>
      <c r="C74" s="201" t="s">
        <v>3475</v>
      </c>
      <c r="D74" s="201" t="s">
        <v>721</v>
      </c>
      <c r="E74" s="180"/>
      <c r="F74" s="85">
        <v>1</v>
      </c>
      <c r="G74" s="85">
        <v>1</v>
      </c>
      <c r="H74" s="85">
        <v>1</v>
      </c>
      <c r="I74" s="85">
        <f t="shared" si="1"/>
        <v>1</v>
      </c>
      <c r="J74" s="216"/>
    </row>
    <row r="75" spans="1:10" s="51" customFormat="1" ht="63.75" x14ac:dyDescent="0.2">
      <c r="A75" s="67">
        <v>68</v>
      </c>
      <c r="B75" s="162" t="s">
        <v>3476</v>
      </c>
      <c r="C75" s="201" t="s">
        <v>3477</v>
      </c>
      <c r="D75" s="201" t="s">
        <v>721</v>
      </c>
      <c r="E75" s="201"/>
      <c r="F75" s="85">
        <v>1</v>
      </c>
      <c r="G75" s="85">
        <v>1</v>
      </c>
      <c r="H75" s="85">
        <v>1</v>
      </c>
      <c r="I75" s="85">
        <f t="shared" si="1"/>
        <v>1</v>
      </c>
      <c r="J75" s="215"/>
    </row>
    <row r="76" spans="1:10" s="51" customFormat="1" ht="63.75" x14ac:dyDescent="0.2">
      <c r="A76" s="67">
        <v>69</v>
      </c>
      <c r="B76" s="162" t="s">
        <v>3478</v>
      </c>
      <c r="C76" s="180" t="s">
        <v>3479</v>
      </c>
      <c r="D76" s="180" t="s">
        <v>721</v>
      </c>
      <c r="E76" s="180"/>
      <c r="F76" s="85">
        <v>1</v>
      </c>
      <c r="G76" s="85">
        <v>1</v>
      </c>
      <c r="H76" s="85">
        <v>1</v>
      </c>
      <c r="I76" s="85">
        <f t="shared" si="1"/>
        <v>1</v>
      </c>
      <c r="J76" s="86"/>
    </row>
    <row r="77" spans="1:10" s="51" customFormat="1" ht="63.75" x14ac:dyDescent="0.2">
      <c r="A77" s="67">
        <v>70</v>
      </c>
      <c r="B77" s="162" t="s">
        <v>3480</v>
      </c>
      <c r="C77" s="180" t="s">
        <v>3481</v>
      </c>
      <c r="D77" s="180" t="s">
        <v>721</v>
      </c>
      <c r="E77" s="212"/>
      <c r="F77" s="85">
        <v>1</v>
      </c>
      <c r="G77" s="85">
        <v>1</v>
      </c>
      <c r="H77" s="85">
        <v>1</v>
      </c>
      <c r="I77" s="85">
        <f t="shared" si="1"/>
        <v>1</v>
      </c>
      <c r="J77" s="216"/>
    </row>
    <row r="78" spans="1:10" s="51" customFormat="1" ht="63.75" x14ac:dyDescent="0.2">
      <c r="A78" s="67">
        <v>71</v>
      </c>
      <c r="B78" s="187" t="s">
        <v>3482</v>
      </c>
      <c r="C78" s="265" t="s">
        <v>3483</v>
      </c>
      <c r="D78" s="265" t="s">
        <v>721</v>
      </c>
      <c r="E78" s="212"/>
      <c r="F78" s="85">
        <v>1</v>
      </c>
      <c r="G78" s="85">
        <v>1</v>
      </c>
      <c r="H78" s="85">
        <v>1</v>
      </c>
      <c r="I78" s="85">
        <f t="shared" si="1"/>
        <v>1</v>
      </c>
      <c r="J78" s="216"/>
    </row>
    <row r="79" spans="1:10" s="51" customFormat="1" ht="76.5" x14ac:dyDescent="0.2">
      <c r="A79" s="67">
        <v>72</v>
      </c>
      <c r="B79" s="187" t="s">
        <v>3484</v>
      </c>
      <c r="C79" s="265" t="s">
        <v>3485</v>
      </c>
      <c r="D79" s="265" t="s">
        <v>721</v>
      </c>
      <c r="E79" s="180"/>
      <c r="F79" s="85">
        <v>1</v>
      </c>
      <c r="G79" s="85">
        <v>1</v>
      </c>
      <c r="H79" s="85">
        <v>1</v>
      </c>
      <c r="I79" s="85">
        <f t="shared" si="1"/>
        <v>1</v>
      </c>
      <c r="J79" s="216"/>
    </row>
    <row r="80" spans="1:10" s="51" customFormat="1" ht="63.75" x14ac:dyDescent="0.2">
      <c r="A80" s="67">
        <v>73</v>
      </c>
      <c r="B80" s="187" t="s">
        <v>3486</v>
      </c>
      <c r="C80" s="265" t="s">
        <v>3487</v>
      </c>
      <c r="D80" s="265" t="s">
        <v>721</v>
      </c>
      <c r="E80" s="212"/>
      <c r="F80" s="85">
        <v>1</v>
      </c>
      <c r="G80" s="85">
        <v>1</v>
      </c>
      <c r="H80" s="85">
        <v>1</v>
      </c>
      <c r="I80" s="85">
        <f t="shared" si="1"/>
        <v>1</v>
      </c>
      <c r="J80" s="86"/>
    </row>
    <row r="81" spans="1:17" s="51" customFormat="1" ht="38.25" x14ac:dyDescent="0.2">
      <c r="A81" s="67">
        <v>74</v>
      </c>
      <c r="B81" s="187" t="s">
        <v>3488</v>
      </c>
      <c r="C81" s="265" t="s">
        <v>2719</v>
      </c>
      <c r="D81" s="265" t="s">
        <v>721</v>
      </c>
      <c r="E81" s="212"/>
      <c r="F81" s="85">
        <v>1</v>
      </c>
      <c r="G81" s="85">
        <v>1</v>
      </c>
      <c r="H81" s="85">
        <v>1</v>
      </c>
      <c r="I81" s="85">
        <f t="shared" si="1"/>
        <v>1</v>
      </c>
      <c r="J81" s="216"/>
    </row>
    <row r="82" spans="1:17" s="51" customFormat="1" ht="63.75" x14ac:dyDescent="0.2">
      <c r="A82" s="67">
        <v>75</v>
      </c>
      <c r="B82" s="187" t="s">
        <v>3489</v>
      </c>
      <c r="C82" s="265" t="s">
        <v>2718</v>
      </c>
      <c r="D82" s="265" t="s">
        <v>704</v>
      </c>
      <c r="E82" s="212"/>
      <c r="F82" s="85">
        <v>1</v>
      </c>
      <c r="G82" s="85">
        <v>1</v>
      </c>
      <c r="H82" s="85">
        <v>1</v>
      </c>
      <c r="I82" s="85">
        <f t="shared" si="1"/>
        <v>1</v>
      </c>
      <c r="J82" s="216"/>
    </row>
    <row r="83" spans="1:17" s="51" customFormat="1" ht="51" x14ac:dyDescent="0.2">
      <c r="A83" s="67">
        <v>76</v>
      </c>
      <c r="B83" s="187" t="s">
        <v>3490</v>
      </c>
      <c r="C83" s="265" t="s">
        <v>2717</v>
      </c>
      <c r="D83" s="265" t="s">
        <v>704</v>
      </c>
      <c r="E83" s="212"/>
      <c r="F83" s="85">
        <v>1</v>
      </c>
      <c r="G83" s="85">
        <v>1</v>
      </c>
      <c r="H83" s="85">
        <v>1</v>
      </c>
      <c r="I83" s="85">
        <f t="shared" si="1"/>
        <v>1</v>
      </c>
      <c r="J83" s="216"/>
    </row>
    <row r="84" spans="1:17" s="51" customFormat="1" ht="51" x14ac:dyDescent="0.2">
      <c r="A84" s="67">
        <v>77</v>
      </c>
      <c r="B84" s="187" t="s">
        <v>3491</v>
      </c>
      <c r="C84" s="265" t="s">
        <v>3492</v>
      </c>
      <c r="D84" s="265" t="s">
        <v>704</v>
      </c>
      <c r="E84" s="212"/>
      <c r="F84" s="85">
        <v>1</v>
      </c>
      <c r="G84" s="85">
        <v>1</v>
      </c>
      <c r="H84" s="85">
        <v>1</v>
      </c>
      <c r="I84" s="85">
        <f t="shared" si="1"/>
        <v>1</v>
      </c>
      <c r="J84" s="86"/>
    </row>
    <row r="85" spans="1:17" s="51" customFormat="1" ht="63.75" x14ac:dyDescent="0.2">
      <c r="A85" s="67">
        <v>78</v>
      </c>
      <c r="B85" s="187" t="s">
        <v>3493</v>
      </c>
      <c r="C85" s="265" t="s">
        <v>2716</v>
      </c>
      <c r="D85" s="265" t="s">
        <v>704</v>
      </c>
      <c r="E85" s="212"/>
      <c r="F85" s="85">
        <v>1</v>
      </c>
      <c r="G85" s="85">
        <v>1</v>
      </c>
      <c r="H85" s="85">
        <v>1</v>
      </c>
      <c r="I85" s="85">
        <f t="shared" si="1"/>
        <v>1</v>
      </c>
      <c r="J85" s="86"/>
    </row>
    <row r="86" spans="1:17" s="51" customFormat="1" ht="76.5" x14ac:dyDescent="0.2">
      <c r="A86" s="67">
        <v>79</v>
      </c>
      <c r="B86" s="162" t="s">
        <v>3494</v>
      </c>
      <c r="C86" s="180" t="s">
        <v>3495</v>
      </c>
      <c r="D86" s="180" t="s">
        <v>704</v>
      </c>
      <c r="E86" s="212"/>
      <c r="F86" s="85">
        <v>1</v>
      </c>
      <c r="G86" s="85">
        <v>1</v>
      </c>
      <c r="H86" s="85">
        <v>1</v>
      </c>
      <c r="I86" s="85">
        <f t="shared" si="1"/>
        <v>1</v>
      </c>
      <c r="J86" s="216"/>
    </row>
    <row r="87" spans="1:17" s="51" customFormat="1" ht="63.75" x14ac:dyDescent="0.2">
      <c r="A87" s="67">
        <v>80</v>
      </c>
      <c r="B87" s="162" t="s">
        <v>3496</v>
      </c>
      <c r="C87" s="180" t="s">
        <v>3284</v>
      </c>
      <c r="D87" s="180" t="s">
        <v>704</v>
      </c>
      <c r="E87" s="212"/>
      <c r="F87" s="85">
        <v>1</v>
      </c>
      <c r="G87" s="85">
        <v>1</v>
      </c>
      <c r="H87" s="85">
        <v>1</v>
      </c>
      <c r="I87" s="85">
        <f t="shared" si="1"/>
        <v>1</v>
      </c>
      <c r="J87" s="86"/>
    </row>
    <row r="88" spans="1:17" ht="15.75" customHeight="1" x14ac:dyDescent="0.2">
      <c r="A88" s="340" t="s">
        <v>687</v>
      </c>
      <c r="B88" s="340"/>
      <c r="C88" s="340"/>
      <c r="D88" s="340"/>
      <c r="E88" s="340"/>
      <c r="F88" s="340"/>
      <c r="G88" s="340"/>
      <c r="H88" s="340"/>
      <c r="I88" s="138">
        <f>SUM(I8:I87)/COUNT(I8:I87)</f>
        <v>1</v>
      </c>
      <c r="J88" s="195"/>
      <c r="K88" s="51"/>
      <c r="L88" s="51"/>
      <c r="M88" s="51"/>
      <c r="N88" s="51"/>
      <c r="O88" s="51"/>
      <c r="P88" s="51"/>
      <c r="Q88" s="51"/>
    </row>
    <row r="92" spans="1:17" x14ac:dyDescent="0.2">
      <c r="B92" s="91"/>
      <c r="C92" s="92"/>
      <c r="D92" s="92"/>
      <c r="E92" s="92"/>
      <c r="F92" s="115"/>
      <c r="G92" s="115"/>
      <c r="H92" s="115"/>
      <c r="I92" s="115"/>
    </row>
    <row r="99" spans="2:9" x14ac:dyDescent="0.2">
      <c r="B99" s="91"/>
      <c r="C99" s="92"/>
      <c r="D99" s="92"/>
      <c r="E99" s="92"/>
      <c r="F99" s="115"/>
      <c r="G99" s="115"/>
      <c r="H99" s="115"/>
      <c r="I99" s="115"/>
    </row>
    <row r="103" spans="2:9" x14ac:dyDescent="0.2">
      <c r="B103" s="91"/>
      <c r="C103" s="92"/>
      <c r="D103" s="92"/>
      <c r="E103" s="92"/>
      <c r="F103" s="115"/>
      <c r="G103" s="115"/>
      <c r="H103" s="115"/>
      <c r="I103" s="115"/>
    </row>
    <row r="106" spans="2:9" x14ac:dyDescent="0.2">
      <c r="B106" s="91"/>
      <c r="C106" s="92"/>
      <c r="D106" s="92"/>
      <c r="E106" s="92"/>
      <c r="F106" s="115"/>
      <c r="G106" s="115"/>
      <c r="H106" s="115"/>
      <c r="I106" s="115"/>
    </row>
    <row r="110" spans="2:9" x14ac:dyDescent="0.2">
      <c r="B110" s="91"/>
      <c r="C110" s="92"/>
      <c r="D110" s="92"/>
      <c r="E110" s="92"/>
      <c r="F110" s="115"/>
      <c r="G110" s="115"/>
      <c r="H110" s="115"/>
      <c r="I110" s="115"/>
    </row>
    <row r="113" spans="2:9" x14ac:dyDescent="0.2">
      <c r="B113" s="91"/>
      <c r="C113" s="92"/>
      <c r="D113" s="92"/>
      <c r="E113" s="92"/>
      <c r="F113" s="115"/>
      <c r="G113" s="115"/>
      <c r="H113" s="115"/>
      <c r="I113" s="115"/>
    </row>
    <row r="117" spans="2:9" x14ac:dyDescent="0.2">
      <c r="B117" s="91"/>
      <c r="C117" s="92"/>
      <c r="D117" s="92"/>
      <c r="E117" s="92"/>
      <c r="F117" s="115"/>
      <c r="G117" s="115"/>
      <c r="H117" s="115"/>
      <c r="I117" s="115"/>
    </row>
  </sheetData>
  <mergeCells count="13">
    <mergeCell ref="I6:I7"/>
    <mergeCell ref="J6:J7"/>
    <mergeCell ref="A88:H88"/>
    <mergeCell ref="A1:J1"/>
    <mergeCell ref="C2:I2"/>
    <mergeCell ref="A5:J5"/>
    <mergeCell ref="A6:A7"/>
    <mergeCell ref="B6:B7"/>
    <mergeCell ref="C6:C7"/>
    <mergeCell ref="D6:D7"/>
    <mergeCell ref="E6:E7"/>
    <mergeCell ref="F6:F7"/>
    <mergeCell ref="G6:H6"/>
  </mergeCells>
  <dataValidations count="1">
    <dataValidation type="list" allowBlank="1" showInputMessage="1" showErrorMessage="1" sqref="F8:H87">
      <formula1>"0,1"</formula1>
    </dataValidation>
  </dataValidations>
  <pageMargins left="0.31496062992125984" right="0.31496062992125984" top="0.35433070866141736" bottom="0.35433070866141736" header="0" footer="0"/>
  <pageSetup paperSize="9" scale="80" fitToHeight="0"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7"/>
  <sheetViews>
    <sheetView view="pageBreakPreview" zoomScale="70" zoomScaleNormal="100" zoomScaleSheetLayoutView="70" workbookViewId="0">
      <pane ySplit="7" topLeftCell="A8" activePane="bottomLeft" state="frozenSplit"/>
      <selection activeCell="I49" sqref="I49"/>
      <selection pane="bottomLeft" activeCell="M36" sqref="M36"/>
    </sheetView>
  </sheetViews>
  <sheetFormatPr defaultRowHeight="12.75" x14ac:dyDescent="0.2"/>
  <cols>
    <col min="1" max="1" width="4.28515625" style="1" customWidth="1"/>
    <col min="2" max="2" width="35.5703125" style="1" customWidth="1"/>
    <col min="3" max="3" width="23.140625" style="94" customWidth="1"/>
    <col min="4" max="4" width="13.7109375" style="94" customWidth="1"/>
    <col min="5" max="5" width="20" style="94" customWidth="1"/>
    <col min="6" max="6" width="12.7109375" style="116" customWidth="1"/>
    <col min="7" max="7" width="15.85546875" style="116" customWidth="1"/>
    <col min="8" max="8" width="14.42578125" style="116" customWidth="1"/>
    <col min="9" max="9" width="19" style="116" customWidth="1"/>
    <col min="10" max="10" width="18.1406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1" customFormat="1" ht="54.75" customHeight="1" x14ac:dyDescent="0.2">
      <c r="A1" s="324" t="s">
        <v>96</v>
      </c>
      <c r="B1" s="324"/>
      <c r="C1" s="324"/>
      <c r="D1" s="324"/>
      <c r="E1" s="324"/>
      <c r="F1" s="324"/>
      <c r="G1" s="324"/>
      <c r="H1" s="324"/>
      <c r="I1" s="324"/>
      <c r="J1" s="324"/>
    </row>
    <row r="2" spans="1:17" ht="30.75" customHeight="1" x14ac:dyDescent="0.2">
      <c r="A2" s="109" t="s">
        <v>101</v>
      </c>
      <c r="B2" s="109"/>
      <c r="C2" s="325" t="s">
        <v>2723</v>
      </c>
      <c r="D2" s="325"/>
      <c r="E2" s="325"/>
      <c r="F2" s="325"/>
      <c r="G2" s="325"/>
      <c r="H2" s="325"/>
      <c r="I2" s="325"/>
      <c r="J2" s="325"/>
    </row>
    <row r="3" spans="1:17" ht="15.75" customHeight="1" x14ac:dyDescent="0.2">
      <c r="A3" s="109" t="s">
        <v>99</v>
      </c>
      <c r="B3" s="109"/>
      <c r="C3" s="110">
        <v>44673</v>
      </c>
      <c r="D3" s="117"/>
      <c r="E3" s="117"/>
      <c r="F3" s="110"/>
      <c r="G3" s="110"/>
      <c r="H3" s="110"/>
      <c r="I3" s="110"/>
    </row>
    <row r="4" spans="1:17" ht="17.25" customHeight="1" x14ac:dyDescent="0.2">
      <c r="A4" s="118" t="s">
        <v>79</v>
      </c>
      <c r="B4" s="109"/>
      <c r="C4" s="117"/>
      <c r="D4" s="117"/>
      <c r="E4" s="117"/>
      <c r="F4" s="110"/>
      <c r="G4" s="110"/>
      <c r="H4" s="110"/>
      <c r="I4" s="110"/>
    </row>
    <row r="5" spans="1:17" ht="52.5" customHeight="1" x14ac:dyDescent="0.2">
      <c r="A5" s="330" t="s">
        <v>102</v>
      </c>
      <c r="B5" s="330"/>
      <c r="C5" s="330"/>
      <c r="D5" s="330"/>
      <c r="E5" s="330"/>
      <c r="F5" s="330"/>
      <c r="G5" s="330"/>
      <c r="H5" s="330"/>
      <c r="I5" s="330"/>
      <c r="J5" s="330"/>
    </row>
    <row r="6" spans="1:17" ht="15.75" customHeight="1" x14ac:dyDescent="0.2">
      <c r="A6" s="321" t="s">
        <v>50</v>
      </c>
      <c r="B6" s="321" t="s">
        <v>103</v>
      </c>
      <c r="C6" s="321" t="s">
        <v>104</v>
      </c>
      <c r="D6" s="321" t="s">
        <v>105</v>
      </c>
      <c r="E6" s="321" t="s">
        <v>3342</v>
      </c>
      <c r="F6" s="321" t="s">
        <v>106</v>
      </c>
      <c r="G6" s="331" t="s">
        <v>4342</v>
      </c>
      <c r="H6" s="331"/>
      <c r="I6" s="321" t="s">
        <v>107</v>
      </c>
      <c r="J6" s="321" t="s">
        <v>85</v>
      </c>
    </row>
    <row r="7" spans="1:17" ht="99.75" customHeight="1" x14ac:dyDescent="0.2">
      <c r="A7" s="321"/>
      <c r="B7" s="326"/>
      <c r="C7" s="326"/>
      <c r="D7" s="326"/>
      <c r="E7" s="321"/>
      <c r="F7" s="326"/>
      <c r="G7" s="148" t="s">
        <v>108</v>
      </c>
      <c r="H7" s="149" t="s">
        <v>109</v>
      </c>
      <c r="I7" s="321"/>
      <c r="J7" s="326"/>
      <c r="K7" s="51"/>
      <c r="L7" s="51"/>
      <c r="M7" s="51"/>
      <c r="N7" s="51"/>
      <c r="O7" s="51"/>
      <c r="P7" s="51"/>
      <c r="Q7" s="51"/>
    </row>
    <row r="8" spans="1:17" ht="51" x14ac:dyDescent="0.2">
      <c r="A8" s="150">
        <v>1</v>
      </c>
      <c r="B8" s="130" t="s">
        <v>2724</v>
      </c>
      <c r="C8" s="180" t="s">
        <v>2725</v>
      </c>
      <c r="D8" s="180" t="s">
        <v>2726</v>
      </c>
      <c r="E8" s="139"/>
      <c r="F8" s="121">
        <v>1</v>
      </c>
      <c r="G8" s="121">
        <v>1</v>
      </c>
      <c r="H8" s="121">
        <v>1</v>
      </c>
      <c r="I8" s="121">
        <f>F8*0.2+G8*0.4+H8*0.4</f>
        <v>1</v>
      </c>
      <c r="J8" s="142"/>
      <c r="K8" s="51"/>
      <c r="L8" s="51"/>
      <c r="M8" s="51"/>
      <c r="N8" s="51"/>
      <c r="O8" s="51"/>
      <c r="P8" s="51"/>
      <c r="Q8" s="51"/>
    </row>
    <row r="9" spans="1:17" ht="63.75" x14ac:dyDescent="0.2">
      <c r="A9" s="150">
        <v>2</v>
      </c>
      <c r="B9" s="151" t="s">
        <v>2727</v>
      </c>
      <c r="C9" s="180" t="s">
        <v>2728</v>
      </c>
      <c r="D9" s="180" t="s">
        <v>2726</v>
      </c>
      <c r="E9" s="139"/>
      <c r="F9" s="121">
        <v>1</v>
      </c>
      <c r="G9" s="121">
        <v>1</v>
      </c>
      <c r="H9" s="121">
        <v>1</v>
      </c>
      <c r="I9" s="121">
        <f t="shared" ref="I9:I42" si="0">F9*0.2+G9*0.4+H9*0.4</f>
        <v>1</v>
      </c>
      <c r="J9" s="142"/>
      <c r="K9" s="51"/>
      <c r="L9" s="51"/>
      <c r="M9" s="51"/>
      <c r="N9" s="51"/>
      <c r="O9" s="51"/>
      <c r="P9" s="51"/>
      <c r="Q9" s="51"/>
    </row>
    <row r="10" spans="1:17" ht="51" x14ac:dyDescent="0.2">
      <c r="A10" s="150">
        <v>3</v>
      </c>
      <c r="B10" s="151" t="s">
        <v>2729</v>
      </c>
      <c r="C10" s="180" t="s">
        <v>2730</v>
      </c>
      <c r="D10" s="180" t="s">
        <v>2726</v>
      </c>
      <c r="E10" s="139"/>
      <c r="F10" s="121">
        <v>1</v>
      </c>
      <c r="G10" s="121">
        <v>1</v>
      </c>
      <c r="H10" s="121">
        <v>1</v>
      </c>
      <c r="I10" s="121">
        <f t="shared" si="0"/>
        <v>1</v>
      </c>
      <c r="J10" s="142"/>
      <c r="K10" s="51"/>
      <c r="L10" s="51"/>
      <c r="M10" s="51"/>
      <c r="N10" s="51"/>
      <c r="O10" s="51"/>
      <c r="P10" s="51"/>
      <c r="Q10" s="51"/>
    </row>
    <row r="11" spans="1:17" ht="63.75" x14ac:dyDescent="0.2">
      <c r="A11" s="150">
        <v>4</v>
      </c>
      <c r="B11" s="151" t="s">
        <v>2731</v>
      </c>
      <c r="C11" s="180" t="s">
        <v>2732</v>
      </c>
      <c r="D11" s="180" t="s">
        <v>2726</v>
      </c>
      <c r="E11" s="139"/>
      <c r="F11" s="121">
        <v>1</v>
      </c>
      <c r="G11" s="121">
        <v>1</v>
      </c>
      <c r="H11" s="121">
        <v>1</v>
      </c>
      <c r="I11" s="121">
        <f t="shared" si="0"/>
        <v>1</v>
      </c>
      <c r="J11" s="142"/>
      <c r="K11" s="51"/>
      <c r="L11" s="51"/>
      <c r="M11" s="51"/>
      <c r="N11" s="51"/>
      <c r="O11" s="51"/>
      <c r="P11" s="51"/>
      <c r="Q11" s="51"/>
    </row>
    <row r="12" spans="1:17" ht="63.75" x14ac:dyDescent="0.2">
      <c r="A12" s="150">
        <v>5</v>
      </c>
      <c r="B12" s="151" t="s">
        <v>2733</v>
      </c>
      <c r="C12" s="180" t="s">
        <v>2734</v>
      </c>
      <c r="D12" s="180" t="s">
        <v>2726</v>
      </c>
      <c r="E12" s="139"/>
      <c r="F12" s="121">
        <v>1</v>
      </c>
      <c r="G12" s="121">
        <v>1</v>
      </c>
      <c r="H12" s="121">
        <v>1</v>
      </c>
      <c r="I12" s="121">
        <f t="shared" si="0"/>
        <v>1</v>
      </c>
      <c r="J12" s="142"/>
      <c r="K12" s="51"/>
      <c r="L12" s="51"/>
      <c r="M12" s="51"/>
      <c r="N12" s="51"/>
      <c r="O12" s="51"/>
      <c r="P12" s="51"/>
      <c r="Q12" s="51"/>
    </row>
    <row r="13" spans="1:17" ht="63.75" x14ac:dyDescent="0.2">
      <c r="A13" s="150">
        <v>6</v>
      </c>
      <c r="B13" s="151" t="s">
        <v>2735</v>
      </c>
      <c r="C13" s="180" t="s">
        <v>2736</v>
      </c>
      <c r="D13" s="180" t="s">
        <v>721</v>
      </c>
      <c r="E13" s="139"/>
      <c r="F13" s="121">
        <v>1</v>
      </c>
      <c r="G13" s="121">
        <v>1</v>
      </c>
      <c r="H13" s="121">
        <v>1</v>
      </c>
      <c r="I13" s="121">
        <f t="shared" si="0"/>
        <v>1</v>
      </c>
      <c r="J13" s="142"/>
      <c r="K13" s="51"/>
      <c r="L13" s="51"/>
      <c r="M13" s="51"/>
      <c r="N13" s="51"/>
      <c r="O13" s="51"/>
      <c r="P13" s="51"/>
      <c r="Q13" s="51"/>
    </row>
    <row r="14" spans="1:17" ht="63.75" x14ac:dyDescent="0.2">
      <c r="A14" s="150">
        <v>7</v>
      </c>
      <c r="B14" s="151" t="s">
        <v>2737</v>
      </c>
      <c r="C14" s="180" t="s">
        <v>2738</v>
      </c>
      <c r="D14" s="180" t="s">
        <v>721</v>
      </c>
      <c r="E14" s="139"/>
      <c r="F14" s="121">
        <v>1</v>
      </c>
      <c r="G14" s="121">
        <v>1</v>
      </c>
      <c r="H14" s="121">
        <v>1</v>
      </c>
      <c r="I14" s="121">
        <f t="shared" si="0"/>
        <v>1</v>
      </c>
      <c r="J14" s="142"/>
      <c r="K14" s="51"/>
      <c r="L14" s="51"/>
      <c r="M14" s="51"/>
      <c r="N14" s="51"/>
      <c r="O14" s="51"/>
      <c r="P14" s="51"/>
      <c r="Q14" s="51"/>
    </row>
    <row r="15" spans="1:17" ht="63.75" x14ac:dyDescent="0.2">
      <c r="A15" s="150">
        <v>8</v>
      </c>
      <c r="B15" s="151" t="s">
        <v>2739</v>
      </c>
      <c r="C15" s="180" t="s">
        <v>2740</v>
      </c>
      <c r="D15" s="180" t="s">
        <v>721</v>
      </c>
      <c r="E15" s="139"/>
      <c r="F15" s="121">
        <v>1</v>
      </c>
      <c r="G15" s="121">
        <v>1</v>
      </c>
      <c r="H15" s="121">
        <v>1</v>
      </c>
      <c r="I15" s="121">
        <f t="shared" si="0"/>
        <v>1</v>
      </c>
      <c r="J15" s="142"/>
      <c r="K15" s="51"/>
      <c r="L15" s="51"/>
      <c r="M15" s="51"/>
      <c r="N15" s="51"/>
      <c r="O15" s="51"/>
      <c r="P15" s="51"/>
      <c r="Q15" s="51"/>
    </row>
    <row r="16" spans="1:17" ht="63.75" x14ac:dyDescent="0.2">
      <c r="A16" s="150">
        <v>9</v>
      </c>
      <c r="B16" s="151" t="s">
        <v>2741</v>
      </c>
      <c r="C16" s="180" t="s">
        <v>2742</v>
      </c>
      <c r="D16" s="180" t="s">
        <v>721</v>
      </c>
      <c r="E16" s="139"/>
      <c r="F16" s="121">
        <v>1</v>
      </c>
      <c r="G16" s="121">
        <v>1</v>
      </c>
      <c r="H16" s="121">
        <v>1</v>
      </c>
      <c r="I16" s="121">
        <f t="shared" si="0"/>
        <v>1</v>
      </c>
      <c r="J16" s="142"/>
      <c r="K16" s="51"/>
      <c r="L16" s="51"/>
      <c r="M16" s="51"/>
      <c r="N16" s="51"/>
      <c r="O16" s="51"/>
      <c r="P16" s="51"/>
      <c r="Q16" s="51"/>
    </row>
    <row r="17" spans="1:17" ht="63.75" x14ac:dyDescent="0.2">
      <c r="A17" s="150">
        <v>10</v>
      </c>
      <c r="B17" s="151" t="s">
        <v>2743</v>
      </c>
      <c r="C17" s="180" t="s">
        <v>2744</v>
      </c>
      <c r="D17" s="180" t="s">
        <v>721</v>
      </c>
      <c r="E17" s="139"/>
      <c r="F17" s="121">
        <v>1</v>
      </c>
      <c r="G17" s="121">
        <v>1</v>
      </c>
      <c r="H17" s="121">
        <v>1</v>
      </c>
      <c r="I17" s="121">
        <f t="shared" si="0"/>
        <v>1</v>
      </c>
      <c r="J17" s="142"/>
      <c r="K17" s="51"/>
      <c r="L17" s="51"/>
      <c r="M17" s="51"/>
      <c r="N17" s="51"/>
      <c r="O17" s="51"/>
      <c r="P17" s="51"/>
      <c r="Q17" s="51"/>
    </row>
    <row r="18" spans="1:17" ht="63.75" x14ac:dyDescent="0.2">
      <c r="A18" s="150">
        <v>11</v>
      </c>
      <c r="B18" s="151" t="s">
        <v>2745</v>
      </c>
      <c r="C18" s="180" t="s">
        <v>2746</v>
      </c>
      <c r="D18" s="180" t="s">
        <v>721</v>
      </c>
      <c r="E18" s="139"/>
      <c r="F18" s="121">
        <v>1</v>
      </c>
      <c r="G18" s="121">
        <v>1</v>
      </c>
      <c r="H18" s="121">
        <v>1</v>
      </c>
      <c r="I18" s="121">
        <f t="shared" si="0"/>
        <v>1</v>
      </c>
      <c r="J18" s="142"/>
      <c r="K18" s="51"/>
      <c r="L18" s="51"/>
      <c r="M18" s="51"/>
      <c r="N18" s="51"/>
      <c r="O18" s="51"/>
      <c r="P18" s="51"/>
      <c r="Q18" s="51"/>
    </row>
    <row r="19" spans="1:17" ht="63.75" x14ac:dyDescent="0.2">
      <c r="A19" s="150">
        <v>12</v>
      </c>
      <c r="B19" s="151" t="s">
        <v>2747</v>
      </c>
      <c r="C19" s="180" t="s">
        <v>2748</v>
      </c>
      <c r="D19" s="180" t="s">
        <v>721</v>
      </c>
      <c r="E19" s="139"/>
      <c r="F19" s="121">
        <v>1</v>
      </c>
      <c r="G19" s="121">
        <v>1</v>
      </c>
      <c r="H19" s="121">
        <v>1</v>
      </c>
      <c r="I19" s="121">
        <f t="shared" si="0"/>
        <v>1</v>
      </c>
      <c r="J19" s="142"/>
      <c r="K19" s="51"/>
      <c r="L19" s="51"/>
      <c r="M19" s="51"/>
      <c r="N19" s="51"/>
      <c r="O19" s="51"/>
      <c r="P19" s="51"/>
      <c r="Q19" s="51"/>
    </row>
    <row r="20" spans="1:17" ht="63.75" x14ac:dyDescent="0.2">
      <c r="A20" s="150">
        <v>13</v>
      </c>
      <c r="B20" s="151" t="s">
        <v>2749</v>
      </c>
      <c r="C20" s="180" t="s">
        <v>2750</v>
      </c>
      <c r="D20" s="180" t="s">
        <v>721</v>
      </c>
      <c r="E20" s="139"/>
      <c r="F20" s="121">
        <v>1</v>
      </c>
      <c r="G20" s="121">
        <v>1</v>
      </c>
      <c r="H20" s="121">
        <v>1</v>
      </c>
      <c r="I20" s="121">
        <f t="shared" si="0"/>
        <v>1</v>
      </c>
      <c r="J20" s="142"/>
      <c r="K20" s="51"/>
      <c r="L20" s="51"/>
      <c r="M20" s="51"/>
      <c r="N20" s="51"/>
      <c r="O20" s="51"/>
      <c r="P20" s="51"/>
      <c r="Q20" s="51"/>
    </row>
    <row r="21" spans="1:17" ht="51" x14ac:dyDescent="0.2">
      <c r="A21" s="150">
        <v>14</v>
      </c>
      <c r="B21" s="151" t="s">
        <v>2751</v>
      </c>
      <c r="C21" s="180" t="s">
        <v>2752</v>
      </c>
      <c r="D21" s="180" t="s">
        <v>721</v>
      </c>
      <c r="E21" s="139"/>
      <c r="F21" s="121">
        <v>1</v>
      </c>
      <c r="G21" s="121">
        <v>1</v>
      </c>
      <c r="H21" s="121">
        <v>1</v>
      </c>
      <c r="I21" s="121">
        <f t="shared" si="0"/>
        <v>1</v>
      </c>
      <c r="J21" s="142"/>
      <c r="K21" s="51"/>
      <c r="L21" s="51"/>
      <c r="M21" s="51"/>
      <c r="N21" s="51"/>
      <c r="O21" s="51"/>
      <c r="P21" s="51"/>
      <c r="Q21" s="51"/>
    </row>
    <row r="22" spans="1:17" ht="63.75" x14ac:dyDescent="0.2">
      <c r="A22" s="150">
        <v>15</v>
      </c>
      <c r="B22" s="151" t="s">
        <v>2753</v>
      </c>
      <c r="C22" s="180" t="s">
        <v>2754</v>
      </c>
      <c r="D22" s="180" t="s">
        <v>721</v>
      </c>
      <c r="E22" s="139"/>
      <c r="F22" s="121">
        <v>1</v>
      </c>
      <c r="G22" s="121">
        <v>1</v>
      </c>
      <c r="H22" s="121">
        <v>1</v>
      </c>
      <c r="I22" s="121">
        <f t="shared" si="0"/>
        <v>1</v>
      </c>
      <c r="J22" s="142"/>
      <c r="K22" s="51"/>
      <c r="L22" s="51"/>
      <c r="M22" s="51"/>
      <c r="N22" s="51"/>
      <c r="O22" s="51"/>
      <c r="P22" s="51"/>
      <c r="Q22" s="51"/>
    </row>
    <row r="23" spans="1:17" ht="63.75" x14ac:dyDescent="0.2">
      <c r="A23" s="150">
        <v>16</v>
      </c>
      <c r="B23" s="151" t="s">
        <v>2755</v>
      </c>
      <c r="C23" s="180" t="s">
        <v>2756</v>
      </c>
      <c r="D23" s="180" t="s">
        <v>721</v>
      </c>
      <c r="E23" s="139"/>
      <c r="F23" s="121">
        <v>1</v>
      </c>
      <c r="G23" s="121">
        <v>1</v>
      </c>
      <c r="H23" s="121">
        <v>1</v>
      </c>
      <c r="I23" s="121">
        <f t="shared" si="0"/>
        <v>1</v>
      </c>
      <c r="J23" s="142"/>
      <c r="K23" s="51"/>
      <c r="L23" s="51"/>
      <c r="M23" s="51"/>
      <c r="N23" s="51"/>
      <c r="O23" s="51"/>
      <c r="P23" s="51"/>
      <c r="Q23" s="51"/>
    </row>
    <row r="24" spans="1:17" ht="63.75" x14ac:dyDescent="0.2">
      <c r="A24" s="150">
        <v>17</v>
      </c>
      <c r="B24" s="151" t="s">
        <v>2757</v>
      </c>
      <c r="C24" s="180" t="s">
        <v>2758</v>
      </c>
      <c r="D24" s="180" t="s">
        <v>721</v>
      </c>
      <c r="E24" s="139"/>
      <c r="F24" s="121">
        <v>1</v>
      </c>
      <c r="G24" s="121">
        <v>1</v>
      </c>
      <c r="H24" s="121">
        <v>1</v>
      </c>
      <c r="I24" s="121">
        <f t="shared" si="0"/>
        <v>1</v>
      </c>
      <c r="J24" s="142"/>
      <c r="K24" s="51"/>
      <c r="L24" s="51"/>
      <c r="M24" s="51"/>
      <c r="N24" s="51"/>
      <c r="O24" s="51"/>
      <c r="P24" s="51"/>
      <c r="Q24" s="51"/>
    </row>
    <row r="25" spans="1:17" ht="63.75" x14ac:dyDescent="0.2">
      <c r="A25" s="150">
        <v>18</v>
      </c>
      <c r="B25" s="151" t="s">
        <v>2759</v>
      </c>
      <c r="C25" s="180" t="s">
        <v>2760</v>
      </c>
      <c r="D25" s="180" t="s">
        <v>721</v>
      </c>
      <c r="E25" s="139"/>
      <c r="F25" s="121">
        <v>1</v>
      </c>
      <c r="G25" s="121">
        <v>1</v>
      </c>
      <c r="H25" s="121">
        <v>1</v>
      </c>
      <c r="I25" s="121">
        <f t="shared" si="0"/>
        <v>1</v>
      </c>
      <c r="J25" s="142"/>
      <c r="K25" s="51"/>
      <c r="L25" s="51"/>
      <c r="M25" s="51"/>
      <c r="N25" s="51"/>
      <c r="O25" s="51"/>
      <c r="P25" s="51"/>
      <c r="Q25" s="51"/>
    </row>
    <row r="26" spans="1:17" ht="63.75" x14ac:dyDescent="0.2">
      <c r="A26" s="150">
        <v>19</v>
      </c>
      <c r="B26" s="151" t="s">
        <v>2761</v>
      </c>
      <c r="C26" s="180" t="s">
        <v>2762</v>
      </c>
      <c r="D26" s="180" t="s">
        <v>721</v>
      </c>
      <c r="E26" s="139"/>
      <c r="F26" s="121">
        <v>1</v>
      </c>
      <c r="G26" s="121">
        <v>1</v>
      </c>
      <c r="H26" s="121">
        <v>1</v>
      </c>
      <c r="I26" s="121">
        <f t="shared" si="0"/>
        <v>1</v>
      </c>
      <c r="J26" s="142"/>
      <c r="K26" s="51"/>
      <c r="L26" s="51"/>
      <c r="M26" s="51"/>
      <c r="N26" s="51"/>
      <c r="O26" s="51"/>
      <c r="P26" s="51"/>
      <c r="Q26" s="51"/>
    </row>
    <row r="27" spans="1:17" ht="63.75" x14ac:dyDescent="0.2">
      <c r="A27" s="150">
        <v>20</v>
      </c>
      <c r="B27" s="151" t="s">
        <v>2763</v>
      </c>
      <c r="C27" s="180" t="s">
        <v>2764</v>
      </c>
      <c r="D27" s="180" t="s">
        <v>721</v>
      </c>
      <c r="E27" s="139"/>
      <c r="F27" s="121">
        <v>1</v>
      </c>
      <c r="G27" s="121">
        <v>1</v>
      </c>
      <c r="H27" s="121">
        <v>1</v>
      </c>
      <c r="I27" s="121">
        <f t="shared" si="0"/>
        <v>1</v>
      </c>
      <c r="J27" s="142"/>
      <c r="K27" s="51"/>
      <c r="L27" s="51"/>
      <c r="M27" s="51"/>
      <c r="N27" s="51"/>
      <c r="O27" s="51"/>
      <c r="P27" s="51"/>
      <c r="Q27" s="51"/>
    </row>
    <row r="28" spans="1:17" ht="63.75" x14ac:dyDescent="0.2">
      <c r="A28" s="150">
        <v>21</v>
      </c>
      <c r="B28" s="151" t="s">
        <v>2765</v>
      </c>
      <c r="C28" s="180" t="s">
        <v>2766</v>
      </c>
      <c r="D28" s="180" t="s">
        <v>721</v>
      </c>
      <c r="E28" s="139"/>
      <c r="F28" s="121">
        <v>1</v>
      </c>
      <c r="G28" s="121">
        <v>1</v>
      </c>
      <c r="H28" s="121">
        <v>1</v>
      </c>
      <c r="I28" s="121">
        <f t="shared" si="0"/>
        <v>1</v>
      </c>
      <c r="J28" s="142"/>
      <c r="K28" s="51"/>
      <c r="L28" s="51"/>
      <c r="M28" s="51"/>
      <c r="N28" s="51"/>
      <c r="O28" s="51"/>
      <c r="P28" s="51"/>
      <c r="Q28" s="51"/>
    </row>
    <row r="29" spans="1:17" ht="76.5" x14ac:dyDescent="0.2">
      <c r="A29" s="150">
        <v>22</v>
      </c>
      <c r="B29" s="151" t="s">
        <v>2767</v>
      </c>
      <c r="C29" s="180" t="s">
        <v>2768</v>
      </c>
      <c r="D29" s="180" t="s">
        <v>721</v>
      </c>
      <c r="E29" s="139"/>
      <c r="F29" s="121">
        <v>1</v>
      </c>
      <c r="G29" s="121">
        <v>1</v>
      </c>
      <c r="H29" s="121">
        <v>1</v>
      </c>
      <c r="I29" s="121">
        <f t="shared" si="0"/>
        <v>1</v>
      </c>
      <c r="J29" s="142"/>
      <c r="K29" s="51"/>
      <c r="L29" s="51"/>
      <c r="M29" s="51"/>
      <c r="N29" s="51"/>
      <c r="O29" s="51"/>
      <c r="P29" s="51"/>
      <c r="Q29" s="51"/>
    </row>
    <row r="30" spans="1:17" ht="76.5" x14ac:dyDescent="0.2">
      <c r="A30" s="150">
        <v>23</v>
      </c>
      <c r="B30" s="151" t="s">
        <v>2769</v>
      </c>
      <c r="C30" s="180" t="s">
        <v>2770</v>
      </c>
      <c r="D30" s="180" t="s">
        <v>721</v>
      </c>
      <c r="E30" s="139"/>
      <c r="F30" s="121">
        <v>1</v>
      </c>
      <c r="G30" s="121">
        <v>1</v>
      </c>
      <c r="H30" s="121">
        <v>1</v>
      </c>
      <c r="I30" s="121">
        <f t="shared" si="0"/>
        <v>1</v>
      </c>
      <c r="J30" s="142"/>
      <c r="K30" s="51"/>
      <c r="L30" s="51"/>
      <c r="M30" s="51"/>
      <c r="N30" s="51"/>
      <c r="O30" s="51"/>
      <c r="P30" s="51"/>
      <c r="Q30" s="51"/>
    </row>
    <row r="31" spans="1:17" ht="76.5" x14ac:dyDescent="0.2">
      <c r="A31" s="150">
        <v>24</v>
      </c>
      <c r="B31" s="151" t="s">
        <v>2771</v>
      </c>
      <c r="C31" s="180" t="s">
        <v>2772</v>
      </c>
      <c r="D31" s="180" t="s">
        <v>721</v>
      </c>
      <c r="E31" s="139"/>
      <c r="F31" s="121">
        <v>1</v>
      </c>
      <c r="G31" s="121">
        <v>1</v>
      </c>
      <c r="H31" s="121">
        <v>1</v>
      </c>
      <c r="I31" s="121">
        <f t="shared" si="0"/>
        <v>1</v>
      </c>
      <c r="J31" s="142"/>
      <c r="K31" s="51"/>
      <c r="L31" s="51"/>
      <c r="M31" s="51"/>
      <c r="N31" s="51"/>
      <c r="O31" s="51"/>
      <c r="P31" s="51"/>
      <c r="Q31" s="51"/>
    </row>
    <row r="32" spans="1:17" ht="76.5" x14ac:dyDescent="0.2">
      <c r="A32" s="150">
        <v>25</v>
      </c>
      <c r="B32" s="151" t="s">
        <v>2773</v>
      </c>
      <c r="C32" s="180" t="s">
        <v>2774</v>
      </c>
      <c r="D32" s="180" t="s">
        <v>721</v>
      </c>
      <c r="E32" s="139"/>
      <c r="F32" s="121">
        <v>1</v>
      </c>
      <c r="G32" s="121">
        <v>1</v>
      </c>
      <c r="H32" s="121">
        <v>1</v>
      </c>
      <c r="I32" s="121">
        <f t="shared" si="0"/>
        <v>1</v>
      </c>
      <c r="J32" s="142"/>
      <c r="K32" s="51"/>
      <c r="L32" s="51"/>
      <c r="M32" s="51"/>
      <c r="N32" s="51"/>
      <c r="O32" s="51"/>
      <c r="P32" s="51"/>
      <c r="Q32" s="51"/>
    </row>
    <row r="33" spans="1:17" ht="63.75" x14ac:dyDescent="0.2">
      <c r="A33" s="150">
        <v>26</v>
      </c>
      <c r="B33" s="151" t="s">
        <v>2775</v>
      </c>
      <c r="C33" s="180" t="s">
        <v>2776</v>
      </c>
      <c r="D33" s="180" t="s">
        <v>721</v>
      </c>
      <c r="E33" s="139"/>
      <c r="F33" s="121">
        <v>1</v>
      </c>
      <c r="G33" s="121">
        <v>1</v>
      </c>
      <c r="H33" s="121">
        <v>1</v>
      </c>
      <c r="I33" s="121">
        <f t="shared" si="0"/>
        <v>1</v>
      </c>
      <c r="J33" s="142"/>
      <c r="K33" s="51"/>
      <c r="L33" s="51"/>
      <c r="M33" s="51"/>
      <c r="N33" s="51"/>
      <c r="O33" s="51"/>
      <c r="P33" s="51"/>
      <c r="Q33" s="51"/>
    </row>
    <row r="34" spans="1:17" ht="63.75" x14ac:dyDescent="0.2">
      <c r="A34" s="150">
        <v>27</v>
      </c>
      <c r="B34" s="151" t="s">
        <v>2777</v>
      </c>
      <c r="C34" s="180" t="s">
        <v>2778</v>
      </c>
      <c r="D34" s="180" t="s">
        <v>721</v>
      </c>
      <c r="E34" s="139"/>
      <c r="F34" s="121">
        <v>1</v>
      </c>
      <c r="G34" s="121">
        <v>1</v>
      </c>
      <c r="H34" s="121">
        <v>1</v>
      </c>
      <c r="I34" s="121">
        <f t="shared" si="0"/>
        <v>1</v>
      </c>
      <c r="J34" s="142"/>
      <c r="K34" s="51"/>
      <c r="L34" s="51"/>
      <c r="M34" s="51"/>
      <c r="N34" s="51"/>
      <c r="O34" s="51"/>
      <c r="P34" s="51"/>
      <c r="Q34" s="51"/>
    </row>
    <row r="35" spans="1:17" ht="63.75" x14ac:dyDescent="0.2">
      <c r="A35" s="150">
        <v>28</v>
      </c>
      <c r="B35" s="151" t="s">
        <v>2779</v>
      </c>
      <c r="C35" s="180" t="s">
        <v>2780</v>
      </c>
      <c r="D35" s="180" t="s">
        <v>721</v>
      </c>
      <c r="E35" s="139"/>
      <c r="F35" s="121">
        <v>1</v>
      </c>
      <c r="G35" s="121">
        <v>1</v>
      </c>
      <c r="H35" s="121">
        <v>1</v>
      </c>
      <c r="I35" s="121">
        <f t="shared" si="0"/>
        <v>1</v>
      </c>
      <c r="J35" s="142"/>
      <c r="K35" s="51"/>
      <c r="L35" s="51"/>
      <c r="M35" s="51"/>
      <c r="N35" s="51"/>
      <c r="O35" s="51"/>
      <c r="P35" s="51"/>
      <c r="Q35" s="51"/>
    </row>
    <row r="36" spans="1:17" ht="63.75" x14ac:dyDescent="0.2">
      <c r="A36" s="150">
        <v>29</v>
      </c>
      <c r="B36" s="151" t="s">
        <v>2781</v>
      </c>
      <c r="C36" s="180" t="s">
        <v>2782</v>
      </c>
      <c r="D36" s="180" t="s">
        <v>721</v>
      </c>
      <c r="E36" s="139"/>
      <c r="F36" s="121">
        <v>1</v>
      </c>
      <c r="G36" s="121">
        <v>1</v>
      </c>
      <c r="H36" s="121">
        <v>1</v>
      </c>
      <c r="I36" s="121">
        <f t="shared" si="0"/>
        <v>1</v>
      </c>
      <c r="J36" s="142"/>
      <c r="K36" s="51"/>
      <c r="L36" s="51"/>
      <c r="M36" s="51"/>
      <c r="N36" s="51"/>
      <c r="O36" s="51"/>
      <c r="P36" s="51"/>
      <c r="Q36" s="51"/>
    </row>
    <row r="37" spans="1:17" ht="63.75" x14ac:dyDescent="0.2">
      <c r="A37" s="153">
        <v>30</v>
      </c>
      <c r="B37" s="151" t="s">
        <v>2783</v>
      </c>
      <c r="C37" s="180" t="s">
        <v>2784</v>
      </c>
      <c r="D37" s="180" t="s">
        <v>721</v>
      </c>
      <c r="E37" s="139"/>
      <c r="F37" s="121">
        <v>1</v>
      </c>
      <c r="G37" s="121">
        <v>1</v>
      </c>
      <c r="H37" s="121">
        <v>1</v>
      </c>
      <c r="I37" s="121">
        <f t="shared" si="0"/>
        <v>1</v>
      </c>
      <c r="J37" s="142"/>
      <c r="K37" s="51"/>
      <c r="L37" s="51"/>
      <c r="M37" s="51"/>
      <c r="N37" s="51"/>
      <c r="O37" s="51"/>
      <c r="P37" s="51"/>
      <c r="Q37" s="51"/>
    </row>
    <row r="38" spans="1:17" ht="76.5" x14ac:dyDescent="0.2">
      <c r="A38" s="153">
        <v>31</v>
      </c>
      <c r="B38" s="151" t="s">
        <v>2785</v>
      </c>
      <c r="C38" s="180" t="s">
        <v>2786</v>
      </c>
      <c r="D38" s="180" t="s">
        <v>721</v>
      </c>
      <c r="E38" s="139"/>
      <c r="F38" s="121">
        <v>1</v>
      </c>
      <c r="G38" s="121">
        <v>1</v>
      </c>
      <c r="H38" s="121">
        <v>1</v>
      </c>
      <c r="I38" s="121">
        <f t="shared" si="0"/>
        <v>1</v>
      </c>
      <c r="J38" s="142"/>
      <c r="K38" s="51"/>
      <c r="L38" s="51"/>
      <c r="M38" s="51"/>
      <c r="N38" s="51"/>
      <c r="O38" s="51"/>
      <c r="P38" s="51"/>
      <c r="Q38" s="51"/>
    </row>
    <row r="39" spans="1:17" ht="38.25" x14ac:dyDescent="0.2">
      <c r="A39" s="153">
        <v>32</v>
      </c>
      <c r="B39" s="151" t="s">
        <v>2787</v>
      </c>
      <c r="C39" s="180" t="s">
        <v>2788</v>
      </c>
      <c r="D39" s="180" t="s">
        <v>721</v>
      </c>
      <c r="E39" s="139"/>
      <c r="F39" s="121">
        <v>1</v>
      </c>
      <c r="G39" s="121">
        <v>1</v>
      </c>
      <c r="H39" s="121">
        <v>1</v>
      </c>
      <c r="I39" s="121">
        <f t="shared" si="0"/>
        <v>1</v>
      </c>
      <c r="J39" s="142"/>
      <c r="K39" s="51"/>
      <c r="L39" s="51"/>
      <c r="M39" s="51"/>
      <c r="N39" s="51"/>
      <c r="O39" s="51"/>
      <c r="P39" s="51"/>
      <c r="Q39" s="51"/>
    </row>
    <row r="40" spans="1:17" ht="38.25" x14ac:dyDescent="0.2">
      <c r="A40" s="153">
        <v>33</v>
      </c>
      <c r="B40" s="151" t="s">
        <v>2789</v>
      </c>
      <c r="C40" s="180" t="s">
        <v>1591</v>
      </c>
      <c r="D40" s="180" t="s">
        <v>721</v>
      </c>
      <c r="E40" s="139"/>
      <c r="F40" s="121">
        <v>1</v>
      </c>
      <c r="G40" s="121">
        <v>1</v>
      </c>
      <c r="H40" s="121">
        <v>1</v>
      </c>
      <c r="I40" s="121">
        <f t="shared" si="0"/>
        <v>1</v>
      </c>
      <c r="J40" s="142"/>
      <c r="K40" s="51"/>
      <c r="L40" s="51"/>
      <c r="M40" s="51"/>
      <c r="N40" s="51"/>
      <c r="O40" s="51"/>
      <c r="P40" s="51"/>
      <c r="Q40" s="51"/>
    </row>
    <row r="41" spans="1:17" ht="63.75" x14ac:dyDescent="0.2">
      <c r="A41" s="153">
        <v>34</v>
      </c>
      <c r="B41" s="151" t="s">
        <v>2790</v>
      </c>
      <c r="C41" s="180" t="s">
        <v>2791</v>
      </c>
      <c r="D41" s="180" t="s">
        <v>1075</v>
      </c>
      <c r="E41" s="139"/>
      <c r="F41" s="121">
        <v>1</v>
      </c>
      <c r="G41" s="121">
        <v>1</v>
      </c>
      <c r="H41" s="121">
        <v>1</v>
      </c>
      <c r="I41" s="121">
        <f t="shared" si="0"/>
        <v>1</v>
      </c>
      <c r="J41" s="142"/>
      <c r="K41" s="51"/>
      <c r="L41" s="51"/>
      <c r="M41" s="51"/>
      <c r="N41" s="51"/>
      <c r="O41" s="51"/>
      <c r="P41" s="51"/>
      <c r="Q41" s="51"/>
    </row>
    <row r="42" spans="1:17" s="66" customFormat="1" ht="38.25" x14ac:dyDescent="0.2">
      <c r="A42" s="153">
        <v>35</v>
      </c>
      <c r="B42" s="151" t="s">
        <v>4632</v>
      </c>
      <c r="C42" s="215" t="s">
        <v>4633</v>
      </c>
      <c r="D42" s="215" t="s">
        <v>2726</v>
      </c>
      <c r="E42" s="203"/>
      <c r="F42" s="85">
        <v>1</v>
      </c>
      <c r="G42" s="85">
        <v>1</v>
      </c>
      <c r="H42" s="85">
        <v>1</v>
      </c>
      <c r="I42" s="121">
        <f t="shared" si="0"/>
        <v>1</v>
      </c>
      <c r="J42" s="267"/>
      <c r="K42" s="64"/>
      <c r="L42" s="64"/>
      <c r="M42" s="64"/>
      <c r="N42" s="64"/>
      <c r="O42" s="64"/>
      <c r="P42" s="64"/>
      <c r="Q42" s="64"/>
    </row>
    <row r="43" spans="1:17" ht="161.25" customHeight="1" x14ac:dyDescent="0.2">
      <c r="A43" s="154">
        <v>36</v>
      </c>
      <c r="B43" s="191" t="s">
        <v>2792</v>
      </c>
      <c r="C43" s="202" t="s">
        <v>2793</v>
      </c>
      <c r="D43" s="202" t="s">
        <v>721</v>
      </c>
      <c r="E43" s="202" t="s">
        <v>2794</v>
      </c>
      <c r="F43" s="136"/>
      <c r="G43" s="136"/>
      <c r="H43" s="136"/>
      <c r="I43" s="136"/>
      <c r="J43" s="159" t="s">
        <v>686</v>
      </c>
      <c r="K43" s="51"/>
      <c r="L43" s="51"/>
      <c r="M43" s="51"/>
      <c r="N43" s="51"/>
      <c r="O43" s="51"/>
      <c r="P43" s="51"/>
      <c r="Q43" s="51"/>
    </row>
    <row r="44" spans="1:17" ht="186.75" customHeight="1" x14ac:dyDescent="0.2">
      <c r="A44" s="154">
        <v>37</v>
      </c>
      <c r="B44" s="155" t="s">
        <v>2795</v>
      </c>
      <c r="C44" s="202" t="s">
        <v>2796</v>
      </c>
      <c r="D44" s="202"/>
      <c r="E44" s="202" t="s">
        <v>2794</v>
      </c>
      <c r="F44" s="136"/>
      <c r="G44" s="136"/>
      <c r="H44" s="136"/>
      <c r="I44" s="136"/>
      <c r="J44" s="159" t="s">
        <v>3683</v>
      </c>
      <c r="K44" s="51"/>
      <c r="L44" s="51"/>
      <c r="M44" s="51"/>
      <c r="N44" s="51"/>
      <c r="O44" s="51"/>
      <c r="P44" s="51"/>
      <c r="Q44" s="51"/>
    </row>
    <row r="45" spans="1:17" ht="178.5" x14ac:dyDescent="0.2">
      <c r="A45" s="154">
        <v>38</v>
      </c>
      <c r="B45" s="155" t="s">
        <v>2797</v>
      </c>
      <c r="C45" s="202" t="s">
        <v>2798</v>
      </c>
      <c r="D45" s="202"/>
      <c r="E45" s="202" t="s">
        <v>2799</v>
      </c>
      <c r="F45" s="136"/>
      <c r="G45" s="136"/>
      <c r="H45" s="136"/>
      <c r="I45" s="136"/>
      <c r="J45" s="159" t="s">
        <v>3683</v>
      </c>
      <c r="K45" s="51"/>
      <c r="L45" s="51"/>
      <c r="M45" s="51"/>
      <c r="N45" s="51"/>
      <c r="O45" s="51"/>
      <c r="P45" s="51"/>
      <c r="Q45" s="51"/>
    </row>
    <row r="46" spans="1:17" ht="182.25" customHeight="1" x14ac:dyDescent="0.2">
      <c r="A46" s="154">
        <v>39</v>
      </c>
      <c r="B46" s="155" t="s">
        <v>2800</v>
      </c>
      <c r="C46" s="202" t="s">
        <v>2801</v>
      </c>
      <c r="D46" s="202"/>
      <c r="E46" s="202" t="s">
        <v>2799</v>
      </c>
      <c r="F46" s="136"/>
      <c r="G46" s="136"/>
      <c r="H46" s="136"/>
      <c r="I46" s="136"/>
      <c r="J46" s="159" t="s">
        <v>3683</v>
      </c>
      <c r="K46" s="51"/>
      <c r="L46" s="51"/>
      <c r="M46" s="51"/>
      <c r="N46" s="51"/>
      <c r="O46" s="51"/>
      <c r="P46" s="51"/>
      <c r="Q46" s="51"/>
    </row>
    <row r="47" spans="1:17" ht="181.5" customHeight="1" x14ac:dyDescent="0.2">
      <c r="A47" s="154">
        <v>40</v>
      </c>
      <c r="B47" s="155" t="s">
        <v>2802</v>
      </c>
      <c r="C47" s="202" t="s">
        <v>2803</v>
      </c>
      <c r="D47" s="202"/>
      <c r="E47" s="202" t="s">
        <v>2799</v>
      </c>
      <c r="F47" s="136"/>
      <c r="G47" s="136"/>
      <c r="H47" s="136"/>
      <c r="I47" s="136"/>
      <c r="J47" s="159" t="s">
        <v>3683</v>
      </c>
      <c r="K47" s="51"/>
      <c r="L47" s="51"/>
      <c r="M47" s="51"/>
      <c r="N47" s="51"/>
      <c r="O47" s="51"/>
      <c r="P47" s="51"/>
      <c r="Q47" s="51"/>
    </row>
    <row r="48" spans="1:17" ht="15.75" customHeight="1" x14ac:dyDescent="0.2">
      <c r="A48" s="327" t="s">
        <v>687</v>
      </c>
      <c r="B48" s="334"/>
      <c r="C48" s="334"/>
      <c r="D48" s="334"/>
      <c r="E48" s="334"/>
      <c r="F48" s="334"/>
      <c r="G48" s="334"/>
      <c r="H48" s="335"/>
      <c r="I48" s="138">
        <f>SUM(I8:I42)/COUNT(I8:I42)</f>
        <v>1</v>
      </c>
      <c r="J48" s="142"/>
      <c r="K48" s="51"/>
      <c r="L48" s="51"/>
      <c r="M48" s="51"/>
      <c r="N48" s="51"/>
      <c r="O48" s="51"/>
      <c r="P48" s="51"/>
      <c r="Q48" s="51"/>
    </row>
    <row r="52" spans="2:9" x14ac:dyDescent="0.2">
      <c r="B52" s="91"/>
      <c r="C52" s="92"/>
      <c r="D52" s="92"/>
      <c r="E52" s="92"/>
      <c r="F52" s="115"/>
      <c r="G52" s="115"/>
      <c r="H52" s="115"/>
      <c r="I52" s="115"/>
    </row>
    <row r="59" spans="2:9" x14ac:dyDescent="0.2">
      <c r="B59" s="91"/>
      <c r="C59" s="92"/>
      <c r="D59" s="92"/>
      <c r="E59" s="92"/>
      <c r="F59" s="115"/>
      <c r="G59" s="115"/>
      <c r="H59" s="115"/>
      <c r="I59" s="115"/>
    </row>
    <row r="63" spans="2:9" x14ac:dyDescent="0.2">
      <c r="B63" s="91"/>
      <c r="C63" s="92"/>
      <c r="D63" s="92"/>
      <c r="E63" s="92"/>
      <c r="F63" s="115"/>
      <c r="G63" s="115"/>
      <c r="H63" s="115"/>
      <c r="I63" s="115"/>
    </row>
    <row r="66" spans="2:9" x14ac:dyDescent="0.2">
      <c r="B66" s="91"/>
      <c r="C66" s="92"/>
      <c r="D66" s="92"/>
      <c r="E66" s="92"/>
      <c r="F66" s="115"/>
      <c r="G66" s="115"/>
      <c r="H66" s="115"/>
      <c r="I66" s="115"/>
    </row>
    <row r="70" spans="2:9" x14ac:dyDescent="0.2">
      <c r="B70" s="91"/>
      <c r="C70" s="92"/>
      <c r="D70" s="92"/>
      <c r="E70" s="92"/>
      <c r="F70" s="115"/>
      <c r="G70" s="115"/>
      <c r="H70" s="115"/>
      <c r="I70" s="115"/>
    </row>
    <row r="73" spans="2:9" x14ac:dyDescent="0.2">
      <c r="B73" s="91"/>
      <c r="C73" s="92"/>
      <c r="D73" s="92"/>
      <c r="E73" s="92"/>
      <c r="F73" s="115"/>
      <c r="G73" s="115"/>
      <c r="H73" s="115"/>
      <c r="I73" s="115"/>
    </row>
    <row r="77" spans="2:9" x14ac:dyDescent="0.2">
      <c r="B77" s="91"/>
      <c r="C77" s="92"/>
      <c r="D77" s="92"/>
      <c r="E77" s="92"/>
      <c r="F77" s="115"/>
      <c r="G77" s="115"/>
      <c r="H77" s="115"/>
      <c r="I77" s="115"/>
    </row>
  </sheetData>
  <mergeCells count="13">
    <mergeCell ref="I6:I7"/>
    <mergeCell ref="J6:J7"/>
    <mergeCell ref="A48:H48"/>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47">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6"/>
  <sheetViews>
    <sheetView view="pageBreakPreview" zoomScale="70" zoomScaleNormal="100" zoomScaleSheetLayoutView="70" workbookViewId="0">
      <pane ySplit="7" topLeftCell="A8" activePane="bottomLeft" state="frozenSplit"/>
      <selection activeCell="E6" sqref="E6:E7"/>
      <selection pane="bottomLeft" activeCell="I8" sqref="I8"/>
    </sheetView>
  </sheetViews>
  <sheetFormatPr defaultRowHeight="12.75" x14ac:dyDescent="0.2"/>
  <cols>
    <col min="1" max="1" width="4.28515625" style="1" customWidth="1"/>
    <col min="2" max="2" width="35.5703125" style="1" customWidth="1"/>
    <col min="3" max="3" width="23.140625" style="94" customWidth="1"/>
    <col min="4" max="4" width="15.140625" style="116" customWidth="1"/>
    <col min="5" max="5" width="20" style="116" customWidth="1"/>
    <col min="6" max="6" width="12.7109375" style="116" customWidth="1"/>
    <col min="7" max="7" width="15.85546875" style="116" customWidth="1"/>
    <col min="8" max="8" width="14.42578125" style="116" customWidth="1"/>
    <col min="9" max="9" width="19" style="116" customWidth="1"/>
    <col min="10" max="10" width="16.425781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1" customFormat="1" ht="69" customHeight="1" x14ac:dyDescent="0.2">
      <c r="A1" s="324" t="s">
        <v>96</v>
      </c>
      <c r="B1" s="324"/>
      <c r="C1" s="324"/>
      <c r="D1" s="324"/>
      <c r="E1" s="324"/>
      <c r="F1" s="324"/>
      <c r="G1" s="324"/>
      <c r="H1" s="324"/>
      <c r="I1" s="324"/>
      <c r="J1" s="324"/>
    </row>
    <row r="2" spans="1:17" ht="30.75" customHeight="1" x14ac:dyDescent="0.2">
      <c r="A2" s="109" t="s">
        <v>101</v>
      </c>
      <c r="B2" s="109"/>
      <c r="C2" s="325" t="s">
        <v>2804</v>
      </c>
      <c r="D2" s="325"/>
      <c r="E2" s="325"/>
      <c r="F2" s="325"/>
      <c r="G2" s="325"/>
      <c r="H2" s="325"/>
      <c r="I2" s="325"/>
      <c r="J2" s="325"/>
    </row>
    <row r="3" spans="1:17" ht="15.75" customHeight="1" x14ac:dyDescent="0.2">
      <c r="A3" s="109" t="s">
        <v>99</v>
      </c>
      <c r="B3" s="109"/>
      <c r="C3" s="110">
        <v>44675</v>
      </c>
      <c r="D3" s="110"/>
      <c r="E3" s="110"/>
      <c r="F3" s="110"/>
      <c r="G3" s="110"/>
      <c r="H3" s="110"/>
      <c r="I3" s="110"/>
    </row>
    <row r="4" spans="1:17" ht="17.25" customHeight="1" x14ac:dyDescent="0.2">
      <c r="A4" s="118" t="s">
        <v>79</v>
      </c>
      <c r="B4" s="109"/>
      <c r="C4" s="117"/>
      <c r="D4" s="110"/>
      <c r="E4" s="110"/>
      <c r="F4" s="110"/>
      <c r="G4" s="110"/>
      <c r="H4" s="110"/>
      <c r="I4" s="110"/>
    </row>
    <row r="5" spans="1:17" ht="47.25" customHeight="1" x14ac:dyDescent="0.2">
      <c r="A5" s="333" t="s">
        <v>102</v>
      </c>
      <c r="B5" s="333"/>
      <c r="C5" s="333"/>
      <c r="D5" s="333"/>
      <c r="E5" s="333"/>
      <c r="F5" s="333"/>
      <c r="G5" s="333"/>
      <c r="H5" s="333"/>
      <c r="I5" s="333"/>
      <c r="J5" s="333"/>
    </row>
    <row r="6" spans="1:17" ht="15.75" customHeight="1" x14ac:dyDescent="0.2">
      <c r="A6" s="321" t="s">
        <v>50</v>
      </c>
      <c r="B6" s="321" t="s">
        <v>103</v>
      </c>
      <c r="C6" s="321" t="s">
        <v>104</v>
      </c>
      <c r="D6" s="321" t="s">
        <v>105</v>
      </c>
      <c r="E6" s="321" t="s">
        <v>3342</v>
      </c>
      <c r="F6" s="321" t="s">
        <v>106</v>
      </c>
      <c r="G6" s="331" t="s">
        <v>4342</v>
      </c>
      <c r="H6" s="331"/>
      <c r="I6" s="321" t="s">
        <v>107</v>
      </c>
      <c r="J6" s="321" t="s">
        <v>85</v>
      </c>
    </row>
    <row r="7" spans="1:17" ht="99.75" customHeight="1" x14ac:dyDescent="0.2">
      <c r="A7" s="321"/>
      <c r="B7" s="326"/>
      <c r="C7" s="326"/>
      <c r="D7" s="326"/>
      <c r="E7" s="321"/>
      <c r="F7" s="326"/>
      <c r="G7" s="148" t="s">
        <v>108</v>
      </c>
      <c r="H7" s="149" t="s">
        <v>109</v>
      </c>
      <c r="I7" s="321"/>
      <c r="J7" s="326"/>
      <c r="K7" s="51"/>
      <c r="L7" s="51"/>
      <c r="M7" s="51"/>
      <c r="N7" s="51"/>
      <c r="O7" s="51"/>
      <c r="P7" s="51"/>
      <c r="Q7" s="51"/>
    </row>
    <row r="8" spans="1:17" ht="76.5" x14ac:dyDescent="0.2">
      <c r="A8" s="150">
        <v>1</v>
      </c>
      <c r="B8" s="162" t="s">
        <v>2805</v>
      </c>
      <c r="C8" s="162" t="s">
        <v>2806</v>
      </c>
      <c r="D8" s="69" t="s">
        <v>112</v>
      </c>
      <c r="E8" s="69"/>
      <c r="F8" s="9">
        <v>1</v>
      </c>
      <c r="G8" s="9">
        <v>1</v>
      </c>
      <c r="H8" s="9">
        <v>1</v>
      </c>
      <c r="I8" s="9">
        <f>F8*0.2+G8*0.4+H8*0.4</f>
        <v>1</v>
      </c>
      <c r="J8" s="196"/>
      <c r="K8" s="51"/>
      <c r="L8" s="51"/>
      <c r="M8" s="51"/>
      <c r="N8" s="51"/>
      <c r="O8" s="51"/>
      <c r="P8" s="51"/>
      <c r="Q8" s="51"/>
    </row>
    <row r="9" spans="1:17" ht="76.5" x14ac:dyDescent="0.2">
      <c r="A9" s="150">
        <v>2</v>
      </c>
      <c r="B9" s="162" t="s">
        <v>2807</v>
      </c>
      <c r="C9" s="162" t="s">
        <v>2808</v>
      </c>
      <c r="D9" s="69" t="s">
        <v>112</v>
      </c>
      <c r="E9" s="69"/>
      <c r="F9" s="9">
        <v>1</v>
      </c>
      <c r="G9" s="9">
        <v>1</v>
      </c>
      <c r="H9" s="9">
        <v>1</v>
      </c>
      <c r="I9" s="9">
        <f t="shared" ref="I9:I36" si="0">F9*0.2+G9*0.4+H9*0.4</f>
        <v>1</v>
      </c>
      <c r="J9" s="196"/>
      <c r="K9" s="51"/>
      <c r="L9" s="51"/>
      <c r="M9" s="51"/>
      <c r="N9" s="51"/>
      <c r="O9" s="51"/>
      <c r="P9" s="51"/>
      <c r="Q9" s="51"/>
    </row>
    <row r="10" spans="1:17" ht="76.5" x14ac:dyDescent="0.2">
      <c r="A10" s="150">
        <v>3</v>
      </c>
      <c r="B10" s="162" t="s">
        <v>2809</v>
      </c>
      <c r="C10" s="162" t="s">
        <v>2810</v>
      </c>
      <c r="D10" s="69" t="s">
        <v>112</v>
      </c>
      <c r="E10" s="69"/>
      <c r="F10" s="9">
        <v>1</v>
      </c>
      <c r="G10" s="9">
        <v>1</v>
      </c>
      <c r="H10" s="9">
        <v>1</v>
      </c>
      <c r="I10" s="9">
        <f t="shared" si="0"/>
        <v>1</v>
      </c>
      <c r="J10" s="163"/>
      <c r="K10" s="51"/>
      <c r="L10" s="51"/>
      <c r="M10" s="51"/>
      <c r="N10" s="51"/>
      <c r="O10" s="51"/>
      <c r="P10" s="51"/>
      <c r="Q10" s="51"/>
    </row>
    <row r="11" spans="1:17" ht="63.75" x14ac:dyDescent="0.2">
      <c r="A11" s="150">
        <v>4</v>
      </c>
      <c r="B11" s="162" t="s">
        <v>2811</v>
      </c>
      <c r="C11" s="162" t="s">
        <v>4634</v>
      </c>
      <c r="D11" s="69" t="s">
        <v>112</v>
      </c>
      <c r="E11" s="69"/>
      <c r="F11" s="9">
        <v>1</v>
      </c>
      <c r="G11" s="9">
        <v>1</v>
      </c>
      <c r="H11" s="9">
        <v>1</v>
      </c>
      <c r="I11" s="9">
        <f t="shared" si="0"/>
        <v>1</v>
      </c>
      <c r="J11" s="196"/>
      <c r="K11" s="51"/>
      <c r="L11" s="51"/>
      <c r="M11" s="51"/>
      <c r="N11" s="51"/>
      <c r="O11" s="51"/>
      <c r="P11" s="51"/>
      <c r="Q11" s="51"/>
    </row>
    <row r="12" spans="1:17" ht="63.75" x14ac:dyDescent="0.2">
      <c r="A12" s="150">
        <v>5</v>
      </c>
      <c r="B12" s="162" t="s">
        <v>2812</v>
      </c>
      <c r="C12" s="162" t="s">
        <v>2813</v>
      </c>
      <c r="D12" s="69" t="s">
        <v>112</v>
      </c>
      <c r="E12" s="69"/>
      <c r="F12" s="9">
        <v>1</v>
      </c>
      <c r="G12" s="9">
        <v>1</v>
      </c>
      <c r="H12" s="9">
        <v>1</v>
      </c>
      <c r="I12" s="9">
        <f t="shared" si="0"/>
        <v>1</v>
      </c>
      <c r="J12" s="163"/>
      <c r="K12" s="51"/>
      <c r="L12" s="51"/>
      <c r="M12" s="51"/>
      <c r="N12" s="51"/>
      <c r="O12" s="51"/>
      <c r="P12" s="51"/>
      <c r="Q12" s="51"/>
    </row>
    <row r="13" spans="1:17" ht="76.5" x14ac:dyDescent="0.2">
      <c r="A13" s="150">
        <v>6</v>
      </c>
      <c r="B13" s="162" t="s">
        <v>2814</v>
      </c>
      <c r="C13" s="162" t="s">
        <v>2815</v>
      </c>
      <c r="D13" s="69" t="s">
        <v>112</v>
      </c>
      <c r="E13" s="69"/>
      <c r="F13" s="9">
        <v>1</v>
      </c>
      <c r="G13" s="9">
        <v>1</v>
      </c>
      <c r="H13" s="9">
        <v>1</v>
      </c>
      <c r="I13" s="9">
        <f t="shared" si="0"/>
        <v>1</v>
      </c>
      <c r="J13" s="163"/>
      <c r="K13" s="51"/>
      <c r="L13" s="51"/>
      <c r="M13" s="51"/>
      <c r="N13" s="51"/>
      <c r="O13" s="51"/>
      <c r="P13" s="51"/>
      <c r="Q13" s="51"/>
    </row>
    <row r="14" spans="1:17" ht="63.75" x14ac:dyDescent="0.2">
      <c r="A14" s="150">
        <v>7</v>
      </c>
      <c r="B14" s="162" t="s">
        <v>2816</v>
      </c>
      <c r="C14" s="162" t="s">
        <v>2817</v>
      </c>
      <c r="D14" s="69" t="s">
        <v>112</v>
      </c>
      <c r="E14" s="69"/>
      <c r="F14" s="9">
        <v>1</v>
      </c>
      <c r="G14" s="9">
        <v>1</v>
      </c>
      <c r="H14" s="9">
        <v>1</v>
      </c>
      <c r="I14" s="9">
        <f t="shared" si="0"/>
        <v>1</v>
      </c>
      <c r="J14" s="163"/>
      <c r="K14" s="51"/>
      <c r="L14" s="51"/>
      <c r="M14" s="51"/>
      <c r="N14" s="51"/>
      <c r="O14" s="51"/>
      <c r="P14" s="51"/>
      <c r="Q14" s="51"/>
    </row>
    <row r="15" spans="1:17" ht="63.75" x14ac:dyDescent="0.2">
      <c r="A15" s="150">
        <v>8</v>
      </c>
      <c r="B15" s="162" t="s">
        <v>2818</v>
      </c>
      <c r="C15" s="162" t="s">
        <v>2819</v>
      </c>
      <c r="D15" s="69" t="s">
        <v>112</v>
      </c>
      <c r="E15" s="69"/>
      <c r="F15" s="9">
        <v>1</v>
      </c>
      <c r="G15" s="9">
        <v>1</v>
      </c>
      <c r="H15" s="9">
        <v>1</v>
      </c>
      <c r="I15" s="9">
        <f t="shared" si="0"/>
        <v>1</v>
      </c>
      <c r="J15" s="163"/>
      <c r="K15" s="51"/>
      <c r="L15" s="51"/>
      <c r="M15" s="51"/>
      <c r="N15" s="51"/>
      <c r="O15" s="51"/>
      <c r="P15" s="51"/>
      <c r="Q15" s="51"/>
    </row>
    <row r="16" spans="1:17" ht="63.75" x14ac:dyDescent="0.2">
      <c r="A16" s="150">
        <v>9</v>
      </c>
      <c r="B16" s="162" t="s">
        <v>2820</v>
      </c>
      <c r="C16" s="162" t="s">
        <v>2821</v>
      </c>
      <c r="D16" s="69" t="s">
        <v>112</v>
      </c>
      <c r="E16" s="69"/>
      <c r="F16" s="9">
        <v>1</v>
      </c>
      <c r="G16" s="9">
        <v>1</v>
      </c>
      <c r="H16" s="9">
        <v>1</v>
      </c>
      <c r="I16" s="9">
        <f t="shared" si="0"/>
        <v>1</v>
      </c>
      <c r="J16" s="163"/>
      <c r="K16" s="51"/>
      <c r="L16" s="51"/>
      <c r="M16" s="51"/>
      <c r="N16" s="51"/>
      <c r="O16" s="51"/>
      <c r="P16" s="51"/>
      <c r="Q16" s="51"/>
    </row>
    <row r="17" spans="1:17" ht="63.75" x14ac:dyDescent="0.2">
      <c r="A17" s="150">
        <v>10</v>
      </c>
      <c r="B17" s="162" t="s">
        <v>2822</v>
      </c>
      <c r="C17" s="162" t="s">
        <v>2823</v>
      </c>
      <c r="D17" s="69" t="s">
        <v>112</v>
      </c>
      <c r="E17" s="69"/>
      <c r="F17" s="9">
        <v>1</v>
      </c>
      <c r="G17" s="9">
        <v>1</v>
      </c>
      <c r="H17" s="9">
        <v>1</v>
      </c>
      <c r="I17" s="9">
        <f t="shared" si="0"/>
        <v>1</v>
      </c>
      <c r="J17" s="163"/>
      <c r="K17" s="51"/>
      <c r="L17" s="51"/>
      <c r="M17" s="51"/>
      <c r="N17" s="51"/>
      <c r="O17" s="51"/>
      <c r="P17" s="51"/>
      <c r="Q17" s="51"/>
    </row>
    <row r="18" spans="1:17" ht="63.75" x14ac:dyDescent="0.2">
      <c r="A18" s="150">
        <v>11</v>
      </c>
      <c r="B18" s="162" t="s">
        <v>2824</v>
      </c>
      <c r="C18" s="162" t="s">
        <v>2825</v>
      </c>
      <c r="D18" s="69" t="s">
        <v>112</v>
      </c>
      <c r="E18" s="69"/>
      <c r="F18" s="9">
        <v>1</v>
      </c>
      <c r="G18" s="9">
        <v>1</v>
      </c>
      <c r="H18" s="9">
        <v>1</v>
      </c>
      <c r="I18" s="9">
        <f t="shared" si="0"/>
        <v>1</v>
      </c>
      <c r="J18" s="163"/>
      <c r="K18" s="51"/>
      <c r="L18" s="51"/>
      <c r="M18" s="51"/>
      <c r="N18" s="51"/>
      <c r="O18" s="51"/>
      <c r="P18" s="51"/>
      <c r="Q18" s="51"/>
    </row>
    <row r="19" spans="1:17" ht="63.75" x14ac:dyDescent="0.2">
      <c r="A19" s="150">
        <v>12</v>
      </c>
      <c r="B19" s="162" t="s">
        <v>2826</v>
      </c>
      <c r="C19" s="162" t="s">
        <v>2827</v>
      </c>
      <c r="D19" s="69" t="s">
        <v>112</v>
      </c>
      <c r="E19" s="69"/>
      <c r="F19" s="9">
        <v>1</v>
      </c>
      <c r="G19" s="9">
        <v>1</v>
      </c>
      <c r="H19" s="9">
        <v>1</v>
      </c>
      <c r="I19" s="9">
        <f t="shared" si="0"/>
        <v>1</v>
      </c>
      <c r="J19" s="163"/>
      <c r="K19" s="51"/>
      <c r="L19" s="51"/>
      <c r="M19" s="51"/>
      <c r="N19" s="51"/>
      <c r="O19" s="51"/>
      <c r="P19" s="51"/>
      <c r="Q19" s="51"/>
    </row>
    <row r="20" spans="1:17" ht="63.75" x14ac:dyDescent="0.2">
      <c r="A20" s="150">
        <v>13</v>
      </c>
      <c r="B20" s="162" t="s">
        <v>2828</v>
      </c>
      <c r="C20" s="162" t="s">
        <v>2829</v>
      </c>
      <c r="D20" s="69" t="s">
        <v>112</v>
      </c>
      <c r="E20" s="69"/>
      <c r="F20" s="9">
        <v>1</v>
      </c>
      <c r="G20" s="9">
        <v>1</v>
      </c>
      <c r="H20" s="9">
        <v>1</v>
      </c>
      <c r="I20" s="9">
        <f t="shared" si="0"/>
        <v>1</v>
      </c>
      <c r="J20" s="163"/>
      <c r="K20" s="51"/>
      <c r="L20" s="51"/>
      <c r="M20" s="51"/>
      <c r="N20" s="51"/>
      <c r="O20" s="51"/>
      <c r="P20" s="51"/>
      <c r="Q20" s="51"/>
    </row>
    <row r="21" spans="1:17" ht="63.75" x14ac:dyDescent="0.2">
      <c r="A21" s="150">
        <v>14</v>
      </c>
      <c r="B21" s="162" t="s">
        <v>2830</v>
      </c>
      <c r="C21" s="162" t="s">
        <v>2831</v>
      </c>
      <c r="D21" s="69" t="s">
        <v>112</v>
      </c>
      <c r="E21" s="69"/>
      <c r="F21" s="9">
        <v>1</v>
      </c>
      <c r="G21" s="9">
        <v>1</v>
      </c>
      <c r="H21" s="9">
        <v>1</v>
      </c>
      <c r="I21" s="9">
        <f t="shared" si="0"/>
        <v>1</v>
      </c>
      <c r="J21" s="163"/>
      <c r="K21" s="51"/>
      <c r="L21" s="51"/>
      <c r="M21" s="51"/>
      <c r="N21" s="51"/>
      <c r="O21" s="51"/>
      <c r="P21" s="51"/>
      <c r="Q21" s="51"/>
    </row>
    <row r="22" spans="1:17" ht="63.75" x14ac:dyDescent="0.2">
      <c r="A22" s="150">
        <v>15</v>
      </c>
      <c r="B22" s="162" t="s">
        <v>2832</v>
      </c>
      <c r="C22" s="162" t="s">
        <v>2833</v>
      </c>
      <c r="D22" s="69" t="s">
        <v>112</v>
      </c>
      <c r="E22" s="69"/>
      <c r="F22" s="9">
        <v>1</v>
      </c>
      <c r="G22" s="9">
        <v>1</v>
      </c>
      <c r="H22" s="9">
        <v>1</v>
      </c>
      <c r="I22" s="9">
        <f t="shared" si="0"/>
        <v>1</v>
      </c>
      <c r="J22" s="163"/>
      <c r="K22" s="51"/>
      <c r="L22" s="51"/>
      <c r="M22" s="51"/>
      <c r="N22" s="51"/>
      <c r="O22" s="51"/>
      <c r="P22" s="51"/>
      <c r="Q22" s="51"/>
    </row>
    <row r="23" spans="1:17" ht="63.75" x14ac:dyDescent="0.2">
      <c r="A23" s="150">
        <v>16</v>
      </c>
      <c r="B23" s="162" t="s">
        <v>2834</v>
      </c>
      <c r="C23" s="162" t="s">
        <v>2835</v>
      </c>
      <c r="D23" s="69" t="s">
        <v>112</v>
      </c>
      <c r="E23" s="69"/>
      <c r="F23" s="9">
        <v>1</v>
      </c>
      <c r="G23" s="9">
        <v>1</v>
      </c>
      <c r="H23" s="9">
        <v>1</v>
      </c>
      <c r="I23" s="9">
        <f t="shared" si="0"/>
        <v>1</v>
      </c>
      <c r="J23" s="163"/>
      <c r="K23" s="51"/>
      <c r="L23" s="51"/>
      <c r="M23" s="51"/>
      <c r="N23" s="51"/>
      <c r="O23" s="51"/>
      <c r="P23" s="51"/>
      <c r="Q23" s="51"/>
    </row>
    <row r="24" spans="1:17" ht="63.75" x14ac:dyDescent="0.2">
      <c r="A24" s="150">
        <v>17</v>
      </c>
      <c r="B24" s="162" t="s">
        <v>2836</v>
      </c>
      <c r="C24" s="162" t="s">
        <v>2837</v>
      </c>
      <c r="D24" s="69" t="s">
        <v>112</v>
      </c>
      <c r="E24" s="69"/>
      <c r="F24" s="9">
        <v>1</v>
      </c>
      <c r="G24" s="9">
        <v>1</v>
      </c>
      <c r="H24" s="9">
        <v>1</v>
      </c>
      <c r="I24" s="9">
        <f t="shared" si="0"/>
        <v>1</v>
      </c>
      <c r="J24" s="163"/>
      <c r="K24" s="51"/>
      <c r="L24" s="51"/>
      <c r="M24" s="51"/>
      <c r="N24" s="51"/>
      <c r="O24" s="51"/>
      <c r="P24" s="51"/>
      <c r="Q24" s="51"/>
    </row>
    <row r="25" spans="1:17" ht="63.75" x14ac:dyDescent="0.2">
      <c r="A25" s="150">
        <v>18</v>
      </c>
      <c r="B25" s="162" t="s">
        <v>2838</v>
      </c>
      <c r="C25" s="162" t="s">
        <v>2839</v>
      </c>
      <c r="D25" s="69" t="s">
        <v>112</v>
      </c>
      <c r="E25" s="69"/>
      <c r="F25" s="9">
        <v>1</v>
      </c>
      <c r="G25" s="9">
        <v>1</v>
      </c>
      <c r="H25" s="9">
        <v>1</v>
      </c>
      <c r="I25" s="9">
        <f t="shared" si="0"/>
        <v>1</v>
      </c>
      <c r="J25" s="163"/>
      <c r="K25" s="51"/>
      <c r="L25" s="51"/>
      <c r="M25" s="51"/>
      <c r="N25" s="51"/>
      <c r="O25" s="51"/>
      <c r="P25" s="51"/>
      <c r="Q25" s="51"/>
    </row>
    <row r="26" spans="1:17" ht="63.75" x14ac:dyDescent="0.2">
      <c r="A26" s="150">
        <v>19</v>
      </c>
      <c r="B26" s="162" t="s">
        <v>2840</v>
      </c>
      <c r="C26" s="162" t="s">
        <v>2841</v>
      </c>
      <c r="D26" s="69" t="s">
        <v>112</v>
      </c>
      <c r="E26" s="69"/>
      <c r="F26" s="9">
        <v>1</v>
      </c>
      <c r="G26" s="9">
        <v>1</v>
      </c>
      <c r="H26" s="9">
        <v>1</v>
      </c>
      <c r="I26" s="9">
        <f t="shared" si="0"/>
        <v>1</v>
      </c>
      <c r="J26" s="163"/>
      <c r="K26" s="51"/>
      <c r="L26" s="51"/>
      <c r="M26" s="51"/>
      <c r="N26" s="51"/>
      <c r="O26" s="51"/>
      <c r="P26" s="51"/>
      <c r="Q26" s="51"/>
    </row>
    <row r="27" spans="1:17" ht="51" x14ac:dyDescent="0.2">
      <c r="A27" s="150">
        <v>20</v>
      </c>
      <c r="B27" s="162" t="s">
        <v>2842</v>
      </c>
      <c r="C27" s="162" t="s">
        <v>2843</v>
      </c>
      <c r="D27" s="69" t="s">
        <v>152</v>
      </c>
      <c r="E27" s="69"/>
      <c r="F27" s="9">
        <v>1</v>
      </c>
      <c r="G27" s="9">
        <v>1</v>
      </c>
      <c r="H27" s="9">
        <v>1</v>
      </c>
      <c r="I27" s="9">
        <f t="shared" si="0"/>
        <v>1</v>
      </c>
      <c r="J27" s="163"/>
      <c r="K27" s="51"/>
      <c r="L27" s="51"/>
      <c r="M27" s="51"/>
      <c r="N27" s="51"/>
      <c r="O27" s="51"/>
      <c r="P27" s="51"/>
      <c r="Q27" s="51"/>
    </row>
    <row r="28" spans="1:17" ht="63.75" x14ac:dyDescent="0.2">
      <c r="A28" s="150">
        <v>21</v>
      </c>
      <c r="B28" s="162" t="s">
        <v>2844</v>
      </c>
      <c r="C28" s="162" t="s">
        <v>2845</v>
      </c>
      <c r="D28" s="69" t="s">
        <v>152</v>
      </c>
      <c r="E28" s="69"/>
      <c r="F28" s="9">
        <v>1</v>
      </c>
      <c r="G28" s="9">
        <v>1</v>
      </c>
      <c r="H28" s="9">
        <v>1</v>
      </c>
      <c r="I28" s="9">
        <f t="shared" si="0"/>
        <v>1</v>
      </c>
      <c r="J28" s="163"/>
      <c r="K28" s="51"/>
      <c r="L28" s="51"/>
      <c r="M28" s="51"/>
      <c r="N28" s="51"/>
      <c r="O28" s="51"/>
      <c r="P28" s="51"/>
      <c r="Q28" s="51"/>
    </row>
    <row r="29" spans="1:17" ht="63.75" x14ac:dyDescent="0.2">
      <c r="A29" s="150">
        <v>22</v>
      </c>
      <c r="B29" s="162" t="s">
        <v>2846</v>
      </c>
      <c r="C29" s="162" t="s">
        <v>3682</v>
      </c>
      <c r="D29" s="69" t="s">
        <v>643</v>
      </c>
      <c r="E29" s="69"/>
      <c r="F29" s="9">
        <v>1</v>
      </c>
      <c r="G29" s="9">
        <v>1</v>
      </c>
      <c r="H29" s="9">
        <v>1</v>
      </c>
      <c r="I29" s="9">
        <f t="shared" si="0"/>
        <v>1</v>
      </c>
      <c r="J29" s="163"/>
      <c r="K29" s="51"/>
      <c r="L29" s="51"/>
      <c r="M29" s="51"/>
      <c r="N29" s="51"/>
      <c r="O29" s="51"/>
      <c r="P29" s="51"/>
      <c r="Q29" s="51"/>
    </row>
    <row r="30" spans="1:17" ht="51" x14ac:dyDescent="0.2">
      <c r="A30" s="150">
        <v>23</v>
      </c>
      <c r="B30" s="162" t="s">
        <v>2847</v>
      </c>
      <c r="C30" s="162" t="s">
        <v>2848</v>
      </c>
      <c r="D30" s="69" t="s">
        <v>643</v>
      </c>
      <c r="E30" s="69"/>
      <c r="F30" s="9">
        <v>1</v>
      </c>
      <c r="G30" s="9">
        <v>1</v>
      </c>
      <c r="H30" s="9">
        <v>1</v>
      </c>
      <c r="I30" s="9">
        <f t="shared" si="0"/>
        <v>1</v>
      </c>
      <c r="J30" s="163"/>
      <c r="K30" s="51"/>
      <c r="L30" s="51"/>
      <c r="M30" s="51"/>
      <c r="N30" s="51"/>
      <c r="O30" s="51"/>
      <c r="P30" s="51"/>
      <c r="Q30" s="51"/>
    </row>
    <row r="31" spans="1:17" ht="63.75" x14ac:dyDescent="0.2">
      <c r="A31" s="150">
        <v>24</v>
      </c>
      <c r="B31" s="162" t="s">
        <v>2849</v>
      </c>
      <c r="C31" s="162" t="s">
        <v>2850</v>
      </c>
      <c r="D31" s="69" t="s">
        <v>721</v>
      </c>
      <c r="E31" s="69"/>
      <c r="F31" s="9">
        <v>1</v>
      </c>
      <c r="G31" s="9">
        <v>1</v>
      </c>
      <c r="H31" s="9">
        <v>1</v>
      </c>
      <c r="I31" s="9">
        <f t="shared" si="0"/>
        <v>1</v>
      </c>
      <c r="J31" s="163"/>
      <c r="K31" s="51"/>
      <c r="L31" s="51"/>
      <c r="M31" s="51"/>
      <c r="N31" s="51"/>
      <c r="O31" s="51"/>
      <c r="P31" s="51"/>
      <c r="Q31" s="51"/>
    </row>
    <row r="32" spans="1:17" ht="51" x14ac:dyDescent="0.2">
      <c r="A32" s="150">
        <v>25</v>
      </c>
      <c r="B32" s="162" t="s">
        <v>2851</v>
      </c>
      <c r="C32" s="162" t="s">
        <v>2852</v>
      </c>
      <c r="D32" s="69" t="s">
        <v>721</v>
      </c>
      <c r="E32" s="69"/>
      <c r="F32" s="9">
        <v>1</v>
      </c>
      <c r="G32" s="9">
        <v>1</v>
      </c>
      <c r="H32" s="9">
        <v>1</v>
      </c>
      <c r="I32" s="9">
        <f t="shared" si="0"/>
        <v>1</v>
      </c>
      <c r="J32" s="163"/>
      <c r="K32" s="51"/>
      <c r="L32" s="51"/>
      <c r="M32" s="51"/>
      <c r="N32" s="51"/>
      <c r="O32" s="51"/>
      <c r="P32" s="51"/>
      <c r="Q32" s="51"/>
    </row>
    <row r="33" spans="1:17" ht="51" x14ac:dyDescent="0.2">
      <c r="A33" s="150">
        <v>26</v>
      </c>
      <c r="B33" s="162" t="s">
        <v>2853</v>
      </c>
      <c r="C33" s="162" t="s">
        <v>2854</v>
      </c>
      <c r="D33" s="69" t="s">
        <v>721</v>
      </c>
      <c r="E33" s="69"/>
      <c r="F33" s="9">
        <v>1</v>
      </c>
      <c r="G33" s="9">
        <v>1</v>
      </c>
      <c r="H33" s="9">
        <v>1</v>
      </c>
      <c r="I33" s="9">
        <f t="shared" si="0"/>
        <v>1</v>
      </c>
      <c r="J33" s="163"/>
      <c r="K33" s="51"/>
      <c r="L33" s="51"/>
      <c r="M33" s="51"/>
      <c r="N33" s="51"/>
      <c r="O33" s="51"/>
      <c r="P33" s="51"/>
      <c r="Q33" s="51"/>
    </row>
    <row r="34" spans="1:17" ht="63.75" x14ac:dyDescent="0.2">
      <c r="A34" s="150">
        <v>27</v>
      </c>
      <c r="B34" s="162" t="s">
        <v>2855</v>
      </c>
      <c r="C34" s="162" t="s">
        <v>2856</v>
      </c>
      <c r="D34" s="69" t="s">
        <v>704</v>
      </c>
      <c r="E34" s="69"/>
      <c r="F34" s="9">
        <v>1</v>
      </c>
      <c r="G34" s="9">
        <v>1</v>
      </c>
      <c r="H34" s="9">
        <v>1</v>
      </c>
      <c r="I34" s="9">
        <f t="shared" si="0"/>
        <v>1</v>
      </c>
      <c r="J34" s="163"/>
      <c r="K34" s="51"/>
      <c r="L34" s="51"/>
      <c r="M34" s="51"/>
      <c r="N34" s="51"/>
      <c r="O34" s="51"/>
      <c r="P34" s="51"/>
      <c r="Q34" s="51"/>
    </row>
    <row r="35" spans="1:17" ht="38.25" x14ac:dyDescent="0.2">
      <c r="A35" s="150">
        <v>28</v>
      </c>
      <c r="B35" s="162" t="s">
        <v>2857</v>
      </c>
      <c r="C35" s="162" t="s">
        <v>2858</v>
      </c>
      <c r="D35" s="69" t="s">
        <v>1936</v>
      </c>
      <c r="E35" s="69"/>
      <c r="F35" s="9">
        <v>1</v>
      </c>
      <c r="G35" s="9">
        <v>1</v>
      </c>
      <c r="H35" s="9">
        <v>1</v>
      </c>
      <c r="I35" s="9">
        <f t="shared" si="0"/>
        <v>1</v>
      </c>
      <c r="J35" s="163"/>
      <c r="K35" s="51"/>
      <c r="L35" s="51"/>
      <c r="M35" s="51"/>
      <c r="N35" s="51"/>
      <c r="O35" s="51"/>
      <c r="P35" s="51"/>
      <c r="Q35" s="51"/>
    </row>
    <row r="36" spans="1:17" ht="51" x14ac:dyDescent="0.2">
      <c r="A36" s="150">
        <v>29</v>
      </c>
      <c r="B36" s="162" t="s">
        <v>2859</v>
      </c>
      <c r="C36" s="162" t="s">
        <v>2860</v>
      </c>
      <c r="D36" s="69" t="s">
        <v>1936</v>
      </c>
      <c r="E36" s="69"/>
      <c r="F36" s="9">
        <v>1</v>
      </c>
      <c r="G36" s="9">
        <v>1</v>
      </c>
      <c r="H36" s="9">
        <v>1</v>
      </c>
      <c r="I36" s="9">
        <f t="shared" si="0"/>
        <v>1</v>
      </c>
      <c r="J36" s="163"/>
      <c r="K36" s="51"/>
      <c r="L36" s="51"/>
      <c r="M36" s="51"/>
      <c r="N36" s="51"/>
      <c r="O36" s="51"/>
      <c r="P36" s="51"/>
      <c r="Q36" s="51"/>
    </row>
    <row r="37" spans="1:17" ht="15.75" customHeight="1" x14ac:dyDescent="0.2">
      <c r="A37" s="327" t="s">
        <v>687</v>
      </c>
      <c r="B37" s="328"/>
      <c r="C37" s="328"/>
      <c r="D37" s="328"/>
      <c r="E37" s="328"/>
      <c r="F37" s="328"/>
      <c r="G37" s="328"/>
      <c r="H37" s="329"/>
      <c r="I37" s="138">
        <f>SUM(I8:I36)/COUNT(I8:I36)</f>
        <v>1</v>
      </c>
      <c r="J37" s="195"/>
      <c r="K37" s="51"/>
      <c r="L37" s="51"/>
      <c r="M37" s="51"/>
      <c r="N37" s="51"/>
      <c r="O37" s="51"/>
      <c r="P37" s="51"/>
      <c r="Q37" s="51"/>
    </row>
    <row r="41" spans="1:17" x14ac:dyDescent="0.2">
      <c r="B41" s="91"/>
      <c r="C41" s="92"/>
      <c r="D41" s="115"/>
      <c r="E41" s="115"/>
      <c r="F41" s="115"/>
      <c r="G41" s="115"/>
      <c r="H41" s="115"/>
      <c r="I41" s="115"/>
    </row>
    <row r="48" spans="1:17" x14ac:dyDescent="0.2">
      <c r="B48" s="91"/>
      <c r="C48" s="92"/>
      <c r="D48" s="115"/>
      <c r="E48" s="115"/>
      <c r="F48" s="115"/>
      <c r="G48" s="115"/>
      <c r="H48" s="115"/>
      <c r="I48" s="115"/>
    </row>
    <row r="52" spans="2:9" x14ac:dyDescent="0.2">
      <c r="B52" s="91"/>
      <c r="C52" s="92"/>
      <c r="D52" s="115"/>
      <c r="E52" s="115"/>
      <c r="F52" s="115"/>
      <c r="G52" s="115"/>
      <c r="H52" s="115"/>
      <c r="I52" s="115"/>
    </row>
    <row r="55" spans="2:9" x14ac:dyDescent="0.2">
      <c r="B55" s="91"/>
      <c r="C55" s="92"/>
      <c r="D55" s="115"/>
      <c r="E55" s="115"/>
      <c r="F55" s="115"/>
      <c r="G55" s="115"/>
      <c r="H55" s="115"/>
      <c r="I55" s="115"/>
    </row>
    <row r="59" spans="2:9" x14ac:dyDescent="0.2">
      <c r="B59" s="91"/>
      <c r="C59" s="92"/>
      <c r="D59" s="115"/>
      <c r="E59" s="115"/>
      <c r="F59" s="115"/>
      <c r="G59" s="115"/>
      <c r="H59" s="115"/>
      <c r="I59" s="115"/>
    </row>
    <row r="62" spans="2:9" x14ac:dyDescent="0.2">
      <c r="B62" s="91"/>
      <c r="C62" s="92"/>
      <c r="D62" s="115"/>
      <c r="E62" s="115"/>
      <c r="F62" s="115"/>
      <c r="G62" s="115"/>
      <c r="H62" s="115"/>
      <c r="I62" s="115"/>
    </row>
    <row r="66" spans="2:9" x14ac:dyDescent="0.2">
      <c r="B66" s="91"/>
      <c r="C66" s="92"/>
      <c r="D66" s="115"/>
      <c r="E66" s="115"/>
      <c r="F66" s="115"/>
      <c r="G66" s="115"/>
      <c r="H66" s="115"/>
      <c r="I66" s="115"/>
    </row>
  </sheetData>
  <mergeCells count="13">
    <mergeCell ref="I6:I7"/>
    <mergeCell ref="J6:J7"/>
    <mergeCell ref="A37:H37"/>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6">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02"/>
  <sheetViews>
    <sheetView view="pageBreakPreview" zoomScale="70" zoomScaleNormal="100" zoomScaleSheetLayoutView="70" workbookViewId="0">
      <pane ySplit="7" topLeftCell="A8" activePane="bottomLeft" state="frozenSplit"/>
      <selection activeCell="E6" sqref="E6:E7"/>
      <selection pane="bottomLeft" activeCell="I11" sqref="I11"/>
    </sheetView>
  </sheetViews>
  <sheetFormatPr defaultRowHeight="12.75" x14ac:dyDescent="0.2"/>
  <cols>
    <col min="1" max="1" width="4.28515625" style="1" customWidth="1"/>
    <col min="2" max="2" width="35.5703125" style="1" customWidth="1"/>
    <col min="3" max="3" width="23.140625" style="94" customWidth="1"/>
    <col min="4" max="4" width="13.7109375" style="94" customWidth="1"/>
    <col min="5" max="5" width="20" style="94" customWidth="1"/>
    <col min="6" max="6" width="12.7109375" style="116" customWidth="1"/>
    <col min="7" max="7" width="15.85546875" style="116" customWidth="1"/>
    <col min="8" max="8" width="14.42578125" style="116" customWidth="1"/>
    <col min="9" max="9" width="19" style="116" customWidth="1"/>
    <col min="10" max="10" width="17.425781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1" customFormat="1" ht="69" customHeight="1" x14ac:dyDescent="0.2">
      <c r="A1" s="324" t="s">
        <v>96</v>
      </c>
      <c r="B1" s="324"/>
      <c r="C1" s="324"/>
      <c r="D1" s="324"/>
      <c r="E1" s="324"/>
      <c r="F1" s="324"/>
      <c r="G1" s="324"/>
      <c r="H1" s="324"/>
      <c r="I1" s="324"/>
      <c r="J1" s="324"/>
    </row>
    <row r="2" spans="1:17" ht="30.75" customHeight="1" x14ac:dyDescent="0.2">
      <c r="A2" s="109" t="s">
        <v>101</v>
      </c>
      <c r="B2" s="109"/>
      <c r="C2" s="325" t="s">
        <v>2861</v>
      </c>
      <c r="D2" s="325"/>
      <c r="E2" s="325"/>
      <c r="F2" s="325"/>
      <c r="G2" s="325"/>
      <c r="H2" s="325"/>
      <c r="I2" s="325"/>
      <c r="J2" s="325"/>
    </row>
    <row r="3" spans="1:17" ht="15.75" customHeight="1" x14ac:dyDescent="0.2">
      <c r="A3" s="109" t="s">
        <v>99</v>
      </c>
      <c r="B3" s="109"/>
      <c r="C3" s="110">
        <v>44675</v>
      </c>
      <c r="D3" s="117"/>
      <c r="E3" s="117"/>
      <c r="F3" s="110"/>
      <c r="G3" s="110"/>
      <c r="H3" s="110"/>
      <c r="I3" s="110"/>
    </row>
    <row r="4" spans="1:17" ht="17.25" customHeight="1" x14ac:dyDescent="0.2">
      <c r="A4" s="118" t="s">
        <v>79</v>
      </c>
      <c r="B4" s="109"/>
      <c r="C4" s="117"/>
      <c r="D4" s="117"/>
      <c r="E4" s="117"/>
      <c r="F4" s="110"/>
      <c r="G4" s="110"/>
      <c r="H4" s="110"/>
      <c r="I4" s="110"/>
    </row>
    <row r="5" spans="1:17" ht="51" customHeight="1" x14ac:dyDescent="0.2">
      <c r="A5" s="333" t="s">
        <v>102</v>
      </c>
      <c r="B5" s="333"/>
      <c r="C5" s="333"/>
      <c r="D5" s="333"/>
      <c r="E5" s="333"/>
      <c r="F5" s="333"/>
      <c r="G5" s="333"/>
      <c r="H5" s="333"/>
      <c r="I5" s="333"/>
      <c r="J5" s="333"/>
    </row>
    <row r="6" spans="1:17" ht="15.75" customHeight="1" x14ac:dyDescent="0.2">
      <c r="A6" s="321" t="s">
        <v>50</v>
      </c>
      <c r="B6" s="321" t="s">
        <v>103</v>
      </c>
      <c r="C6" s="321" t="s">
        <v>104</v>
      </c>
      <c r="D6" s="321" t="s">
        <v>105</v>
      </c>
      <c r="E6" s="321" t="s">
        <v>3342</v>
      </c>
      <c r="F6" s="321" t="s">
        <v>106</v>
      </c>
      <c r="G6" s="331" t="s">
        <v>4342</v>
      </c>
      <c r="H6" s="331"/>
      <c r="I6" s="321" t="s">
        <v>107</v>
      </c>
      <c r="J6" s="321" t="s">
        <v>85</v>
      </c>
    </row>
    <row r="7" spans="1:17" ht="99.75" customHeight="1" x14ac:dyDescent="0.2">
      <c r="A7" s="321"/>
      <c r="B7" s="326"/>
      <c r="C7" s="326"/>
      <c r="D7" s="326"/>
      <c r="E7" s="321"/>
      <c r="F7" s="321"/>
      <c r="G7" s="119" t="s">
        <v>108</v>
      </c>
      <c r="H7" s="4" t="s">
        <v>109</v>
      </c>
      <c r="I7" s="321"/>
      <c r="J7" s="326"/>
      <c r="K7" s="51"/>
      <c r="L7" s="51"/>
      <c r="M7" s="51"/>
      <c r="N7" s="51"/>
      <c r="O7" s="51"/>
      <c r="P7" s="51"/>
      <c r="Q7" s="51"/>
    </row>
    <row r="8" spans="1:17" ht="63.75" x14ac:dyDescent="0.2">
      <c r="A8" s="150">
        <v>1</v>
      </c>
      <c r="B8" s="225" t="s">
        <v>2862</v>
      </c>
      <c r="C8" s="220" t="s">
        <v>1542</v>
      </c>
      <c r="D8" s="220" t="s">
        <v>730</v>
      </c>
      <c r="E8" s="223"/>
      <c r="F8" s="217">
        <v>1</v>
      </c>
      <c r="G8" s="85">
        <v>1</v>
      </c>
      <c r="H8" s="85">
        <v>1</v>
      </c>
      <c r="I8" s="85">
        <f>F8*0.2+G8*0.4+H8*0.4</f>
        <v>1</v>
      </c>
      <c r="J8" s="215"/>
      <c r="K8" s="51"/>
      <c r="L8" s="51"/>
      <c r="M8" s="51"/>
      <c r="N8" s="51"/>
      <c r="O8" s="51"/>
      <c r="P8" s="51"/>
      <c r="Q8" s="51"/>
    </row>
    <row r="9" spans="1:17" ht="63.75" x14ac:dyDescent="0.2">
      <c r="A9" s="150">
        <v>2</v>
      </c>
      <c r="B9" s="225" t="s">
        <v>2863</v>
      </c>
      <c r="C9" s="220" t="s">
        <v>2864</v>
      </c>
      <c r="D9" s="220" t="s">
        <v>730</v>
      </c>
      <c r="E9" s="223"/>
      <c r="F9" s="217">
        <v>1</v>
      </c>
      <c r="G9" s="85">
        <v>1</v>
      </c>
      <c r="H9" s="85">
        <v>1</v>
      </c>
      <c r="I9" s="85">
        <f t="shared" ref="I9:I71" si="0">F9*0.2+G9*0.4+H9*0.4</f>
        <v>1</v>
      </c>
      <c r="J9" s="215"/>
      <c r="K9" s="51"/>
      <c r="L9" s="51"/>
      <c r="M9" s="51"/>
      <c r="N9" s="51"/>
      <c r="O9" s="51"/>
      <c r="P9" s="51"/>
      <c r="Q9" s="51"/>
    </row>
    <row r="10" spans="1:17" ht="89.25" x14ac:dyDescent="0.2">
      <c r="A10" s="150">
        <v>3</v>
      </c>
      <c r="B10" s="266" t="s">
        <v>2865</v>
      </c>
      <c r="C10" s="228" t="s">
        <v>1723</v>
      </c>
      <c r="D10" s="228" t="s">
        <v>730</v>
      </c>
      <c r="E10" s="223"/>
      <c r="F10" s="217">
        <v>1</v>
      </c>
      <c r="G10" s="85">
        <v>1</v>
      </c>
      <c r="H10" s="85">
        <v>1</v>
      </c>
      <c r="I10" s="85">
        <f t="shared" si="0"/>
        <v>1</v>
      </c>
      <c r="J10" s="215"/>
      <c r="K10" s="51"/>
      <c r="L10" s="51"/>
      <c r="M10" s="51"/>
      <c r="N10" s="51"/>
      <c r="O10" s="51"/>
      <c r="P10" s="51"/>
      <c r="Q10" s="51"/>
    </row>
    <row r="11" spans="1:17" ht="63.75" x14ac:dyDescent="0.2">
      <c r="A11" s="150">
        <v>4</v>
      </c>
      <c r="B11" s="227" t="s">
        <v>2866</v>
      </c>
      <c r="C11" s="228" t="s">
        <v>2867</v>
      </c>
      <c r="D11" s="228" t="s">
        <v>730</v>
      </c>
      <c r="E11" s="223"/>
      <c r="F11" s="217">
        <v>1</v>
      </c>
      <c r="G11" s="85">
        <v>1</v>
      </c>
      <c r="H11" s="85">
        <v>1</v>
      </c>
      <c r="I11" s="85">
        <f t="shared" si="0"/>
        <v>1</v>
      </c>
      <c r="J11" s="86"/>
      <c r="K11" s="51"/>
      <c r="L11" s="51"/>
      <c r="M11" s="51"/>
      <c r="N11" s="51"/>
      <c r="O11" s="51"/>
      <c r="P11" s="51"/>
      <c r="Q11" s="51"/>
    </row>
    <row r="12" spans="1:17" ht="50.25" customHeight="1" x14ac:dyDescent="0.2">
      <c r="A12" s="150">
        <v>5</v>
      </c>
      <c r="B12" s="231" t="s">
        <v>2868</v>
      </c>
      <c r="C12" s="265" t="s">
        <v>2869</v>
      </c>
      <c r="D12" s="265" t="s">
        <v>730</v>
      </c>
      <c r="E12" s="226"/>
      <c r="F12" s="217">
        <v>1</v>
      </c>
      <c r="G12" s="85">
        <v>1</v>
      </c>
      <c r="H12" s="85">
        <v>1</v>
      </c>
      <c r="I12" s="85">
        <f t="shared" si="0"/>
        <v>1</v>
      </c>
      <c r="J12" s="215"/>
      <c r="K12" s="51"/>
      <c r="L12" s="51"/>
      <c r="M12" s="51"/>
      <c r="N12" s="51"/>
      <c r="O12" s="51"/>
      <c r="P12" s="51"/>
      <c r="Q12" s="51"/>
    </row>
    <row r="13" spans="1:17" ht="50.25" customHeight="1" x14ac:dyDescent="0.2">
      <c r="A13" s="150">
        <v>6</v>
      </c>
      <c r="B13" s="231" t="s">
        <v>2870</v>
      </c>
      <c r="C13" s="265" t="s">
        <v>2871</v>
      </c>
      <c r="D13" s="265" t="s">
        <v>730</v>
      </c>
      <c r="E13" s="226"/>
      <c r="F13" s="217">
        <v>1</v>
      </c>
      <c r="G13" s="85">
        <v>1</v>
      </c>
      <c r="H13" s="85">
        <v>1</v>
      </c>
      <c r="I13" s="85">
        <f t="shared" si="0"/>
        <v>1</v>
      </c>
      <c r="J13" s="86"/>
      <c r="K13" s="51"/>
      <c r="L13" s="51"/>
      <c r="M13" s="51"/>
      <c r="N13" s="51"/>
      <c r="O13" s="51"/>
      <c r="P13" s="51"/>
      <c r="Q13" s="51"/>
    </row>
    <row r="14" spans="1:17" ht="76.5" x14ac:dyDescent="0.2">
      <c r="A14" s="150">
        <v>7</v>
      </c>
      <c r="B14" s="265" t="s">
        <v>2872</v>
      </c>
      <c r="C14" s="265" t="s">
        <v>2873</v>
      </c>
      <c r="D14" s="265" t="s">
        <v>733</v>
      </c>
      <c r="E14" s="226"/>
      <c r="F14" s="217">
        <v>1</v>
      </c>
      <c r="G14" s="85">
        <v>1</v>
      </c>
      <c r="H14" s="85">
        <v>1</v>
      </c>
      <c r="I14" s="85">
        <f t="shared" si="0"/>
        <v>1</v>
      </c>
      <c r="J14" s="215"/>
      <c r="K14" s="51"/>
      <c r="L14" s="51"/>
      <c r="M14" s="51"/>
      <c r="N14" s="51"/>
      <c r="O14" s="51"/>
      <c r="P14" s="51"/>
      <c r="Q14" s="51"/>
    </row>
    <row r="15" spans="1:17" ht="63.75" x14ac:dyDescent="0.2">
      <c r="A15" s="150">
        <v>8</v>
      </c>
      <c r="B15" s="265" t="s">
        <v>2874</v>
      </c>
      <c r="C15" s="265" t="s">
        <v>2875</v>
      </c>
      <c r="D15" s="265" t="s">
        <v>733</v>
      </c>
      <c r="E15" s="226"/>
      <c r="F15" s="217">
        <v>1</v>
      </c>
      <c r="G15" s="85">
        <v>1</v>
      </c>
      <c r="H15" s="85">
        <v>1</v>
      </c>
      <c r="I15" s="85">
        <f t="shared" si="0"/>
        <v>1</v>
      </c>
      <c r="J15" s="215"/>
      <c r="K15" s="51"/>
      <c r="L15" s="51"/>
      <c r="M15" s="51"/>
      <c r="N15" s="51"/>
      <c r="O15" s="51"/>
      <c r="P15" s="51"/>
      <c r="Q15" s="51"/>
    </row>
    <row r="16" spans="1:17" ht="76.5" x14ac:dyDescent="0.2">
      <c r="A16" s="150">
        <v>9</v>
      </c>
      <c r="B16" s="265" t="s">
        <v>2876</v>
      </c>
      <c r="C16" s="265" t="s">
        <v>2877</v>
      </c>
      <c r="D16" s="265" t="s">
        <v>733</v>
      </c>
      <c r="E16" s="226"/>
      <c r="F16" s="217">
        <v>1</v>
      </c>
      <c r="G16" s="85">
        <v>1</v>
      </c>
      <c r="H16" s="85">
        <v>1</v>
      </c>
      <c r="I16" s="85">
        <f t="shared" si="0"/>
        <v>1</v>
      </c>
      <c r="J16" s="86"/>
      <c r="K16" s="51"/>
      <c r="L16" s="51"/>
      <c r="M16" s="51"/>
      <c r="N16" s="51"/>
      <c r="O16" s="51"/>
      <c r="P16" s="51"/>
      <c r="Q16" s="51"/>
    </row>
    <row r="17" spans="1:17" ht="75.75" customHeight="1" x14ac:dyDescent="0.2">
      <c r="A17" s="150">
        <v>10</v>
      </c>
      <c r="B17" s="265" t="s">
        <v>2878</v>
      </c>
      <c r="C17" s="265" t="s">
        <v>2879</v>
      </c>
      <c r="D17" s="265" t="s">
        <v>733</v>
      </c>
      <c r="E17" s="226"/>
      <c r="F17" s="85">
        <v>1</v>
      </c>
      <c r="G17" s="85">
        <v>1</v>
      </c>
      <c r="H17" s="85">
        <v>1</v>
      </c>
      <c r="I17" s="85">
        <f t="shared" si="0"/>
        <v>1</v>
      </c>
      <c r="J17" s="86"/>
      <c r="K17" s="51"/>
      <c r="L17" s="51"/>
      <c r="M17" s="51"/>
      <c r="N17" s="51"/>
      <c r="O17" s="51"/>
      <c r="P17" s="51"/>
      <c r="Q17" s="51"/>
    </row>
    <row r="18" spans="1:17" ht="63.75" x14ac:dyDescent="0.2">
      <c r="A18" s="150">
        <v>11</v>
      </c>
      <c r="B18" s="265" t="s">
        <v>2880</v>
      </c>
      <c r="C18" s="265" t="s">
        <v>2881</v>
      </c>
      <c r="D18" s="265" t="s">
        <v>733</v>
      </c>
      <c r="E18" s="226"/>
      <c r="F18" s="217">
        <v>1</v>
      </c>
      <c r="G18" s="85">
        <v>1</v>
      </c>
      <c r="H18" s="85">
        <v>1</v>
      </c>
      <c r="I18" s="85">
        <f t="shared" si="0"/>
        <v>1</v>
      </c>
      <c r="J18" s="86"/>
      <c r="K18" s="51"/>
      <c r="L18" s="51"/>
      <c r="M18" s="51"/>
      <c r="N18" s="51"/>
      <c r="O18" s="51"/>
      <c r="P18" s="51"/>
      <c r="Q18" s="51"/>
    </row>
    <row r="19" spans="1:17" ht="51" x14ac:dyDescent="0.2">
      <c r="A19" s="150">
        <v>12</v>
      </c>
      <c r="B19" s="265" t="s">
        <v>2882</v>
      </c>
      <c r="C19" s="265" t="s">
        <v>2883</v>
      </c>
      <c r="D19" s="265" t="s">
        <v>733</v>
      </c>
      <c r="E19" s="226"/>
      <c r="F19" s="217">
        <v>1</v>
      </c>
      <c r="G19" s="85">
        <v>1</v>
      </c>
      <c r="H19" s="85">
        <v>1</v>
      </c>
      <c r="I19" s="85">
        <f t="shared" si="0"/>
        <v>1</v>
      </c>
      <c r="J19" s="215"/>
      <c r="K19" s="51"/>
      <c r="L19" s="51"/>
      <c r="M19" s="51"/>
      <c r="N19" s="51"/>
      <c r="O19" s="51"/>
      <c r="P19" s="51"/>
      <c r="Q19" s="51"/>
    </row>
    <row r="20" spans="1:17" ht="38.25" x14ac:dyDescent="0.2">
      <c r="A20" s="150">
        <v>13</v>
      </c>
      <c r="B20" s="265" t="s">
        <v>2884</v>
      </c>
      <c r="C20" s="265" t="s">
        <v>2885</v>
      </c>
      <c r="D20" s="265" t="s">
        <v>733</v>
      </c>
      <c r="E20" s="226"/>
      <c r="F20" s="217">
        <v>1</v>
      </c>
      <c r="G20" s="85">
        <v>1</v>
      </c>
      <c r="H20" s="85">
        <v>1</v>
      </c>
      <c r="I20" s="85">
        <f t="shared" si="0"/>
        <v>1</v>
      </c>
      <c r="J20" s="86"/>
      <c r="K20" s="51"/>
      <c r="L20" s="51"/>
      <c r="M20" s="51"/>
      <c r="N20" s="51"/>
      <c r="O20" s="51"/>
      <c r="P20" s="51"/>
      <c r="Q20" s="51"/>
    </row>
    <row r="21" spans="1:17" ht="76.5" x14ac:dyDescent="0.2">
      <c r="A21" s="150">
        <v>14</v>
      </c>
      <c r="B21" s="200" t="s">
        <v>2886</v>
      </c>
      <c r="C21" s="200" t="s">
        <v>2887</v>
      </c>
      <c r="D21" s="200" t="s">
        <v>733</v>
      </c>
      <c r="E21" s="226"/>
      <c r="F21" s="217">
        <v>1</v>
      </c>
      <c r="G21" s="85">
        <v>1</v>
      </c>
      <c r="H21" s="85">
        <v>1</v>
      </c>
      <c r="I21" s="85">
        <f t="shared" si="0"/>
        <v>1</v>
      </c>
      <c r="J21" s="215"/>
      <c r="K21" s="51"/>
      <c r="L21" s="51"/>
      <c r="M21" s="51"/>
      <c r="N21" s="51"/>
      <c r="O21" s="51"/>
      <c r="P21" s="51"/>
      <c r="Q21" s="51"/>
    </row>
    <row r="22" spans="1:17" ht="102" x14ac:dyDescent="0.2">
      <c r="A22" s="150">
        <v>15</v>
      </c>
      <c r="B22" s="265" t="s">
        <v>2888</v>
      </c>
      <c r="C22" s="265" t="s">
        <v>2889</v>
      </c>
      <c r="D22" s="265" t="s">
        <v>733</v>
      </c>
      <c r="E22" s="226"/>
      <c r="F22" s="217">
        <v>1</v>
      </c>
      <c r="G22" s="85">
        <v>1</v>
      </c>
      <c r="H22" s="85">
        <v>1</v>
      </c>
      <c r="I22" s="85">
        <f t="shared" si="0"/>
        <v>1</v>
      </c>
      <c r="J22" s="86"/>
      <c r="K22" s="51"/>
      <c r="L22" s="51"/>
      <c r="M22" s="51"/>
      <c r="N22" s="51"/>
      <c r="O22" s="51"/>
      <c r="P22" s="51"/>
      <c r="Q22" s="51"/>
    </row>
    <row r="23" spans="1:17" ht="50.25" customHeight="1" x14ac:dyDescent="0.2">
      <c r="A23" s="150">
        <v>16</v>
      </c>
      <c r="B23" s="265" t="s">
        <v>2890</v>
      </c>
      <c r="C23" s="265" t="s">
        <v>2891</v>
      </c>
      <c r="D23" s="265" t="s">
        <v>733</v>
      </c>
      <c r="E23" s="226"/>
      <c r="F23" s="217">
        <v>1</v>
      </c>
      <c r="G23" s="85">
        <v>1</v>
      </c>
      <c r="H23" s="85">
        <v>1</v>
      </c>
      <c r="I23" s="85">
        <f t="shared" si="0"/>
        <v>1</v>
      </c>
      <c r="J23" s="215"/>
      <c r="K23" s="51"/>
      <c r="L23" s="51"/>
      <c r="M23" s="51"/>
      <c r="N23" s="51"/>
      <c r="O23" s="51"/>
      <c r="P23" s="51"/>
      <c r="Q23" s="51"/>
    </row>
    <row r="24" spans="1:17" ht="76.5" x14ac:dyDescent="0.2">
      <c r="A24" s="150">
        <v>17</v>
      </c>
      <c r="B24" s="265" t="s">
        <v>2892</v>
      </c>
      <c r="C24" s="265" t="s">
        <v>2893</v>
      </c>
      <c r="D24" s="265" t="s">
        <v>733</v>
      </c>
      <c r="E24" s="226"/>
      <c r="F24" s="217">
        <v>1</v>
      </c>
      <c r="G24" s="85">
        <v>1</v>
      </c>
      <c r="H24" s="85">
        <v>1</v>
      </c>
      <c r="I24" s="85">
        <f t="shared" si="0"/>
        <v>1</v>
      </c>
      <c r="J24" s="86"/>
      <c r="K24" s="51"/>
      <c r="L24" s="51"/>
      <c r="M24" s="51"/>
      <c r="N24" s="51"/>
      <c r="O24" s="51"/>
      <c r="P24" s="51"/>
      <c r="Q24" s="51"/>
    </row>
    <row r="25" spans="1:17" ht="63.75" x14ac:dyDescent="0.2">
      <c r="A25" s="150">
        <v>18</v>
      </c>
      <c r="B25" s="265" t="s">
        <v>2894</v>
      </c>
      <c r="C25" s="265" t="s">
        <v>2895</v>
      </c>
      <c r="D25" s="265" t="s">
        <v>733</v>
      </c>
      <c r="E25" s="226"/>
      <c r="F25" s="217">
        <v>1</v>
      </c>
      <c r="G25" s="85">
        <v>1</v>
      </c>
      <c r="H25" s="85">
        <v>1</v>
      </c>
      <c r="I25" s="85">
        <f t="shared" si="0"/>
        <v>1</v>
      </c>
      <c r="J25" s="215"/>
      <c r="K25" s="51"/>
      <c r="L25" s="51"/>
      <c r="M25" s="51"/>
      <c r="N25" s="51"/>
      <c r="O25" s="51"/>
      <c r="P25" s="51"/>
      <c r="Q25" s="51"/>
    </row>
    <row r="26" spans="1:17" ht="51" x14ac:dyDescent="0.2">
      <c r="A26" s="150">
        <v>19</v>
      </c>
      <c r="B26" s="265" t="s">
        <v>2896</v>
      </c>
      <c r="C26" s="265" t="s">
        <v>2897</v>
      </c>
      <c r="D26" s="265" t="s">
        <v>733</v>
      </c>
      <c r="E26" s="226"/>
      <c r="F26" s="217">
        <v>1</v>
      </c>
      <c r="G26" s="85">
        <v>1</v>
      </c>
      <c r="H26" s="85">
        <v>1</v>
      </c>
      <c r="I26" s="85">
        <f t="shared" si="0"/>
        <v>1</v>
      </c>
      <c r="J26" s="215"/>
      <c r="K26" s="51"/>
      <c r="L26" s="51"/>
      <c r="M26" s="51"/>
      <c r="N26" s="51"/>
      <c r="O26" s="51"/>
      <c r="P26" s="51"/>
      <c r="Q26" s="51"/>
    </row>
    <row r="27" spans="1:17" ht="50.25" customHeight="1" x14ac:dyDescent="0.2">
      <c r="A27" s="150">
        <v>20</v>
      </c>
      <c r="B27" s="265" t="s">
        <v>2898</v>
      </c>
      <c r="C27" s="265" t="s">
        <v>2899</v>
      </c>
      <c r="D27" s="265" t="s">
        <v>733</v>
      </c>
      <c r="E27" s="226"/>
      <c r="F27" s="217">
        <v>1</v>
      </c>
      <c r="G27" s="85">
        <v>1</v>
      </c>
      <c r="H27" s="85">
        <v>1</v>
      </c>
      <c r="I27" s="85">
        <f t="shared" si="0"/>
        <v>1</v>
      </c>
      <c r="J27" s="215"/>
      <c r="K27" s="51"/>
      <c r="L27" s="51"/>
      <c r="M27" s="51"/>
      <c r="N27" s="51"/>
      <c r="O27" s="51"/>
      <c r="P27" s="51"/>
      <c r="Q27" s="51"/>
    </row>
    <row r="28" spans="1:17" ht="76.5" x14ac:dyDescent="0.2">
      <c r="A28" s="150">
        <v>21</v>
      </c>
      <c r="B28" s="229" t="s">
        <v>2900</v>
      </c>
      <c r="C28" s="230" t="s">
        <v>2901</v>
      </c>
      <c r="D28" s="230" t="s">
        <v>733</v>
      </c>
      <c r="E28" s="223"/>
      <c r="F28" s="217">
        <v>1</v>
      </c>
      <c r="G28" s="85">
        <v>1</v>
      </c>
      <c r="H28" s="85">
        <v>1</v>
      </c>
      <c r="I28" s="85">
        <f t="shared" si="0"/>
        <v>1</v>
      </c>
      <c r="J28" s="86"/>
      <c r="K28" s="51"/>
      <c r="L28" s="51"/>
      <c r="M28" s="51"/>
      <c r="N28" s="51"/>
      <c r="O28" s="51"/>
      <c r="P28" s="51"/>
      <c r="Q28" s="51"/>
    </row>
    <row r="29" spans="1:17" ht="76.5" x14ac:dyDescent="0.2">
      <c r="A29" s="150">
        <v>22</v>
      </c>
      <c r="B29" s="152" t="s">
        <v>2902</v>
      </c>
      <c r="C29" s="220" t="s">
        <v>2903</v>
      </c>
      <c r="D29" s="220" t="s">
        <v>733</v>
      </c>
      <c r="E29" s="223"/>
      <c r="F29" s="217">
        <v>1</v>
      </c>
      <c r="G29" s="85">
        <v>1</v>
      </c>
      <c r="H29" s="85">
        <v>1</v>
      </c>
      <c r="I29" s="85">
        <f t="shared" si="0"/>
        <v>1</v>
      </c>
      <c r="J29" s="215"/>
      <c r="K29" s="51"/>
      <c r="L29" s="51"/>
      <c r="M29" s="51"/>
      <c r="N29" s="51"/>
      <c r="O29" s="51"/>
      <c r="P29" s="51"/>
      <c r="Q29" s="51"/>
    </row>
    <row r="30" spans="1:17" ht="63.75" x14ac:dyDescent="0.2">
      <c r="A30" s="150">
        <v>23</v>
      </c>
      <c r="B30" s="152" t="s">
        <v>2904</v>
      </c>
      <c r="C30" s="220" t="s">
        <v>2905</v>
      </c>
      <c r="D30" s="220" t="s">
        <v>733</v>
      </c>
      <c r="E30" s="223"/>
      <c r="F30" s="217">
        <v>1</v>
      </c>
      <c r="G30" s="85">
        <v>1</v>
      </c>
      <c r="H30" s="85">
        <v>1</v>
      </c>
      <c r="I30" s="85">
        <f t="shared" si="0"/>
        <v>1</v>
      </c>
      <c r="J30" s="86"/>
      <c r="K30" s="51"/>
      <c r="L30" s="51"/>
      <c r="M30" s="51"/>
      <c r="N30" s="51"/>
      <c r="O30" s="51"/>
      <c r="P30" s="51"/>
      <c r="Q30" s="51"/>
    </row>
    <row r="31" spans="1:17" ht="63.75" x14ac:dyDescent="0.2">
      <c r="A31" s="150">
        <v>24</v>
      </c>
      <c r="B31" s="152" t="s">
        <v>2906</v>
      </c>
      <c r="C31" s="220" t="s">
        <v>2907</v>
      </c>
      <c r="D31" s="220" t="s">
        <v>733</v>
      </c>
      <c r="E31" s="223"/>
      <c r="F31" s="217">
        <v>1</v>
      </c>
      <c r="G31" s="85">
        <v>1</v>
      </c>
      <c r="H31" s="85">
        <v>1</v>
      </c>
      <c r="I31" s="85">
        <f t="shared" si="0"/>
        <v>1</v>
      </c>
      <c r="J31" s="86"/>
      <c r="K31" s="51"/>
      <c r="L31" s="51"/>
      <c r="M31" s="51"/>
      <c r="N31" s="51"/>
      <c r="O31" s="51"/>
      <c r="P31" s="51"/>
      <c r="Q31" s="51"/>
    </row>
    <row r="32" spans="1:17" ht="76.5" x14ac:dyDescent="0.2">
      <c r="A32" s="150">
        <v>25</v>
      </c>
      <c r="B32" s="152" t="s">
        <v>2908</v>
      </c>
      <c r="C32" s="220" t="s">
        <v>2909</v>
      </c>
      <c r="D32" s="220" t="s">
        <v>733</v>
      </c>
      <c r="E32" s="223"/>
      <c r="F32" s="217">
        <v>1</v>
      </c>
      <c r="G32" s="85">
        <v>1</v>
      </c>
      <c r="H32" s="85">
        <v>1</v>
      </c>
      <c r="I32" s="85">
        <f t="shared" si="0"/>
        <v>1</v>
      </c>
      <c r="J32" s="86"/>
      <c r="K32" s="51"/>
      <c r="L32" s="51"/>
      <c r="M32" s="51"/>
      <c r="N32" s="51"/>
      <c r="O32" s="51"/>
      <c r="P32" s="51"/>
      <c r="Q32" s="51"/>
    </row>
    <row r="33" spans="1:17" ht="76.5" x14ac:dyDescent="0.2">
      <c r="A33" s="150">
        <v>26</v>
      </c>
      <c r="B33" s="152" t="s">
        <v>2910</v>
      </c>
      <c r="C33" s="220" t="s">
        <v>2911</v>
      </c>
      <c r="D33" s="220" t="s">
        <v>733</v>
      </c>
      <c r="E33" s="223"/>
      <c r="F33" s="217">
        <v>1</v>
      </c>
      <c r="G33" s="85">
        <v>1</v>
      </c>
      <c r="H33" s="85">
        <v>1</v>
      </c>
      <c r="I33" s="85">
        <f t="shared" si="0"/>
        <v>1</v>
      </c>
      <c r="J33" s="215"/>
      <c r="K33" s="51"/>
      <c r="L33" s="51"/>
      <c r="M33" s="51"/>
      <c r="N33" s="51"/>
      <c r="O33" s="51"/>
      <c r="P33" s="51"/>
      <c r="Q33" s="51"/>
    </row>
    <row r="34" spans="1:17" ht="76.5" x14ac:dyDescent="0.2">
      <c r="A34" s="150">
        <v>27</v>
      </c>
      <c r="B34" s="152" t="s">
        <v>2912</v>
      </c>
      <c r="C34" s="220" t="s">
        <v>2913</v>
      </c>
      <c r="D34" s="220" t="s">
        <v>733</v>
      </c>
      <c r="E34" s="223"/>
      <c r="F34" s="217">
        <v>1</v>
      </c>
      <c r="G34" s="85">
        <v>1</v>
      </c>
      <c r="H34" s="85">
        <v>1</v>
      </c>
      <c r="I34" s="85">
        <f t="shared" si="0"/>
        <v>1</v>
      </c>
      <c r="J34" s="86"/>
      <c r="K34" s="51"/>
      <c r="L34" s="51"/>
      <c r="M34" s="51"/>
      <c r="N34" s="51"/>
      <c r="O34" s="51"/>
      <c r="P34" s="51"/>
      <c r="Q34" s="51"/>
    </row>
    <row r="35" spans="1:17" ht="51" x14ac:dyDescent="0.2">
      <c r="A35" s="150">
        <v>28</v>
      </c>
      <c r="B35" s="152" t="s">
        <v>2914</v>
      </c>
      <c r="C35" s="220" t="s">
        <v>4635</v>
      </c>
      <c r="D35" s="220" t="s">
        <v>733</v>
      </c>
      <c r="E35" s="223"/>
      <c r="F35" s="217">
        <v>1</v>
      </c>
      <c r="G35" s="85">
        <v>1</v>
      </c>
      <c r="H35" s="85">
        <v>1</v>
      </c>
      <c r="I35" s="85">
        <f t="shared" si="0"/>
        <v>1</v>
      </c>
      <c r="J35" s="86"/>
      <c r="K35" s="51"/>
      <c r="L35" s="51"/>
      <c r="M35" s="51"/>
      <c r="N35" s="51"/>
      <c r="O35" s="51"/>
      <c r="P35" s="51"/>
      <c r="Q35" s="51"/>
    </row>
    <row r="36" spans="1:17" ht="63.75" x14ac:dyDescent="0.2">
      <c r="A36" s="150">
        <v>29</v>
      </c>
      <c r="B36" s="152" t="s">
        <v>2915</v>
      </c>
      <c r="C36" s="220" t="s">
        <v>2916</v>
      </c>
      <c r="D36" s="220" t="s">
        <v>733</v>
      </c>
      <c r="E36" s="223"/>
      <c r="F36" s="217">
        <v>1</v>
      </c>
      <c r="G36" s="85">
        <v>1</v>
      </c>
      <c r="H36" s="85">
        <v>1</v>
      </c>
      <c r="I36" s="85">
        <f t="shared" si="0"/>
        <v>1</v>
      </c>
      <c r="J36" s="215"/>
      <c r="K36" s="51"/>
      <c r="L36" s="51"/>
      <c r="M36" s="51"/>
      <c r="N36" s="51"/>
      <c r="O36" s="51"/>
      <c r="P36" s="51"/>
      <c r="Q36" s="51"/>
    </row>
    <row r="37" spans="1:17" ht="76.5" x14ac:dyDescent="0.2">
      <c r="A37" s="150">
        <v>30</v>
      </c>
      <c r="B37" s="152" t="s">
        <v>2917</v>
      </c>
      <c r="C37" s="220" t="s">
        <v>2918</v>
      </c>
      <c r="D37" s="220" t="s">
        <v>733</v>
      </c>
      <c r="E37" s="223"/>
      <c r="F37" s="217">
        <v>1</v>
      </c>
      <c r="G37" s="85">
        <v>1</v>
      </c>
      <c r="H37" s="85">
        <v>1</v>
      </c>
      <c r="I37" s="85">
        <f t="shared" si="0"/>
        <v>1</v>
      </c>
      <c r="J37" s="86"/>
      <c r="K37" s="51"/>
      <c r="L37" s="51"/>
      <c r="M37" s="51"/>
      <c r="N37" s="51"/>
      <c r="O37" s="51"/>
      <c r="P37" s="51"/>
      <c r="Q37" s="51"/>
    </row>
    <row r="38" spans="1:17" ht="51" x14ac:dyDescent="0.2">
      <c r="A38" s="150">
        <v>31</v>
      </c>
      <c r="B38" s="152" t="s">
        <v>2919</v>
      </c>
      <c r="C38" s="220" t="s">
        <v>2920</v>
      </c>
      <c r="D38" s="220" t="s">
        <v>733</v>
      </c>
      <c r="E38" s="223"/>
      <c r="F38" s="217">
        <v>1</v>
      </c>
      <c r="G38" s="85">
        <v>1</v>
      </c>
      <c r="H38" s="85">
        <v>1</v>
      </c>
      <c r="I38" s="85">
        <f t="shared" si="0"/>
        <v>1</v>
      </c>
      <c r="J38" s="86"/>
      <c r="K38" s="51"/>
      <c r="L38" s="51"/>
      <c r="M38" s="51"/>
      <c r="N38" s="51"/>
      <c r="O38" s="51"/>
      <c r="P38" s="51"/>
      <c r="Q38" s="51"/>
    </row>
    <row r="39" spans="1:17" ht="63.75" x14ac:dyDescent="0.2">
      <c r="A39" s="150">
        <v>32</v>
      </c>
      <c r="B39" s="152" t="s">
        <v>2921</v>
      </c>
      <c r="C39" s="220" t="s">
        <v>2922</v>
      </c>
      <c r="D39" s="220" t="s">
        <v>733</v>
      </c>
      <c r="E39" s="223"/>
      <c r="F39" s="217">
        <v>1</v>
      </c>
      <c r="G39" s="85">
        <v>1</v>
      </c>
      <c r="H39" s="85">
        <v>1</v>
      </c>
      <c r="I39" s="85">
        <f t="shared" si="0"/>
        <v>1</v>
      </c>
      <c r="J39" s="215"/>
      <c r="K39" s="51"/>
      <c r="L39" s="51"/>
      <c r="M39" s="51"/>
      <c r="N39" s="51"/>
      <c r="O39" s="51"/>
      <c r="P39" s="51"/>
      <c r="Q39" s="51"/>
    </row>
    <row r="40" spans="1:17" ht="76.5" x14ac:dyDescent="0.2">
      <c r="A40" s="150">
        <v>33</v>
      </c>
      <c r="B40" s="152" t="s">
        <v>2923</v>
      </c>
      <c r="C40" s="220" t="s">
        <v>2924</v>
      </c>
      <c r="D40" s="220" t="s">
        <v>733</v>
      </c>
      <c r="E40" s="223"/>
      <c r="F40" s="217">
        <v>1</v>
      </c>
      <c r="G40" s="85">
        <v>1</v>
      </c>
      <c r="H40" s="85">
        <v>1</v>
      </c>
      <c r="I40" s="85">
        <f t="shared" si="0"/>
        <v>1</v>
      </c>
      <c r="J40" s="86"/>
      <c r="K40" s="51"/>
      <c r="L40" s="51"/>
      <c r="M40" s="51"/>
      <c r="N40" s="51"/>
      <c r="O40" s="51"/>
      <c r="P40" s="51"/>
      <c r="Q40" s="51"/>
    </row>
    <row r="41" spans="1:17" ht="76.5" x14ac:dyDescent="0.2">
      <c r="A41" s="150">
        <v>34</v>
      </c>
      <c r="B41" s="152" t="s">
        <v>2925</v>
      </c>
      <c r="C41" s="220" t="s">
        <v>2926</v>
      </c>
      <c r="D41" s="220" t="s">
        <v>733</v>
      </c>
      <c r="E41" s="223"/>
      <c r="F41" s="217">
        <v>1</v>
      </c>
      <c r="G41" s="85">
        <v>1</v>
      </c>
      <c r="H41" s="85">
        <v>1</v>
      </c>
      <c r="I41" s="85">
        <f t="shared" si="0"/>
        <v>1</v>
      </c>
      <c r="J41" s="215"/>
      <c r="K41" s="51"/>
      <c r="L41" s="51"/>
      <c r="M41" s="51"/>
      <c r="N41" s="51"/>
      <c r="O41" s="51"/>
      <c r="P41" s="51"/>
      <c r="Q41" s="51"/>
    </row>
    <row r="42" spans="1:17" ht="89.25" x14ac:dyDescent="0.2">
      <c r="A42" s="150">
        <v>35</v>
      </c>
      <c r="B42" s="152" t="s">
        <v>4636</v>
      </c>
      <c r="C42" s="220" t="s">
        <v>4637</v>
      </c>
      <c r="D42" s="220" t="s">
        <v>733</v>
      </c>
      <c r="E42" s="223"/>
      <c r="F42" s="217">
        <v>1</v>
      </c>
      <c r="G42" s="85">
        <v>1</v>
      </c>
      <c r="H42" s="85">
        <v>1</v>
      </c>
      <c r="I42" s="85">
        <f t="shared" si="0"/>
        <v>1</v>
      </c>
      <c r="J42" s="86"/>
      <c r="K42" s="51"/>
      <c r="L42" s="51"/>
      <c r="M42" s="51"/>
      <c r="N42" s="51"/>
      <c r="O42" s="51"/>
      <c r="P42" s="51"/>
      <c r="Q42" s="51"/>
    </row>
    <row r="43" spans="1:17" ht="76.5" x14ac:dyDescent="0.2">
      <c r="A43" s="150">
        <v>36</v>
      </c>
      <c r="B43" s="152" t="s">
        <v>2927</v>
      </c>
      <c r="C43" s="220" t="s">
        <v>2928</v>
      </c>
      <c r="D43" s="220" t="s">
        <v>733</v>
      </c>
      <c r="E43" s="223"/>
      <c r="F43" s="217">
        <v>1</v>
      </c>
      <c r="G43" s="85">
        <v>1</v>
      </c>
      <c r="H43" s="85">
        <v>1</v>
      </c>
      <c r="I43" s="85">
        <f t="shared" si="0"/>
        <v>1</v>
      </c>
      <c r="J43" s="86"/>
      <c r="K43" s="51"/>
      <c r="L43" s="51"/>
      <c r="M43" s="51"/>
      <c r="N43" s="51"/>
      <c r="O43" s="51"/>
      <c r="P43" s="51"/>
      <c r="Q43" s="51"/>
    </row>
    <row r="44" spans="1:17" ht="63.75" x14ac:dyDescent="0.2">
      <c r="A44" s="150">
        <v>37</v>
      </c>
      <c r="B44" s="152" t="s">
        <v>2929</v>
      </c>
      <c r="C44" s="220" t="s">
        <v>2930</v>
      </c>
      <c r="D44" s="220" t="s">
        <v>733</v>
      </c>
      <c r="E44" s="223"/>
      <c r="F44" s="217">
        <v>1</v>
      </c>
      <c r="G44" s="85">
        <v>1</v>
      </c>
      <c r="H44" s="85">
        <v>1</v>
      </c>
      <c r="I44" s="85">
        <f t="shared" si="0"/>
        <v>1</v>
      </c>
      <c r="J44" s="86"/>
      <c r="K44" s="51"/>
      <c r="L44" s="51"/>
      <c r="M44" s="51"/>
      <c r="N44" s="51"/>
      <c r="O44" s="51"/>
      <c r="P44" s="51"/>
      <c r="Q44" s="51"/>
    </row>
    <row r="45" spans="1:17" ht="51" x14ac:dyDescent="0.2">
      <c r="A45" s="150">
        <v>38</v>
      </c>
      <c r="B45" s="152" t="s">
        <v>2931</v>
      </c>
      <c r="C45" s="220" t="s">
        <v>2932</v>
      </c>
      <c r="D45" s="220" t="s">
        <v>733</v>
      </c>
      <c r="E45" s="223"/>
      <c r="F45" s="217">
        <v>1</v>
      </c>
      <c r="G45" s="85">
        <v>1</v>
      </c>
      <c r="H45" s="85">
        <v>1</v>
      </c>
      <c r="I45" s="85">
        <f t="shared" si="0"/>
        <v>1</v>
      </c>
      <c r="J45" s="215"/>
      <c r="K45" s="51"/>
      <c r="L45" s="51"/>
      <c r="M45" s="51"/>
      <c r="N45" s="51"/>
      <c r="O45" s="51"/>
      <c r="P45" s="51"/>
      <c r="Q45" s="51"/>
    </row>
    <row r="46" spans="1:17" ht="76.5" x14ac:dyDescent="0.2">
      <c r="A46" s="150">
        <v>39</v>
      </c>
      <c r="B46" s="152" t="s">
        <v>2933</v>
      </c>
      <c r="C46" s="220" t="s">
        <v>2934</v>
      </c>
      <c r="D46" s="220" t="s">
        <v>733</v>
      </c>
      <c r="E46" s="223"/>
      <c r="F46" s="217">
        <v>1</v>
      </c>
      <c r="G46" s="85">
        <v>1</v>
      </c>
      <c r="H46" s="85">
        <v>1</v>
      </c>
      <c r="I46" s="85">
        <f t="shared" si="0"/>
        <v>1</v>
      </c>
      <c r="J46" s="215"/>
      <c r="K46" s="51"/>
      <c r="L46" s="51"/>
      <c r="M46" s="51"/>
      <c r="N46" s="51"/>
      <c r="O46" s="51"/>
      <c r="P46" s="51"/>
      <c r="Q46" s="51"/>
    </row>
    <row r="47" spans="1:17" ht="76.5" x14ac:dyDescent="0.2">
      <c r="A47" s="150">
        <v>40</v>
      </c>
      <c r="B47" s="152" t="s">
        <v>2935</v>
      </c>
      <c r="C47" s="220" t="s">
        <v>2936</v>
      </c>
      <c r="D47" s="220" t="s">
        <v>733</v>
      </c>
      <c r="E47" s="223"/>
      <c r="F47" s="217">
        <v>1</v>
      </c>
      <c r="G47" s="85">
        <v>1</v>
      </c>
      <c r="H47" s="85">
        <v>1</v>
      </c>
      <c r="I47" s="85">
        <f t="shared" si="0"/>
        <v>1</v>
      </c>
      <c r="J47" s="215"/>
      <c r="K47" s="51"/>
      <c r="L47" s="51"/>
      <c r="M47" s="51"/>
      <c r="N47" s="51"/>
      <c r="O47" s="51"/>
      <c r="P47" s="51"/>
      <c r="Q47" s="51"/>
    </row>
    <row r="48" spans="1:17" ht="63.75" x14ac:dyDescent="0.2">
      <c r="A48" s="150">
        <v>41</v>
      </c>
      <c r="B48" s="152" t="s">
        <v>2937</v>
      </c>
      <c r="C48" s="220" t="s">
        <v>2938</v>
      </c>
      <c r="D48" s="220" t="s">
        <v>733</v>
      </c>
      <c r="E48" s="223"/>
      <c r="F48" s="217">
        <v>1</v>
      </c>
      <c r="G48" s="85">
        <v>1</v>
      </c>
      <c r="H48" s="85">
        <v>1</v>
      </c>
      <c r="I48" s="85">
        <f t="shared" si="0"/>
        <v>1</v>
      </c>
      <c r="J48" s="215"/>
      <c r="K48" s="51"/>
      <c r="L48" s="51"/>
      <c r="M48" s="51"/>
      <c r="N48" s="51"/>
      <c r="O48" s="51"/>
      <c r="P48" s="51"/>
      <c r="Q48" s="51"/>
    </row>
    <row r="49" spans="1:17" ht="76.5" x14ac:dyDescent="0.2">
      <c r="A49" s="150">
        <v>42</v>
      </c>
      <c r="B49" s="152" t="s">
        <v>2939</v>
      </c>
      <c r="C49" s="220" t="s">
        <v>2940</v>
      </c>
      <c r="D49" s="220" t="s">
        <v>733</v>
      </c>
      <c r="E49" s="223"/>
      <c r="F49" s="217">
        <v>1</v>
      </c>
      <c r="G49" s="85">
        <v>1</v>
      </c>
      <c r="H49" s="85">
        <v>1</v>
      </c>
      <c r="I49" s="85">
        <f t="shared" si="0"/>
        <v>1</v>
      </c>
      <c r="J49" s="215"/>
      <c r="K49" s="51"/>
      <c r="L49" s="51"/>
      <c r="M49" s="51"/>
      <c r="N49" s="51"/>
      <c r="O49" s="51"/>
      <c r="P49" s="51"/>
      <c r="Q49" s="51"/>
    </row>
    <row r="50" spans="1:17" ht="51" x14ac:dyDescent="0.2">
      <c r="A50" s="150">
        <v>43</v>
      </c>
      <c r="B50" s="152" t="s">
        <v>2941</v>
      </c>
      <c r="C50" s="220" t="s">
        <v>2942</v>
      </c>
      <c r="D50" s="220" t="s">
        <v>733</v>
      </c>
      <c r="E50" s="223"/>
      <c r="F50" s="217">
        <v>1</v>
      </c>
      <c r="G50" s="85">
        <v>1</v>
      </c>
      <c r="H50" s="85">
        <v>1</v>
      </c>
      <c r="I50" s="85">
        <f t="shared" si="0"/>
        <v>1</v>
      </c>
      <c r="J50" s="215"/>
      <c r="K50" s="51"/>
      <c r="L50" s="51"/>
      <c r="M50" s="51"/>
      <c r="N50" s="51"/>
      <c r="O50" s="51"/>
      <c r="P50" s="51"/>
      <c r="Q50" s="51"/>
    </row>
    <row r="51" spans="1:17" ht="51" x14ac:dyDescent="0.2">
      <c r="A51" s="150">
        <v>44</v>
      </c>
      <c r="B51" s="152" t="s">
        <v>2943</v>
      </c>
      <c r="C51" s="220" t="s">
        <v>2944</v>
      </c>
      <c r="D51" s="220" t="s">
        <v>733</v>
      </c>
      <c r="E51" s="223"/>
      <c r="F51" s="217">
        <v>1</v>
      </c>
      <c r="G51" s="85">
        <v>1</v>
      </c>
      <c r="H51" s="85">
        <v>1</v>
      </c>
      <c r="I51" s="85">
        <f t="shared" si="0"/>
        <v>1</v>
      </c>
      <c r="J51" s="215"/>
      <c r="K51" s="51"/>
      <c r="L51" s="51"/>
      <c r="M51" s="51"/>
      <c r="N51" s="51"/>
      <c r="O51" s="51"/>
      <c r="P51" s="51"/>
      <c r="Q51" s="51"/>
    </row>
    <row r="52" spans="1:17" ht="102" x14ac:dyDescent="0.2">
      <c r="A52" s="150">
        <v>45</v>
      </c>
      <c r="B52" s="152" t="s">
        <v>2945</v>
      </c>
      <c r="C52" s="220" t="s">
        <v>2946</v>
      </c>
      <c r="D52" s="220" t="s">
        <v>733</v>
      </c>
      <c r="E52" s="223"/>
      <c r="F52" s="217">
        <v>1</v>
      </c>
      <c r="G52" s="85">
        <v>1</v>
      </c>
      <c r="H52" s="85">
        <v>1</v>
      </c>
      <c r="I52" s="85">
        <f t="shared" si="0"/>
        <v>1</v>
      </c>
      <c r="J52" s="215"/>
      <c r="K52" s="51"/>
      <c r="L52" s="51"/>
      <c r="M52" s="51"/>
      <c r="N52" s="51"/>
      <c r="O52" s="51"/>
      <c r="P52" s="51"/>
      <c r="Q52" s="51"/>
    </row>
    <row r="53" spans="1:17" ht="76.5" x14ac:dyDescent="0.2">
      <c r="A53" s="150">
        <v>46</v>
      </c>
      <c r="B53" s="152" t="s">
        <v>2947</v>
      </c>
      <c r="C53" s="220" t="s">
        <v>2948</v>
      </c>
      <c r="D53" s="220" t="s">
        <v>733</v>
      </c>
      <c r="E53" s="223"/>
      <c r="F53" s="217">
        <v>1</v>
      </c>
      <c r="G53" s="85">
        <v>1</v>
      </c>
      <c r="H53" s="85">
        <v>1</v>
      </c>
      <c r="I53" s="85">
        <f t="shared" si="0"/>
        <v>1</v>
      </c>
      <c r="J53" s="215"/>
      <c r="K53" s="51"/>
      <c r="L53" s="51"/>
      <c r="M53" s="51"/>
      <c r="N53" s="51"/>
      <c r="O53" s="51"/>
      <c r="P53" s="51"/>
      <c r="Q53" s="51"/>
    </row>
    <row r="54" spans="1:17" ht="89.25" x14ac:dyDescent="0.2">
      <c r="A54" s="150">
        <v>47</v>
      </c>
      <c r="B54" s="152" t="s">
        <v>2949</v>
      </c>
      <c r="C54" s="220" t="s">
        <v>2950</v>
      </c>
      <c r="D54" s="220" t="s">
        <v>733</v>
      </c>
      <c r="E54" s="223"/>
      <c r="F54" s="217">
        <v>1</v>
      </c>
      <c r="G54" s="85">
        <v>1</v>
      </c>
      <c r="H54" s="85">
        <v>1</v>
      </c>
      <c r="I54" s="85">
        <f t="shared" si="0"/>
        <v>1</v>
      </c>
      <c r="J54" s="215"/>
      <c r="K54" s="51"/>
      <c r="L54" s="51"/>
      <c r="M54" s="51"/>
      <c r="N54" s="51"/>
      <c r="O54" s="51"/>
      <c r="P54" s="51"/>
      <c r="Q54" s="51"/>
    </row>
    <row r="55" spans="1:17" ht="63.75" x14ac:dyDescent="0.2">
      <c r="A55" s="150">
        <v>48</v>
      </c>
      <c r="B55" s="152" t="s">
        <v>2951</v>
      </c>
      <c r="C55" s="220" t="s">
        <v>2952</v>
      </c>
      <c r="D55" s="220" t="s">
        <v>733</v>
      </c>
      <c r="E55" s="223"/>
      <c r="F55" s="217">
        <v>1</v>
      </c>
      <c r="G55" s="85">
        <v>1</v>
      </c>
      <c r="H55" s="85">
        <v>1</v>
      </c>
      <c r="I55" s="85">
        <f t="shared" si="0"/>
        <v>1</v>
      </c>
      <c r="J55" s="215"/>
      <c r="K55" s="51"/>
      <c r="L55" s="51"/>
      <c r="M55" s="51"/>
      <c r="N55" s="51"/>
      <c r="O55" s="51"/>
      <c r="P55" s="51"/>
      <c r="Q55" s="51"/>
    </row>
    <row r="56" spans="1:17" ht="76.5" x14ac:dyDescent="0.2">
      <c r="A56" s="150">
        <v>49</v>
      </c>
      <c r="B56" s="152" t="s">
        <v>2953</v>
      </c>
      <c r="C56" s="220" t="s">
        <v>2954</v>
      </c>
      <c r="D56" s="220" t="s">
        <v>733</v>
      </c>
      <c r="E56" s="223"/>
      <c r="F56" s="217">
        <v>1</v>
      </c>
      <c r="G56" s="85">
        <v>1</v>
      </c>
      <c r="H56" s="85">
        <v>1</v>
      </c>
      <c r="I56" s="85">
        <f t="shared" si="0"/>
        <v>1</v>
      </c>
      <c r="J56" s="215"/>
      <c r="K56" s="51"/>
      <c r="L56" s="51"/>
      <c r="M56" s="51"/>
      <c r="N56" s="51"/>
      <c r="O56" s="51"/>
      <c r="P56" s="51"/>
      <c r="Q56" s="51"/>
    </row>
    <row r="57" spans="1:17" ht="76.5" x14ac:dyDescent="0.2">
      <c r="A57" s="150">
        <v>50</v>
      </c>
      <c r="B57" s="152" t="s">
        <v>2955</v>
      </c>
      <c r="C57" s="220" t="s">
        <v>2956</v>
      </c>
      <c r="D57" s="220" t="s">
        <v>733</v>
      </c>
      <c r="E57" s="223"/>
      <c r="F57" s="217">
        <v>1</v>
      </c>
      <c r="G57" s="85">
        <v>1</v>
      </c>
      <c r="H57" s="85">
        <v>1</v>
      </c>
      <c r="I57" s="85">
        <f t="shared" si="0"/>
        <v>1</v>
      </c>
      <c r="J57" s="215"/>
      <c r="K57" s="51"/>
      <c r="L57" s="51"/>
      <c r="M57" s="51"/>
      <c r="N57" s="51"/>
      <c r="O57" s="51"/>
      <c r="P57" s="51"/>
      <c r="Q57" s="51"/>
    </row>
    <row r="58" spans="1:17" ht="63.75" x14ac:dyDescent="0.2">
      <c r="A58" s="150">
        <v>51</v>
      </c>
      <c r="B58" s="152" t="s">
        <v>2957</v>
      </c>
      <c r="C58" s="220" t="s">
        <v>2958</v>
      </c>
      <c r="D58" s="220" t="s">
        <v>733</v>
      </c>
      <c r="E58" s="223"/>
      <c r="F58" s="217">
        <v>1</v>
      </c>
      <c r="G58" s="85">
        <v>1</v>
      </c>
      <c r="H58" s="85">
        <v>1</v>
      </c>
      <c r="I58" s="85">
        <f t="shared" si="0"/>
        <v>1</v>
      </c>
      <c r="J58" s="86"/>
      <c r="K58" s="51"/>
      <c r="L58" s="51"/>
      <c r="M58" s="51"/>
      <c r="N58" s="51"/>
      <c r="O58" s="51"/>
      <c r="P58" s="51"/>
      <c r="Q58" s="51"/>
    </row>
    <row r="59" spans="1:17" ht="63.75" x14ac:dyDescent="0.2">
      <c r="A59" s="150">
        <v>52</v>
      </c>
      <c r="B59" s="152" t="s">
        <v>2959</v>
      </c>
      <c r="C59" s="220" t="s">
        <v>2960</v>
      </c>
      <c r="D59" s="220" t="s">
        <v>733</v>
      </c>
      <c r="E59" s="223"/>
      <c r="F59" s="217">
        <v>1</v>
      </c>
      <c r="G59" s="85">
        <v>1</v>
      </c>
      <c r="H59" s="85">
        <v>1</v>
      </c>
      <c r="I59" s="85">
        <f t="shared" si="0"/>
        <v>1</v>
      </c>
      <c r="J59" s="86"/>
      <c r="K59" s="51"/>
      <c r="L59" s="51"/>
      <c r="M59" s="51"/>
      <c r="N59" s="51"/>
      <c r="O59" s="51"/>
      <c r="P59" s="51"/>
      <c r="Q59" s="51"/>
    </row>
    <row r="60" spans="1:17" ht="63.75" x14ac:dyDescent="0.2">
      <c r="A60" s="150">
        <v>53</v>
      </c>
      <c r="B60" s="152" t="s">
        <v>2961</v>
      </c>
      <c r="C60" s="220" t="s">
        <v>2962</v>
      </c>
      <c r="D60" s="220" t="s">
        <v>733</v>
      </c>
      <c r="E60" s="223"/>
      <c r="F60" s="217">
        <v>1</v>
      </c>
      <c r="G60" s="85">
        <v>1</v>
      </c>
      <c r="H60" s="85">
        <v>1</v>
      </c>
      <c r="I60" s="85">
        <f t="shared" si="0"/>
        <v>1</v>
      </c>
      <c r="J60" s="215"/>
      <c r="K60" s="51"/>
      <c r="L60" s="51"/>
      <c r="M60" s="51"/>
      <c r="N60" s="51"/>
      <c r="O60" s="51"/>
      <c r="P60" s="51"/>
      <c r="Q60" s="51"/>
    </row>
    <row r="61" spans="1:17" ht="63.75" x14ac:dyDescent="0.2">
      <c r="A61" s="150">
        <v>54</v>
      </c>
      <c r="B61" s="152" t="s">
        <v>2963</v>
      </c>
      <c r="C61" s="220" t="s">
        <v>2964</v>
      </c>
      <c r="D61" s="220" t="s">
        <v>733</v>
      </c>
      <c r="E61" s="223"/>
      <c r="F61" s="217">
        <v>1</v>
      </c>
      <c r="G61" s="85">
        <v>1</v>
      </c>
      <c r="H61" s="85">
        <v>1</v>
      </c>
      <c r="I61" s="85">
        <f t="shared" si="0"/>
        <v>1</v>
      </c>
      <c r="J61" s="86"/>
      <c r="K61" s="51"/>
      <c r="L61" s="51"/>
      <c r="M61" s="51"/>
      <c r="N61" s="51"/>
      <c r="O61" s="51"/>
      <c r="P61" s="51"/>
      <c r="Q61" s="51"/>
    </row>
    <row r="62" spans="1:17" ht="102" x14ac:dyDescent="0.2">
      <c r="A62" s="150">
        <v>55</v>
      </c>
      <c r="B62" s="152" t="s">
        <v>2965</v>
      </c>
      <c r="C62" s="220" t="s">
        <v>2966</v>
      </c>
      <c r="D62" s="220" t="s">
        <v>733</v>
      </c>
      <c r="E62" s="223"/>
      <c r="F62" s="217">
        <v>1</v>
      </c>
      <c r="G62" s="85">
        <v>1</v>
      </c>
      <c r="H62" s="85">
        <v>1</v>
      </c>
      <c r="I62" s="85">
        <f t="shared" si="0"/>
        <v>1</v>
      </c>
      <c r="J62" s="86"/>
      <c r="K62" s="51"/>
      <c r="L62" s="51"/>
      <c r="M62" s="51"/>
      <c r="N62" s="51"/>
      <c r="O62" s="51"/>
      <c r="P62" s="51"/>
      <c r="Q62" s="51"/>
    </row>
    <row r="63" spans="1:17" ht="76.5" x14ac:dyDescent="0.2">
      <c r="A63" s="150">
        <v>56</v>
      </c>
      <c r="B63" s="152" t="s">
        <v>2967</v>
      </c>
      <c r="C63" s="220" t="s">
        <v>2968</v>
      </c>
      <c r="D63" s="220" t="s">
        <v>733</v>
      </c>
      <c r="E63" s="223"/>
      <c r="F63" s="217">
        <v>1</v>
      </c>
      <c r="G63" s="85">
        <v>1</v>
      </c>
      <c r="H63" s="85">
        <v>1</v>
      </c>
      <c r="I63" s="85">
        <f t="shared" si="0"/>
        <v>1</v>
      </c>
      <c r="J63" s="86"/>
      <c r="K63" s="51"/>
      <c r="L63" s="51"/>
      <c r="M63" s="51"/>
      <c r="N63" s="51"/>
      <c r="O63" s="51"/>
      <c r="P63" s="51"/>
      <c r="Q63" s="51"/>
    </row>
    <row r="64" spans="1:17" ht="63.75" x14ac:dyDescent="0.2">
      <c r="A64" s="150">
        <v>57</v>
      </c>
      <c r="B64" s="152" t="s">
        <v>4638</v>
      </c>
      <c r="C64" s="220" t="s">
        <v>4639</v>
      </c>
      <c r="D64" s="220" t="s">
        <v>733</v>
      </c>
      <c r="E64" s="223"/>
      <c r="F64" s="217">
        <v>1</v>
      </c>
      <c r="G64" s="85">
        <v>1</v>
      </c>
      <c r="H64" s="85">
        <v>1</v>
      </c>
      <c r="I64" s="85">
        <f t="shared" si="0"/>
        <v>1</v>
      </c>
      <c r="J64" s="86"/>
      <c r="K64" s="51"/>
      <c r="L64" s="51"/>
      <c r="M64" s="51"/>
      <c r="N64" s="51"/>
      <c r="O64" s="51"/>
      <c r="P64" s="51"/>
      <c r="Q64" s="51"/>
    </row>
    <row r="65" spans="1:17" ht="63.75" x14ac:dyDescent="0.2">
      <c r="A65" s="150">
        <v>58</v>
      </c>
      <c r="B65" s="152" t="s">
        <v>2969</v>
      </c>
      <c r="C65" s="220" t="s">
        <v>2970</v>
      </c>
      <c r="D65" s="220" t="s">
        <v>733</v>
      </c>
      <c r="E65" s="223"/>
      <c r="F65" s="217">
        <v>1</v>
      </c>
      <c r="G65" s="85">
        <v>1</v>
      </c>
      <c r="H65" s="85">
        <v>1</v>
      </c>
      <c r="I65" s="85">
        <f t="shared" si="0"/>
        <v>1</v>
      </c>
      <c r="J65" s="86"/>
      <c r="K65" s="51"/>
      <c r="L65" s="51"/>
      <c r="M65" s="51"/>
      <c r="N65" s="51"/>
      <c r="O65" s="51"/>
      <c r="P65" s="51"/>
      <c r="Q65" s="51"/>
    </row>
    <row r="66" spans="1:17" ht="51" x14ac:dyDescent="0.2">
      <c r="A66" s="150">
        <v>59</v>
      </c>
      <c r="B66" s="152" t="s">
        <v>2971</v>
      </c>
      <c r="C66" s="220" t="s">
        <v>2972</v>
      </c>
      <c r="D66" s="220" t="s">
        <v>733</v>
      </c>
      <c r="E66" s="223"/>
      <c r="F66" s="217">
        <v>1</v>
      </c>
      <c r="G66" s="85">
        <v>1</v>
      </c>
      <c r="H66" s="85">
        <v>1</v>
      </c>
      <c r="I66" s="85">
        <f t="shared" si="0"/>
        <v>1</v>
      </c>
      <c r="J66" s="86"/>
      <c r="K66" s="51"/>
      <c r="L66" s="51"/>
      <c r="M66" s="51"/>
      <c r="N66" s="51"/>
      <c r="O66" s="51"/>
      <c r="P66" s="51"/>
      <c r="Q66" s="51"/>
    </row>
    <row r="67" spans="1:17" ht="63.75" x14ac:dyDescent="0.2">
      <c r="A67" s="150">
        <v>60</v>
      </c>
      <c r="B67" s="152" t="s">
        <v>2973</v>
      </c>
      <c r="C67" s="220" t="s">
        <v>2974</v>
      </c>
      <c r="D67" s="220" t="s">
        <v>733</v>
      </c>
      <c r="E67" s="223"/>
      <c r="F67" s="217">
        <v>1</v>
      </c>
      <c r="G67" s="85">
        <v>1</v>
      </c>
      <c r="H67" s="85">
        <v>1</v>
      </c>
      <c r="I67" s="85">
        <f t="shared" si="0"/>
        <v>1</v>
      </c>
      <c r="J67" s="86"/>
      <c r="K67" s="51"/>
      <c r="L67" s="51"/>
      <c r="M67" s="51"/>
      <c r="N67" s="51"/>
      <c r="O67" s="51"/>
      <c r="P67" s="51"/>
      <c r="Q67" s="51"/>
    </row>
    <row r="68" spans="1:17" ht="63.75" x14ac:dyDescent="0.2">
      <c r="A68" s="150">
        <v>61</v>
      </c>
      <c r="B68" s="152" t="s">
        <v>2975</v>
      </c>
      <c r="C68" s="220" t="s">
        <v>2976</v>
      </c>
      <c r="D68" s="220" t="s">
        <v>1595</v>
      </c>
      <c r="E68" s="223"/>
      <c r="F68" s="217">
        <v>1</v>
      </c>
      <c r="G68" s="85">
        <v>1</v>
      </c>
      <c r="H68" s="85">
        <v>1</v>
      </c>
      <c r="I68" s="85">
        <f t="shared" si="0"/>
        <v>1</v>
      </c>
      <c r="J68" s="86"/>
      <c r="K68" s="51"/>
      <c r="L68" s="51"/>
      <c r="M68" s="51"/>
      <c r="N68" s="51"/>
      <c r="O68" s="51"/>
      <c r="P68" s="51"/>
      <c r="Q68" s="51"/>
    </row>
    <row r="69" spans="1:17" ht="51" x14ac:dyDescent="0.2">
      <c r="A69" s="150">
        <v>62</v>
      </c>
      <c r="B69" s="152" t="s">
        <v>2977</v>
      </c>
      <c r="C69" s="220" t="s">
        <v>2978</v>
      </c>
      <c r="D69" s="220" t="s">
        <v>1595</v>
      </c>
      <c r="E69" s="223"/>
      <c r="F69" s="217">
        <v>1</v>
      </c>
      <c r="G69" s="85">
        <v>1</v>
      </c>
      <c r="H69" s="85">
        <v>1</v>
      </c>
      <c r="I69" s="85">
        <f t="shared" si="0"/>
        <v>1</v>
      </c>
      <c r="J69" s="86"/>
      <c r="K69" s="51"/>
      <c r="L69" s="51"/>
      <c r="M69" s="51"/>
      <c r="N69" s="51"/>
      <c r="O69" s="51"/>
      <c r="P69" s="51"/>
      <c r="Q69" s="51"/>
    </row>
    <row r="70" spans="1:17" ht="63.75" x14ac:dyDescent="0.2">
      <c r="A70" s="150">
        <v>63</v>
      </c>
      <c r="B70" s="152" t="s">
        <v>2979</v>
      </c>
      <c r="C70" s="220" t="s">
        <v>2980</v>
      </c>
      <c r="D70" s="220" t="s">
        <v>1595</v>
      </c>
      <c r="E70" s="223"/>
      <c r="F70" s="217">
        <v>1</v>
      </c>
      <c r="G70" s="85">
        <v>1</v>
      </c>
      <c r="H70" s="85">
        <v>1</v>
      </c>
      <c r="I70" s="85">
        <f t="shared" si="0"/>
        <v>1</v>
      </c>
      <c r="J70" s="86"/>
      <c r="K70" s="51"/>
      <c r="L70" s="51"/>
      <c r="M70" s="51"/>
      <c r="N70" s="51"/>
      <c r="O70" s="51"/>
      <c r="P70" s="51"/>
      <c r="Q70" s="51"/>
    </row>
    <row r="71" spans="1:17" ht="76.5" x14ac:dyDescent="0.2">
      <c r="A71" s="150">
        <v>64</v>
      </c>
      <c r="B71" s="152" t="s">
        <v>2981</v>
      </c>
      <c r="C71" s="220" t="s">
        <v>2982</v>
      </c>
      <c r="D71" s="220" t="s">
        <v>1595</v>
      </c>
      <c r="E71" s="223"/>
      <c r="F71" s="217">
        <v>1</v>
      </c>
      <c r="G71" s="85">
        <v>1</v>
      </c>
      <c r="H71" s="85">
        <v>1</v>
      </c>
      <c r="I71" s="85">
        <f t="shared" si="0"/>
        <v>1</v>
      </c>
      <c r="J71" s="215"/>
      <c r="K71" s="51"/>
      <c r="L71" s="51"/>
      <c r="M71" s="51"/>
      <c r="N71" s="51"/>
      <c r="O71" s="51"/>
      <c r="P71" s="51"/>
      <c r="Q71" s="51"/>
    </row>
    <row r="72" spans="1:17" ht="165.75" x14ac:dyDescent="0.2">
      <c r="A72" s="154">
        <v>65</v>
      </c>
      <c r="B72" s="155" t="s">
        <v>2983</v>
      </c>
      <c r="C72" s="204" t="s">
        <v>2984</v>
      </c>
      <c r="D72" s="204" t="s">
        <v>733</v>
      </c>
      <c r="E72" s="205" t="s">
        <v>2985</v>
      </c>
      <c r="F72" s="206"/>
      <c r="G72" s="136"/>
      <c r="H72" s="136"/>
      <c r="I72" s="136"/>
      <c r="J72" s="159" t="s">
        <v>686</v>
      </c>
      <c r="K72" s="51"/>
      <c r="L72" s="51"/>
      <c r="M72" s="51"/>
      <c r="N72" s="51"/>
      <c r="O72" s="51"/>
      <c r="P72" s="51"/>
      <c r="Q72" s="51"/>
    </row>
    <row r="73" spans="1:17" ht="15.75" customHeight="1" x14ac:dyDescent="0.2">
      <c r="A73" s="327" t="s">
        <v>687</v>
      </c>
      <c r="B73" s="334"/>
      <c r="C73" s="334"/>
      <c r="D73" s="334"/>
      <c r="E73" s="334"/>
      <c r="F73" s="328"/>
      <c r="G73" s="328"/>
      <c r="H73" s="329"/>
      <c r="I73" s="138">
        <f>SUM(I8:I71)/COUNT(I8:I71)</f>
        <v>1</v>
      </c>
      <c r="J73" s="180"/>
      <c r="K73" s="51"/>
      <c r="L73" s="51"/>
      <c r="M73" s="51"/>
      <c r="N73" s="51"/>
      <c r="O73" s="51"/>
      <c r="P73" s="51"/>
      <c r="Q73" s="51"/>
    </row>
    <row r="77" spans="1:17" x14ac:dyDescent="0.2">
      <c r="B77" s="91"/>
      <c r="C77" s="92"/>
      <c r="D77" s="92"/>
      <c r="E77" s="92"/>
      <c r="F77" s="115"/>
      <c r="G77" s="115"/>
      <c r="H77" s="115"/>
      <c r="I77" s="115"/>
    </row>
    <row r="84" spans="2:9" x14ac:dyDescent="0.2">
      <c r="B84" s="91"/>
      <c r="C84" s="92"/>
      <c r="D84" s="92"/>
      <c r="E84" s="92"/>
      <c r="F84" s="115"/>
      <c r="G84" s="115"/>
      <c r="H84" s="115"/>
      <c r="I84" s="115"/>
    </row>
    <row r="88" spans="2:9" x14ac:dyDescent="0.2">
      <c r="B88" s="91"/>
      <c r="C88" s="92"/>
      <c r="D88" s="92"/>
      <c r="E88" s="92"/>
      <c r="F88" s="115"/>
      <c r="G88" s="115"/>
      <c r="H88" s="115"/>
      <c r="I88" s="115"/>
    </row>
    <row r="91" spans="2:9" x14ac:dyDescent="0.2">
      <c r="B91" s="91"/>
      <c r="C91" s="92"/>
      <c r="D91" s="92"/>
      <c r="E91" s="92"/>
      <c r="F91" s="115"/>
      <c r="G91" s="115"/>
      <c r="H91" s="115"/>
      <c r="I91" s="115"/>
    </row>
    <row r="95" spans="2:9" x14ac:dyDescent="0.2">
      <c r="B95" s="91"/>
      <c r="C95" s="92"/>
      <c r="D95" s="92"/>
      <c r="E95" s="92"/>
      <c r="F95" s="115"/>
      <c r="G95" s="115"/>
      <c r="H95" s="115"/>
      <c r="I95" s="115"/>
    </row>
    <row r="98" spans="2:9" x14ac:dyDescent="0.2">
      <c r="B98" s="91"/>
      <c r="C98" s="92"/>
      <c r="D98" s="92"/>
      <c r="E98" s="92"/>
      <c r="F98" s="115"/>
      <c r="G98" s="115"/>
      <c r="H98" s="115"/>
      <c r="I98" s="115"/>
    </row>
    <row r="102" spans="2:9" x14ac:dyDescent="0.2">
      <c r="B102" s="91"/>
      <c r="C102" s="92"/>
      <c r="D102" s="92"/>
      <c r="E102" s="92"/>
      <c r="F102" s="115"/>
      <c r="G102" s="115"/>
      <c r="H102" s="115"/>
      <c r="I102" s="115"/>
    </row>
  </sheetData>
  <mergeCells count="13">
    <mergeCell ref="I6:I7"/>
    <mergeCell ref="J6:J7"/>
    <mergeCell ref="A73:H73"/>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72">
      <formula1>"0,1"</formula1>
    </dataValidation>
  </dataValidations>
  <pageMargins left="0.31496062992125984" right="0.31496062992125984" top="0.35433070866141736" bottom="0.35433070866141736" header="0" footer="0"/>
  <pageSetup paperSize="9" scale="80" fitToHeight="0"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1"/>
  <sheetViews>
    <sheetView view="pageBreakPreview" zoomScale="85" zoomScaleNormal="100" zoomScaleSheetLayoutView="85" workbookViewId="0">
      <pane ySplit="7" topLeftCell="A8" activePane="bottomLeft" state="frozenSplit"/>
      <selection activeCell="E6" sqref="E6:E7"/>
      <selection pane="bottomLeft" activeCell="G11" sqref="G11"/>
    </sheetView>
  </sheetViews>
  <sheetFormatPr defaultRowHeight="12.75" x14ac:dyDescent="0.2"/>
  <cols>
    <col min="1" max="1" width="4.28515625" style="1" customWidth="1"/>
    <col min="2" max="2" width="35.5703125" style="1" customWidth="1"/>
    <col min="3" max="3" width="23.140625" style="94" customWidth="1"/>
    <col min="4" max="4" width="13.7109375" style="94" customWidth="1"/>
    <col min="5" max="5" width="20" style="94" customWidth="1"/>
    <col min="6" max="6" width="12.7109375" style="116" customWidth="1"/>
    <col min="7" max="7" width="15.85546875" style="116" customWidth="1"/>
    <col min="8" max="8" width="14.42578125" style="116" customWidth="1"/>
    <col min="9" max="9" width="19" style="116" customWidth="1"/>
    <col min="10" max="10" width="14.28515625"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1" customFormat="1" ht="69" customHeight="1" x14ac:dyDescent="0.2">
      <c r="A1" s="324" t="s">
        <v>96</v>
      </c>
      <c r="B1" s="324"/>
      <c r="C1" s="324"/>
      <c r="D1" s="324"/>
      <c r="E1" s="324"/>
      <c r="F1" s="324"/>
      <c r="G1" s="324"/>
      <c r="H1" s="324"/>
      <c r="I1" s="324"/>
      <c r="J1" s="324"/>
    </row>
    <row r="2" spans="1:17" ht="30.75" customHeight="1" x14ac:dyDescent="0.2">
      <c r="A2" s="109" t="s">
        <v>101</v>
      </c>
      <c r="B2" s="109"/>
      <c r="C2" s="325" t="s">
        <v>2986</v>
      </c>
      <c r="D2" s="325"/>
      <c r="E2" s="325"/>
      <c r="F2" s="325"/>
      <c r="G2" s="325"/>
      <c r="H2" s="325"/>
      <c r="I2" s="325"/>
      <c r="J2" s="325"/>
    </row>
    <row r="3" spans="1:17" ht="15.75" customHeight="1" x14ac:dyDescent="0.2">
      <c r="A3" s="109" t="s">
        <v>99</v>
      </c>
      <c r="B3" s="109"/>
      <c r="C3" s="110">
        <v>44671</v>
      </c>
      <c r="D3" s="117"/>
      <c r="E3" s="117"/>
      <c r="F3" s="110"/>
      <c r="G3" s="110"/>
      <c r="H3" s="110"/>
      <c r="I3" s="110"/>
    </row>
    <row r="4" spans="1:17" ht="17.25" customHeight="1" x14ac:dyDescent="0.2">
      <c r="A4" s="118" t="s">
        <v>79</v>
      </c>
      <c r="B4" s="109"/>
      <c r="C4" s="117"/>
      <c r="D4" s="117"/>
      <c r="E4" s="117"/>
      <c r="F4" s="110"/>
      <c r="G4" s="110"/>
      <c r="H4" s="110"/>
      <c r="I4" s="110"/>
    </row>
    <row r="5" spans="1:17" ht="48.75" customHeight="1" x14ac:dyDescent="0.2">
      <c r="A5" s="330" t="s">
        <v>102</v>
      </c>
      <c r="B5" s="330"/>
      <c r="C5" s="330"/>
      <c r="D5" s="330"/>
      <c r="E5" s="330"/>
      <c r="F5" s="330"/>
      <c r="G5" s="330"/>
      <c r="H5" s="330"/>
      <c r="I5" s="330"/>
      <c r="J5" s="330"/>
    </row>
    <row r="6" spans="1:17" ht="15.75" customHeight="1" x14ac:dyDescent="0.2">
      <c r="A6" s="321" t="s">
        <v>50</v>
      </c>
      <c r="B6" s="321" t="s">
        <v>103</v>
      </c>
      <c r="C6" s="321" t="s">
        <v>104</v>
      </c>
      <c r="D6" s="321" t="s">
        <v>105</v>
      </c>
      <c r="E6" s="321" t="s">
        <v>3342</v>
      </c>
      <c r="F6" s="321" t="s">
        <v>106</v>
      </c>
      <c r="G6" s="331" t="s">
        <v>4342</v>
      </c>
      <c r="H6" s="331"/>
      <c r="I6" s="321" t="s">
        <v>107</v>
      </c>
      <c r="J6" s="321" t="s">
        <v>85</v>
      </c>
    </row>
    <row r="7" spans="1:17" ht="99.75" customHeight="1" x14ac:dyDescent="0.2">
      <c r="A7" s="321"/>
      <c r="B7" s="326"/>
      <c r="C7" s="326"/>
      <c r="D7" s="326"/>
      <c r="E7" s="321"/>
      <c r="F7" s="326"/>
      <c r="G7" s="148" t="s">
        <v>108</v>
      </c>
      <c r="H7" s="149" t="s">
        <v>109</v>
      </c>
      <c r="I7" s="321"/>
      <c r="J7" s="326"/>
      <c r="K7" s="51"/>
      <c r="L7" s="51"/>
      <c r="M7" s="51"/>
      <c r="N7" s="51"/>
      <c r="O7" s="51"/>
      <c r="P7" s="51"/>
      <c r="Q7" s="51"/>
    </row>
    <row r="8" spans="1:17" ht="51" x14ac:dyDescent="0.2">
      <c r="A8" s="150">
        <v>1</v>
      </c>
      <c r="B8" s="187" t="s">
        <v>2987</v>
      </c>
      <c r="C8" s="198" t="s">
        <v>2988</v>
      </c>
      <c r="D8" s="163" t="s">
        <v>752</v>
      </c>
      <c r="E8" s="207"/>
      <c r="F8" s="9">
        <v>1</v>
      </c>
      <c r="G8" s="9">
        <v>1</v>
      </c>
      <c r="H8" s="9">
        <v>1</v>
      </c>
      <c r="I8" s="121">
        <f>F8*0.2+G8*0.4+H8*0.4</f>
        <v>1</v>
      </c>
      <c r="J8" s="180"/>
      <c r="K8" s="51"/>
      <c r="L8" s="51"/>
      <c r="M8" s="51"/>
      <c r="N8" s="51"/>
      <c r="O8" s="51"/>
      <c r="P8" s="51"/>
      <c r="Q8" s="51"/>
    </row>
    <row r="9" spans="1:17" ht="51" x14ac:dyDescent="0.2">
      <c r="A9" s="150">
        <v>2</v>
      </c>
      <c r="B9" s="187" t="s">
        <v>2989</v>
      </c>
      <c r="C9" s="198" t="s">
        <v>2990</v>
      </c>
      <c r="D9" s="163" t="s">
        <v>752</v>
      </c>
      <c r="E9" s="207"/>
      <c r="F9" s="85">
        <v>1</v>
      </c>
      <c r="G9" s="85">
        <v>1</v>
      </c>
      <c r="H9" s="85">
        <v>1</v>
      </c>
      <c r="I9" s="121">
        <f t="shared" ref="I9:I31" si="0">F9*0.2+G9*0.4+H9*0.4</f>
        <v>1</v>
      </c>
      <c r="J9" s="180"/>
      <c r="K9" s="51"/>
      <c r="L9" s="51"/>
      <c r="M9" s="51"/>
      <c r="N9" s="51"/>
      <c r="O9" s="51"/>
      <c r="P9" s="51"/>
      <c r="Q9" s="51"/>
    </row>
    <row r="10" spans="1:17" ht="76.5" x14ac:dyDescent="0.2">
      <c r="A10" s="150">
        <v>3</v>
      </c>
      <c r="B10" s="187" t="s">
        <v>2991</v>
      </c>
      <c r="C10" s="198" t="s">
        <v>2992</v>
      </c>
      <c r="D10" s="163" t="s">
        <v>752</v>
      </c>
      <c r="E10" s="207"/>
      <c r="F10" s="85">
        <v>1</v>
      </c>
      <c r="G10" s="85">
        <v>1</v>
      </c>
      <c r="H10" s="85">
        <v>1</v>
      </c>
      <c r="I10" s="121">
        <f t="shared" si="0"/>
        <v>1</v>
      </c>
      <c r="J10" s="75"/>
      <c r="K10" s="51"/>
      <c r="L10" s="51"/>
      <c r="M10" s="51"/>
      <c r="N10" s="51"/>
      <c r="O10" s="51"/>
      <c r="P10" s="51"/>
      <c r="Q10" s="51"/>
    </row>
    <row r="11" spans="1:17" ht="102" x14ac:dyDescent="0.2">
      <c r="A11" s="150">
        <v>4</v>
      </c>
      <c r="B11" s="187" t="s">
        <v>2993</v>
      </c>
      <c r="C11" s="198" t="s">
        <v>2994</v>
      </c>
      <c r="D11" s="163" t="s">
        <v>752</v>
      </c>
      <c r="E11" s="207"/>
      <c r="F11" s="85">
        <v>1</v>
      </c>
      <c r="G11" s="85">
        <v>1</v>
      </c>
      <c r="H11" s="85">
        <v>1</v>
      </c>
      <c r="I11" s="121">
        <f t="shared" si="0"/>
        <v>1</v>
      </c>
      <c r="J11" s="75"/>
      <c r="K11" s="51"/>
      <c r="L11" s="51"/>
      <c r="M11" s="51"/>
      <c r="N11" s="51"/>
      <c r="O11" s="51"/>
      <c r="P11" s="51"/>
      <c r="Q11" s="51"/>
    </row>
    <row r="12" spans="1:17" ht="89.25" x14ac:dyDescent="0.2">
      <c r="A12" s="150">
        <v>5</v>
      </c>
      <c r="B12" s="187" t="s">
        <v>2995</v>
      </c>
      <c r="C12" s="198" t="s">
        <v>2996</v>
      </c>
      <c r="D12" s="163" t="s">
        <v>752</v>
      </c>
      <c r="E12" s="207"/>
      <c r="F12" s="85">
        <v>1</v>
      </c>
      <c r="G12" s="85">
        <v>1</v>
      </c>
      <c r="H12" s="85">
        <v>1</v>
      </c>
      <c r="I12" s="121">
        <f t="shared" si="0"/>
        <v>1</v>
      </c>
      <c r="J12" s="180"/>
      <c r="K12" s="51"/>
      <c r="L12" s="51"/>
      <c r="M12" s="51"/>
      <c r="N12" s="51"/>
      <c r="O12" s="51"/>
      <c r="P12" s="51"/>
      <c r="Q12" s="51"/>
    </row>
    <row r="13" spans="1:17" ht="76.5" x14ac:dyDescent="0.2">
      <c r="A13" s="150">
        <v>6</v>
      </c>
      <c r="B13" s="187" t="s">
        <v>2997</v>
      </c>
      <c r="C13" s="198" t="s">
        <v>2998</v>
      </c>
      <c r="D13" s="163" t="s">
        <v>752</v>
      </c>
      <c r="E13" s="207"/>
      <c r="F13" s="85">
        <v>1</v>
      </c>
      <c r="G13" s="85">
        <v>1</v>
      </c>
      <c r="H13" s="85">
        <v>1</v>
      </c>
      <c r="I13" s="121">
        <f t="shared" si="0"/>
        <v>1</v>
      </c>
      <c r="J13" s="180"/>
      <c r="K13" s="51"/>
      <c r="L13" s="51"/>
      <c r="M13" s="51"/>
      <c r="N13" s="51"/>
      <c r="O13" s="51"/>
      <c r="P13" s="51"/>
      <c r="Q13" s="51"/>
    </row>
    <row r="14" spans="1:17" ht="76.5" x14ac:dyDescent="0.2">
      <c r="A14" s="150">
        <v>7</v>
      </c>
      <c r="B14" s="187" t="s">
        <v>2999</v>
      </c>
      <c r="C14" s="198" t="s">
        <v>3000</v>
      </c>
      <c r="D14" s="163" t="s">
        <v>752</v>
      </c>
      <c r="E14" s="207"/>
      <c r="F14" s="85">
        <v>1</v>
      </c>
      <c r="G14" s="85">
        <v>1</v>
      </c>
      <c r="H14" s="85">
        <v>1</v>
      </c>
      <c r="I14" s="121">
        <f t="shared" si="0"/>
        <v>1</v>
      </c>
      <c r="J14" s="180"/>
      <c r="K14" s="51"/>
      <c r="L14" s="51"/>
      <c r="M14" s="51"/>
      <c r="N14" s="51"/>
      <c r="O14" s="51"/>
      <c r="P14" s="51"/>
      <c r="Q14" s="51"/>
    </row>
    <row r="15" spans="1:17" ht="89.25" x14ac:dyDescent="0.2">
      <c r="A15" s="150">
        <v>8</v>
      </c>
      <c r="B15" s="187" t="s">
        <v>3001</v>
      </c>
      <c r="C15" s="198" t="s">
        <v>3002</v>
      </c>
      <c r="D15" s="163" t="s">
        <v>752</v>
      </c>
      <c r="E15" s="207"/>
      <c r="F15" s="85">
        <v>1</v>
      </c>
      <c r="G15" s="85">
        <v>1</v>
      </c>
      <c r="H15" s="85">
        <v>1</v>
      </c>
      <c r="I15" s="121">
        <f t="shared" si="0"/>
        <v>1</v>
      </c>
      <c r="J15" s="75"/>
      <c r="K15" s="51"/>
      <c r="L15" s="51"/>
      <c r="M15" s="51"/>
      <c r="N15" s="51"/>
      <c r="O15" s="51"/>
      <c r="P15" s="51"/>
      <c r="Q15" s="51"/>
    </row>
    <row r="16" spans="1:17" ht="76.5" x14ac:dyDescent="0.2">
      <c r="A16" s="150">
        <v>9</v>
      </c>
      <c r="B16" s="187" t="s">
        <v>3003</v>
      </c>
      <c r="C16" s="198" t="s">
        <v>3004</v>
      </c>
      <c r="D16" s="163" t="s">
        <v>752</v>
      </c>
      <c r="E16" s="207"/>
      <c r="F16" s="85">
        <v>1</v>
      </c>
      <c r="G16" s="85">
        <v>1</v>
      </c>
      <c r="H16" s="85">
        <v>1</v>
      </c>
      <c r="I16" s="121">
        <f t="shared" si="0"/>
        <v>1</v>
      </c>
      <c r="J16" s="75"/>
      <c r="K16" s="51"/>
      <c r="L16" s="51"/>
      <c r="M16" s="51"/>
      <c r="N16" s="51"/>
      <c r="O16" s="51"/>
      <c r="P16" s="51"/>
      <c r="Q16" s="51"/>
    </row>
    <row r="17" spans="1:17" ht="76.5" x14ac:dyDescent="0.2">
      <c r="A17" s="150">
        <v>10</v>
      </c>
      <c r="B17" s="187" t="s">
        <v>3005</v>
      </c>
      <c r="C17" s="198" t="s">
        <v>3006</v>
      </c>
      <c r="D17" s="163" t="s">
        <v>752</v>
      </c>
      <c r="E17" s="207"/>
      <c r="F17" s="85">
        <v>1</v>
      </c>
      <c r="G17" s="85">
        <v>1</v>
      </c>
      <c r="H17" s="85">
        <v>1</v>
      </c>
      <c r="I17" s="121">
        <f t="shared" si="0"/>
        <v>1</v>
      </c>
      <c r="J17" s="75"/>
      <c r="K17" s="51"/>
      <c r="L17" s="51"/>
      <c r="M17" s="51"/>
      <c r="N17" s="51"/>
      <c r="O17" s="51"/>
      <c r="P17" s="51"/>
      <c r="Q17" s="51"/>
    </row>
    <row r="18" spans="1:17" ht="76.5" x14ac:dyDescent="0.2">
      <c r="A18" s="150">
        <v>11</v>
      </c>
      <c r="B18" s="187" t="s">
        <v>3007</v>
      </c>
      <c r="C18" s="198" t="s">
        <v>3008</v>
      </c>
      <c r="D18" s="163" t="s">
        <v>752</v>
      </c>
      <c r="E18" s="207"/>
      <c r="F18" s="85">
        <v>1</v>
      </c>
      <c r="G18" s="85">
        <v>1</v>
      </c>
      <c r="H18" s="85">
        <v>1</v>
      </c>
      <c r="I18" s="121">
        <f t="shared" si="0"/>
        <v>1</v>
      </c>
      <c r="J18" s="75"/>
      <c r="K18" s="51"/>
      <c r="L18" s="51"/>
      <c r="M18" s="51"/>
      <c r="N18" s="51"/>
      <c r="O18" s="51"/>
      <c r="P18" s="51"/>
      <c r="Q18" s="51"/>
    </row>
    <row r="19" spans="1:17" ht="89.25" x14ac:dyDescent="0.2">
      <c r="A19" s="150">
        <v>12</v>
      </c>
      <c r="B19" s="187" t="s">
        <v>3009</v>
      </c>
      <c r="C19" s="198" t="s">
        <v>3010</v>
      </c>
      <c r="D19" s="163" t="s">
        <v>752</v>
      </c>
      <c r="E19" s="207"/>
      <c r="F19" s="85">
        <v>1</v>
      </c>
      <c r="G19" s="85">
        <v>1</v>
      </c>
      <c r="H19" s="85">
        <v>1</v>
      </c>
      <c r="I19" s="121">
        <f t="shared" si="0"/>
        <v>1</v>
      </c>
      <c r="J19" s="75"/>
      <c r="K19" s="51"/>
      <c r="L19" s="51"/>
      <c r="M19" s="51"/>
      <c r="N19" s="51"/>
      <c r="O19" s="51"/>
      <c r="P19" s="51"/>
      <c r="Q19" s="51"/>
    </row>
    <row r="20" spans="1:17" ht="76.5" x14ac:dyDescent="0.2">
      <c r="A20" s="150">
        <v>13</v>
      </c>
      <c r="B20" s="187" t="s">
        <v>3011</v>
      </c>
      <c r="C20" s="198" t="s">
        <v>3012</v>
      </c>
      <c r="D20" s="163" t="s">
        <v>752</v>
      </c>
      <c r="E20" s="207"/>
      <c r="F20" s="85">
        <v>1</v>
      </c>
      <c r="G20" s="85">
        <v>1</v>
      </c>
      <c r="H20" s="85">
        <v>1</v>
      </c>
      <c r="I20" s="121">
        <f t="shared" si="0"/>
        <v>1</v>
      </c>
      <c r="J20" s="75"/>
      <c r="K20" s="51"/>
      <c r="L20" s="51"/>
      <c r="M20" s="51"/>
      <c r="N20" s="51"/>
      <c r="O20" s="51"/>
      <c r="P20" s="51"/>
      <c r="Q20" s="51"/>
    </row>
    <row r="21" spans="1:17" ht="76.5" x14ac:dyDescent="0.2">
      <c r="A21" s="150">
        <v>14</v>
      </c>
      <c r="B21" s="187" t="s">
        <v>3013</v>
      </c>
      <c r="C21" s="198" t="s">
        <v>3014</v>
      </c>
      <c r="D21" s="163" t="s">
        <v>752</v>
      </c>
      <c r="E21" s="207"/>
      <c r="F21" s="85">
        <v>1</v>
      </c>
      <c r="G21" s="85">
        <v>1</v>
      </c>
      <c r="H21" s="85">
        <v>1</v>
      </c>
      <c r="I21" s="121">
        <f t="shared" si="0"/>
        <v>1</v>
      </c>
      <c r="J21" s="75"/>
      <c r="K21" s="51"/>
      <c r="L21" s="51"/>
      <c r="M21" s="51"/>
      <c r="N21" s="51"/>
      <c r="O21" s="51"/>
      <c r="P21" s="51"/>
      <c r="Q21" s="51"/>
    </row>
    <row r="22" spans="1:17" ht="76.5" x14ac:dyDescent="0.2">
      <c r="A22" s="150">
        <v>15</v>
      </c>
      <c r="B22" s="187" t="s">
        <v>3015</v>
      </c>
      <c r="C22" s="198" t="s">
        <v>3016</v>
      </c>
      <c r="D22" s="163" t="s">
        <v>752</v>
      </c>
      <c r="E22" s="207"/>
      <c r="F22" s="85">
        <v>1</v>
      </c>
      <c r="G22" s="85">
        <v>1</v>
      </c>
      <c r="H22" s="85">
        <v>1</v>
      </c>
      <c r="I22" s="121">
        <f t="shared" si="0"/>
        <v>1</v>
      </c>
      <c r="J22" s="180"/>
      <c r="K22" s="51"/>
      <c r="L22" s="51"/>
      <c r="M22" s="51"/>
      <c r="N22" s="51"/>
      <c r="O22" s="51"/>
      <c r="P22" s="51"/>
      <c r="Q22" s="51"/>
    </row>
    <row r="23" spans="1:17" ht="63.75" x14ac:dyDescent="0.2">
      <c r="A23" s="150">
        <v>16</v>
      </c>
      <c r="B23" s="187" t="s">
        <v>3017</v>
      </c>
      <c r="C23" s="198" t="s">
        <v>3018</v>
      </c>
      <c r="D23" s="163" t="s">
        <v>752</v>
      </c>
      <c r="E23" s="207"/>
      <c r="F23" s="85">
        <v>1</v>
      </c>
      <c r="G23" s="85">
        <v>1</v>
      </c>
      <c r="H23" s="85">
        <v>1</v>
      </c>
      <c r="I23" s="121">
        <f t="shared" si="0"/>
        <v>1</v>
      </c>
      <c r="J23" s="75"/>
      <c r="K23" s="51"/>
      <c r="L23" s="51"/>
      <c r="M23" s="51"/>
      <c r="N23" s="51"/>
      <c r="O23" s="51"/>
      <c r="P23" s="51"/>
      <c r="Q23" s="51"/>
    </row>
    <row r="24" spans="1:17" ht="63.75" x14ac:dyDescent="0.2">
      <c r="A24" s="150">
        <v>17</v>
      </c>
      <c r="B24" s="187" t="s">
        <v>3019</v>
      </c>
      <c r="C24" s="198" t="s">
        <v>3020</v>
      </c>
      <c r="D24" s="163" t="s">
        <v>752</v>
      </c>
      <c r="E24" s="207"/>
      <c r="F24" s="85">
        <v>1</v>
      </c>
      <c r="G24" s="85">
        <v>1</v>
      </c>
      <c r="H24" s="85">
        <v>1</v>
      </c>
      <c r="I24" s="121">
        <f t="shared" si="0"/>
        <v>1</v>
      </c>
      <c r="J24" s="75"/>
      <c r="K24" s="51"/>
      <c r="L24" s="51"/>
      <c r="M24" s="51"/>
      <c r="N24" s="51"/>
      <c r="O24" s="51"/>
      <c r="P24" s="51"/>
      <c r="Q24" s="51"/>
    </row>
    <row r="25" spans="1:17" ht="63.75" x14ac:dyDescent="0.2">
      <c r="A25" s="150">
        <v>18</v>
      </c>
      <c r="B25" s="187" t="s">
        <v>3021</v>
      </c>
      <c r="C25" s="198" t="s">
        <v>3022</v>
      </c>
      <c r="D25" s="163" t="s">
        <v>794</v>
      </c>
      <c r="E25" s="176"/>
      <c r="F25" s="9">
        <v>1</v>
      </c>
      <c r="G25" s="9">
        <v>1</v>
      </c>
      <c r="H25" s="9">
        <v>1</v>
      </c>
      <c r="I25" s="121">
        <f t="shared" si="0"/>
        <v>1</v>
      </c>
      <c r="J25" s="180"/>
      <c r="K25" s="51"/>
      <c r="L25" s="51"/>
      <c r="M25" s="51"/>
      <c r="N25" s="51"/>
      <c r="O25" s="51"/>
      <c r="P25" s="51"/>
      <c r="Q25" s="51"/>
    </row>
    <row r="26" spans="1:17" ht="76.5" x14ac:dyDescent="0.2">
      <c r="A26" s="150">
        <v>19</v>
      </c>
      <c r="B26" s="187" t="s">
        <v>3023</v>
      </c>
      <c r="C26" s="198" t="s">
        <v>2710</v>
      </c>
      <c r="D26" s="163" t="s">
        <v>794</v>
      </c>
      <c r="E26" s="176"/>
      <c r="F26" s="9">
        <v>1</v>
      </c>
      <c r="G26" s="9">
        <v>1</v>
      </c>
      <c r="H26" s="9">
        <v>1</v>
      </c>
      <c r="I26" s="121">
        <f t="shared" si="0"/>
        <v>1</v>
      </c>
      <c r="J26" s="180"/>
      <c r="K26" s="51"/>
      <c r="L26" s="51"/>
      <c r="M26" s="51"/>
      <c r="N26" s="51"/>
      <c r="O26" s="51"/>
      <c r="P26" s="51"/>
      <c r="Q26" s="51"/>
    </row>
    <row r="27" spans="1:17" ht="76.5" x14ac:dyDescent="0.2">
      <c r="A27" s="150">
        <v>20</v>
      </c>
      <c r="B27" s="187" t="s">
        <v>3024</v>
      </c>
      <c r="C27" s="198" t="s">
        <v>3025</v>
      </c>
      <c r="D27" s="163" t="s">
        <v>794</v>
      </c>
      <c r="E27" s="176"/>
      <c r="F27" s="9">
        <v>1</v>
      </c>
      <c r="G27" s="9">
        <v>1</v>
      </c>
      <c r="H27" s="9">
        <v>1</v>
      </c>
      <c r="I27" s="121">
        <f t="shared" si="0"/>
        <v>1</v>
      </c>
      <c r="J27" s="180"/>
      <c r="K27" s="51"/>
      <c r="L27" s="51"/>
      <c r="M27" s="51"/>
      <c r="N27" s="51"/>
      <c r="O27" s="51"/>
      <c r="P27" s="51"/>
      <c r="Q27" s="51"/>
    </row>
    <row r="28" spans="1:17" ht="89.25" x14ac:dyDescent="0.2">
      <c r="A28" s="150">
        <v>21</v>
      </c>
      <c r="B28" s="187" t="s">
        <v>3026</v>
      </c>
      <c r="C28" s="198" t="s">
        <v>3027</v>
      </c>
      <c r="D28" s="163" t="s">
        <v>794</v>
      </c>
      <c r="E28" s="176"/>
      <c r="F28" s="9">
        <v>1</v>
      </c>
      <c r="G28" s="9">
        <v>1</v>
      </c>
      <c r="H28" s="9">
        <v>1</v>
      </c>
      <c r="I28" s="121">
        <f t="shared" si="0"/>
        <v>1</v>
      </c>
      <c r="J28" s="180"/>
      <c r="K28" s="51"/>
      <c r="L28" s="51"/>
      <c r="M28" s="51"/>
      <c r="N28" s="51"/>
      <c r="O28" s="51"/>
      <c r="P28" s="51"/>
      <c r="Q28" s="51"/>
    </row>
    <row r="29" spans="1:17" ht="63.75" x14ac:dyDescent="0.2">
      <c r="A29" s="150">
        <v>22</v>
      </c>
      <c r="B29" s="187" t="s">
        <v>3028</v>
      </c>
      <c r="C29" s="198" t="s">
        <v>3029</v>
      </c>
      <c r="D29" s="163" t="s">
        <v>794</v>
      </c>
      <c r="E29" s="176"/>
      <c r="F29" s="9">
        <v>1</v>
      </c>
      <c r="G29" s="9">
        <v>1</v>
      </c>
      <c r="H29" s="9">
        <v>1</v>
      </c>
      <c r="I29" s="121">
        <f t="shared" si="0"/>
        <v>1</v>
      </c>
      <c r="J29" s="180"/>
      <c r="K29" s="51"/>
      <c r="L29" s="51"/>
      <c r="M29" s="51"/>
      <c r="N29" s="51"/>
      <c r="O29" s="51"/>
      <c r="P29" s="51"/>
      <c r="Q29" s="51"/>
    </row>
    <row r="30" spans="1:17" ht="102" x14ac:dyDescent="0.2">
      <c r="A30" s="150">
        <v>23</v>
      </c>
      <c r="B30" s="187" t="s">
        <v>3030</v>
      </c>
      <c r="C30" s="198" t="s">
        <v>3027</v>
      </c>
      <c r="D30" s="163" t="s">
        <v>794</v>
      </c>
      <c r="E30" s="176"/>
      <c r="F30" s="9">
        <v>1</v>
      </c>
      <c r="G30" s="9">
        <v>1</v>
      </c>
      <c r="H30" s="9">
        <v>1</v>
      </c>
      <c r="I30" s="121">
        <f t="shared" si="0"/>
        <v>1</v>
      </c>
      <c r="J30" s="180"/>
      <c r="K30" s="51"/>
      <c r="L30" s="51"/>
      <c r="M30" s="51"/>
      <c r="N30" s="51"/>
      <c r="O30" s="51"/>
      <c r="P30" s="51"/>
      <c r="Q30" s="51"/>
    </row>
    <row r="31" spans="1:17" ht="76.5" x14ac:dyDescent="0.2">
      <c r="A31" s="150">
        <v>24</v>
      </c>
      <c r="B31" s="187" t="s">
        <v>3031</v>
      </c>
      <c r="C31" s="198" t="s">
        <v>3032</v>
      </c>
      <c r="D31" s="163" t="s">
        <v>794</v>
      </c>
      <c r="E31" s="176"/>
      <c r="F31" s="9">
        <v>1</v>
      </c>
      <c r="G31" s="9">
        <v>1</v>
      </c>
      <c r="H31" s="9">
        <v>1</v>
      </c>
      <c r="I31" s="121">
        <f t="shared" si="0"/>
        <v>1</v>
      </c>
      <c r="J31" s="180"/>
      <c r="K31" s="51"/>
      <c r="L31" s="51"/>
      <c r="M31" s="51"/>
      <c r="N31" s="51"/>
      <c r="O31" s="51"/>
      <c r="P31" s="51"/>
      <c r="Q31" s="51"/>
    </row>
    <row r="32" spans="1:17" ht="15.75" customHeight="1" x14ac:dyDescent="0.2">
      <c r="A32" s="327" t="s">
        <v>687</v>
      </c>
      <c r="B32" s="334"/>
      <c r="C32" s="334"/>
      <c r="D32" s="334"/>
      <c r="E32" s="334"/>
      <c r="F32" s="334"/>
      <c r="G32" s="334"/>
      <c r="H32" s="335"/>
      <c r="I32" s="138">
        <f>SUM(I8:I31)/COUNT(I8:I31)</f>
        <v>1</v>
      </c>
      <c r="J32" s="180"/>
      <c r="K32" s="51"/>
      <c r="L32" s="51"/>
      <c r="M32" s="51"/>
      <c r="N32" s="51"/>
      <c r="O32" s="51"/>
      <c r="P32" s="51"/>
      <c r="Q32" s="51"/>
    </row>
    <row r="36" spans="2:9" x14ac:dyDescent="0.2">
      <c r="B36" s="91"/>
      <c r="C36" s="92"/>
      <c r="D36" s="92"/>
      <c r="E36" s="92"/>
      <c r="F36" s="115"/>
      <c r="G36" s="115"/>
      <c r="H36" s="115"/>
      <c r="I36" s="115"/>
    </row>
    <row r="43" spans="2:9" x14ac:dyDescent="0.2">
      <c r="B43" s="91"/>
      <c r="C43" s="92"/>
      <c r="D43" s="92"/>
      <c r="E43" s="92"/>
      <c r="F43" s="115"/>
      <c r="G43" s="115"/>
      <c r="H43" s="115"/>
      <c r="I43" s="115"/>
    </row>
    <row r="47" spans="2:9" x14ac:dyDescent="0.2">
      <c r="B47" s="91"/>
      <c r="C47" s="92"/>
      <c r="D47" s="92"/>
      <c r="E47" s="92"/>
      <c r="F47" s="115"/>
      <c r="G47" s="115"/>
      <c r="H47" s="115"/>
      <c r="I47" s="115"/>
    </row>
    <row r="50" spans="2:9" x14ac:dyDescent="0.2">
      <c r="B50" s="91"/>
      <c r="C50" s="92"/>
      <c r="D50" s="92"/>
      <c r="E50" s="92"/>
      <c r="F50" s="115"/>
      <c r="G50" s="115"/>
      <c r="H50" s="115"/>
      <c r="I50" s="115"/>
    </row>
    <row r="54" spans="2:9" x14ac:dyDescent="0.2">
      <c r="B54" s="91"/>
      <c r="C54" s="92"/>
      <c r="D54" s="92"/>
      <c r="E54" s="92"/>
      <c r="F54" s="115"/>
      <c r="G54" s="115"/>
      <c r="H54" s="115"/>
      <c r="I54" s="115"/>
    </row>
    <row r="57" spans="2:9" x14ac:dyDescent="0.2">
      <c r="B57" s="91"/>
      <c r="C57" s="92"/>
      <c r="D57" s="92"/>
      <c r="E57" s="92"/>
      <c r="F57" s="115"/>
      <c r="G57" s="115"/>
      <c r="H57" s="115"/>
      <c r="I57" s="115"/>
    </row>
    <row r="61" spans="2:9" x14ac:dyDescent="0.2">
      <c r="B61" s="91"/>
      <c r="C61" s="92"/>
      <c r="D61" s="92"/>
      <c r="E61" s="92"/>
      <c r="F61" s="115"/>
      <c r="G61" s="115"/>
      <c r="H61" s="115"/>
      <c r="I61" s="115"/>
    </row>
  </sheetData>
  <mergeCells count="13">
    <mergeCell ref="I6:I7"/>
    <mergeCell ref="J6:J7"/>
    <mergeCell ref="A32:H32"/>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1">
      <formula1>"0,1"</formula1>
    </dataValidation>
  </dataValidations>
  <pageMargins left="0.31496062992125984" right="0.31496062992125984" top="0.35433070866141736" bottom="0.35433070866141736" header="0" footer="0"/>
  <pageSetup paperSize="9" scale="81" fitToHeight="0"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8"/>
  <sheetViews>
    <sheetView view="pageBreakPreview" zoomScale="70" zoomScaleNormal="100" zoomScaleSheetLayoutView="70" workbookViewId="0">
      <pane ySplit="7" topLeftCell="A8" activePane="bottomLeft" state="frozenSplit"/>
      <selection activeCell="E6" sqref="E6:E7"/>
      <selection pane="bottomLeft" activeCell="J8" sqref="J8"/>
    </sheetView>
  </sheetViews>
  <sheetFormatPr defaultRowHeight="12.75" x14ac:dyDescent="0.2"/>
  <cols>
    <col min="1" max="1" width="4.28515625" style="1" customWidth="1"/>
    <col min="2" max="2" width="35.5703125" style="1" customWidth="1"/>
    <col min="3" max="3" width="23.140625" style="94" customWidth="1"/>
    <col min="4" max="4" width="13.7109375" style="94" customWidth="1"/>
    <col min="5" max="5" width="20" style="94" customWidth="1"/>
    <col min="6" max="6" width="12.7109375" style="116" customWidth="1"/>
    <col min="7" max="7" width="15.85546875" style="116" customWidth="1"/>
    <col min="8" max="8" width="14.42578125" style="116" customWidth="1"/>
    <col min="9" max="9" width="19" style="116" customWidth="1"/>
    <col min="10" max="10" width="17" style="1"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1" customFormat="1" ht="69" customHeight="1" x14ac:dyDescent="0.2">
      <c r="A1" s="324" t="s">
        <v>96</v>
      </c>
      <c r="B1" s="324"/>
      <c r="C1" s="324"/>
      <c r="D1" s="324"/>
      <c r="E1" s="324"/>
      <c r="F1" s="324"/>
      <c r="G1" s="324"/>
      <c r="H1" s="324"/>
      <c r="I1" s="324"/>
      <c r="J1" s="324"/>
    </row>
    <row r="2" spans="1:17" ht="30.75" customHeight="1" x14ac:dyDescent="0.2">
      <c r="A2" s="109" t="s">
        <v>101</v>
      </c>
      <c r="B2" s="109"/>
      <c r="C2" s="325" t="s">
        <v>3118</v>
      </c>
      <c r="D2" s="325"/>
      <c r="E2" s="325"/>
      <c r="F2" s="325"/>
      <c r="G2" s="325"/>
      <c r="H2" s="325"/>
      <c r="I2" s="325"/>
      <c r="J2" s="325"/>
    </row>
    <row r="3" spans="1:17" ht="15.75" customHeight="1" x14ac:dyDescent="0.2">
      <c r="A3" s="109" t="s">
        <v>99</v>
      </c>
      <c r="B3" s="109"/>
      <c r="C3" s="110" t="s">
        <v>4716</v>
      </c>
      <c r="D3" s="117"/>
      <c r="E3" s="117"/>
      <c r="F3" s="110"/>
      <c r="G3" s="110"/>
      <c r="H3" s="110"/>
      <c r="I3" s="110"/>
    </row>
    <row r="4" spans="1:17" ht="17.25" customHeight="1" x14ac:dyDescent="0.2">
      <c r="A4" s="118" t="s">
        <v>79</v>
      </c>
      <c r="B4" s="109"/>
      <c r="C4" s="117"/>
      <c r="D4" s="117"/>
      <c r="E4" s="117"/>
      <c r="F4" s="110"/>
      <c r="G4" s="110"/>
      <c r="H4" s="110"/>
      <c r="I4" s="110"/>
    </row>
    <row r="5" spans="1:17" ht="52.5" customHeight="1" x14ac:dyDescent="0.2">
      <c r="A5" s="330" t="s">
        <v>102</v>
      </c>
      <c r="B5" s="330"/>
      <c r="C5" s="330"/>
      <c r="D5" s="330"/>
      <c r="E5" s="330"/>
      <c r="F5" s="330"/>
      <c r="G5" s="330"/>
      <c r="H5" s="330"/>
      <c r="I5" s="330"/>
      <c r="J5" s="330"/>
    </row>
    <row r="6" spans="1:17" ht="15.75" customHeight="1" x14ac:dyDescent="0.2">
      <c r="A6" s="321" t="s">
        <v>50</v>
      </c>
      <c r="B6" s="321" t="s">
        <v>103</v>
      </c>
      <c r="C6" s="321" t="s">
        <v>104</v>
      </c>
      <c r="D6" s="321" t="s">
        <v>105</v>
      </c>
      <c r="E6" s="321" t="s">
        <v>3342</v>
      </c>
      <c r="F6" s="321" t="s">
        <v>106</v>
      </c>
      <c r="G6" s="331" t="s">
        <v>4342</v>
      </c>
      <c r="H6" s="331"/>
      <c r="I6" s="321" t="s">
        <v>107</v>
      </c>
      <c r="J6" s="321" t="s">
        <v>85</v>
      </c>
    </row>
    <row r="7" spans="1:17" ht="99.75" customHeight="1" x14ac:dyDescent="0.2">
      <c r="A7" s="321"/>
      <c r="B7" s="321"/>
      <c r="C7" s="321"/>
      <c r="D7" s="321"/>
      <c r="E7" s="321"/>
      <c r="F7" s="321"/>
      <c r="G7" s="119" t="s">
        <v>108</v>
      </c>
      <c r="H7" s="4" t="s">
        <v>109</v>
      </c>
      <c r="I7" s="321"/>
      <c r="J7" s="326"/>
      <c r="K7" s="51"/>
      <c r="L7" s="51"/>
      <c r="M7" s="51"/>
      <c r="N7" s="51"/>
      <c r="O7" s="51"/>
      <c r="P7" s="51"/>
      <c r="Q7" s="51"/>
    </row>
    <row r="8" spans="1:17" ht="63.75" x14ac:dyDescent="0.2">
      <c r="A8" s="67">
        <v>1</v>
      </c>
      <c r="B8" s="187" t="s">
        <v>3119</v>
      </c>
      <c r="C8" s="265" t="s">
        <v>3120</v>
      </c>
      <c r="D8" s="197" t="s">
        <v>112</v>
      </c>
      <c r="E8" s="209"/>
      <c r="F8" s="181">
        <v>1</v>
      </c>
      <c r="G8" s="121">
        <v>1</v>
      </c>
      <c r="H8" s="121">
        <v>1</v>
      </c>
      <c r="I8" s="121">
        <f>F8*0.2+G8*0.4+H8*0.4</f>
        <v>1</v>
      </c>
      <c r="J8" s="180"/>
      <c r="K8" s="51"/>
      <c r="L8" s="51"/>
      <c r="M8" s="51"/>
      <c r="N8" s="51"/>
      <c r="O8" s="51"/>
      <c r="P8" s="51"/>
      <c r="Q8" s="51"/>
    </row>
    <row r="9" spans="1:17" ht="51" x14ac:dyDescent="0.2">
      <c r="A9" s="67">
        <v>2</v>
      </c>
      <c r="B9" s="187" t="s">
        <v>3121</v>
      </c>
      <c r="C9" s="265" t="s">
        <v>3122</v>
      </c>
      <c r="D9" s="197" t="s">
        <v>112</v>
      </c>
      <c r="E9" s="209"/>
      <c r="F9" s="217">
        <v>1</v>
      </c>
      <c r="G9" s="85">
        <v>1</v>
      </c>
      <c r="H9" s="85">
        <v>1</v>
      </c>
      <c r="I9" s="121">
        <f t="shared" ref="I9:I38" si="0">F9*0.2+G9*0.4+H9*0.4</f>
        <v>1</v>
      </c>
      <c r="J9" s="215"/>
      <c r="K9" s="51"/>
      <c r="L9" s="51"/>
      <c r="M9" s="51"/>
      <c r="N9" s="51"/>
      <c r="O9" s="51"/>
      <c r="P9" s="51"/>
      <c r="Q9" s="51"/>
    </row>
    <row r="10" spans="1:17" ht="63.75" x14ac:dyDescent="0.2">
      <c r="A10" s="67">
        <v>3</v>
      </c>
      <c r="B10" s="187" t="s">
        <v>3123</v>
      </c>
      <c r="C10" s="265" t="s">
        <v>3124</v>
      </c>
      <c r="D10" s="197" t="s">
        <v>112</v>
      </c>
      <c r="E10" s="209"/>
      <c r="F10" s="217">
        <v>1</v>
      </c>
      <c r="G10" s="85">
        <v>1</v>
      </c>
      <c r="H10" s="85">
        <v>1</v>
      </c>
      <c r="I10" s="121">
        <f t="shared" si="0"/>
        <v>1</v>
      </c>
      <c r="J10" s="215"/>
      <c r="K10" s="51"/>
      <c r="L10" s="51"/>
      <c r="M10" s="51"/>
      <c r="N10" s="51"/>
      <c r="O10" s="51"/>
      <c r="P10" s="51"/>
      <c r="Q10" s="51"/>
    </row>
    <row r="11" spans="1:17" ht="63.75" x14ac:dyDescent="0.2">
      <c r="A11" s="67">
        <v>4</v>
      </c>
      <c r="B11" s="187" t="s">
        <v>3125</v>
      </c>
      <c r="C11" s="265" t="s">
        <v>3126</v>
      </c>
      <c r="D11" s="197" t="s">
        <v>112</v>
      </c>
      <c r="E11" s="209"/>
      <c r="F11" s="217">
        <v>1</v>
      </c>
      <c r="G11" s="85">
        <v>1</v>
      </c>
      <c r="H11" s="85">
        <v>1</v>
      </c>
      <c r="I11" s="121">
        <f t="shared" si="0"/>
        <v>1</v>
      </c>
      <c r="J11" s="215"/>
      <c r="K11" s="51"/>
      <c r="L11" s="51"/>
      <c r="M11" s="51"/>
      <c r="N11" s="51"/>
      <c r="O11" s="51"/>
      <c r="P11" s="51"/>
      <c r="Q11" s="51"/>
    </row>
    <row r="12" spans="1:17" ht="63.75" x14ac:dyDescent="0.2">
      <c r="A12" s="67">
        <v>5</v>
      </c>
      <c r="B12" s="187" t="s">
        <v>3127</v>
      </c>
      <c r="C12" s="265" t="s">
        <v>3128</v>
      </c>
      <c r="D12" s="197" t="s">
        <v>152</v>
      </c>
      <c r="E12" s="209"/>
      <c r="F12" s="217">
        <v>1</v>
      </c>
      <c r="G12" s="85">
        <v>1</v>
      </c>
      <c r="H12" s="85">
        <v>1</v>
      </c>
      <c r="I12" s="121">
        <f t="shared" si="0"/>
        <v>1</v>
      </c>
      <c r="J12" s="215"/>
      <c r="K12" s="51"/>
      <c r="L12" s="51"/>
      <c r="M12" s="51"/>
      <c r="N12" s="51"/>
      <c r="O12" s="51"/>
      <c r="P12" s="51"/>
      <c r="Q12" s="51"/>
    </row>
    <row r="13" spans="1:17" ht="63.75" x14ac:dyDescent="0.2">
      <c r="A13" s="67">
        <v>6</v>
      </c>
      <c r="B13" s="187" t="s">
        <v>3129</v>
      </c>
      <c r="C13" s="265" t="s">
        <v>3130</v>
      </c>
      <c r="D13" s="265" t="s">
        <v>112</v>
      </c>
      <c r="E13" s="209"/>
      <c r="F13" s="217">
        <v>1</v>
      </c>
      <c r="G13" s="85">
        <v>1</v>
      </c>
      <c r="H13" s="85">
        <v>1</v>
      </c>
      <c r="I13" s="121">
        <f t="shared" si="0"/>
        <v>1</v>
      </c>
      <c r="J13" s="215"/>
      <c r="K13" s="51"/>
      <c r="L13" s="51"/>
      <c r="M13" s="51"/>
      <c r="N13" s="51"/>
      <c r="O13" s="51"/>
      <c r="P13" s="51"/>
      <c r="Q13" s="51"/>
    </row>
    <row r="14" spans="1:17" ht="63.75" x14ac:dyDescent="0.2">
      <c r="A14" s="67">
        <v>7</v>
      </c>
      <c r="B14" s="187" t="s">
        <v>3131</v>
      </c>
      <c r="C14" s="265" t="s">
        <v>3132</v>
      </c>
      <c r="D14" s="265" t="s">
        <v>112</v>
      </c>
      <c r="E14" s="209"/>
      <c r="F14" s="217">
        <v>1</v>
      </c>
      <c r="G14" s="85">
        <v>1</v>
      </c>
      <c r="H14" s="85">
        <v>1</v>
      </c>
      <c r="I14" s="121">
        <f t="shared" si="0"/>
        <v>1</v>
      </c>
      <c r="J14" s="215"/>
      <c r="K14" s="51"/>
      <c r="L14" s="51"/>
      <c r="M14" s="51"/>
      <c r="N14" s="51"/>
      <c r="O14" s="51"/>
      <c r="P14" s="51"/>
      <c r="Q14" s="51"/>
    </row>
    <row r="15" spans="1:17" ht="63.75" x14ac:dyDescent="0.2">
      <c r="A15" s="67">
        <v>8</v>
      </c>
      <c r="B15" s="187" t="s">
        <v>3133</v>
      </c>
      <c r="C15" s="265" t="s">
        <v>3134</v>
      </c>
      <c r="D15" s="265" t="s">
        <v>112</v>
      </c>
      <c r="E15" s="209"/>
      <c r="F15" s="217">
        <v>1</v>
      </c>
      <c r="G15" s="85">
        <v>1</v>
      </c>
      <c r="H15" s="85">
        <v>1</v>
      </c>
      <c r="I15" s="121">
        <f t="shared" si="0"/>
        <v>1</v>
      </c>
      <c r="J15" s="215"/>
      <c r="K15" s="51"/>
      <c r="L15" s="51"/>
      <c r="M15" s="51"/>
      <c r="N15" s="51"/>
      <c r="O15" s="51"/>
      <c r="P15" s="51"/>
      <c r="Q15" s="51"/>
    </row>
    <row r="16" spans="1:17" ht="63.75" x14ac:dyDescent="0.2">
      <c r="A16" s="67">
        <v>9</v>
      </c>
      <c r="B16" s="187" t="s">
        <v>3135</v>
      </c>
      <c r="C16" s="265" t="s">
        <v>3136</v>
      </c>
      <c r="D16" s="265" t="s">
        <v>112</v>
      </c>
      <c r="E16" s="209"/>
      <c r="F16" s="217">
        <v>1</v>
      </c>
      <c r="G16" s="85">
        <v>1</v>
      </c>
      <c r="H16" s="85">
        <v>1</v>
      </c>
      <c r="I16" s="121">
        <f t="shared" si="0"/>
        <v>1</v>
      </c>
      <c r="J16" s="215"/>
      <c r="K16" s="51"/>
      <c r="L16" s="51"/>
      <c r="M16" s="51"/>
      <c r="N16" s="51"/>
      <c r="O16" s="51"/>
      <c r="P16" s="51"/>
      <c r="Q16" s="51"/>
    </row>
    <row r="17" spans="1:17" ht="63.75" x14ac:dyDescent="0.2">
      <c r="A17" s="67">
        <v>10</v>
      </c>
      <c r="B17" s="187" t="s">
        <v>3137</v>
      </c>
      <c r="C17" s="265" t="s">
        <v>3138</v>
      </c>
      <c r="D17" s="265" t="s">
        <v>112</v>
      </c>
      <c r="E17" s="209"/>
      <c r="F17" s="217">
        <v>1</v>
      </c>
      <c r="G17" s="85">
        <v>1</v>
      </c>
      <c r="H17" s="85">
        <v>1</v>
      </c>
      <c r="I17" s="121">
        <f t="shared" si="0"/>
        <v>1</v>
      </c>
      <c r="J17" s="215"/>
      <c r="K17" s="51"/>
      <c r="L17" s="51"/>
      <c r="M17" s="51"/>
      <c r="N17" s="51"/>
      <c r="O17" s="51"/>
      <c r="P17" s="51"/>
      <c r="Q17" s="51"/>
    </row>
    <row r="18" spans="1:17" ht="63.75" x14ac:dyDescent="0.2">
      <c r="A18" s="67">
        <v>11</v>
      </c>
      <c r="B18" s="187" t="s">
        <v>3139</v>
      </c>
      <c r="C18" s="265" t="s">
        <v>3140</v>
      </c>
      <c r="D18" s="265" t="s">
        <v>112</v>
      </c>
      <c r="E18" s="209"/>
      <c r="F18" s="217">
        <v>1</v>
      </c>
      <c r="G18" s="85">
        <v>1</v>
      </c>
      <c r="H18" s="85">
        <v>1</v>
      </c>
      <c r="I18" s="121">
        <f t="shared" si="0"/>
        <v>1</v>
      </c>
      <c r="J18" s="215"/>
      <c r="K18" s="51"/>
      <c r="L18" s="51"/>
      <c r="M18" s="51"/>
      <c r="N18" s="51"/>
      <c r="O18" s="51"/>
      <c r="P18" s="51"/>
      <c r="Q18" s="51"/>
    </row>
    <row r="19" spans="1:17" ht="51" x14ac:dyDescent="0.2">
      <c r="A19" s="67">
        <v>12</v>
      </c>
      <c r="B19" s="187" t="s">
        <v>3141</v>
      </c>
      <c r="C19" s="265" t="s">
        <v>3142</v>
      </c>
      <c r="D19" s="265" t="s">
        <v>112</v>
      </c>
      <c r="E19" s="209"/>
      <c r="F19" s="217">
        <v>1</v>
      </c>
      <c r="G19" s="85">
        <v>1</v>
      </c>
      <c r="H19" s="85">
        <v>1</v>
      </c>
      <c r="I19" s="121">
        <f t="shared" si="0"/>
        <v>1</v>
      </c>
      <c r="J19" s="215"/>
      <c r="K19" s="51"/>
      <c r="L19" s="51"/>
      <c r="M19" s="51"/>
      <c r="N19" s="51"/>
      <c r="O19" s="51"/>
      <c r="P19" s="51"/>
      <c r="Q19" s="51"/>
    </row>
    <row r="20" spans="1:17" ht="51" x14ac:dyDescent="0.2">
      <c r="A20" s="67">
        <v>13</v>
      </c>
      <c r="B20" s="187" t="s">
        <v>3143</v>
      </c>
      <c r="C20" s="265" t="s">
        <v>3144</v>
      </c>
      <c r="D20" s="265" t="s">
        <v>112</v>
      </c>
      <c r="E20" s="209"/>
      <c r="F20" s="217">
        <v>1</v>
      </c>
      <c r="G20" s="85">
        <v>1</v>
      </c>
      <c r="H20" s="85">
        <v>1</v>
      </c>
      <c r="I20" s="121">
        <f t="shared" si="0"/>
        <v>1</v>
      </c>
      <c r="J20" s="215"/>
      <c r="K20" s="51"/>
      <c r="L20" s="51"/>
      <c r="M20" s="51"/>
      <c r="N20" s="51"/>
      <c r="O20" s="51"/>
      <c r="P20" s="51"/>
      <c r="Q20" s="51"/>
    </row>
    <row r="21" spans="1:17" ht="51" x14ac:dyDescent="0.2">
      <c r="A21" s="67">
        <v>14</v>
      </c>
      <c r="B21" s="187" t="s">
        <v>3145</v>
      </c>
      <c r="C21" s="265" t="s">
        <v>3146</v>
      </c>
      <c r="D21" s="265" t="s">
        <v>112</v>
      </c>
      <c r="E21" s="209"/>
      <c r="F21" s="217">
        <v>1</v>
      </c>
      <c r="G21" s="85">
        <v>1</v>
      </c>
      <c r="H21" s="85">
        <v>1</v>
      </c>
      <c r="I21" s="121">
        <f t="shared" si="0"/>
        <v>1</v>
      </c>
      <c r="J21" s="215"/>
      <c r="K21" s="51"/>
      <c r="L21" s="51"/>
      <c r="M21" s="51"/>
      <c r="N21" s="51"/>
      <c r="O21" s="51"/>
      <c r="P21" s="51"/>
      <c r="Q21" s="51"/>
    </row>
    <row r="22" spans="1:17" ht="51" x14ac:dyDescent="0.2">
      <c r="A22" s="67">
        <v>15</v>
      </c>
      <c r="B22" s="187" t="s">
        <v>3147</v>
      </c>
      <c r="C22" s="265" t="s">
        <v>3148</v>
      </c>
      <c r="D22" s="265" t="s">
        <v>112</v>
      </c>
      <c r="E22" s="209"/>
      <c r="F22" s="217">
        <v>1</v>
      </c>
      <c r="G22" s="85">
        <v>1</v>
      </c>
      <c r="H22" s="85">
        <v>1</v>
      </c>
      <c r="I22" s="121">
        <f t="shared" si="0"/>
        <v>1</v>
      </c>
      <c r="J22" s="215"/>
      <c r="K22" s="51"/>
      <c r="L22" s="51"/>
      <c r="M22" s="51"/>
      <c r="N22" s="51"/>
      <c r="O22" s="51"/>
      <c r="P22" s="51"/>
      <c r="Q22" s="51"/>
    </row>
    <row r="23" spans="1:17" ht="51" x14ac:dyDescent="0.2">
      <c r="A23" s="67">
        <v>16</v>
      </c>
      <c r="B23" s="187" t="s">
        <v>3149</v>
      </c>
      <c r="C23" s="265" t="s">
        <v>3150</v>
      </c>
      <c r="D23" s="265" t="s">
        <v>112</v>
      </c>
      <c r="E23" s="209"/>
      <c r="F23" s="217">
        <v>1</v>
      </c>
      <c r="G23" s="85">
        <v>1</v>
      </c>
      <c r="H23" s="85">
        <v>1</v>
      </c>
      <c r="I23" s="121">
        <f t="shared" si="0"/>
        <v>1</v>
      </c>
      <c r="J23" s="215"/>
      <c r="K23" s="51"/>
      <c r="L23" s="51"/>
      <c r="M23" s="51"/>
      <c r="N23" s="51"/>
      <c r="O23" s="51"/>
      <c r="P23" s="51"/>
      <c r="Q23" s="51"/>
    </row>
    <row r="24" spans="1:17" ht="51" x14ac:dyDescent="0.2">
      <c r="A24" s="67">
        <v>17</v>
      </c>
      <c r="B24" s="187" t="s">
        <v>3151</v>
      </c>
      <c r="C24" s="265" t="s">
        <v>3152</v>
      </c>
      <c r="D24" s="265" t="s">
        <v>112</v>
      </c>
      <c r="E24" s="209"/>
      <c r="F24" s="217">
        <v>1</v>
      </c>
      <c r="G24" s="85">
        <v>1</v>
      </c>
      <c r="H24" s="85">
        <v>1</v>
      </c>
      <c r="I24" s="121">
        <f t="shared" si="0"/>
        <v>1</v>
      </c>
      <c r="J24" s="215"/>
      <c r="K24" s="51"/>
      <c r="L24" s="51"/>
      <c r="M24" s="51"/>
      <c r="N24" s="51"/>
      <c r="O24" s="51"/>
      <c r="P24" s="51"/>
      <c r="Q24" s="51"/>
    </row>
    <row r="25" spans="1:17" ht="51" x14ac:dyDescent="0.2">
      <c r="A25" s="67">
        <v>18</v>
      </c>
      <c r="B25" s="187" t="s">
        <v>3153</v>
      </c>
      <c r="C25" s="265" t="s">
        <v>3154</v>
      </c>
      <c r="D25" s="265" t="s">
        <v>112</v>
      </c>
      <c r="E25" s="209"/>
      <c r="F25" s="217">
        <v>1</v>
      </c>
      <c r="G25" s="85">
        <v>1</v>
      </c>
      <c r="H25" s="85">
        <v>1</v>
      </c>
      <c r="I25" s="121">
        <f t="shared" si="0"/>
        <v>1</v>
      </c>
      <c r="J25" s="215"/>
      <c r="K25" s="51"/>
      <c r="L25" s="51"/>
      <c r="M25" s="51"/>
      <c r="N25" s="51"/>
      <c r="O25" s="51"/>
      <c r="P25" s="51"/>
      <c r="Q25" s="51"/>
    </row>
    <row r="26" spans="1:17" ht="51" x14ac:dyDescent="0.2">
      <c r="A26" s="67">
        <v>19</v>
      </c>
      <c r="B26" s="187" t="s">
        <v>3155</v>
      </c>
      <c r="C26" s="265" t="s">
        <v>3156</v>
      </c>
      <c r="D26" s="265" t="s">
        <v>112</v>
      </c>
      <c r="E26" s="209"/>
      <c r="F26" s="217">
        <v>1</v>
      </c>
      <c r="G26" s="85">
        <v>1</v>
      </c>
      <c r="H26" s="85">
        <v>1</v>
      </c>
      <c r="I26" s="121">
        <f t="shared" si="0"/>
        <v>1</v>
      </c>
      <c r="J26" s="215"/>
      <c r="K26" s="51"/>
      <c r="L26" s="51"/>
      <c r="M26" s="51"/>
      <c r="N26" s="51"/>
      <c r="O26" s="51"/>
      <c r="P26" s="51"/>
      <c r="Q26" s="51"/>
    </row>
    <row r="27" spans="1:17" ht="51" x14ac:dyDescent="0.2">
      <c r="A27" s="67">
        <v>20</v>
      </c>
      <c r="B27" s="187" t="s">
        <v>3157</v>
      </c>
      <c r="C27" s="265" t="s">
        <v>3158</v>
      </c>
      <c r="D27" s="265" t="s">
        <v>112</v>
      </c>
      <c r="E27" s="209"/>
      <c r="F27" s="217">
        <v>1</v>
      </c>
      <c r="G27" s="85">
        <v>1</v>
      </c>
      <c r="H27" s="85">
        <v>1</v>
      </c>
      <c r="I27" s="121">
        <f t="shared" si="0"/>
        <v>1</v>
      </c>
      <c r="J27" s="215"/>
      <c r="K27" s="51"/>
      <c r="L27" s="51"/>
      <c r="M27" s="51"/>
      <c r="N27" s="51"/>
      <c r="O27" s="51"/>
      <c r="P27" s="51"/>
      <c r="Q27" s="51"/>
    </row>
    <row r="28" spans="1:17" ht="51" x14ac:dyDescent="0.2">
      <c r="A28" s="67">
        <v>21</v>
      </c>
      <c r="B28" s="187" t="s">
        <v>3159</v>
      </c>
      <c r="C28" s="265" t="s">
        <v>3160</v>
      </c>
      <c r="D28" s="265" t="s">
        <v>112</v>
      </c>
      <c r="E28" s="209"/>
      <c r="F28" s="217">
        <v>1</v>
      </c>
      <c r="G28" s="85">
        <v>1</v>
      </c>
      <c r="H28" s="85">
        <v>1</v>
      </c>
      <c r="I28" s="121">
        <f t="shared" si="0"/>
        <v>1</v>
      </c>
      <c r="J28" s="215"/>
      <c r="K28" s="51"/>
      <c r="L28" s="51"/>
      <c r="M28" s="51"/>
      <c r="N28" s="51"/>
      <c r="O28" s="51"/>
      <c r="P28" s="51"/>
      <c r="Q28" s="51"/>
    </row>
    <row r="29" spans="1:17" ht="63.75" x14ac:dyDescent="0.2">
      <c r="A29" s="67">
        <v>22</v>
      </c>
      <c r="B29" s="187" t="s">
        <v>3161</v>
      </c>
      <c r="C29" s="265" t="s">
        <v>3162</v>
      </c>
      <c r="D29" s="265" t="s">
        <v>643</v>
      </c>
      <c r="E29" s="209"/>
      <c r="F29" s="217">
        <v>1</v>
      </c>
      <c r="G29" s="85">
        <v>1</v>
      </c>
      <c r="H29" s="85">
        <v>1</v>
      </c>
      <c r="I29" s="121">
        <f t="shared" si="0"/>
        <v>1</v>
      </c>
      <c r="J29" s="215"/>
      <c r="K29" s="51"/>
      <c r="L29" s="51"/>
      <c r="M29" s="51"/>
      <c r="N29" s="51"/>
      <c r="O29" s="51"/>
      <c r="P29" s="51"/>
      <c r="Q29" s="51"/>
    </row>
    <row r="30" spans="1:17" ht="63.75" x14ac:dyDescent="0.2">
      <c r="A30" s="67">
        <v>23</v>
      </c>
      <c r="B30" s="187" t="s">
        <v>3163</v>
      </c>
      <c r="C30" s="265" t="s">
        <v>3164</v>
      </c>
      <c r="D30" s="265" t="s">
        <v>643</v>
      </c>
      <c r="E30" s="209"/>
      <c r="F30" s="217">
        <v>1</v>
      </c>
      <c r="G30" s="85">
        <v>1</v>
      </c>
      <c r="H30" s="85">
        <v>1</v>
      </c>
      <c r="I30" s="121">
        <f t="shared" si="0"/>
        <v>1</v>
      </c>
      <c r="J30" s="215"/>
      <c r="K30" s="51"/>
      <c r="L30" s="51"/>
      <c r="M30" s="51"/>
      <c r="N30" s="51"/>
      <c r="O30" s="51"/>
      <c r="P30" s="51"/>
      <c r="Q30" s="51"/>
    </row>
    <row r="31" spans="1:17" ht="63.75" x14ac:dyDescent="0.2">
      <c r="A31" s="67">
        <v>24</v>
      </c>
      <c r="B31" s="187" t="s">
        <v>3165</v>
      </c>
      <c r="C31" s="265" t="s">
        <v>3166</v>
      </c>
      <c r="D31" s="265" t="s">
        <v>643</v>
      </c>
      <c r="E31" s="209"/>
      <c r="F31" s="217">
        <v>1</v>
      </c>
      <c r="G31" s="85">
        <v>1</v>
      </c>
      <c r="H31" s="85">
        <v>1</v>
      </c>
      <c r="I31" s="121">
        <f t="shared" si="0"/>
        <v>1</v>
      </c>
      <c r="J31" s="215"/>
      <c r="K31" s="51"/>
      <c r="L31" s="51"/>
      <c r="M31" s="51"/>
      <c r="N31" s="51"/>
      <c r="O31" s="51"/>
      <c r="P31" s="51"/>
      <c r="Q31" s="51"/>
    </row>
    <row r="32" spans="1:17" ht="63.75" x14ac:dyDescent="0.2">
      <c r="A32" s="67">
        <v>25</v>
      </c>
      <c r="B32" s="187" t="s">
        <v>3167</v>
      </c>
      <c r="C32" s="265" t="s">
        <v>3168</v>
      </c>
      <c r="D32" s="265" t="s">
        <v>112</v>
      </c>
      <c r="E32" s="209"/>
      <c r="F32" s="217">
        <v>1</v>
      </c>
      <c r="G32" s="85">
        <v>1</v>
      </c>
      <c r="H32" s="85">
        <v>1</v>
      </c>
      <c r="I32" s="121">
        <f t="shared" si="0"/>
        <v>1</v>
      </c>
      <c r="J32" s="215"/>
      <c r="K32" s="51"/>
      <c r="L32" s="51"/>
      <c r="M32" s="51"/>
      <c r="N32" s="51"/>
      <c r="O32" s="51"/>
      <c r="P32" s="51"/>
      <c r="Q32" s="51"/>
    </row>
    <row r="33" spans="1:17" ht="51" x14ac:dyDescent="0.2">
      <c r="A33" s="67">
        <v>26</v>
      </c>
      <c r="B33" s="187" t="s">
        <v>3169</v>
      </c>
      <c r="C33" s="265" t="s">
        <v>3170</v>
      </c>
      <c r="D33" s="265" t="s">
        <v>112</v>
      </c>
      <c r="E33" s="209"/>
      <c r="F33" s="217">
        <v>1</v>
      </c>
      <c r="G33" s="85">
        <v>1</v>
      </c>
      <c r="H33" s="85">
        <v>1</v>
      </c>
      <c r="I33" s="121">
        <f t="shared" si="0"/>
        <v>1</v>
      </c>
      <c r="J33" s="215"/>
      <c r="K33" s="51"/>
      <c r="L33" s="51"/>
      <c r="M33" s="51"/>
      <c r="N33" s="51"/>
      <c r="O33" s="51"/>
      <c r="P33" s="51"/>
      <c r="Q33" s="51"/>
    </row>
    <row r="34" spans="1:17" ht="25.5" x14ac:dyDescent="0.2">
      <c r="A34" s="67">
        <v>27</v>
      </c>
      <c r="B34" s="187" t="s">
        <v>3171</v>
      </c>
      <c r="C34" s="265" t="s">
        <v>3172</v>
      </c>
      <c r="D34" s="265" t="s">
        <v>152</v>
      </c>
      <c r="E34" s="209"/>
      <c r="F34" s="217">
        <v>1</v>
      </c>
      <c r="G34" s="85">
        <v>1</v>
      </c>
      <c r="H34" s="85">
        <v>1</v>
      </c>
      <c r="I34" s="121">
        <f t="shared" si="0"/>
        <v>1</v>
      </c>
      <c r="J34" s="215"/>
      <c r="K34" s="51"/>
      <c r="L34" s="51"/>
      <c r="M34" s="51"/>
      <c r="N34" s="51"/>
      <c r="O34" s="51"/>
      <c r="P34" s="51"/>
      <c r="Q34" s="51"/>
    </row>
    <row r="35" spans="1:17" ht="63.75" x14ac:dyDescent="0.2">
      <c r="A35" s="67">
        <v>28</v>
      </c>
      <c r="B35" s="187" t="s">
        <v>3173</v>
      </c>
      <c r="C35" s="265" t="s">
        <v>3174</v>
      </c>
      <c r="D35" s="265" t="s">
        <v>643</v>
      </c>
      <c r="E35" s="209"/>
      <c r="F35" s="217">
        <v>1</v>
      </c>
      <c r="G35" s="85">
        <v>1</v>
      </c>
      <c r="H35" s="85">
        <v>1</v>
      </c>
      <c r="I35" s="121">
        <f t="shared" si="0"/>
        <v>1</v>
      </c>
      <c r="J35" s="215"/>
      <c r="K35" s="51"/>
      <c r="L35" s="51"/>
      <c r="M35" s="51"/>
      <c r="N35" s="51"/>
      <c r="O35" s="51"/>
      <c r="P35" s="51"/>
      <c r="Q35" s="51"/>
    </row>
    <row r="36" spans="1:17" ht="51" x14ac:dyDescent="0.2">
      <c r="A36" s="67">
        <v>29</v>
      </c>
      <c r="B36" s="187" t="s">
        <v>3175</v>
      </c>
      <c r="C36" s="265" t="s">
        <v>3176</v>
      </c>
      <c r="D36" s="265" t="s">
        <v>643</v>
      </c>
      <c r="E36" s="209"/>
      <c r="F36" s="217">
        <v>1</v>
      </c>
      <c r="G36" s="85">
        <v>1</v>
      </c>
      <c r="H36" s="85">
        <v>1</v>
      </c>
      <c r="I36" s="121">
        <f t="shared" si="0"/>
        <v>1</v>
      </c>
      <c r="J36" s="215"/>
      <c r="K36" s="51"/>
      <c r="L36" s="51"/>
      <c r="M36" s="51"/>
      <c r="N36" s="51"/>
      <c r="O36" s="51"/>
      <c r="P36" s="51"/>
      <c r="Q36" s="51"/>
    </row>
    <row r="37" spans="1:17" ht="25.5" x14ac:dyDescent="0.2">
      <c r="A37" s="67">
        <v>30</v>
      </c>
      <c r="B37" s="187" t="s">
        <v>3177</v>
      </c>
      <c r="C37" s="265" t="s">
        <v>3178</v>
      </c>
      <c r="D37" s="265" t="s">
        <v>643</v>
      </c>
      <c r="E37" s="209"/>
      <c r="F37" s="217">
        <v>1</v>
      </c>
      <c r="G37" s="85">
        <v>1</v>
      </c>
      <c r="H37" s="85">
        <v>1</v>
      </c>
      <c r="I37" s="121">
        <f t="shared" si="0"/>
        <v>1</v>
      </c>
      <c r="J37" s="215"/>
      <c r="K37" s="51"/>
      <c r="L37" s="51"/>
      <c r="M37" s="51"/>
      <c r="N37" s="51"/>
      <c r="O37" s="51"/>
      <c r="P37" s="51"/>
      <c r="Q37" s="51"/>
    </row>
    <row r="38" spans="1:17" ht="63.75" x14ac:dyDescent="0.2">
      <c r="A38" s="67">
        <v>31</v>
      </c>
      <c r="B38" s="187" t="s">
        <v>3179</v>
      </c>
      <c r="C38" s="265" t="s">
        <v>3180</v>
      </c>
      <c r="D38" s="265" t="s">
        <v>643</v>
      </c>
      <c r="E38" s="209"/>
      <c r="F38" s="217">
        <v>1</v>
      </c>
      <c r="G38" s="85">
        <v>1</v>
      </c>
      <c r="H38" s="85">
        <v>1</v>
      </c>
      <c r="I38" s="121">
        <f t="shared" si="0"/>
        <v>1</v>
      </c>
      <c r="J38" s="215"/>
      <c r="K38" s="51"/>
      <c r="L38" s="51"/>
      <c r="M38" s="51"/>
      <c r="N38" s="51"/>
      <c r="O38" s="51"/>
      <c r="P38" s="51"/>
      <c r="Q38" s="51"/>
    </row>
    <row r="39" spans="1:17" ht="15.75" customHeight="1" x14ac:dyDescent="0.2">
      <c r="A39" s="327" t="s">
        <v>687</v>
      </c>
      <c r="B39" s="328"/>
      <c r="C39" s="328"/>
      <c r="D39" s="328"/>
      <c r="E39" s="328"/>
      <c r="F39" s="328"/>
      <c r="G39" s="328"/>
      <c r="H39" s="329"/>
      <c r="I39" s="138">
        <f>SUM(I8:I38)/COUNT(I8:I38)</f>
        <v>1</v>
      </c>
      <c r="J39" s="180"/>
      <c r="K39" s="51"/>
      <c r="L39" s="51"/>
      <c r="M39" s="51"/>
      <c r="N39" s="51"/>
      <c r="O39" s="51"/>
      <c r="P39" s="51"/>
      <c r="Q39" s="51"/>
    </row>
    <row r="43" spans="1:17" x14ac:dyDescent="0.2">
      <c r="B43" s="91"/>
      <c r="C43" s="92"/>
      <c r="D43" s="92"/>
      <c r="E43" s="92"/>
      <c r="F43" s="115"/>
      <c r="G43" s="115"/>
      <c r="H43" s="115"/>
      <c r="I43" s="115"/>
    </row>
    <row r="50" spans="2:9" x14ac:dyDescent="0.2">
      <c r="B50" s="91"/>
      <c r="C50" s="92"/>
      <c r="D50" s="92"/>
      <c r="E50" s="92"/>
      <c r="F50" s="115"/>
      <c r="G50" s="115"/>
      <c r="H50" s="115"/>
      <c r="I50" s="115"/>
    </row>
    <row r="54" spans="2:9" x14ac:dyDescent="0.2">
      <c r="B54" s="91"/>
      <c r="C54" s="92"/>
      <c r="D54" s="92"/>
      <c r="E54" s="92"/>
      <c r="F54" s="115"/>
      <c r="G54" s="115"/>
      <c r="H54" s="115"/>
      <c r="I54" s="115"/>
    </row>
    <row r="57" spans="2:9" x14ac:dyDescent="0.2">
      <c r="B57" s="91"/>
      <c r="C57" s="92"/>
      <c r="D57" s="92"/>
      <c r="E57" s="92"/>
      <c r="F57" s="115"/>
      <c r="G57" s="115"/>
      <c r="H57" s="115"/>
      <c r="I57" s="115"/>
    </row>
    <row r="61" spans="2:9" x14ac:dyDescent="0.2">
      <c r="B61" s="91"/>
      <c r="C61" s="92"/>
      <c r="D61" s="92"/>
      <c r="E61" s="92"/>
      <c r="F61" s="115"/>
      <c r="G61" s="115"/>
      <c r="H61" s="115"/>
      <c r="I61" s="115"/>
    </row>
    <row r="64" spans="2:9" x14ac:dyDescent="0.2">
      <c r="B64" s="91"/>
      <c r="C64" s="92"/>
      <c r="D64" s="92"/>
      <c r="E64" s="92"/>
      <c r="F64" s="115"/>
      <c r="G64" s="115"/>
      <c r="H64" s="115"/>
      <c r="I64" s="115"/>
    </row>
    <row r="68" spans="2:9" x14ac:dyDescent="0.2">
      <c r="B68" s="91"/>
      <c r="C68" s="92"/>
      <c r="D68" s="92"/>
      <c r="E68" s="92"/>
      <c r="F68" s="115"/>
      <c r="G68" s="115"/>
      <c r="H68" s="115"/>
      <c r="I68" s="115"/>
    </row>
  </sheetData>
  <mergeCells count="13">
    <mergeCell ref="I6:I7"/>
    <mergeCell ref="J6:J7"/>
    <mergeCell ref="A39:H39"/>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8">
      <formula1>"0,1"</formula1>
    </dataValidation>
  </dataValidations>
  <pageMargins left="0.31496062992125984" right="0.31496062992125984" top="0.35433070866141736" bottom="0.35433070866141736" header="0" footer="0"/>
  <pageSetup paperSize="9" scale="55" fitToHeight="0"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5"/>
  <sheetViews>
    <sheetView view="pageBreakPreview" zoomScale="70" zoomScaleNormal="100" zoomScaleSheetLayoutView="70" workbookViewId="0">
      <pane ySplit="7" topLeftCell="A8" activePane="bottomLeft" state="frozenSplit"/>
      <selection activeCell="E6" sqref="E6:E7"/>
      <selection pane="bottomLeft" activeCell="K8" sqref="K8"/>
    </sheetView>
  </sheetViews>
  <sheetFormatPr defaultRowHeight="12.75" x14ac:dyDescent="0.2"/>
  <cols>
    <col min="1" max="1" width="4.28515625" style="1" customWidth="1"/>
    <col min="2" max="2" width="35.5703125" style="1" customWidth="1"/>
    <col min="3" max="3" width="23.140625" style="94" customWidth="1"/>
    <col min="4" max="4" width="13.7109375" style="116" customWidth="1"/>
    <col min="5" max="5" width="20" style="116" customWidth="1"/>
    <col min="6" max="6" width="12.7109375" style="116" customWidth="1"/>
    <col min="7" max="7" width="15.85546875" style="116" customWidth="1"/>
    <col min="8" max="8" width="14.42578125" style="116" customWidth="1"/>
    <col min="9" max="9" width="19" style="116" customWidth="1"/>
    <col min="10" max="10" width="16.42578125" style="12"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1" customFormat="1" ht="69" customHeight="1" x14ac:dyDescent="0.2">
      <c r="A1" s="324" t="s">
        <v>96</v>
      </c>
      <c r="B1" s="324"/>
      <c r="C1" s="324"/>
      <c r="D1" s="324"/>
      <c r="E1" s="324"/>
      <c r="F1" s="324"/>
      <c r="G1" s="324"/>
      <c r="H1" s="324"/>
      <c r="I1" s="324"/>
      <c r="J1" s="324"/>
    </row>
    <row r="2" spans="1:17" ht="30.75" customHeight="1" x14ac:dyDescent="0.2">
      <c r="A2" s="109" t="s">
        <v>101</v>
      </c>
      <c r="B2" s="109"/>
      <c r="C2" s="325" t="s">
        <v>3181</v>
      </c>
      <c r="D2" s="325"/>
      <c r="E2" s="325"/>
      <c r="F2" s="325"/>
      <c r="G2" s="325"/>
      <c r="H2" s="325"/>
      <c r="I2" s="325"/>
      <c r="J2" s="325"/>
    </row>
    <row r="3" spans="1:17" ht="15.75" customHeight="1" x14ac:dyDescent="0.2">
      <c r="A3" s="109" t="s">
        <v>99</v>
      </c>
      <c r="B3" s="109"/>
      <c r="C3" s="110">
        <v>44676</v>
      </c>
      <c r="D3" s="110"/>
      <c r="E3" s="110"/>
      <c r="F3" s="110"/>
      <c r="G3" s="110"/>
      <c r="H3" s="110"/>
      <c r="I3" s="110"/>
    </row>
    <row r="4" spans="1:17" ht="17.25" customHeight="1" x14ac:dyDescent="0.2">
      <c r="A4" s="118" t="s">
        <v>79</v>
      </c>
      <c r="B4" s="109"/>
      <c r="C4" s="117"/>
      <c r="D4" s="110"/>
      <c r="E4" s="110"/>
      <c r="F4" s="110"/>
      <c r="G4" s="110"/>
      <c r="H4" s="110"/>
      <c r="I4" s="110"/>
    </row>
    <row r="5" spans="1:17" ht="55.5" customHeight="1" x14ac:dyDescent="0.2">
      <c r="A5" s="330" t="s">
        <v>102</v>
      </c>
      <c r="B5" s="330"/>
      <c r="C5" s="330"/>
      <c r="D5" s="330"/>
      <c r="E5" s="330"/>
      <c r="F5" s="330"/>
      <c r="G5" s="330"/>
      <c r="H5" s="330"/>
      <c r="I5" s="330"/>
      <c r="J5" s="330"/>
    </row>
    <row r="6" spans="1:17" ht="15.75" customHeight="1" x14ac:dyDescent="0.2">
      <c r="A6" s="321" t="s">
        <v>50</v>
      </c>
      <c r="B6" s="321" t="s">
        <v>103</v>
      </c>
      <c r="C6" s="321" t="s">
        <v>104</v>
      </c>
      <c r="D6" s="321" t="s">
        <v>105</v>
      </c>
      <c r="E6" s="321" t="s">
        <v>3342</v>
      </c>
      <c r="F6" s="321" t="s">
        <v>106</v>
      </c>
      <c r="G6" s="331" t="s">
        <v>4342</v>
      </c>
      <c r="H6" s="331"/>
      <c r="I6" s="321" t="s">
        <v>107</v>
      </c>
      <c r="J6" s="321" t="s">
        <v>85</v>
      </c>
    </row>
    <row r="7" spans="1:17" ht="99.75" customHeight="1" x14ac:dyDescent="0.2">
      <c r="A7" s="321"/>
      <c r="B7" s="326"/>
      <c r="C7" s="326"/>
      <c r="D7" s="326"/>
      <c r="E7" s="321"/>
      <c r="F7" s="326"/>
      <c r="G7" s="148" t="s">
        <v>108</v>
      </c>
      <c r="H7" s="149" t="s">
        <v>109</v>
      </c>
      <c r="I7" s="321"/>
      <c r="J7" s="326"/>
      <c r="K7" s="51"/>
      <c r="L7" s="51"/>
      <c r="M7" s="51"/>
      <c r="N7" s="51"/>
      <c r="O7" s="51"/>
      <c r="P7" s="51"/>
      <c r="Q7" s="51"/>
    </row>
    <row r="8" spans="1:17" ht="51" x14ac:dyDescent="0.2">
      <c r="A8" s="150">
        <v>1</v>
      </c>
      <c r="B8" s="151" t="s">
        <v>4640</v>
      </c>
      <c r="C8" s="215" t="s">
        <v>4309</v>
      </c>
      <c r="D8" s="86" t="s">
        <v>152</v>
      </c>
      <c r="E8" s="86"/>
      <c r="F8" s="85">
        <v>1</v>
      </c>
      <c r="G8" s="85">
        <v>1</v>
      </c>
      <c r="H8" s="85">
        <v>1</v>
      </c>
      <c r="I8" s="85">
        <f>F8*0.2+G8*0.4+H8*0.4</f>
        <v>1</v>
      </c>
      <c r="J8" s="85"/>
      <c r="K8" s="51"/>
      <c r="L8" s="51"/>
      <c r="M8" s="51"/>
      <c r="N8" s="51"/>
      <c r="O8" s="51"/>
      <c r="P8" s="51"/>
      <c r="Q8" s="51"/>
    </row>
    <row r="9" spans="1:17" ht="63.75" x14ac:dyDescent="0.2">
      <c r="A9" s="150">
        <v>2</v>
      </c>
      <c r="B9" s="151" t="s">
        <v>4641</v>
      </c>
      <c r="C9" s="215" t="s">
        <v>4310</v>
      </c>
      <c r="D9" s="86" t="s">
        <v>112</v>
      </c>
      <c r="E9" s="86"/>
      <c r="F9" s="85">
        <v>1</v>
      </c>
      <c r="G9" s="85">
        <v>1</v>
      </c>
      <c r="H9" s="85">
        <v>1</v>
      </c>
      <c r="I9" s="85">
        <f t="shared" ref="I9:I35" si="0">F9*0.2+G9*0.4+H9*0.4</f>
        <v>1</v>
      </c>
      <c r="J9" s="85"/>
      <c r="K9" s="51"/>
      <c r="L9" s="51"/>
      <c r="M9" s="51"/>
      <c r="N9" s="51"/>
      <c r="O9" s="51"/>
      <c r="P9" s="51"/>
      <c r="Q9" s="51"/>
    </row>
    <row r="10" spans="1:17" ht="63.75" x14ac:dyDescent="0.2">
      <c r="A10" s="150">
        <v>3</v>
      </c>
      <c r="B10" s="151" t="s">
        <v>4311</v>
      </c>
      <c r="C10" s="215" t="s">
        <v>4642</v>
      </c>
      <c r="D10" s="86" t="s">
        <v>112</v>
      </c>
      <c r="E10" s="86"/>
      <c r="F10" s="85">
        <v>1</v>
      </c>
      <c r="G10" s="217">
        <v>1</v>
      </c>
      <c r="H10" s="85">
        <v>1</v>
      </c>
      <c r="I10" s="85">
        <f t="shared" si="0"/>
        <v>1</v>
      </c>
      <c r="J10" s="86"/>
      <c r="K10" s="51"/>
      <c r="L10" s="51"/>
      <c r="M10" s="51"/>
      <c r="N10" s="51"/>
      <c r="O10" s="51"/>
      <c r="P10" s="51"/>
      <c r="Q10" s="51"/>
    </row>
    <row r="11" spans="1:17" ht="38.25" x14ac:dyDescent="0.2">
      <c r="A11" s="150">
        <v>4</v>
      </c>
      <c r="B11" s="151" t="s">
        <v>4312</v>
      </c>
      <c r="C11" s="215" t="s">
        <v>4643</v>
      </c>
      <c r="D11" s="86" t="s">
        <v>112</v>
      </c>
      <c r="E11" s="86"/>
      <c r="F11" s="85">
        <v>1</v>
      </c>
      <c r="G11" s="217">
        <v>1</v>
      </c>
      <c r="H11" s="85">
        <v>1</v>
      </c>
      <c r="I11" s="85">
        <f t="shared" si="0"/>
        <v>1</v>
      </c>
      <c r="J11" s="86"/>
      <c r="K11" s="51"/>
      <c r="L11" s="51"/>
      <c r="M11" s="51"/>
      <c r="N11" s="51"/>
      <c r="O11" s="51"/>
      <c r="P11" s="51"/>
      <c r="Q11" s="51"/>
    </row>
    <row r="12" spans="1:17" ht="38.25" x14ac:dyDescent="0.2">
      <c r="A12" s="150">
        <v>5</v>
      </c>
      <c r="B12" s="151" t="s">
        <v>4313</v>
      </c>
      <c r="C12" s="215" t="s">
        <v>4314</v>
      </c>
      <c r="D12" s="86" t="s">
        <v>112</v>
      </c>
      <c r="E12" s="86"/>
      <c r="F12" s="85">
        <v>1</v>
      </c>
      <c r="G12" s="217">
        <v>1</v>
      </c>
      <c r="H12" s="85">
        <v>1</v>
      </c>
      <c r="I12" s="85">
        <f t="shared" si="0"/>
        <v>1</v>
      </c>
      <c r="J12" s="86"/>
      <c r="K12" s="51"/>
      <c r="L12" s="51"/>
      <c r="M12" s="51"/>
      <c r="N12" s="51"/>
      <c r="O12" s="51"/>
      <c r="P12" s="51"/>
      <c r="Q12" s="51"/>
    </row>
    <row r="13" spans="1:17" ht="51" x14ac:dyDescent="0.2">
      <c r="A13" s="150">
        <v>6</v>
      </c>
      <c r="B13" s="151" t="s">
        <v>4315</v>
      </c>
      <c r="C13" s="215" t="s">
        <v>4316</v>
      </c>
      <c r="D13" s="86" t="s">
        <v>112</v>
      </c>
      <c r="E13" s="86"/>
      <c r="F13" s="217">
        <v>1</v>
      </c>
      <c r="G13" s="217">
        <v>1</v>
      </c>
      <c r="H13" s="85">
        <v>1</v>
      </c>
      <c r="I13" s="85">
        <f t="shared" si="0"/>
        <v>1</v>
      </c>
      <c r="J13" s="86"/>
      <c r="K13" s="51"/>
      <c r="L13" s="51"/>
      <c r="M13" s="51"/>
      <c r="N13" s="51"/>
      <c r="O13" s="51"/>
      <c r="P13" s="51"/>
      <c r="Q13" s="51"/>
    </row>
    <row r="14" spans="1:17" ht="38.25" x14ac:dyDescent="0.2">
      <c r="A14" s="150">
        <v>7</v>
      </c>
      <c r="B14" s="151" t="s">
        <v>4317</v>
      </c>
      <c r="C14" s="215" t="s">
        <v>4318</v>
      </c>
      <c r="D14" s="86" t="s">
        <v>112</v>
      </c>
      <c r="E14" s="86"/>
      <c r="F14" s="85">
        <v>1</v>
      </c>
      <c r="G14" s="217">
        <v>1</v>
      </c>
      <c r="H14" s="85">
        <v>1</v>
      </c>
      <c r="I14" s="85">
        <f t="shared" si="0"/>
        <v>1</v>
      </c>
      <c r="J14" s="86"/>
      <c r="K14" s="51"/>
      <c r="L14" s="51"/>
      <c r="M14" s="51"/>
      <c r="N14" s="51"/>
      <c r="O14" s="51"/>
      <c r="P14" s="51"/>
      <c r="Q14" s="51"/>
    </row>
    <row r="15" spans="1:17" ht="51" x14ac:dyDescent="0.2">
      <c r="A15" s="150">
        <v>8</v>
      </c>
      <c r="B15" s="151" t="s">
        <v>4319</v>
      </c>
      <c r="C15" s="215" t="s">
        <v>4320</v>
      </c>
      <c r="D15" s="86" t="s">
        <v>112</v>
      </c>
      <c r="E15" s="86"/>
      <c r="F15" s="85">
        <v>1</v>
      </c>
      <c r="G15" s="217">
        <v>1</v>
      </c>
      <c r="H15" s="85">
        <v>1</v>
      </c>
      <c r="I15" s="85">
        <f t="shared" si="0"/>
        <v>1</v>
      </c>
      <c r="J15" s="86"/>
      <c r="K15" s="51"/>
      <c r="L15" s="51"/>
      <c r="M15" s="51"/>
      <c r="N15" s="51"/>
      <c r="O15" s="51"/>
      <c r="P15" s="51"/>
      <c r="Q15" s="51"/>
    </row>
    <row r="16" spans="1:17" ht="63.75" x14ac:dyDescent="0.2">
      <c r="A16" s="150">
        <v>9</v>
      </c>
      <c r="B16" s="151" t="s">
        <v>4321</v>
      </c>
      <c r="C16" s="215" t="s">
        <v>4322</v>
      </c>
      <c r="D16" s="86" t="s">
        <v>112</v>
      </c>
      <c r="E16" s="86"/>
      <c r="F16" s="85">
        <v>1</v>
      </c>
      <c r="G16" s="217">
        <v>1</v>
      </c>
      <c r="H16" s="85">
        <v>1</v>
      </c>
      <c r="I16" s="85">
        <f t="shared" si="0"/>
        <v>1</v>
      </c>
      <c r="J16" s="86"/>
      <c r="K16" s="51"/>
      <c r="L16" s="51"/>
      <c r="M16" s="51"/>
      <c r="N16" s="51"/>
      <c r="O16" s="51"/>
      <c r="P16" s="51"/>
      <c r="Q16" s="51"/>
    </row>
    <row r="17" spans="1:17" ht="63.75" x14ac:dyDescent="0.2">
      <c r="A17" s="150">
        <v>10</v>
      </c>
      <c r="B17" s="151" t="s">
        <v>4323</v>
      </c>
      <c r="C17" s="215" t="s">
        <v>4644</v>
      </c>
      <c r="D17" s="215" t="s">
        <v>112</v>
      </c>
      <c r="E17" s="86"/>
      <c r="F17" s="85">
        <v>1</v>
      </c>
      <c r="G17" s="217">
        <v>1</v>
      </c>
      <c r="H17" s="85">
        <v>1</v>
      </c>
      <c r="I17" s="85">
        <f t="shared" si="0"/>
        <v>1</v>
      </c>
      <c r="J17" s="86"/>
      <c r="K17" s="51"/>
      <c r="L17" s="51"/>
      <c r="M17" s="51"/>
      <c r="N17" s="51"/>
      <c r="O17" s="51"/>
      <c r="P17" s="51"/>
      <c r="Q17" s="51"/>
    </row>
    <row r="18" spans="1:17" ht="51" x14ac:dyDescent="0.2">
      <c r="A18" s="150">
        <v>11</v>
      </c>
      <c r="B18" s="151" t="s">
        <v>4645</v>
      </c>
      <c r="C18" s="215" t="s">
        <v>4324</v>
      </c>
      <c r="D18" s="86" t="s">
        <v>112</v>
      </c>
      <c r="E18" s="86"/>
      <c r="F18" s="85">
        <v>1</v>
      </c>
      <c r="G18" s="217">
        <v>1</v>
      </c>
      <c r="H18" s="85">
        <v>1</v>
      </c>
      <c r="I18" s="85">
        <f t="shared" si="0"/>
        <v>1</v>
      </c>
      <c r="J18" s="86"/>
      <c r="K18" s="51"/>
      <c r="L18" s="51"/>
      <c r="M18" s="51"/>
      <c r="N18" s="51"/>
      <c r="O18" s="51"/>
      <c r="P18" s="51"/>
      <c r="Q18" s="51"/>
    </row>
    <row r="19" spans="1:17" ht="51" x14ac:dyDescent="0.2">
      <c r="A19" s="150">
        <v>12</v>
      </c>
      <c r="B19" s="151" t="s">
        <v>4325</v>
      </c>
      <c r="C19" s="215" t="s">
        <v>4326</v>
      </c>
      <c r="D19" s="86" t="s">
        <v>112</v>
      </c>
      <c r="E19" s="86"/>
      <c r="F19" s="85">
        <v>1</v>
      </c>
      <c r="G19" s="217">
        <v>1</v>
      </c>
      <c r="H19" s="85">
        <v>1</v>
      </c>
      <c r="I19" s="85">
        <f t="shared" si="0"/>
        <v>1</v>
      </c>
      <c r="J19" s="86"/>
      <c r="K19" s="51"/>
      <c r="L19" s="51"/>
      <c r="M19" s="51"/>
      <c r="N19" s="51"/>
      <c r="O19" s="51"/>
      <c r="P19" s="51"/>
      <c r="Q19" s="51"/>
    </row>
    <row r="20" spans="1:17" ht="51" x14ac:dyDescent="0.2">
      <c r="A20" s="150">
        <v>13</v>
      </c>
      <c r="B20" s="151" t="s">
        <v>4646</v>
      </c>
      <c r="C20" s="215" t="s">
        <v>3182</v>
      </c>
      <c r="D20" s="86" t="s">
        <v>112</v>
      </c>
      <c r="E20" s="86"/>
      <c r="F20" s="85">
        <v>1</v>
      </c>
      <c r="G20" s="85">
        <v>1</v>
      </c>
      <c r="H20" s="85">
        <v>1</v>
      </c>
      <c r="I20" s="85">
        <f t="shared" si="0"/>
        <v>1</v>
      </c>
      <c r="J20" s="85"/>
      <c r="K20" s="51"/>
      <c r="L20" s="51"/>
      <c r="M20" s="51"/>
      <c r="N20" s="51"/>
      <c r="O20" s="51"/>
      <c r="P20" s="51"/>
      <c r="Q20" s="51"/>
    </row>
    <row r="21" spans="1:17" ht="51" x14ac:dyDescent="0.2">
      <c r="A21" s="150">
        <v>14</v>
      </c>
      <c r="B21" s="151" t="s">
        <v>4327</v>
      </c>
      <c r="C21" s="215" t="s">
        <v>4328</v>
      </c>
      <c r="D21" s="86" t="s">
        <v>112</v>
      </c>
      <c r="E21" s="86"/>
      <c r="F21" s="85">
        <v>1</v>
      </c>
      <c r="G21" s="85">
        <v>1</v>
      </c>
      <c r="H21" s="85">
        <v>1</v>
      </c>
      <c r="I21" s="85">
        <f t="shared" si="0"/>
        <v>1</v>
      </c>
      <c r="J21" s="85"/>
      <c r="K21" s="51"/>
      <c r="L21" s="51"/>
      <c r="M21" s="51"/>
      <c r="N21" s="51"/>
      <c r="O21" s="51"/>
      <c r="P21" s="51"/>
      <c r="Q21" s="51"/>
    </row>
    <row r="22" spans="1:17" ht="63.75" x14ac:dyDescent="0.2">
      <c r="A22" s="150">
        <v>15</v>
      </c>
      <c r="B22" s="151" t="s">
        <v>4647</v>
      </c>
      <c r="C22" s="215" t="s">
        <v>4329</v>
      </c>
      <c r="D22" s="86" t="s">
        <v>152</v>
      </c>
      <c r="E22" s="86"/>
      <c r="F22" s="217">
        <v>1</v>
      </c>
      <c r="G22" s="85">
        <v>1</v>
      </c>
      <c r="H22" s="85">
        <v>1</v>
      </c>
      <c r="I22" s="85">
        <f t="shared" si="0"/>
        <v>1</v>
      </c>
      <c r="J22" s="86"/>
      <c r="K22" s="51"/>
      <c r="L22" s="51"/>
      <c r="M22" s="51"/>
      <c r="N22" s="51"/>
      <c r="O22" s="51"/>
      <c r="P22" s="51"/>
      <c r="Q22" s="51"/>
    </row>
    <row r="23" spans="1:17" ht="51" x14ac:dyDescent="0.2">
      <c r="A23" s="150">
        <v>16</v>
      </c>
      <c r="B23" s="151" t="s">
        <v>4648</v>
      </c>
      <c r="C23" s="215" t="s">
        <v>4330</v>
      </c>
      <c r="D23" s="86" t="s">
        <v>152</v>
      </c>
      <c r="E23" s="86"/>
      <c r="F23" s="85">
        <v>1</v>
      </c>
      <c r="G23" s="217">
        <v>1</v>
      </c>
      <c r="H23" s="85">
        <v>1</v>
      </c>
      <c r="I23" s="85">
        <f t="shared" si="0"/>
        <v>1</v>
      </c>
      <c r="J23" s="86"/>
      <c r="K23" s="51"/>
      <c r="L23" s="51"/>
      <c r="M23" s="51"/>
      <c r="N23" s="51"/>
      <c r="O23" s="51"/>
      <c r="P23" s="51"/>
      <c r="Q23" s="51"/>
    </row>
    <row r="24" spans="1:17" ht="76.5" x14ac:dyDescent="0.2">
      <c r="A24" s="150">
        <v>17</v>
      </c>
      <c r="B24" s="151" t="s">
        <v>4649</v>
      </c>
      <c r="C24" s="215" t="s">
        <v>4331</v>
      </c>
      <c r="D24" s="86" t="s">
        <v>152</v>
      </c>
      <c r="E24" s="86"/>
      <c r="F24" s="217">
        <v>1</v>
      </c>
      <c r="G24" s="85">
        <v>1</v>
      </c>
      <c r="H24" s="85">
        <v>1</v>
      </c>
      <c r="I24" s="85">
        <f t="shared" si="0"/>
        <v>1</v>
      </c>
      <c r="J24" s="86"/>
      <c r="K24" s="51"/>
      <c r="L24" s="51"/>
      <c r="M24" s="51"/>
      <c r="N24" s="51"/>
      <c r="O24" s="51"/>
      <c r="P24" s="51"/>
      <c r="Q24" s="51"/>
    </row>
    <row r="25" spans="1:17" ht="63.75" x14ac:dyDescent="0.2">
      <c r="A25" s="150">
        <v>18</v>
      </c>
      <c r="B25" s="151" t="s">
        <v>4332</v>
      </c>
      <c r="C25" s="215" t="s">
        <v>4333</v>
      </c>
      <c r="D25" s="86" t="s">
        <v>152</v>
      </c>
      <c r="E25" s="86"/>
      <c r="F25" s="217">
        <v>1</v>
      </c>
      <c r="G25" s="217">
        <v>1</v>
      </c>
      <c r="H25" s="85">
        <v>1</v>
      </c>
      <c r="I25" s="85">
        <f t="shared" si="0"/>
        <v>1</v>
      </c>
      <c r="J25" s="86"/>
      <c r="K25" s="51"/>
      <c r="L25" s="51"/>
      <c r="M25" s="51"/>
      <c r="N25" s="51"/>
      <c r="O25" s="51"/>
      <c r="P25" s="51"/>
      <c r="Q25" s="51"/>
    </row>
    <row r="26" spans="1:17" ht="63.75" x14ac:dyDescent="0.2">
      <c r="A26" s="150">
        <v>19</v>
      </c>
      <c r="B26" s="151" t="s">
        <v>4334</v>
      </c>
      <c r="C26" s="215" t="s">
        <v>4335</v>
      </c>
      <c r="D26" s="86" t="s">
        <v>112</v>
      </c>
      <c r="E26" s="86"/>
      <c r="F26" s="85">
        <v>1</v>
      </c>
      <c r="G26" s="217">
        <v>1</v>
      </c>
      <c r="H26" s="85">
        <v>1</v>
      </c>
      <c r="I26" s="85">
        <f t="shared" si="0"/>
        <v>1</v>
      </c>
      <c r="J26" s="86"/>
      <c r="K26" s="51"/>
      <c r="L26" s="51"/>
      <c r="M26" s="51"/>
      <c r="N26" s="51"/>
      <c r="O26" s="51"/>
      <c r="P26" s="51"/>
      <c r="Q26" s="51"/>
    </row>
    <row r="27" spans="1:17" ht="63.75" x14ac:dyDescent="0.2">
      <c r="A27" s="150">
        <v>20</v>
      </c>
      <c r="B27" s="151" t="s">
        <v>4650</v>
      </c>
      <c r="C27" s="215" t="s">
        <v>4651</v>
      </c>
      <c r="D27" s="86" t="s">
        <v>152</v>
      </c>
      <c r="E27" s="86"/>
      <c r="F27" s="85">
        <v>1</v>
      </c>
      <c r="G27" s="217">
        <v>1</v>
      </c>
      <c r="H27" s="85">
        <v>1</v>
      </c>
      <c r="I27" s="85">
        <f t="shared" si="0"/>
        <v>1</v>
      </c>
      <c r="J27" s="86"/>
      <c r="K27" s="51"/>
      <c r="L27" s="51"/>
      <c r="M27" s="51"/>
      <c r="N27" s="51"/>
      <c r="O27" s="51"/>
      <c r="P27" s="51"/>
      <c r="Q27" s="51"/>
    </row>
    <row r="28" spans="1:17" ht="38.25" x14ac:dyDescent="0.2">
      <c r="A28" s="150">
        <v>21</v>
      </c>
      <c r="B28" s="151" t="s">
        <v>4652</v>
      </c>
      <c r="C28" s="215" t="s">
        <v>4336</v>
      </c>
      <c r="D28" s="86" t="s">
        <v>152</v>
      </c>
      <c r="E28" s="86"/>
      <c r="F28" s="85">
        <v>1</v>
      </c>
      <c r="G28" s="217">
        <v>1</v>
      </c>
      <c r="H28" s="85">
        <v>1</v>
      </c>
      <c r="I28" s="85">
        <f t="shared" si="0"/>
        <v>1</v>
      </c>
      <c r="J28" s="86"/>
      <c r="K28" s="51"/>
      <c r="L28" s="51"/>
      <c r="M28" s="51"/>
      <c r="N28" s="51"/>
      <c r="O28" s="51"/>
      <c r="P28" s="51"/>
      <c r="Q28" s="51"/>
    </row>
    <row r="29" spans="1:17" ht="25.5" x14ac:dyDescent="0.2">
      <c r="A29" s="150">
        <v>22</v>
      </c>
      <c r="B29" s="151" t="s">
        <v>3183</v>
      </c>
      <c r="C29" s="215" t="s">
        <v>3184</v>
      </c>
      <c r="D29" s="86" t="s">
        <v>152</v>
      </c>
      <c r="E29" s="86"/>
      <c r="F29" s="217">
        <v>1</v>
      </c>
      <c r="G29" s="217">
        <v>1</v>
      </c>
      <c r="H29" s="85">
        <v>1</v>
      </c>
      <c r="I29" s="85">
        <f t="shared" si="0"/>
        <v>1</v>
      </c>
      <c r="J29" s="86"/>
      <c r="K29" s="51"/>
      <c r="L29" s="51"/>
      <c r="M29" s="51"/>
      <c r="N29" s="51"/>
      <c r="O29" s="51"/>
      <c r="P29" s="51"/>
      <c r="Q29" s="51"/>
    </row>
    <row r="30" spans="1:17" ht="38.25" x14ac:dyDescent="0.2">
      <c r="A30" s="150">
        <v>23</v>
      </c>
      <c r="B30" s="151" t="s">
        <v>3185</v>
      </c>
      <c r="C30" s="215" t="s">
        <v>3186</v>
      </c>
      <c r="D30" s="86" t="s">
        <v>643</v>
      </c>
      <c r="E30" s="86"/>
      <c r="F30" s="85">
        <v>1</v>
      </c>
      <c r="G30" s="85">
        <v>1</v>
      </c>
      <c r="H30" s="85">
        <v>1</v>
      </c>
      <c r="I30" s="85">
        <f t="shared" si="0"/>
        <v>1</v>
      </c>
      <c r="J30" s="85"/>
      <c r="K30" s="51"/>
      <c r="L30" s="51"/>
      <c r="M30" s="51"/>
      <c r="N30" s="51"/>
      <c r="O30" s="51"/>
      <c r="P30" s="51"/>
      <c r="Q30" s="51"/>
    </row>
    <row r="31" spans="1:17" ht="51" x14ac:dyDescent="0.2">
      <c r="A31" s="150">
        <v>24</v>
      </c>
      <c r="B31" s="151" t="s">
        <v>4337</v>
      </c>
      <c r="C31" s="215" t="s">
        <v>4653</v>
      </c>
      <c r="D31" s="86" t="s">
        <v>643</v>
      </c>
      <c r="E31" s="86"/>
      <c r="F31" s="85">
        <v>1</v>
      </c>
      <c r="G31" s="217">
        <v>1</v>
      </c>
      <c r="H31" s="85">
        <v>1</v>
      </c>
      <c r="I31" s="85">
        <f t="shared" si="0"/>
        <v>1</v>
      </c>
      <c r="J31" s="86"/>
      <c r="K31" s="51"/>
      <c r="L31" s="51"/>
      <c r="M31" s="51"/>
      <c r="N31" s="51"/>
      <c r="O31" s="51"/>
      <c r="P31" s="51"/>
      <c r="Q31" s="51"/>
    </row>
    <row r="32" spans="1:17" ht="51" x14ac:dyDescent="0.2">
      <c r="A32" s="150">
        <v>25</v>
      </c>
      <c r="B32" s="151" t="s">
        <v>4654</v>
      </c>
      <c r="C32" s="215" t="s">
        <v>4655</v>
      </c>
      <c r="D32" s="86" t="s">
        <v>643</v>
      </c>
      <c r="E32" s="86"/>
      <c r="F32" s="85">
        <v>1</v>
      </c>
      <c r="G32" s="85">
        <v>1</v>
      </c>
      <c r="H32" s="85">
        <v>1</v>
      </c>
      <c r="I32" s="85">
        <f t="shared" si="0"/>
        <v>1</v>
      </c>
      <c r="J32" s="85"/>
      <c r="K32" s="51"/>
      <c r="L32" s="51"/>
      <c r="M32" s="51"/>
      <c r="N32" s="51"/>
      <c r="O32" s="51"/>
      <c r="P32" s="51"/>
      <c r="Q32" s="51"/>
    </row>
    <row r="33" spans="1:17" ht="63.75" x14ac:dyDescent="0.2">
      <c r="A33" s="150">
        <v>26</v>
      </c>
      <c r="B33" s="151" t="s">
        <v>3187</v>
      </c>
      <c r="C33" s="215" t="s">
        <v>4656</v>
      </c>
      <c r="D33" s="86" t="s">
        <v>643</v>
      </c>
      <c r="E33" s="86"/>
      <c r="F33" s="85">
        <v>1</v>
      </c>
      <c r="G33" s="85">
        <v>1</v>
      </c>
      <c r="H33" s="85">
        <v>1</v>
      </c>
      <c r="I33" s="85">
        <f t="shared" si="0"/>
        <v>1</v>
      </c>
      <c r="J33" s="85"/>
      <c r="K33" s="51"/>
      <c r="L33" s="51"/>
      <c r="M33" s="51"/>
      <c r="N33" s="51"/>
      <c r="O33" s="51"/>
      <c r="P33" s="51"/>
      <c r="Q33" s="51"/>
    </row>
    <row r="34" spans="1:17" ht="38.25" x14ac:dyDescent="0.2">
      <c r="A34" s="150">
        <v>27</v>
      </c>
      <c r="B34" s="151" t="s">
        <v>4338</v>
      </c>
      <c r="C34" s="215" t="s">
        <v>3188</v>
      </c>
      <c r="D34" s="86" t="s">
        <v>643</v>
      </c>
      <c r="E34" s="86"/>
      <c r="F34" s="217">
        <v>1</v>
      </c>
      <c r="G34" s="85">
        <v>1</v>
      </c>
      <c r="H34" s="85">
        <v>1</v>
      </c>
      <c r="I34" s="85">
        <f t="shared" si="0"/>
        <v>1</v>
      </c>
      <c r="J34" s="86"/>
      <c r="K34" s="51"/>
      <c r="L34" s="51"/>
      <c r="M34" s="51"/>
      <c r="N34" s="51"/>
      <c r="O34" s="51"/>
      <c r="P34" s="51"/>
      <c r="Q34" s="51"/>
    </row>
    <row r="35" spans="1:17" ht="63.75" x14ac:dyDescent="0.2">
      <c r="A35" s="150">
        <v>28</v>
      </c>
      <c r="B35" s="151" t="s">
        <v>4339</v>
      </c>
      <c r="C35" s="215" t="s">
        <v>4340</v>
      </c>
      <c r="D35" s="86" t="s">
        <v>152</v>
      </c>
      <c r="E35" s="86"/>
      <c r="F35" s="85">
        <v>1</v>
      </c>
      <c r="G35" s="85">
        <v>1</v>
      </c>
      <c r="H35" s="85">
        <v>1</v>
      </c>
      <c r="I35" s="85">
        <f t="shared" si="0"/>
        <v>1</v>
      </c>
      <c r="J35" s="85"/>
      <c r="K35" s="51"/>
      <c r="L35" s="51"/>
      <c r="M35" s="51"/>
      <c r="N35" s="51"/>
      <c r="O35" s="51"/>
      <c r="P35" s="51"/>
      <c r="Q35" s="51"/>
    </row>
    <row r="36" spans="1:17" ht="15.75" customHeight="1" x14ac:dyDescent="0.2">
      <c r="A36" s="327" t="s">
        <v>687</v>
      </c>
      <c r="B36" s="334"/>
      <c r="C36" s="334"/>
      <c r="D36" s="334"/>
      <c r="E36" s="334"/>
      <c r="F36" s="334"/>
      <c r="G36" s="334"/>
      <c r="H36" s="335"/>
      <c r="I36" s="138">
        <f>SUM(I8:I35)/COUNT(I8:I35)</f>
        <v>1</v>
      </c>
      <c r="J36" s="121"/>
      <c r="K36" s="51"/>
      <c r="L36" s="51"/>
      <c r="M36" s="51"/>
      <c r="N36" s="51"/>
      <c r="O36" s="51"/>
      <c r="P36" s="51"/>
      <c r="Q36" s="51"/>
    </row>
    <row r="40" spans="1:17" x14ac:dyDescent="0.2">
      <c r="B40" s="91"/>
      <c r="C40" s="92"/>
      <c r="D40" s="115"/>
      <c r="E40" s="115"/>
      <c r="F40" s="115"/>
      <c r="G40" s="115"/>
      <c r="H40" s="115"/>
      <c r="I40" s="115"/>
    </row>
    <row r="47" spans="1:17" x14ac:dyDescent="0.2">
      <c r="B47" s="91"/>
      <c r="C47" s="92"/>
      <c r="D47" s="115"/>
      <c r="E47" s="115"/>
      <c r="F47" s="115"/>
      <c r="G47" s="115"/>
      <c r="H47" s="115"/>
      <c r="I47" s="115"/>
    </row>
    <row r="51" spans="2:9" x14ac:dyDescent="0.2">
      <c r="B51" s="91"/>
      <c r="C51" s="92"/>
      <c r="D51" s="115"/>
      <c r="E51" s="115"/>
      <c r="F51" s="115"/>
      <c r="G51" s="115"/>
      <c r="H51" s="115"/>
      <c r="I51" s="115"/>
    </row>
    <row r="54" spans="2:9" x14ac:dyDescent="0.2">
      <c r="B54" s="91"/>
      <c r="C54" s="92"/>
      <c r="D54" s="115"/>
      <c r="E54" s="115"/>
      <c r="F54" s="115"/>
      <c r="G54" s="115"/>
      <c r="H54" s="115"/>
      <c r="I54" s="115"/>
    </row>
    <row r="58" spans="2:9" x14ac:dyDescent="0.2">
      <c r="B58" s="91"/>
      <c r="C58" s="92"/>
      <c r="D58" s="115"/>
      <c r="E58" s="115"/>
      <c r="F58" s="115"/>
      <c r="G58" s="115"/>
      <c r="H58" s="115"/>
      <c r="I58" s="115"/>
    </row>
    <row r="61" spans="2:9" x14ac:dyDescent="0.2">
      <c r="B61" s="91"/>
      <c r="C61" s="92"/>
      <c r="D61" s="115"/>
      <c r="E61" s="115"/>
      <c r="F61" s="115"/>
      <c r="G61" s="115"/>
      <c r="H61" s="115"/>
      <c r="I61" s="115"/>
    </row>
    <row r="65" spans="2:9" x14ac:dyDescent="0.2">
      <c r="B65" s="91"/>
      <c r="C65" s="92"/>
      <c r="D65" s="115"/>
      <c r="E65" s="115"/>
      <c r="F65" s="115"/>
      <c r="G65" s="115"/>
      <c r="H65" s="115"/>
      <c r="I65" s="115"/>
    </row>
  </sheetData>
  <mergeCells count="13">
    <mergeCell ref="I6:I7"/>
    <mergeCell ref="J6:J7"/>
    <mergeCell ref="A36:H36"/>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5">
      <formula1>"0,1"</formula1>
    </dataValidation>
  </dataValidations>
  <pageMargins left="0.31496062992125984" right="0.31496062992125984" top="0.35433070866141736" bottom="0.35433070866141736" header="0" footer="0"/>
  <pageSetup paperSize="9" scale="80" fitToHeight="0" orientation="landscape" r:id="rId1"/>
  <rowBreaks count="1" manualBreakCount="1">
    <brk id="26" max="9"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6"/>
  <sheetViews>
    <sheetView view="pageBreakPreview" zoomScale="70" zoomScaleNormal="100" zoomScaleSheetLayoutView="70" workbookViewId="0">
      <pane ySplit="7" topLeftCell="A8" activePane="bottomLeft" state="frozenSplit"/>
      <selection activeCell="E6" sqref="E6:E7"/>
      <selection pane="bottomLeft" activeCell="E11" sqref="E11"/>
    </sheetView>
  </sheetViews>
  <sheetFormatPr defaultRowHeight="12.75" x14ac:dyDescent="0.2"/>
  <cols>
    <col min="1" max="1" width="4.28515625" style="1" customWidth="1"/>
    <col min="2" max="2" width="35.5703125" style="1" customWidth="1"/>
    <col min="3" max="3" width="23.140625" style="94" customWidth="1"/>
    <col min="4" max="4" width="13.7109375" style="94" customWidth="1"/>
    <col min="5" max="5" width="20" style="116" customWidth="1"/>
    <col min="6" max="6" width="12.7109375" style="116" customWidth="1"/>
    <col min="7" max="7" width="15.85546875" style="116" customWidth="1"/>
    <col min="8" max="8" width="14.42578125" style="116" customWidth="1"/>
    <col min="9" max="9" width="19" style="116" customWidth="1"/>
    <col min="10" max="10" width="17.7109375" style="12"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1" customFormat="1" ht="69" customHeight="1" x14ac:dyDescent="0.2">
      <c r="A1" s="324" t="s">
        <v>96</v>
      </c>
      <c r="B1" s="324"/>
      <c r="C1" s="324"/>
      <c r="D1" s="324"/>
      <c r="E1" s="324"/>
      <c r="F1" s="324"/>
      <c r="G1" s="324"/>
      <c r="H1" s="324"/>
      <c r="I1" s="324"/>
      <c r="J1" s="324"/>
    </row>
    <row r="2" spans="1:17" ht="30.75" customHeight="1" x14ac:dyDescent="0.2">
      <c r="A2" s="109" t="s">
        <v>101</v>
      </c>
      <c r="B2" s="109"/>
      <c r="C2" s="325" t="s">
        <v>3189</v>
      </c>
      <c r="D2" s="325"/>
      <c r="E2" s="325"/>
      <c r="F2" s="325"/>
      <c r="G2" s="325"/>
      <c r="H2" s="325"/>
      <c r="I2" s="325"/>
      <c r="J2" s="325"/>
    </row>
    <row r="3" spans="1:17" ht="15.75" customHeight="1" x14ac:dyDescent="0.2">
      <c r="A3" s="109" t="s">
        <v>99</v>
      </c>
      <c r="B3" s="109"/>
      <c r="C3" s="110">
        <v>44676</v>
      </c>
      <c r="D3" s="117"/>
      <c r="E3" s="110"/>
      <c r="F3" s="110"/>
      <c r="G3" s="110"/>
      <c r="H3" s="110"/>
      <c r="I3" s="110"/>
    </row>
    <row r="4" spans="1:17" ht="17.25" customHeight="1" x14ac:dyDescent="0.2">
      <c r="A4" s="118" t="s">
        <v>79</v>
      </c>
      <c r="B4" s="109"/>
      <c r="C4" s="117"/>
      <c r="D4" s="117"/>
      <c r="E4" s="110"/>
      <c r="F4" s="110"/>
      <c r="G4" s="110"/>
      <c r="H4" s="110"/>
      <c r="I4" s="110"/>
    </row>
    <row r="5" spans="1:17" ht="51.75" customHeight="1" x14ac:dyDescent="0.2">
      <c r="A5" s="330" t="s">
        <v>102</v>
      </c>
      <c r="B5" s="330"/>
      <c r="C5" s="330"/>
      <c r="D5" s="330"/>
      <c r="E5" s="330"/>
      <c r="F5" s="330"/>
      <c r="G5" s="330"/>
      <c r="H5" s="330"/>
      <c r="I5" s="330"/>
      <c r="J5" s="330"/>
    </row>
    <row r="6" spans="1:17" ht="15.75" customHeight="1" x14ac:dyDescent="0.2">
      <c r="A6" s="321" t="s">
        <v>50</v>
      </c>
      <c r="B6" s="321" t="s">
        <v>103</v>
      </c>
      <c r="C6" s="321" t="s">
        <v>104</v>
      </c>
      <c r="D6" s="321" t="s">
        <v>105</v>
      </c>
      <c r="E6" s="321" t="s">
        <v>3342</v>
      </c>
      <c r="F6" s="321" t="s">
        <v>106</v>
      </c>
      <c r="G6" s="331" t="s">
        <v>4342</v>
      </c>
      <c r="H6" s="331"/>
      <c r="I6" s="321" t="s">
        <v>107</v>
      </c>
      <c r="J6" s="321" t="s">
        <v>85</v>
      </c>
    </row>
    <row r="7" spans="1:17" ht="99.75" customHeight="1" x14ac:dyDescent="0.2">
      <c r="A7" s="321"/>
      <c r="B7" s="326"/>
      <c r="C7" s="326"/>
      <c r="D7" s="326"/>
      <c r="E7" s="321"/>
      <c r="F7" s="326"/>
      <c r="G7" s="148" t="s">
        <v>108</v>
      </c>
      <c r="H7" s="149" t="s">
        <v>109</v>
      </c>
      <c r="I7" s="321"/>
      <c r="J7" s="326"/>
      <c r="K7" s="51"/>
      <c r="L7" s="51"/>
      <c r="M7" s="51"/>
      <c r="N7" s="51"/>
      <c r="O7" s="51"/>
      <c r="P7" s="51"/>
      <c r="Q7" s="51"/>
    </row>
    <row r="8" spans="1:17" ht="76.5" x14ac:dyDescent="0.2">
      <c r="A8" s="150">
        <v>1</v>
      </c>
      <c r="B8" s="162" t="s">
        <v>3190</v>
      </c>
      <c r="C8" s="180" t="s">
        <v>3191</v>
      </c>
      <c r="D8" s="180" t="s">
        <v>3192</v>
      </c>
      <c r="E8" s="210"/>
      <c r="F8" s="121">
        <v>1</v>
      </c>
      <c r="G8" s="121">
        <v>1</v>
      </c>
      <c r="H8" s="121">
        <v>1</v>
      </c>
      <c r="I8" s="121">
        <f>F8*0.2+G8*0.4+H8*0.4</f>
        <v>1</v>
      </c>
      <c r="J8" s="121"/>
      <c r="K8" s="51"/>
      <c r="L8" s="51"/>
      <c r="M8" s="51"/>
      <c r="N8" s="51"/>
      <c r="O8" s="51"/>
      <c r="P8" s="51"/>
      <c r="Q8" s="51"/>
    </row>
    <row r="9" spans="1:17" ht="76.5" x14ac:dyDescent="0.2">
      <c r="A9" s="150">
        <v>2</v>
      </c>
      <c r="B9" s="162" t="s">
        <v>3193</v>
      </c>
      <c r="C9" s="180" t="s">
        <v>3194</v>
      </c>
      <c r="D9" s="180" t="s">
        <v>3192</v>
      </c>
      <c r="E9" s="210"/>
      <c r="F9" s="121">
        <v>1</v>
      </c>
      <c r="G9" s="121">
        <v>1</v>
      </c>
      <c r="H9" s="121">
        <v>1</v>
      </c>
      <c r="I9" s="121">
        <f t="shared" ref="I9:I36" si="0">F9*0.2+G9*0.4+H9*0.4</f>
        <v>1</v>
      </c>
      <c r="J9" s="121"/>
      <c r="K9" s="51"/>
      <c r="L9" s="51"/>
      <c r="M9" s="51"/>
      <c r="N9" s="51"/>
      <c r="O9" s="51"/>
      <c r="P9" s="51"/>
      <c r="Q9" s="51"/>
    </row>
    <row r="10" spans="1:17" ht="51" x14ac:dyDescent="0.2">
      <c r="A10" s="150">
        <v>3</v>
      </c>
      <c r="B10" s="162" t="s">
        <v>3195</v>
      </c>
      <c r="C10" s="180" t="s">
        <v>3196</v>
      </c>
      <c r="D10" s="180" t="s">
        <v>3192</v>
      </c>
      <c r="E10" s="210"/>
      <c r="F10" s="121">
        <v>1</v>
      </c>
      <c r="G10" s="121">
        <v>1</v>
      </c>
      <c r="H10" s="121">
        <v>1</v>
      </c>
      <c r="I10" s="121">
        <f t="shared" si="0"/>
        <v>1</v>
      </c>
      <c r="J10" s="121"/>
      <c r="K10" s="51"/>
      <c r="L10" s="51"/>
      <c r="M10" s="51"/>
      <c r="N10" s="51"/>
      <c r="O10" s="51"/>
      <c r="P10" s="51"/>
      <c r="Q10" s="51"/>
    </row>
    <row r="11" spans="1:17" ht="51" x14ac:dyDescent="0.2">
      <c r="A11" s="150">
        <v>4</v>
      </c>
      <c r="B11" s="162" t="s">
        <v>3197</v>
      </c>
      <c r="C11" s="180" t="s">
        <v>3198</v>
      </c>
      <c r="D11" s="180" t="s">
        <v>3192</v>
      </c>
      <c r="E11" s="210"/>
      <c r="F11" s="121">
        <v>1</v>
      </c>
      <c r="G11" s="121">
        <v>1</v>
      </c>
      <c r="H11" s="121">
        <v>1</v>
      </c>
      <c r="I11" s="121">
        <f t="shared" si="0"/>
        <v>1</v>
      </c>
      <c r="J11" s="121"/>
      <c r="K11" s="51"/>
      <c r="L11" s="51"/>
      <c r="M11" s="51"/>
      <c r="N11" s="51"/>
      <c r="O11" s="51"/>
      <c r="P11" s="51"/>
      <c r="Q11" s="51"/>
    </row>
    <row r="12" spans="1:17" ht="51" x14ac:dyDescent="0.2">
      <c r="A12" s="150">
        <v>5</v>
      </c>
      <c r="B12" s="162" t="s">
        <v>3199</v>
      </c>
      <c r="C12" s="180" t="s">
        <v>3200</v>
      </c>
      <c r="D12" s="180" t="s">
        <v>3192</v>
      </c>
      <c r="E12" s="210"/>
      <c r="F12" s="121">
        <v>1</v>
      </c>
      <c r="G12" s="121">
        <v>1</v>
      </c>
      <c r="H12" s="121">
        <v>1</v>
      </c>
      <c r="I12" s="121">
        <f t="shared" si="0"/>
        <v>1</v>
      </c>
      <c r="J12" s="121"/>
      <c r="K12" s="51"/>
      <c r="L12" s="51"/>
      <c r="M12" s="51"/>
      <c r="N12" s="51"/>
      <c r="O12" s="51"/>
      <c r="P12" s="51"/>
      <c r="Q12" s="51"/>
    </row>
    <row r="13" spans="1:17" ht="51" x14ac:dyDescent="0.2">
      <c r="A13" s="150">
        <v>6</v>
      </c>
      <c r="B13" s="162" t="s">
        <v>3201</v>
      </c>
      <c r="C13" s="180" t="s">
        <v>3202</v>
      </c>
      <c r="D13" s="180" t="s">
        <v>3192</v>
      </c>
      <c r="E13" s="210"/>
      <c r="F13" s="121">
        <v>1</v>
      </c>
      <c r="G13" s="121">
        <v>1</v>
      </c>
      <c r="H13" s="121">
        <v>1</v>
      </c>
      <c r="I13" s="121">
        <f t="shared" si="0"/>
        <v>1</v>
      </c>
      <c r="J13" s="121"/>
      <c r="K13" s="51"/>
      <c r="L13" s="51"/>
      <c r="M13" s="51"/>
      <c r="N13" s="51"/>
      <c r="O13" s="51"/>
      <c r="P13" s="51"/>
      <c r="Q13" s="51"/>
    </row>
    <row r="14" spans="1:17" ht="76.5" x14ac:dyDescent="0.2">
      <c r="A14" s="150">
        <v>7</v>
      </c>
      <c r="B14" s="162" t="s">
        <v>3203</v>
      </c>
      <c r="C14" s="180" t="s">
        <v>3204</v>
      </c>
      <c r="D14" s="180" t="s">
        <v>3192</v>
      </c>
      <c r="E14" s="210"/>
      <c r="F14" s="121">
        <v>1</v>
      </c>
      <c r="G14" s="121">
        <v>1</v>
      </c>
      <c r="H14" s="121">
        <v>1</v>
      </c>
      <c r="I14" s="121">
        <f t="shared" si="0"/>
        <v>1</v>
      </c>
      <c r="J14" s="121"/>
      <c r="K14" s="51"/>
      <c r="L14" s="51"/>
      <c r="M14" s="51"/>
      <c r="N14" s="51"/>
      <c r="O14" s="51"/>
      <c r="P14" s="51"/>
      <c r="Q14" s="51"/>
    </row>
    <row r="15" spans="1:17" ht="76.5" x14ac:dyDescent="0.2">
      <c r="A15" s="150">
        <v>8</v>
      </c>
      <c r="B15" s="162" t="s">
        <v>3205</v>
      </c>
      <c r="C15" s="180" t="s">
        <v>3206</v>
      </c>
      <c r="D15" s="180" t="s">
        <v>3192</v>
      </c>
      <c r="E15" s="210"/>
      <c r="F15" s="121">
        <v>1</v>
      </c>
      <c r="G15" s="121">
        <v>1</v>
      </c>
      <c r="H15" s="121">
        <v>1</v>
      </c>
      <c r="I15" s="121">
        <f t="shared" si="0"/>
        <v>1</v>
      </c>
      <c r="J15" s="121"/>
      <c r="K15" s="51"/>
      <c r="L15" s="51"/>
      <c r="M15" s="51"/>
      <c r="N15" s="51"/>
      <c r="O15" s="51"/>
      <c r="P15" s="51"/>
      <c r="Q15" s="51"/>
    </row>
    <row r="16" spans="1:17" ht="76.5" x14ac:dyDescent="0.2">
      <c r="A16" s="150">
        <v>9</v>
      </c>
      <c r="B16" s="162" t="s">
        <v>3207</v>
      </c>
      <c r="C16" s="180" t="s">
        <v>3208</v>
      </c>
      <c r="D16" s="180" t="s">
        <v>3192</v>
      </c>
      <c r="E16" s="210"/>
      <c r="F16" s="121">
        <v>1</v>
      </c>
      <c r="G16" s="121">
        <v>1</v>
      </c>
      <c r="H16" s="121">
        <v>1</v>
      </c>
      <c r="I16" s="121">
        <f t="shared" si="0"/>
        <v>1</v>
      </c>
      <c r="J16" s="121"/>
      <c r="K16" s="51"/>
      <c r="L16" s="51"/>
      <c r="M16" s="51"/>
      <c r="N16" s="51"/>
      <c r="O16" s="51"/>
      <c r="P16" s="51"/>
      <c r="Q16" s="51"/>
    </row>
    <row r="17" spans="1:17" ht="76.5" x14ac:dyDescent="0.2">
      <c r="A17" s="150">
        <v>10</v>
      </c>
      <c r="B17" s="162" t="s">
        <v>3209</v>
      </c>
      <c r="C17" s="180" t="s">
        <v>3210</v>
      </c>
      <c r="D17" s="180" t="s">
        <v>3192</v>
      </c>
      <c r="E17" s="210"/>
      <c r="F17" s="121">
        <v>1</v>
      </c>
      <c r="G17" s="121">
        <v>1</v>
      </c>
      <c r="H17" s="121">
        <v>1</v>
      </c>
      <c r="I17" s="121">
        <f t="shared" si="0"/>
        <v>1</v>
      </c>
      <c r="J17" s="121"/>
      <c r="K17" s="51"/>
      <c r="L17" s="51"/>
      <c r="M17" s="51"/>
      <c r="N17" s="51"/>
      <c r="O17" s="51"/>
      <c r="P17" s="51"/>
      <c r="Q17" s="51"/>
    </row>
    <row r="18" spans="1:17" ht="76.5" x14ac:dyDescent="0.2">
      <c r="A18" s="150">
        <v>11</v>
      </c>
      <c r="B18" s="162" t="s">
        <v>3211</v>
      </c>
      <c r="C18" s="180" t="s">
        <v>3212</v>
      </c>
      <c r="D18" s="180" t="s">
        <v>3192</v>
      </c>
      <c r="E18" s="210"/>
      <c r="F18" s="121">
        <v>1</v>
      </c>
      <c r="G18" s="121">
        <v>1</v>
      </c>
      <c r="H18" s="121">
        <v>1</v>
      </c>
      <c r="I18" s="121">
        <f t="shared" si="0"/>
        <v>1</v>
      </c>
      <c r="J18" s="121"/>
      <c r="K18" s="51"/>
      <c r="L18" s="51"/>
      <c r="M18" s="51"/>
      <c r="N18" s="51"/>
      <c r="O18" s="51"/>
      <c r="P18" s="51"/>
      <c r="Q18" s="51"/>
    </row>
    <row r="19" spans="1:17" ht="76.5" x14ac:dyDescent="0.2">
      <c r="A19" s="150">
        <v>12</v>
      </c>
      <c r="B19" s="162" t="s">
        <v>3213</v>
      </c>
      <c r="C19" s="180" t="s">
        <v>3214</v>
      </c>
      <c r="D19" s="180" t="s">
        <v>3192</v>
      </c>
      <c r="E19" s="210"/>
      <c r="F19" s="121">
        <v>1</v>
      </c>
      <c r="G19" s="121">
        <v>1</v>
      </c>
      <c r="H19" s="121">
        <v>1</v>
      </c>
      <c r="I19" s="121">
        <f t="shared" si="0"/>
        <v>1</v>
      </c>
      <c r="J19" s="121"/>
      <c r="K19" s="51"/>
      <c r="L19" s="51"/>
      <c r="M19" s="51"/>
      <c r="N19" s="51"/>
      <c r="O19" s="51"/>
      <c r="P19" s="51"/>
      <c r="Q19" s="51"/>
    </row>
    <row r="20" spans="1:17" ht="76.5" x14ac:dyDescent="0.2">
      <c r="A20" s="150">
        <v>13</v>
      </c>
      <c r="B20" s="162" t="s">
        <v>3215</v>
      </c>
      <c r="C20" s="180" t="s">
        <v>3216</v>
      </c>
      <c r="D20" s="180" t="s">
        <v>3217</v>
      </c>
      <c r="E20" s="210"/>
      <c r="F20" s="121">
        <v>1</v>
      </c>
      <c r="G20" s="121">
        <v>1</v>
      </c>
      <c r="H20" s="121">
        <v>1</v>
      </c>
      <c r="I20" s="121">
        <f t="shared" si="0"/>
        <v>1</v>
      </c>
      <c r="J20" s="121"/>
      <c r="K20" s="51"/>
      <c r="L20" s="51"/>
      <c r="M20" s="51"/>
      <c r="N20" s="51"/>
      <c r="O20" s="51"/>
      <c r="P20" s="51"/>
      <c r="Q20" s="51"/>
    </row>
    <row r="21" spans="1:17" ht="89.25" x14ac:dyDescent="0.2">
      <c r="A21" s="150">
        <v>14</v>
      </c>
      <c r="B21" s="162" t="s">
        <v>3218</v>
      </c>
      <c r="C21" s="180" t="s">
        <v>3219</v>
      </c>
      <c r="D21" s="180" t="s">
        <v>3192</v>
      </c>
      <c r="E21" s="210"/>
      <c r="F21" s="121">
        <v>1</v>
      </c>
      <c r="G21" s="121">
        <v>1</v>
      </c>
      <c r="H21" s="121">
        <v>1</v>
      </c>
      <c r="I21" s="121">
        <f t="shared" si="0"/>
        <v>1</v>
      </c>
      <c r="J21" s="121"/>
      <c r="K21" s="51"/>
      <c r="L21" s="51"/>
      <c r="M21" s="51"/>
      <c r="N21" s="51"/>
      <c r="O21" s="51"/>
      <c r="P21" s="51"/>
      <c r="Q21" s="51"/>
    </row>
    <row r="22" spans="1:17" ht="76.5" x14ac:dyDescent="0.2">
      <c r="A22" s="150">
        <v>15</v>
      </c>
      <c r="B22" s="162" t="s">
        <v>3220</v>
      </c>
      <c r="C22" s="180" t="s">
        <v>3221</v>
      </c>
      <c r="D22" s="180" t="s">
        <v>3192</v>
      </c>
      <c r="E22" s="210"/>
      <c r="F22" s="121">
        <v>1</v>
      </c>
      <c r="G22" s="121">
        <v>1</v>
      </c>
      <c r="H22" s="121">
        <v>1</v>
      </c>
      <c r="I22" s="121">
        <f t="shared" si="0"/>
        <v>1</v>
      </c>
      <c r="J22" s="121"/>
      <c r="K22" s="51"/>
      <c r="L22" s="51"/>
      <c r="M22" s="51"/>
      <c r="N22" s="51"/>
      <c r="O22" s="51"/>
      <c r="P22" s="51"/>
      <c r="Q22" s="51"/>
    </row>
    <row r="23" spans="1:17" ht="102" x14ac:dyDescent="0.2">
      <c r="A23" s="150">
        <v>16</v>
      </c>
      <c r="B23" s="162" t="s">
        <v>3222</v>
      </c>
      <c r="C23" s="180" t="s">
        <v>3223</v>
      </c>
      <c r="D23" s="180" t="s">
        <v>3192</v>
      </c>
      <c r="E23" s="210"/>
      <c r="F23" s="121">
        <v>1</v>
      </c>
      <c r="G23" s="121">
        <v>1</v>
      </c>
      <c r="H23" s="121">
        <v>1</v>
      </c>
      <c r="I23" s="121">
        <f t="shared" si="0"/>
        <v>1</v>
      </c>
      <c r="J23" s="121"/>
      <c r="K23" s="51"/>
      <c r="L23" s="51"/>
      <c r="M23" s="51"/>
      <c r="N23" s="51"/>
      <c r="O23" s="51"/>
      <c r="P23" s="51"/>
      <c r="Q23" s="51"/>
    </row>
    <row r="24" spans="1:17" ht="89.25" x14ac:dyDescent="0.2">
      <c r="A24" s="150">
        <v>17</v>
      </c>
      <c r="B24" s="162" t="s">
        <v>3224</v>
      </c>
      <c r="C24" s="180" t="s">
        <v>3225</v>
      </c>
      <c r="D24" s="180" t="s">
        <v>3192</v>
      </c>
      <c r="E24" s="210"/>
      <c r="F24" s="121">
        <v>1</v>
      </c>
      <c r="G24" s="121">
        <v>1</v>
      </c>
      <c r="H24" s="121">
        <v>1</v>
      </c>
      <c r="I24" s="121">
        <f t="shared" si="0"/>
        <v>1</v>
      </c>
      <c r="J24" s="121"/>
      <c r="K24" s="51"/>
      <c r="L24" s="51"/>
      <c r="M24" s="51"/>
      <c r="N24" s="51"/>
      <c r="O24" s="51"/>
      <c r="P24" s="51"/>
      <c r="Q24" s="51"/>
    </row>
    <row r="25" spans="1:17" ht="76.5" x14ac:dyDescent="0.2">
      <c r="A25" s="150">
        <v>18</v>
      </c>
      <c r="B25" s="162" t="s">
        <v>3226</v>
      </c>
      <c r="C25" s="180" t="s">
        <v>3227</v>
      </c>
      <c r="D25" s="180" t="s">
        <v>3192</v>
      </c>
      <c r="E25" s="210"/>
      <c r="F25" s="121">
        <v>1</v>
      </c>
      <c r="G25" s="121">
        <v>1</v>
      </c>
      <c r="H25" s="121">
        <v>1</v>
      </c>
      <c r="I25" s="121">
        <f t="shared" si="0"/>
        <v>1</v>
      </c>
      <c r="J25" s="121"/>
      <c r="K25" s="51"/>
      <c r="L25" s="51"/>
      <c r="M25" s="51"/>
      <c r="N25" s="51"/>
      <c r="O25" s="51"/>
      <c r="P25" s="51"/>
      <c r="Q25" s="51"/>
    </row>
    <row r="26" spans="1:17" ht="63.75" x14ac:dyDescent="0.2">
      <c r="A26" s="150">
        <v>19</v>
      </c>
      <c r="B26" s="162" t="s">
        <v>3228</v>
      </c>
      <c r="C26" s="180" t="s">
        <v>3229</v>
      </c>
      <c r="D26" s="180" t="s">
        <v>3192</v>
      </c>
      <c r="E26" s="210"/>
      <c r="F26" s="121">
        <v>1</v>
      </c>
      <c r="G26" s="121">
        <v>1</v>
      </c>
      <c r="H26" s="121">
        <v>1</v>
      </c>
      <c r="I26" s="121">
        <f t="shared" si="0"/>
        <v>1</v>
      </c>
      <c r="J26" s="121"/>
      <c r="K26" s="51"/>
      <c r="L26" s="51"/>
      <c r="M26" s="51"/>
      <c r="N26" s="51"/>
      <c r="O26" s="51"/>
      <c r="P26" s="51"/>
      <c r="Q26" s="51"/>
    </row>
    <row r="27" spans="1:17" ht="51" x14ac:dyDescent="0.2">
      <c r="A27" s="150">
        <v>20</v>
      </c>
      <c r="B27" s="162" t="s">
        <v>3230</v>
      </c>
      <c r="C27" s="180" t="s">
        <v>2114</v>
      </c>
      <c r="D27" s="180" t="s">
        <v>3231</v>
      </c>
      <c r="E27" s="210"/>
      <c r="F27" s="121">
        <v>1</v>
      </c>
      <c r="G27" s="121">
        <v>1</v>
      </c>
      <c r="H27" s="121">
        <v>1</v>
      </c>
      <c r="I27" s="121">
        <f t="shared" si="0"/>
        <v>1</v>
      </c>
      <c r="J27" s="121"/>
      <c r="K27" s="51"/>
      <c r="L27" s="51"/>
      <c r="M27" s="51"/>
      <c r="N27" s="51"/>
      <c r="O27" s="51"/>
      <c r="P27" s="51"/>
      <c r="Q27" s="51"/>
    </row>
    <row r="28" spans="1:17" ht="38.25" x14ac:dyDescent="0.2">
      <c r="A28" s="150">
        <v>21</v>
      </c>
      <c r="B28" s="162" t="s">
        <v>3232</v>
      </c>
      <c r="C28" s="180" t="s">
        <v>3233</v>
      </c>
      <c r="D28" s="180" t="s">
        <v>3231</v>
      </c>
      <c r="E28" s="210"/>
      <c r="F28" s="121">
        <v>1</v>
      </c>
      <c r="G28" s="121">
        <v>1</v>
      </c>
      <c r="H28" s="121">
        <v>1</v>
      </c>
      <c r="I28" s="121">
        <f t="shared" si="0"/>
        <v>1</v>
      </c>
      <c r="J28" s="121"/>
      <c r="K28" s="51"/>
      <c r="L28" s="51"/>
      <c r="M28" s="51"/>
      <c r="N28" s="51"/>
      <c r="O28" s="51"/>
      <c r="P28" s="51"/>
      <c r="Q28" s="51"/>
    </row>
    <row r="29" spans="1:17" ht="63.75" x14ac:dyDescent="0.2">
      <c r="A29" s="150">
        <v>22</v>
      </c>
      <c r="B29" s="162" t="s">
        <v>3234</v>
      </c>
      <c r="C29" s="180" t="s">
        <v>1723</v>
      </c>
      <c r="D29" s="180" t="s">
        <v>3231</v>
      </c>
      <c r="E29" s="210"/>
      <c r="F29" s="121">
        <v>1</v>
      </c>
      <c r="G29" s="121">
        <v>1</v>
      </c>
      <c r="H29" s="121">
        <v>1</v>
      </c>
      <c r="I29" s="121">
        <f t="shared" si="0"/>
        <v>1</v>
      </c>
      <c r="J29" s="121"/>
      <c r="K29" s="51"/>
      <c r="L29" s="51"/>
      <c r="M29" s="51"/>
      <c r="N29" s="51"/>
      <c r="O29" s="51"/>
      <c r="P29" s="51"/>
      <c r="Q29" s="51"/>
    </row>
    <row r="30" spans="1:17" ht="63.75" x14ac:dyDescent="0.2">
      <c r="A30" s="150">
        <v>23</v>
      </c>
      <c r="B30" s="162" t="s">
        <v>3235</v>
      </c>
      <c r="C30" s="180" t="s">
        <v>1597</v>
      </c>
      <c r="D30" s="180" t="s">
        <v>3231</v>
      </c>
      <c r="E30" s="210"/>
      <c r="F30" s="121">
        <v>1</v>
      </c>
      <c r="G30" s="121">
        <v>1</v>
      </c>
      <c r="H30" s="121">
        <v>1</v>
      </c>
      <c r="I30" s="121">
        <f t="shared" si="0"/>
        <v>1</v>
      </c>
      <c r="J30" s="121"/>
      <c r="K30" s="51"/>
      <c r="L30" s="51"/>
      <c r="M30" s="51"/>
      <c r="N30" s="51"/>
      <c r="O30" s="51"/>
      <c r="P30" s="51"/>
      <c r="Q30" s="51"/>
    </row>
    <row r="31" spans="1:17" ht="76.5" x14ac:dyDescent="0.2">
      <c r="A31" s="150">
        <v>24</v>
      </c>
      <c r="B31" s="162" t="s">
        <v>3236</v>
      </c>
      <c r="C31" s="180" t="s">
        <v>3237</v>
      </c>
      <c r="D31" s="180" t="s">
        <v>3231</v>
      </c>
      <c r="E31" s="210"/>
      <c r="F31" s="121">
        <v>1</v>
      </c>
      <c r="G31" s="121">
        <v>1</v>
      </c>
      <c r="H31" s="121">
        <v>1</v>
      </c>
      <c r="I31" s="121">
        <f t="shared" si="0"/>
        <v>1</v>
      </c>
      <c r="J31" s="121"/>
      <c r="K31" s="51"/>
      <c r="L31" s="51"/>
      <c r="M31" s="51"/>
      <c r="N31" s="51"/>
      <c r="O31" s="51"/>
      <c r="P31" s="51"/>
      <c r="Q31" s="51"/>
    </row>
    <row r="32" spans="1:17" ht="63.75" x14ac:dyDescent="0.2">
      <c r="A32" s="150">
        <v>25</v>
      </c>
      <c r="B32" s="162" t="s">
        <v>3238</v>
      </c>
      <c r="C32" s="180" t="s">
        <v>3239</v>
      </c>
      <c r="D32" s="180" t="s">
        <v>3217</v>
      </c>
      <c r="E32" s="210"/>
      <c r="F32" s="121">
        <v>1</v>
      </c>
      <c r="G32" s="121">
        <v>1</v>
      </c>
      <c r="H32" s="121">
        <v>1</v>
      </c>
      <c r="I32" s="121">
        <f t="shared" si="0"/>
        <v>1</v>
      </c>
      <c r="J32" s="121"/>
      <c r="K32" s="51"/>
      <c r="L32" s="51"/>
      <c r="M32" s="51"/>
      <c r="N32" s="51"/>
      <c r="O32" s="51"/>
      <c r="P32" s="51"/>
      <c r="Q32" s="51"/>
    </row>
    <row r="33" spans="1:17" ht="76.5" x14ac:dyDescent="0.2">
      <c r="A33" s="150">
        <v>26</v>
      </c>
      <c r="B33" s="162" t="s">
        <v>3240</v>
      </c>
      <c r="C33" s="180" t="s">
        <v>3241</v>
      </c>
      <c r="D33" s="180" t="s">
        <v>3231</v>
      </c>
      <c r="E33" s="210"/>
      <c r="F33" s="121">
        <v>1</v>
      </c>
      <c r="G33" s="121">
        <v>1</v>
      </c>
      <c r="H33" s="121">
        <v>1</v>
      </c>
      <c r="I33" s="121">
        <f t="shared" si="0"/>
        <v>1</v>
      </c>
      <c r="J33" s="121"/>
      <c r="K33" s="51"/>
      <c r="L33" s="51"/>
      <c r="M33" s="51"/>
      <c r="N33" s="51"/>
      <c r="O33" s="51"/>
      <c r="P33" s="51"/>
      <c r="Q33" s="51"/>
    </row>
    <row r="34" spans="1:17" ht="38.25" x14ac:dyDescent="0.2">
      <c r="A34" s="150">
        <v>27</v>
      </c>
      <c r="B34" s="162" t="s">
        <v>4657</v>
      </c>
      <c r="C34" s="180" t="s">
        <v>4658</v>
      </c>
      <c r="D34" s="180" t="s">
        <v>3192</v>
      </c>
      <c r="E34" s="210"/>
      <c r="F34" s="121">
        <v>1</v>
      </c>
      <c r="G34" s="121">
        <v>1</v>
      </c>
      <c r="H34" s="121">
        <v>1</v>
      </c>
      <c r="I34" s="121">
        <f t="shared" si="0"/>
        <v>1</v>
      </c>
      <c r="J34" s="121"/>
      <c r="K34" s="51"/>
      <c r="L34" s="51"/>
      <c r="M34" s="51"/>
      <c r="N34" s="51"/>
      <c r="O34" s="51"/>
      <c r="P34" s="51"/>
      <c r="Q34" s="51"/>
    </row>
    <row r="35" spans="1:17" ht="51" x14ac:dyDescent="0.2">
      <c r="A35" s="150">
        <v>28</v>
      </c>
      <c r="B35" s="162" t="s">
        <v>4659</v>
      </c>
      <c r="C35" s="180" t="s">
        <v>4660</v>
      </c>
      <c r="D35" s="180" t="s">
        <v>3192</v>
      </c>
      <c r="E35" s="210"/>
      <c r="F35" s="121">
        <v>1</v>
      </c>
      <c r="G35" s="121">
        <v>1</v>
      </c>
      <c r="H35" s="121">
        <v>1</v>
      </c>
      <c r="I35" s="121">
        <f t="shared" si="0"/>
        <v>1</v>
      </c>
      <c r="J35" s="121"/>
      <c r="K35" s="51"/>
      <c r="L35" s="51"/>
      <c r="M35" s="51"/>
      <c r="N35" s="51"/>
      <c r="O35" s="51"/>
      <c r="P35" s="51"/>
      <c r="Q35" s="51"/>
    </row>
    <row r="36" spans="1:17" ht="51" x14ac:dyDescent="0.2">
      <c r="A36" s="150">
        <v>29</v>
      </c>
      <c r="B36" s="162" t="s">
        <v>4661</v>
      </c>
      <c r="C36" s="180" t="s">
        <v>4662</v>
      </c>
      <c r="D36" s="180" t="s">
        <v>733</v>
      </c>
      <c r="E36" s="210"/>
      <c r="F36" s="121">
        <v>1</v>
      </c>
      <c r="G36" s="121">
        <v>1</v>
      </c>
      <c r="H36" s="121">
        <v>1</v>
      </c>
      <c r="I36" s="121">
        <f t="shared" si="0"/>
        <v>1</v>
      </c>
      <c r="J36" s="121"/>
      <c r="K36" s="51"/>
      <c r="L36" s="51"/>
      <c r="M36" s="51"/>
      <c r="N36" s="51"/>
      <c r="O36" s="51"/>
      <c r="P36" s="51"/>
      <c r="Q36" s="51"/>
    </row>
    <row r="37" spans="1:17" ht="15.75" customHeight="1" x14ac:dyDescent="0.2">
      <c r="A37" s="327" t="s">
        <v>687</v>
      </c>
      <c r="B37" s="328"/>
      <c r="C37" s="328"/>
      <c r="D37" s="328"/>
      <c r="E37" s="328"/>
      <c r="F37" s="328"/>
      <c r="G37" s="328"/>
      <c r="H37" s="329"/>
      <c r="I37" s="138">
        <f>SUM(I8:I36)/COUNT(I8:I36)</f>
        <v>1</v>
      </c>
      <c r="J37" s="121"/>
      <c r="K37" s="51"/>
      <c r="L37" s="51"/>
      <c r="M37" s="51"/>
      <c r="N37" s="51"/>
      <c r="O37" s="51"/>
      <c r="P37" s="51"/>
      <c r="Q37" s="51"/>
    </row>
    <row r="41" spans="1:17" x14ac:dyDescent="0.2">
      <c r="B41" s="91"/>
      <c r="C41" s="92"/>
      <c r="D41" s="92"/>
      <c r="E41" s="115"/>
      <c r="F41" s="115"/>
      <c r="G41" s="115"/>
      <c r="H41" s="115"/>
      <c r="I41" s="115"/>
    </row>
    <row r="48" spans="1:17" x14ac:dyDescent="0.2">
      <c r="B48" s="91"/>
      <c r="C48" s="92"/>
      <c r="D48" s="92"/>
      <c r="E48" s="115"/>
      <c r="F48" s="115"/>
      <c r="G48" s="115"/>
      <c r="H48" s="115"/>
      <c r="I48" s="115"/>
    </row>
    <row r="52" spans="2:9" x14ac:dyDescent="0.2">
      <c r="B52" s="91"/>
      <c r="C52" s="92"/>
      <c r="D52" s="92"/>
      <c r="E52" s="115"/>
      <c r="F52" s="115"/>
      <c r="G52" s="115"/>
      <c r="H52" s="115"/>
      <c r="I52" s="115"/>
    </row>
    <row r="55" spans="2:9" x14ac:dyDescent="0.2">
      <c r="B55" s="91"/>
      <c r="C55" s="92"/>
      <c r="D55" s="92"/>
      <c r="E55" s="115"/>
      <c r="F55" s="115"/>
      <c r="G55" s="115"/>
      <c r="H55" s="115"/>
      <c r="I55" s="115"/>
    </row>
    <row r="59" spans="2:9" x14ac:dyDescent="0.2">
      <c r="B59" s="91"/>
      <c r="C59" s="92"/>
      <c r="D59" s="92"/>
      <c r="E59" s="115"/>
      <c r="F59" s="115"/>
      <c r="G59" s="115"/>
      <c r="H59" s="115"/>
      <c r="I59" s="115"/>
    </row>
    <row r="62" spans="2:9" x14ac:dyDescent="0.2">
      <c r="B62" s="91"/>
      <c r="C62" s="92"/>
      <c r="D62" s="92"/>
      <c r="E62" s="115"/>
      <c r="F62" s="115"/>
      <c r="G62" s="115"/>
      <c r="H62" s="115"/>
      <c r="I62" s="115"/>
    </row>
    <row r="66" spans="2:9" x14ac:dyDescent="0.2">
      <c r="B66" s="91"/>
      <c r="C66" s="92"/>
      <c r="D66" s="92"/>
      <c r="E66" s="115"/>
      <c r="F66" s="115"/>
      <c r="G66" s="115"/>
      <c r="H66" s="115"/>
      <c r="I66" s="115"/>
    </row>
  </sheetData>
  <mergeCells count="13">
    <mergeCell ref="I6:I7"/>
    <mergeCell ref="J6:J7"/>
    <mergeCell ref="A37:H37"/>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6">
      <formula1>"0,1"</formula1>
    </dataValidation>
  </dataValidations>
  <pageMargins left="0.31496062992125984" right="0.31496062992125984" top="0.35433070866141736" bottom="0.35433070866141736" header="0" footer="0"/>
  <pageSetup paperSize="9" scale="79" fitToHeight="0"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3"/>
  <sheetViews>
    <sheetView view="pageBreakPreview" zoomScale="70" zoomScaleNormal="100" zoomScaleSheetLayoutView="70" workbookViewId="0">
      <pane ySplit="7" topLeftCell="A8" activePane="bottomLeft" state="frozenSplit"/>
      <selection activeCell="E6" sqref="E6:E7"/>
      <selection pane="bottomLeft" activeCell="D17" sqref="D17"/>
    </sheetView>
  </sheetViews>
  <sheetFormatPr defaultRowHeight="12.75" x14ac:dyDescent="0.2"/>
  <cols>
    <col min="1" max="1" width="4.28515625" style="1" customWidth="1"/>
    <col min="2" max="2" width="35.5703125" style="1" customWidth="1"/>
    <col min="3" max="3" width="23.140625" style="94" customWidth="1"/>
    <col min="4" max="4" width="13.7109375" style="94" customWidth="1"/>
    <col min="5" max="5" width="20" style="94" customWidth="1"/>
    <col min="6" max="6" width="12.7109375" style="116" customWidth="1"/>
    <col min="7" max="7" width="15.85546875" style="116" customWidth="1"/>
    <col min="8" max="8" width="14.42578125" style="116" customWidth="1"/>
    <col min="9" max="9" width="19" style="116" customWidth="1"/>
    <col min="10" max="10" width="24.85546875" style="12"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1" customFormat="1" ht="69" customHeight="1" x14ac:dyDescent="0.2">
      <c r="A1" s="324" t="s">
        <v>96</v>
      </c>
      <c r="B1" s="324"/>
      <c r="C1" s="324"/>
      <c r="D1" s="324"/>
      <c r="E1" s="324"/>
      <c r="F1" s="324"/>
      <c r="G1" s="324"/>
      <c r="H1" s="324"/>
      <c r="I1" s="324"/>
      <c r="J1" s="324"/>
    </row>
    <row r="2" spans="1:17" ht="30.75" customHeight="1" x14ac:dyDescent="0.2">
      <c r="A2" s="109" t="s">
        <v>101</v>
      </c>
      <c r="B2" s="109"/>
      <c r="C2" s="325" t="s">
        <v>3242</v>
      </c>
      <c r="D2" s="325"/>
      <c r="E2" s="325"/>
      <c r="F2" s="325"/>
      <c r="G2" s="325"/>
      <c r="H2" s="325"/>
      <c r="I2" s="325"/>
      <c r="J2" s="325"/>
    </row>
    <row r="3" spans="1:17" ht="15.75" customHeight="1" x14ac:dyDescent="0.2">
      <c r="A3" s="109" t="s">
        <v>99</v>
      </c>
      <c r="B3" s="109"/>
      <c r="C3" s="110">
        <v>44676</v>
      </c>
      <c r="D3" s="117"/>
      <c r="E3" s="117"/>
      <c r="F3" s="110"/>
      <c r="G3" s="110"/>
      <c r="H3" s="110"/>
      <c r="I3" s="110"/>
    </row>
    <row r="4" spans="1:17" ht="17.25" customHeight="1" x14ac:dyDescent="0.2">
      <c r="A4" s="118" t="s">
        <v>79</v>
      </c>
      <c r="B4" s="109"/>
      <c r="C4" s="117"/>
      <c r="D4" s="117"/>
      <c r="E4" s="117"/>
      <c r="F4" s="110"/>
      <c r="G4" s="110"/>
      <c r="H4" s="110"/>
      <c r="I4" s="110"/>
    </row>
    <row r="5" spans="1:17" ht="50.25" customHeight="1" x14ac:dyDescent="0.2">
      <c r="A5" s="330" t="s">
        <v>102</v>
      </c>
      <c r="B5" s="330"/>
      <c r="C5" s="330"/>
      <c r="D5" s="330"/>
      <c r="E5" s="330"/>
      <c r="F5" s="330"/>
      <c r="G5" s="330"/>
      <c r="H5" s="330"/>
      <c r="I5" s="330"/>
      <c r="J5" s="330"/>
    </row>
    <row r="6" spans="1:17" ht="15.75" customHeight="1" x14ac:dyDescent="0.2">
      <c r="A6" s="321" t="s">
        <v>50</v>
      </c>
      <c r="B6" s="321" t="s">
        <v>103</v>
      </c>
      <c r="C6" s="321" t="s">
        <v>104</v>
      </c>
      <c r="D6" s="321" t="s">
        <v>105</v>
      </c>
      <c r="E6" s="321" t="s">
        <v>3342</v>
      </c>
      <c r="F6" s="321" t="s">
        <v>106</v>
      </c>
      <c r="G6" s="331" t="s">
        <v>4342</v>
      </c>
      <c r="H6" s="331"/>
      <c r="I6" s="321" t="s">
        <v>107</v>
      </c>
      <c r="J6" s="321" t="s">
        <v>85</v>
      </c>
    </row>
    <row r="7" spans="1:17" ht="99.75" customHeight="1" x14ac:dyDescent="0.2">
      <c r="A7" s="321"/>
      <c r="B7" s="321"/>
      <c r="C7" s="321"/>
      <c r="D7" s="321"/>
      <c r="E7" s="321"/>
      <c r="F7" s="321"/>
      <c r="G7" s="119" t="s">
        <v>108</v>
      </c>
      <c r="H7" s="4" t="s">
        <v>109</v>
      </c>
      <c r="I7" s="321"/>
      <c r="J7" s="326"/>
      <c r="K7" s="51"/>
      <c r="L7" s="51"/>
      <c r="M7" s="51"/>
      <c r="N7" s="51"/>
      <c r="O7" s="51"/>
      <c r="P7" s="51"/>
      <c r="Q7" s="51"/>
    </row>
    <row r="8" spans="1:17" ht="25.5" x14ac:dyDescent="0.2">
      <c r="A8" s="150">
        <v>1</v>
      </c>
      <c r="B8" s="152" t="s">
        <v>3532</v>
      </c>
      <c r="C8" s="220" t="s">
        <v>3533</v>
      </c>
      <c r="D8" s="220" t="s">
        <v>112</v>
      </c>
      <c r="E8" s="220"/>
      <c r="F8" s="85">
        <v>1</v>
      </c>
      <c r="G8" s="85">
        <v>1</v>
      </c>
      <c r="H8" s="85">
        <v>1</v>
      </c>
      <c r="I8" s="85">
        <f>F8*0.2+G8*0.4+H8*0.4</f>
        <v>1</v>
      </c>
      <c r="J8" s="86"/>
      <c r="K8" s="51"/>
      <c r="L8" s="51"/>
      <c r="M8" s="51"/>
      <c r="N8" s="51"/>
      <c r="O8" s="51"/>
      <c r="P8" s="51"/>
      <c r="Q8" s="51"/>
    </row>
    <row r="9" spans="1:17" ht="38.25" x14ac:dyDescent="0.2">
      <c r="A9" s="150">
        <v>2</v>
      </c>
      <c r="B9" s="152" t="s">
        <v>3243</v>
      </c>
      <c r="C9" s="220" t="s">
        <v>3244</v>
      </c>
      <c r="D9" s="220" t="s">
        <v>112</v>
      </c>
      <c r="E9" s="220"/>
      <c r="F9" s="85">
        <v>1</v>
      </c>
      <c r="G9" s="85">
        <v>1</v>
      </c>
      <c r="H9" s="85">
        <v>1</v>
      </c>
      <c r="I9" s="85">
        <f t="shared" ref="I9:I33" si="0">F9*0.2+G9*0.4+H9*0.4</f>
        <v>1</v>
      </c>
      <c r="J9" s="86"/>
      <c r="K9" s="51"/>
      <c r="L9" s="51"/>
      <c r="M9" s="51"/>
      <c r="N9" s="51"/>
      <c r="O9" s="51"/>
      <c r="P9" s="51"/>
      <c r="Q9" s="51"/>
    </row>
    <row r="10" spans="1:17" ht="51" x14ac:dyDescent="0.2">
      <c r="A10" s="150">
        <v>3</v>
      </c>
      <c r="B10" s="152" t="s">
        <v>3245</v>
      </c>
      <c r="C10" s="220" t="s">
        <v>3246</v>
      </c>
      <c r="D10" s="220" t="s">
        <v>112</v>
      </c>
      <c r="E10" s="220"/>
      <c r="F10" s="217">
        <v>1</v>
      </c>
      <c r="G10" s="85">
        <v>1</v>
      </c>
      <c r="H10" s="85">
        <v>1</v>
      </c>
      <c r="I10" s="85">
        <f t="shared" si="0"/>
        <v>1</v>
      </c>
      <c r="J10" s="86"/>
      <c r="K10" s="51"/>
      <c r="L10" s="51"/>
      <c r="M10" s="51"/>
      <c r="N10" s="51"/>
      <c r="O10" s="51"/>
      <c r="P10" s="51"/>
      <c r="Q10" s="51"/>
    </row>
    <row r="11" spans="1:17" ht="38.25" x14ac:dyDescent="0.2">
      <c r="A11" s="150">
        <v>4</v>
      </c>
      <c r="B11" s="152" t="s">
        <v>3247</v>
      </c>
      <c r="C11" s="220" t="s">
        <v>3248</v>
      </c>
      <c r="D11" s="220" t="s">
        <v>112</v>
      </c>
      <c r="E11" s="220"/>
      <c r="F11" s="85">
        <v>1</v>
      </c>
      <c r="G11" s="85">
        <v>1</v>
      </c>
      <c r="H11" s="85">
        <v>1</v>
      </c>
      <c r="I11" s="85">
        <f t="shared" si="0"/>
        <v>1</v>
      </c>
      <c r="J11" s="86"/>
      <c r="K11" s="51"/>
      <c r="L11" s="51"/>
      <c r="M11" s="51"/>
      <c r="N11" s="51"/>
      <c r="O11" s="51"/>
      <c r="P11" s="51"/>
      <c r="Q11" s="51"/>
    </row>
    <row r="12" spans="1:17" ht="63.75" x14ac:dyDescent="0.2">
      <c r="A12" s="150">
        <v>5</v>
      </c>
      <c r="B12" s="151" t="s">
        <v>3249</v>
      </c>
      <c r="C12" s="215" t="s">
        <v>3250</v>
      </c>
      <c r="D12" s="220" t="s">
        <v>112</v>
      </c>
      <c r="E12" s="220"/>
      <c r="F12" s="85">
        <v>1</v>
      </c>
      <c r="G12" s="85">
        <v>1</v>
      </c>
      <c r="H12" s="85">
        <v>1</v>
      </c>
      <c r="I12" s="85">
        <f t="shared" si="0"/>
        <v>1</v>
      </c>
      <c r="J12" s="86"/>
      <c r="K12" s="51"/>
      <c r="L12" s="51"/>
      <c r="M12" s="51"/>
      <c r="N12" s="51"/>
      <c r="O12" s="51"/>
      <c r="P12" s="51"/>
      <c r="Q12" s="51"/>
    </row>
    <row r="13" spans="1:17" ht="63.75" x14ac:dyDescent="0.2">
      <c r="A13" s="150">
        <v>6</v>
      </c>
      <c r="B13" s="151" t="s">
        <v>3251</v>
      </c>
      <c r="C13" s="215" t="s">
        <v>3252</v>
      </c>
      <c r="D13" s="220" t="s">
        <v>112</v>
      </c>
      <c r="E13" s="220"/>
      <c r="F13" s="85">
        <v>1</v>
      </c>
      <c r="G13" s="85">
        <v>1</v>
      </c>
      <c r="H13" s="85">
        <v>1</v>
      </c>
      <c r="I13" s="85">
        <f t="shared" si="0"/>
        <v>1</v>
      </c>
      <c r="J13" s="86"/>
      <c r="K13" s="51"/>
      <c r="L13" s="51"/>
      <c r="M13" s="51"/>
      <c r="N13" s="51"/>
      <c r="O13" s="51"/>
      <c r="P13" s="51"/>
      <c r="Q13" s="51"/>
    </row>
    <row r="14" spans="1:17" ht="63.75" x14ac:dyDescent="0.2">
      <c r="A14" s="150">
        <v>7</v>
      </c>
      <c r="B14" s="151" t="s">
        <v>3253</v>
      </c>
      <c r="C14" s="220" t="s">
        <v>3254</v>
      </c>
      <c r="D14" s="220" t="s">
        <v>112</v>
      </c>
      <c r="E14" s="220"/>
      <c r="F14" s="217">
        <v>1</v>
      </c>
      <c r="G14" s="85">
        <v>1</v>
      </c>
      <c r="H14" s="85">
        <v>1</v>
      </c>
      <c r="I14" s="85">
        <f t="shared" si="0"/>
        <v>1</v>
      </c>
      <c r="J14" s="86"/>
      <c r="K14" s="51"/>
      <c r="L14" s="51"/>
      <c r="M14" s="51"/>
      <c r="N14" s="51"/>
      <c r="O14" s="51"/>
      <c r="P14" s="51"/>
      <c r="Q14" s="51"/>
    </row>
    <row r="15" spans="1:17" ht="63.75" x14ac:dyDescent="0.2">
      <c r="A15" s="150">
        <v>8</v>
      </c>
      <c r="B15" s="151" t="s">
        <v>3255</v>
      </c>
      <c r="C15" s="220" t="s">
        <v>3256</v>
      </c>
      <c r="D15" s="220" t="s">
        <v>112</v>
      </c>
      <c r="E15" s="220"/>
      <c r="F15" s="85">
        <v>1</v>
      </c>
      <c r="G15" s="85">
        <v>1</v>
      </c>
      <c r="H15" s="85">
        <v>1</v>
      </c>
      <c r="I15" s="85">
        <f t="shared" si="0"/>
        <v>1</v>
      </c>
      <c r="J15" s="86"/>
      <c r="K15" s="51"/>
      <c r="L15" s="51"/>
      <c r="M15" s="51"/>
      <c r="N15" s="51"/>
      <c r="O15" s="51"/>
      <c r="P15" s="51"/>
      <c r="Q15" s="51"/>
    </row>
    <row r="16" spans="1:17" ht="63.75" x14ac:dyDescent="0.2">
      <c r="A16" s="150">
        <v>9</v>
      </c>
      <c r="B16" s="151" t="s">
        <v>4714</v>
      </c>
      <c r="C16" s="220" t="s">
        <v>4715</v>
      </c>
      <c r="D16" s="220" t="s">
        <v>112</v>
      </c>
      <c r="E16" s="220"/>
      <c r="F16" s="85">
        <v>1</v>
      </c>
      <c r="G16" s="85">
        <v>1</v>
      </c>
      <c r="H16" s="85">
        <v>1</v>
      </c>
      <c r="I16" s="85">
        <f t="shared" si="0"/>
        <v>1</v>
      </c>
      <c r="J16" s="86"/>
      <c r="K16" s="51"/>
      <c r="L16" s="51"/>
      <c r="M16" s="51"/>
      <c r="N16" s="51"/>
      <c r="O16" s="51"/>
      <c r="P16" s="51"/>
      <c r="Q16" s="51"/>
    </row>
    <row r="17" spans="1:17" ht="63.75" x14ac:dyDescent="0.2">
      <c r="A17" s="150">
        <v>10</v>
      </c>
      <c r="B17" s="151" t="s">
        <v>3257</v>
      </c>
      <c r="C17" s="220" t="s">
        <v>3258</v>
      </c>
      <c r="D17" s="220" t="s">
        <v>112</v>
      </c>
      <c r="E17" s="220"/>
      <c r="F17" s="217">
        <v>1</v>
      </c>
      <c r="G17" s="217">
        <v>1</v>
      </c>
      <c r="H17" s="85">
        <v>1</v>
      </c>
      <c r="I17" s="85">
        <f t="shared" si="0"/>
        <v>1</v>
      </c>
      <c r="J17" s="86"/>
      <c r="K17" s="51"/>
      <c r="L17" s="51"/>
      <c r="M17" s="51"/>
      <c r="N17" s="51"/>
      <c r="O17" s="51"/>
      <c r="P17" s="51"/>
      <c r="Q17" s="51"/>
    </row>
    <row r="18" spans="1:17" ht="63.75" x14ac:dyDescent="0.2">
      <c r="A18" s="150">
        <v>11</v>
      </c>
      <c r="B18" s="151" t="s">
        <v>3259</v>
      </c>
      <c r="C18" s="220" t="s">
        <v>3260</v>
      </c>
      <c r="D18" s="220" t="s">
        <v>112</v>
      </c>
      <c r="E18" s="220"/>
      <c r="F18" s="85">
        <v>1</v>
      </c>
      <c r="G18" s="85">
        <v>1</v>
      </c>
      <c r="H18" s="85">
        <v>1</v>
      </c>
      <c r="I18" s="85">
        <f t="shared" si="0"/>
        <v>1</v>
      </c>
      <c r="J18" s="86"/>
      <c r="K18" s="51"/>
      <c r="L18" s="51"/>
      <c r="M18" s="51"/>
      <c r="N18" s="51"/>
      <c r="O18" s="51"/>
      <c r="P18" s="51"/>
      <c r="Q18" s="51"/>
    </row>
    <row r="19" spans="1:17" ht="63.75" x14ac:dyDescent="0.2">
      <c r="A19" s="150">
        <v>12</v>
      </c>
      <c r="B19" s="151" t="s">
        <v>3261</v>
      </c>
      <c r="C19" s="220" t="s">
        <v>3262</v>
      </c>
      <c r="D19" s="220" t="s">
        <v>112</v>
      </c>
      <c r="E19" s="220"/>
      <c r="F19" s="85">
        <v>1</v>
      </c>
      <c r="G19" s="217">
        <v>1</v>
      </c>
      <c r="H19" s="85">
        <v>1</v>
      </c>
      <c r="I19" s="85">
        <f t="shared" si="0"/>
        <v>1</v>
      </c>
      <c r="J19" s="86"/>
      <c r="K19" s="51"/>
      <c r="L19" s="51"/>
      <c r="M19" s="51"/>
      <c r="N19" s="51"/>
      <c r="O19" s="51"/>
      <c r="P19" s="51"/>
      <c r="Q19" s="51"/>
    </row>
    <row r="20" spans="1:17" ht="63.75" x14ac:dyDescent="0.2">
      <c r="A20" s="150">
        <v>13</v>
      </c>
      <c r="B20" s="151" t="s">
        <v>3263</v>
      </c>
      <c r="C20" s="220" t="s">
        <v>3264</v>
      </c>
      <c r="D20" s="220" t="s">
        <v>112</v>
      </c>
      <c r="E20" s="220"/>
      <c r="F20" s="85">
        <v>1</v>
      </c>
      <c r="G20" s="217">
        <v>1</v>
      </c>
      <c r="H20" s="85">
        <v>1</v>
      </c>
      <c r="I20" s="85">
        <f t="shared" si="0"/>
        <v>1</v>
      </c>
      <c r="J20" s="86"/>
      <c r="K20" s="51"/>
      <c r="L20" s="51"/>
      <c r="M20" s="51"/>
      <c r="N20" s="51"/>
      <c r="O20" s="51"/>
      <c r="P20" s="51"/>
      <c r="Q20" s="51"/>
    </row>
    <row r="21" spans="1:17" ht="63.75" x14ac:dyDescent="0.2">
      <c r="A21" s="150">
        <v>14</v>
      </c>
      <c r="B21" s="151" t="s">
        <v>4663</v>
      </c>
      <c r="C21" s="220" t="s">
        <v>4664</v>
      </c>
      <c r="D21" s="220" t="s">
        <v>112</v>
      </c>
      <c r="E21" s="220"/>
      <c r="F21" s="85">
        <v>1</v>
      </c>
      <c r="G21" s="217">
        <v>1</v>
      </c>
      <c r="H21" s="85">
        <v>1</v>
      </c>
      <c r="I21" s="85">
        <f t="shared" si="0"/>
        <v>1</v>
      </c>
      <c r="J21" s="86"/>
      <c r="K21" s="51"/>
      <c r="L21" s="51"/>
      <c r="M21" s="51"/>
      <c r="N21" s="51"/>
      <c r="O21" s="51"/>
      <c r="P21" s="51"/>
      <c r="Q21" s="51"/>
    </row>
    <row r="22" spans="1:17" ht="63.75" x14ac:dyDescent="0.2">
      <c r="A22" s="150">
        <v>15</v>
      </c>
      <c r="B22" s="151" t="s">
        <v>3265</v>
      </c>
      <c r="C22" s="220" t="s">
        <v>3266</v>
      </c>
      <c r="D22" s="220" t="s">
        <v>112</v>
      </c>
      <c r="E22" s="220"/>
      <c r="F22" s="85">
        <v>1</v>
      </c>
      <c r="G22" s="217">
        <v>1</v>
      </c>
      <c r="H22" s="85">
        <v>1</v>
      </c>
      <c r="I22" s="85">
        <f t="shared" si="0"/>
        <v>1</v>
      </c>
      <c r="J22" s="86"/>
      <c r="K22" s="51"/>
      <c r="L22" s="51"/>
      <c r="M22" s="51"/>
      <c r="N22" s="51"/>
      <c r="O22" s="51"/>
      <c r="P22" s="51"/>
      <c r="Q22" s="51"/>
    </row>
    <row r="23" spans="1:17" ht="76.5" x14ac:dyDescent="0.2">
      <c r="A23" s="150">
        <v>16</v>
      </c>
      <c r="B23" s="151" t="s">
        <v>3267</v>
      </c>
      <c r="C23" s="220" t="s">
        <v>3268</v>
      </c>
      <c r="D23" s="220" t="s">
        <v>112</v>
      </c>
      <c r="E23" s="220"/>
      <c r="F23" s="85">
        <v>1</v>
      </c>
      <c r="G23" s="85">
        <v>1</v>
      </c>
      <c r="H23" s="85">
        <v>1</v>
      </c>
      <c r="I23" s="85">
        <f t="shared" si="0"/>
        <v>1</v>
      </c>
      <c r="J23" s="86"/>
      <c r="K23" s="51"/>
      <c r="L23" s="51"/>
      <c r="M23" s="51"/>
      <c r="N23" s="51"/>
      <c r="O23" s="51"/>
      <c r="P23" s="51"/>
      <c r="Q23" s="51"/>
    </row>
    <row r="24" spans="1:17" ht="51" x14ac:dyDescent="0.2">
      <c r="A24" s="150">
        <v>17</v>
      </c>
      <c r="B24" s="151" t="s">
        <v>3269</v>
      </c>
      <c r="C24" s="220" t="s">
        <v>3270</v>
      </c>
      <c r="D24" s="220" t="s">
        <v>112</v>
      </c>
      <c r="E24" s="220"/>
      <c r="F24" s="85">
        <v>1</v>
      </c>
      <c r="G24" s="85">
        <v>1</v>
      </c>
      <c r="H24" s="85">
        <v>1</v>
      </c>
      <c r="I24" s="85">
        <f t="shared" si="0"/>
        <v>1</v>
      </c>
      <c r="J24" s="86"/>
      <c r="K24" s="51"/>
      <c r="L24" s="51"/>
      <c r="M24" s="51"/>
      <c r="N24" s="51"/>
      <c r="O24" s="51"/>
      <c r="P24" s="51"/>
      <c r="Q24" s="51"/>
    </row>
    <row r="25" spans="1:17" ht="51" x14ac:dyDescent="0.2">
      <c r="A25" s="150">
        <v>18</v>
      </c>
      <c r="B25" s="151" t="s">
        <v>3271</v>
      </c>
      <c r="C25" s="220" t="s">
        <v>3272</v>
      </c>
      <c r="D25" s="220" t="s">
        <v>112</v>
      </c>
      <c r="E25" s="220"/>
      <c r="F25" s="85">
        <v>1</v>
      </c>
      <c r="G25" s="85">
        <v>1</v>
      </c>
      <c r="H25" s="85">
        <v>1</v>
      </c>
      <c r="I25" s="85">
        <f t="shared" si="0"/>
        <v>1</v>
      </c>
      <c r="J25" s="86"/>
      <c r="K25" s="51"/>
      <c r="L25" s="51"/>
      <c r="M25" s="51"/>
      <c r="N25" s="51"/>
      <c r="O25" s="51"/>
      <c r="P25" s="51"/>
      <c r="Q25" s="51"/>
    </row>
    <row r="26" spans="1:17" ht="51" x14ac:dyDescent="0.2">
      <c r="A26" s="150">
        <v>19</v>
      </c>
      <c r="B26" s="151" t="s">
        <v>3273</v>
      </c>
      <c r="C26" s="220" t="s">
        <v>3274</v>
      </c>
      <c r="D26" s="220" t="s">
        <v>112</v>
      </c>
      <c r="E26" s="220"/>
      <c r="F26" s="85">
        <v>1</v>
      </c>
      <c r="G26" s="85">
        <v>1</v>
      </c>
      <c r="H26" s="85">
        <v>1</v>
      </c>
      <c r="I26" s="85">
        <f t="shared" si="0"/>
        <v>1</v>
      </c>
      <c r="J26" s="86"/>
      <c r="K26" s="51"/>
      <c r="L26" s="51"/>
      <c r="M26" s="51"/>
      <c r="N26" s="51"/>
      <c r="O26" s="51"/>
      <c r="P26" s="51"/>
      <c r="Q26" s="51"/>
    </row>
    <row r="27" spans="1:17" ht="51" x14ac:dyDescent="0.2">
      <c r="A27" s="150">
        <v>20</v>
      </c>
      <c r="B27" s="151" t="s">
        <v>4665</v>
      </c>
      <c r="C27" s="220" t="s">
        <v>3275</v>
      </c>
      <c r="D27" s="220" t="s">
        <v>112</v>
      </c>
      <c r="E27" s="220"/>
      <c r="F27" s="85">
        <v>1</v>
      </c>
      <c r="G27" s="85">
        <v>1</v>
      </c>
      <c r="H27" s="85">
        <v>1</v>
      </c>
      <c r="I27" s="85">
        <f t="shared" si="0"/>
        <v>1</v>
      </c>
      <c r="J27" s="86"/>
      <c r="K27" s="51"/>
      <c r="L27" s="51"/>
      <c r="M27" s="51"/>
      <c r="N27" s="51"/>
      <c r="O27" s="51"/>
      <c r="P27" s="51"/>
      <c r="Q27" s="51"/>
    </row>
    <row r="28" spans="1:17" ht="51" x14ac:dyDescent="0.2">
      <c r="A28" s="150">
        <v>21</v>
      </c>
      <c r="B28" s="151" t="s">
        <v>3276</v>
      </c>
      <c r="C28" s="220" t="s">
        <v>3277</v>
      </c>
      <c r="D28" s="220" t="s">
        <v>112</v>
      </c>
      <c r="E28" s="220"/>
      <c r="F28" s="85">
        <v>1</v>
      </c>
      <c r="G28" s="85">
        <v>1</v>
      </c>
      <c r="H28" s="85">
        <v>1</v>
      </c>
      <c r="I28" s="85">
        <f t="shared" si="0"/>
        <v>1</v>
      </c>
      <c r="J28" s="86"/>
      <c r="K28" s="51"/>
      <c r="L28" s="51"/>
      <c r="M28" s="51"/>
      <c r="N28" s="51"/>
      <c r="O28" s="51"/>
      <c r="P28" s="51"/>
      <c r="Q28" s="51"/>
    </row>
    <row r="29" spans="1:17" ht="63.75" x14ac:dyDescent="0.2">
      <c r="A29" s="150">
        <v>22</v>
      </c>
      <c r="B29" s="151" t="s">
        <v>3278</v>
      </c>
      <c r="C29" s="220" t="s">
        <v>3279</v>
      </c>
      <c r="D29" s="220" t="s">
        <v>112</v>
      </c>
      <c r="E29" s="220"/>
      <c r="F29" s="85">
        <v>1</v>
      </c>
      <c r="G29" s="217">
        <v>1</v>
      </c>
      <c r="H29" s="85">
        <v>1</v>
      </c>
      <c r="I29" s="85">
        <f t="shared" si="0"/>
        <v>1</v>
      </c>
      <c r="J29" s="86"/>
      <c r="K29" s="51"/>
      <c r="L29" s="51"/>
      <c r="M29" s="51"/>
      <c r="N29" s="51"/>
      <c r="O29" s="51"/>
      <c r="P29" s="51"/>
      <c r="Q29" s="51"/>
    </row>
    <row r="30" spans="1:17" ht="76.5" x14ac:dyDescent="0.2">
      <c r="A30" s="150">
        <v>23</v>
      </c>
      <c r="B30" s="151" t="s">
        <v>3280</v>
      </c>
      <c r="C30" s="220" t="s">
        <v>3281</v>
      </c>
      <c r="D30" s="220" t="s">
        <v>112</v>
      </c>
      <c r="E30" s="220"/>
      <c r="F30" s="85">
        <v>1</v>
      </c>
      <c r="G30" s="85">
        <v>1</v>
      </c>
      <c r="H30" s="85">
        <v>1</v>
      </c>
      <c r="I30" s="85">
        <f t="shared" si="0"/>
        <v>1</v>
      </c>
      <c r="J30" s="86"/>
      <c r="K30" s="51"/>
      <c r="L30" s="51"/>
      <c r="M30" s="51"/>
      <c r="N30" s="51"/>
      <c r="O30" s="51"/>
      <c r="P30" s="51"/>
      <c r="Q30" s="51"/>
    </row>
    <row r="31" spans="1:17" ht="76.5" x14ac:dyDescent="0.2">
      <c r="A31" s="150">
        <v>24</v>
      </c>
      <c r="B31" s="151" t="s">
        <v>3282</v>
      </c>
      <c r="C31" s="220" t="s">
        <v>3283</v>
      </c>
      <c r="D31" s="220" t="s">
        <v>643</v>
      </c>
      <c r="E31" s="220"/>
      <c r="F31" s="85">
        <v>1</v>
      </c>
      <c r="G31" s="85">
        <v>1</v>
      </c>
      <c r="H31" s="85">
        <v>1</v>
      </c>
      <c r="I31" s="85">
        <f t="shared" si="0"/>
        <v>1</v>
      </c>
      <c r="J31" s="86"/>
      <c r="K31" s="51"/>
      <c r="L31" s="51"/>
      <c r="M31" s="51"/>
      <c r="N31" s="51"/>
      <c r="O31" s="51"/>
      <c r="P31" s="51"/>
      <c r="Q31" s="51"/>
    </row>
    <row r="32" spans="1:17" ht="51" x14ac:dyDescent="0.2">
      <c r="A32" s="150">
        <v>25</v>
      </c>
      <c r="B32" s="151" t="s">
        <v>4666</v>
      </c>
      <c r="C32" s="220" t="s">
        <v>3284</v>
      </c>
      <c r="D32" s="220" t="s">
        <v>643</v>
      </c>
      <c r="E32" s="220"/>
      <c r="F32" s="85">
        <v>1</v>
      </c>
      <c r="G32" s="85">
        <v>1</v>
      </c>
      <c r="H32" s="85">
        <v>1</v>
      </c>
      <c r="I32" s="85">
        <f t="shared" si="0"/>
        <v>1</v>
      </c>
      <c r="J32" s="86"/>
      <c r="K32" s="51"/>
      <c r="L32" s="51"/>
      <c r="M32" s="51"/>
      <c r="N32" s="51"/>
      <c r="O32" s="51"/>
      <c r="P32" s="51"/>
      <c r="Q32" s="51"/>
    </row>
    <row r="33" spans="1:17" ht="38.25" x14ac:dyDescent="0.2">
      <c r="A33" s="150">
        <v>26</v>
      </c>
      <c r="B33" s="151" t="s">
        <v>3534</v>
      </c>
      <c r="C33" s="220" t="s">
        <v>3535</v>
      </c>
      <c r="D33" s="220" t="s">
        <v>112</v>
      </c>
      <c r="E33" s="220"/>
      <c r="F33" s="85">
        <v>1</v>
      </c>
      <c r="G33" s="85">
        <v>1</v>
      </c>
      <c r="H33" s="85">
        <v>1</v>
      </c>
      <c r="I33" s="85">
        <f t="shared" si="0"/>
        <v>1</v>
      </c>
      <c r="J33" s="86"/>
      <c r="K33" s="51"/>
      <c r="L33" s="51"/>
      <c r="M33" s="51"/>
      <c r="N33" s="51"/>
      <c r="O33" s="51"/>
      <c r="P33" s="51"/>
      <c r="Q33" s="51"/>
    </row>
    <row r="34" spans="1:17" ht="15.75" customHeight="1" x14ac:dyDescent="0.2">
      <c r="A34" s="327" t="s">
        <v>687</v>
      </c>
      <c r="B34" s="334"/>
      <c r="C34" s="334"/>
      <c r="D34" s="334"/>
      <c r="E34" s="334"/>
      <c r="F34" s="334"/>
      <c r="G34" s="334"/>
      <c r="H34" s="335"/>
      <c r="I34" s="138">
        <f>SUM(I8:I33)/COUNT(I8:I33)</f>
        <v>1</v>
      </c>
      <c r="J34" s="75"/>
      <c r="K34" s="51"/>
      <c r="L34" s="51"/>
      <c r="M34" s="51"/>
      <c r="N34" s="51"/>
      <c r="O34" s="51"/>
      <c r="P34" s="51"/>
      <c r="Q34" s="51"/>
    </row>
    <row r="38" spans="1:17" x14ac:dyDescent="0.2">
      <c r="B38" s="91"/>
      <c r="C38" s="92"/>
      <c r="D38" s="92"/>
      <c r="E38" s="92"/>
      <c r="F38" s="115"/>
      <c r="G38" s="115"/>
      <c r="H38" s="115"/>
      <c r="I38" s="115"/>
    </row>
    <row r="45" spans="1:17" x14ac:dyDescent="0.2">
      <c r="B45" s="91"/>
      <c r="C45" s="92"/>
      <c r="D45" s="92"/>
      <c r="E45" s="92"/>
      <c r="F45" s="115"/>
      <c r="G45" s="115"/>
      <c r="H45" s="115"/>
      <c r="I45" s="115"/>
    </row>
    <row r="49" spans="2:9" x14ac:dyDescent="0.2">
      <c r="B49" s="91"/>
      <c r="C49" s="92"/>
      <c r="D49" s="92"/>
      <c r="E49" s="92"/>
      <c r="F49" s="115"/>
      <c r="G49" s="115"/>
      <c r="H49" s="115"/>
      <c r="I49" s="115"/>
    </row>
    <row r="52" spans="2:9" x14ac:dyDescent="0.2">
      <c r="B52" s="91"/>
      <c r="C52" s="92"/>
      <c r="D52" s="92"/>
      <c r="E52" s="92"/>
      <c r="F52" s="115"/>
      <c r="G52" s="115"/>
      <c r="H52" s="115"/>
      <c r="I52" s="115"/>
    </row>
    <row r="56" spans="2:9" x14ac:dyDescent="0.2">
      <c r="B56" s="91"/>
      <c r="C56" s="92"/>
      <c r="D56" s="92"/>
      <c r="E56" s="92"/>
      <c r="F56" s="115"/>
      <c r="G56" s="115"/>
      <c r="H56" s="115"/>
      <c r="I56" s="115"/>
    </row>
    <row r="59" spans="2:9" x14ac:dyDescent="0.2">
      <c r="B59" s="91"/>
      <c r="C59" s="92"/>
      <c r="D59" s="92"/>
      <c r="E59" s="92"/>
      <c r="F59" s="115"/>
      <c r="G59" s="115"/>
      <c r="H59" s="115"/>
      <c r="I59" s="115"/>
    </row>
    <row r="63" spans="2:9" x14ac:dyDescent="0.2">
      <c r="B63" s="91"/>
      <c r="C63" s="92"/>
      <c r="D63" s="92"/>
      <c r="E63" s="92"/>
      <c r="F63" s="115"/>
      <c r="G63" s="115"/>
      <c r="H63" s="115"/>
      <c r="I63" s="115"/>
    </row>
  </sheetData>
  <mergeCells count="13">
    <mergeCell ref="I6:I7"/>
    <mergeCell ref="J6:J7"/>
    <mergeCell ref="A34:H34"/>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3">
      <formula1>"0,1"</formula1>
    </dataValidation>
  </dataValidations>
  <pageMargins left="0.31496062992125984" right="0.31496062992125984" top="0.35433070866141736" bottom="0.35433070866141736" header="0" footer="0"/>
  <pageSetup paperSize="9" scale="76" fitToHeight="0"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6"/>
  <sheetViews>
    <sheetView view="pageBreakPreview" zoomScale="70" zoomScaleNormal="100" zoomScaleSheetLayoutView="70" workbookViewId="0">
      <pane ySplit="7" topLeftCell="A8" activePane="bottomLeft" state="frozenSplit"/>
      <selection activeCell="E6" sqref="E6:E7"/>
      <selection pane="bottomLeft" activeCell="O6" sqref="O6"/>
    </sheetView>
  </sheetViews>
  <sheetFormatPr defaultRowHeight="12.75" x14ac:dyDescent="0.2"/>
  <cols>
    <col min="1" max="1" width="4.28515625" style="1" customWidth="1"/>
    <col min="2" max="2" width="35.5703125" style="12" customWidth="1"/>
    <col min="3" max="3" width="23.140625" style="116" customWidth="1"/>
    <col min="4" max="4" width="14.28515625" style="116" customWidth="1"/>
    <col min="5" max="5" width="20" style="116" customWidth="1"/>
    <col min="6" max="6" width="12.7109375" style="116" customWidth="1"/>
    <col min="7" max="7" width="15.85546875" style="116" customWidth="1"/>
    <col min="8" max="8" width="14.42578125" style="116" customWidth="1"/>
    <col min="9" max="9" width="19" style="116" customWidth="1"/>
    <col min="10" max="10" width="16.7109375" style="12"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1" customFormat="1" ht="69" customHeight="1" x14ac:dyDescent="0.2">
      <c r="A1" s="324" t="s">
        <v>96</v>
      </c>
      <c r="B1" s="324"/>
      <c r="C1" s="324"/>
      <c r="D1" s="324"/>
      <c r="E1" s="324"/>
      <c r="F1" s="324"/>
      <c r="G1" s="324"/>
      <c r="H1" s="324"/>
      <c r="I1" s="324"/>
      <c r="J1" s="324"/>
    </row>
    <row r="2" spans="1:17" ht="30.75" customHeight="1" x14ac:dyDescent="0.2">
      <c r="A2" s="109" t="s">
        <v>101</v>
      </c>
      <c r="B2" s="109"/>
      <c r="C2" s="325" t="s">
        <v>3285</v>
      </c>
      <c r="D2" s="325"/>
      <c r="E2" s="325"/>
      <c r="F2" s="325"/>
      <c r="G2" s="325"/>
      <c r="H2" s="325"/>
      <c r="I2" s="325"/>
      <c r="J2" s="325"/>
    </row>
    <row r="3" spans="1:17" ht="15.75" customHeight="1" x14ac:dyDescent="0.2">
      <c r="A3" s="109" t="s">
        <v>99</v>
      </c>
      <c r="B3" s="109"/>
      <c r="C3" s="110">
        <v>44676</v>
      </c>
      <c r="D3" s="110"/>
      <c r="E3" s="110"/>
      <c r="F3" s="110"/>
      <c r="G3" s="110"/>
      <c r="H3" s="110"/>
      <c r="I3" s="110"/>
    </row>
    <row r="4" spans="1:17" ht="17.25" customHeight="1" x14ac:dyDescent="0.2">
      <c r="A4" s="118" t="s">
        <v>79</v>
      </c>
      <c r="B4" s="109"/>
      <c r="C4" s="110"/>
      <c r="D4" s="110"/>
      <c r="E4" s="110"/>
      <c r="F4" s="110"/>
      <c r="G4" s="110"/>
      <c r="H4" s="110"/>
      <c r="I4" s="110"/>
    </row>
    <row r="5" spans="1:17" ht="52.5" customHeight="1" x14ac:dyDescent="0.2">
      <c r="A5" s="330" t="s">
        <v>102</v>
      </c>
      <c r="B5" s="330"/>
      <c r="C5" s="330"/>
      <c r="D5" s="330"/>
      <c r="E5" s="330"/>
      <c r="F5" s="330"/>
      <c r="G5" s="330"/>
      <c r="H5" s="330"/>
      <c r="I5" s="330"/>
      <c r="J5" s="330"/>
    </row>
    <row r="6" spans="1:17" ht="15.75" customHeight="1" x14ac:dyDescent="0.2">
      <c r="A6" s="321" t="s">
        <v>50</v>
      </c>
      <c r="B6" s="321" t="s">
        <v>103</v>
      </c>
      <c r="C6" s="321" t="s">
        <v>104</v>
      </c>
      <c r="D6" s="321" t="s">
        <v>105</v>
      </c>
      <c r="E6" s="321" t="s">
        <v>3342</v>
      </c>
      <c r="F6" s="321" t="s">
        <v>106</v>
      </c>
      <c r="G6" s="331" t="s">
        <v>4342</v>
      </c>
      <c r="H6" s="331"/>
      <c r="I6" s="321" t="s">
        <v>107</v>
      </c>
      <c r="J6" s="321" t="s">
        <v>85</v>
      </c>
    </row>
    <row r="7" spans="1:17" ht="99.75" customHeight="1" x14ac:dyDescent="0.2">
      <c r="A7" s="321"/>
      <c r="B7" s="321"/>
      <c r="C7" s="321"/>
      <c r="D7" s="321"/>
      <c r="E7" s="321"/>
      <c r="F7" s="321"/>
      <c r="G7" s="119" t="s">
        <v>108</v>
      </c>
      <c r="H7" s="4" t="s">
        <v>109</v>
      </c>
      <c r="I7" s="321"/>
      <c r="J7" s="326"/>
      <c r="K7" s="51"/>
      <c r="L7" s="51"/>
      <c r="M7" s="51"/>
      <c r="N7" s="51"/>
      <c r="O7" s="51"/>
      <c r="P7" s="51"/>
      <c r="Q7" s="51"/>
    </row>
    <row r="8" spans="1:17" ht="76.5" x14ac:dyDescent="0.2">
      <c r="A8" s="67">
        <v>1</v>
      </c>
      <c r="B8" s="130" t="s">
        <v>4667</v>
      </c>
      <c r="C8" s="75" t="s">
        <v>4668</v>
      </c>
      <c r="D8" s="75" t="s">
        <v>3291</v>
      </c>
      <c r="E8" s="211"/>
      <c r="F8" s="121">
        <v>1</v>
      </c>
      <c r="G8" s="217">
        <v>1</v>
      </c>
      <c r="H8" s="85">
        <v>1</v>
      </c>
      <c r="I8" s="85">
        <f>F8*0.2+G8*0.4+H8*0.4</f>
        <v>1</v>
      </c>
      <c r="J8" s="86"/>
      <c r="K8" s="51"/>
      <c r="L8" s="51"/>
      <c r="M8" s="51"/>
      <c r="N8" s="51"/>
      <c r="O8" s="51"/>
      <c r="P8" s="51"/>
      <c r="Q8" s="51"/>
    </row>
    <row r="9" spans="1:17" ht="63.75" x14ac:dyDescent="0.2">
      <c r="A9" s="67">
        <v>2</v>
      </c>
      <c r="B9" s="130" t="s">
        <v>3287</v>
      </c>
      <c r="C9" s="75" t="s">
        <v>3288</v>
      </c>
      <c r="D9" s="75" t="s">
        <v>3286</v>
      </c>
      <c r="E9" s="211"/>
      <c r="F9" s="121">
        <v>1</v>
      </c>
      <c r="G9" s="85">
        <v>1</v>
      </c>
      <c r="H9" s="85">
        <v>1</v>
      </c>
      <c r="I9" s="85">
        <f t="shared" ref="I9:I36" si="0">F9*0.2+G9*0.4+H9*0.4</f>
        <v>1</v>
      </c>
      <c r="J9" s="218"/>
      <c r="K9" s="51"/>
      <c r="L9" s="51"/>
      <c r="M9" s="51"/>
      <c r="N9" s="51"/>
      <c r="O9" s="51"/>
      <c r="P9" s="51"/>
      <c r="Q9" s="51"/>
    </row>
    <row r="10" spans="1:17" ht="89.25" x14ac:dyDescent="0.2">
      <c r="A10" s="67">
        <v>3</v>
      </c>
      <c r="B10" s="130" t="s">
        <v>3289</v>
      </c>
      <c r="C10" s="75" t="s">
        <v>3290</v>
      </c>
      <c r="D10" s="75" t="s">
        <v>3291</v>
      </c>
      <c r="E10" s="211"/>
      <c r="F10" s="121">
        <v>1</v>
      </c>
      <c r="G10" s="217">
        <v>1</v>
      </c>
      <c r="H10" s="85">
        <v>1</v>
      </c>
      <c r="I10" s="85">
        <f t="shared" si="0"/>
        <v>1</v>
      </c>
      <c r="J10" s="86"/>
      <c r="K10" s="51"/>
      <c r="L10" s="51"/>
      <c r="M10" s="51"/>
      <c r="N10" s="51"/>
      <c r="O10" s="51"/>
      <c r="P10" s="51"/>
      <c r="Q10" s="51"/>
    </row>
    <row r="11" spans="1:17" ht="76.5" x14ac:dyDescent="0.2">
      <c r="A11" s="67">
        <v>4</v>
      </c>
      <c r="B11" s="130" t="s">
        <v>3292</v>
      </c>
      <c r="C11" s="75" t="s">
        <v>3293</v>
      </c>
      <c r="D11" s="75" t="s">
        <v>3291</v>
      </c>
      <c r="E11" s="211"/>
      <c r="F11" s="121">
        <v>1</v>
      </c>
      <c r="G11" s="217">
        <v>1</v>
      </c>
      <c r="H11" s="85">
        <v>1</v>
      </c>
      <c r="I11" s="85">
        <f t="shared" si="0"/>
        <v>1</v>
      </c>
      <c r="J11" s="86"/>
      <c r="K11" s="51"/>
      <c r="L11" s="51"/>
      <c r="M11" s="51"/>
      <c r="N11" s="51"/>
      <c r="O11" s="51"/>
      <c r="P11" s="51"/>
      <c r="Q11" s="51"/>
    </row>
    <row r="12" spans="1:17" ht="63.75" x14ac:dyDescent="0.2">
      <c r="A12" s="67">
        <v>5</v>
      </c>
      <c r="B12" s="130" t="s">
        <v>3294</v>
      </c>
      <c r="C12" s="75" t="s">
        <v>3295</v>
      </c>
      <c r="D12" s="75" t="s">
        <v>3291</v>
      </c>
      <c r="E12" s="211"/>
      <c r="F12" s="121">
        <v>1</v>
      </c>
      <c r="G12" s="85">
        <v>1</v>
      </c>
      <c r="H12" s="85">
        <v>1</v>
      </c>
      <c r="I12" s="85">
        <f t="shared" si="0"/>
        <v>1</v>
      </c>
      <c r="J12" s="85"/>
      <c r="K12" s="51"/>
      <c r="L12" s="51"/>
      <c r="M12" s="51"/>
      <c r="N12" s="51"/>
      <c r="O12" s="51"/>
      <c r="P12" s="51"/>
      <c r="Q12" s="51"/>
    </row>
    <row r="13" spans="1:17" ht="76.5" x14ac:dyDescent="0.2">
      <c r="A13" s="67">
        <v>6</v>
      </c>
      <c r="B13" s="130" t="s">
        <v>3296</v>
      </c>
      <c r="C13" s="75" t="s">
        <v>3297</v>
      </c>
      <c r="D13" s="75" t="s">
        <v>3291</v>
      </c>
      <c r="E13" s="211"/>
      <c r="F13" s="121">
        <v>1</v>
      </c>
      <c r="G13" s="85">
        <v>1</v>
      </c>
      <c r="H13" s="85">
        <v>1</v>
      </c>
      <c r="I13" s="85">
        <f t="shared" si="0"/>
        <v>1</v>
      </c>
      <c r="J13" s="85"/>
      <c r="K13" s="51"/>
      <c r="L13" s="51"/>
      <c r="M13" s="51"/>
      <c r="N13" s="51"/>
      <c r="O13" s="51"/>
      <c r="P13" s="51"/>
      <c r="Q13" s="51"/>
    </row>
    <row r="14" spans="1:17" ht="102" x14ac:dyDescent="0.2">
      <c r="A14" s="67">
        <v>7</v>
      </c>
      <c r="B14" s="130" t="s">
        <v>3298</v>
      </c>
      <c r="C14" s="75" t="s">
        <v>3299</v>
      </c>
      <c r="D14" s="75" t="s">
        <v>3291</v>
      </c>
      <c r="E14" s="211"/>
      <c r="F14" s="121">
        <v>1</v>
      </c>
      <c r="G14" s="85">
        <v>1</v>
      </c>
      <c r="H14" s="85">
        <v>1</v>
      </c>
      <c r="I14" s="85">
        <f t="shared" si="0"/>
        <v>1</v>
      </c>
      <c r="J14" s="85"/>
      <c r="K14" s="51"/>
      <c r="L14" s="51"/>
      <c r="M14" s="51"/>
      <c r="N14" s="51"/>
      <c r="O14" s="51"/>
      <c r="P14" s="51"/>
      <c r="Q14" s="51"/>
    </row>
    <row r="15" spans="1:17" ht="89.25" x14ac:dyDescent="0.2">
      <c r="A15" s="67">
        <v>8</v>
      </c>
      <c r="B15" s="130" t="s">
        <v>3300</v>
      </c>
      <c r="C15" s="75" t="s">
        <v>3301</v>
      </c>
      <c r="D15" s="75" t="s">
        <v>3291</v>
      </c>
      <c r="E15" s="211"/>
      <c r="F15" s="121">
        <v>1</v>
      </c>
      <c r="G15" s="85">
        <v>1</v>
      </c>
      <c r="H15" s="85">
        <v>1</v>
      </c>
      <c r="I15" s="85">
        <f t="shared" si="0"/>
        <v>1</v>
      </c>
      <c r="J15" s="85"/>
      <c r="K15" s="51"/>
      <c r="L15" s="51"/>
      <c r="M15" s="51"/>
      <c r="N15" s="51"/>
      <c r="O15" s="51"/>
      <c r="P15" s="51"/>
      <c r="Q15" s="51"/>
    </row>
    <row r="16" spans="1:17" ht="76.5" x14ac:dyDescent="0.2">
      <c r="A16" s="67">
        <v>9</v>
      </c>
      <c r="B16" s="130" t="s">
        <v>3302</v>
      </c>
      <c r="C16" s="75" t="s">
        <v>3303</v>
      </c>
      <c r="D16" s="75" t="s">
        <v>3291</v>
      </c>
      <c r="E16" s="211"/>
      <c r="F16" s="121">
        <v>1</v>
      </c>
      <c r="G16" s="85">
        <v>1</v>
      </c>
      <c r="H16" s="85">
        <v>1</v>
      </c>
      <c r="I16" s="85">
        <f t="shared" si="0"/>
        <v>1</v>
      </c>
      <c r="J16" s="85"/>
      <c r="K16" s="51"/>
      <c r="L16" s="51"/>
      <c r="M16" s="51"/>
      <c r="N16" s="51"/>
      <c r="O16" s="51"/>
      <c r="P16" s="51"/>
      <c r="Q16" s="51"/>
    </row>
    <row r="17" spans="1:17" ht="76.5" x14ac:dyDescent="0.2">
      <c r="A17" s="67">
        <v>10</v>
      </c>
      <c r="B17" s="130" t="s">
        <v>3304</v>
      </c>
      <c r="C17" s="75" t="s">
        <v>3305</v>
      </c>
      <c r="D17" s="75" t="s">
        <v>3291</v>
      </c>
      <c r="E17" s="211"/>
      <c r="F17" s="121">
        <v>1</v>
      </c>
      <c r="G17" s="85">
        <v>1</v>
      </c>
      <c r="H17" s="85">
        <v>1</v>
      </c>
      <c r="I17" s="85">
        <f t="shared" si="0"/>
        <v>1</v>
      </c>
      <c r="J17" s="85"/>
      <c r="K17" s="51"/>
      <c r="L17" s="51"/>
      <c r="M17" s="51"/>
      <c r="N17" s="51"/>
      <c r="O17" s="51"/>
      <c r="P17" s="51"/>
      <c r="Q17" s="51"/>
    </row>
    <row r="18" spans="1:17" ht="89.25" x14ac:dyDescent="0.2">
      <c r="A18" s="67">
        <v>11</v>
      </c>
      <c r="B18" s="130" t="s">
        <v>3306</v>
      </c>
      <c r="C18" s="75" t="s">
        <v>3307</v>
      </c>
      <c r="D18" s="75" t="s">
        <v>3291</v>
      </c>
      <c r="E18" s="211"/>
      <c r="F18" s="121">
        <v>1</v>
      </c>
      <c r="G18" s="217">
        <v>1</v>
      </c>
      <c r="H18" s="85">
        <v>1</v>
      </c>
      <c r="I18" s="85">
        <f t="shared" si="0"/>
        <v>1</v>
      </c>
      <c r="J18" s="86"/>
      <c r="K18" s="51"/>
      <c r="L18" s="51"/>
      <c r="M18" s="51"/>
      <c r="N18" s="51"/>
      <c r="O18" s="51"/>
      <c r="P18" s="51"/>
      <c r="Q18" s="51"/>
    </row>
    <row r="19" spans="1:17" ht="76.5" x14ac:dyDescent="0.2">
      <c r="A19" s="67">
        <v>12</v>
      </c>
      <c r="B19" s="130" t="s">
        <v>3308</v>
      </c>
      <c r="C19" s="75" t="s">
        <v>3309</v>
      </c>
      <c r="D19" s="75" t="s">
        <v>3291</v>
      </c>
      <c r="E19" s="211"/>
      <c r="F19" s="121">
        <v>1</v>
      </c>
      <c r="G19" s="217">
        <v>1</v>
      </c>
      <c r="H19" s="85">
        <v>1</v>
      </c>
      <c r="I19" s="85">
        <f t="shared" si="0"/>
        <v>1</v>
      </c>
      <c r="J19" s="86"/>
      <c r="K19" s="51"/>
      <c r="L19" s="51"/>
      <c r="M19" s="51"/>
      <c r="N19" s="51"/>
      <c r="O19" s="51"/>
      <c r="P19" s="51"/>
      <c r="Q19" s="51"/>
    </row>
    <row r="20" spans="1:17" ht="76.5" x14ac:dyDescent="0.2">
      <c r="A20" s="67">
        <v>13</v>
      </c>
      <c r="B20" s="130" t="s">
        <v>3310</v>
      </c>
      <c r="C20" s="75" t="s">
        <v>2575</v>
      </c>
      <c r="D20" s="75" t="s">
        <v>3291</v>
      </c>
      <c r="E20" s="211"/>
      <c r="F20" s="121">
        <v>1</v>
      </c>
      <c r="G20" s="85">
        <v>1</v>
      </c>
      <c r="H20" s="85">
        <v>1</v>
      </c>
      <c r="I20" s="85">
        <f t="shared" si="0"/>
        <v>1</v>
      </c>
      <c r="J20" s="85"/>
      <c r="K20" s="51"/>
      <c r="L20" s="51"/>
      <c r="M20" s="51"/>
      <c r="N20" s="51"/>
      <c r="O20" s="51"/>
      <c r="P20" s="51"/>
      <c r="Q20" s="51"/>
    </row>
    <row r="21" spans="1:17" ht="76.5" x14ac:dyDescent="0.2">
      <c r="A21" s="67">
        <v>14</v>
      </c>
      <c r="B21" s="130" t="s">
        <v>3311</v>
      </c>
      <c r="C21" s="75" t="s">
        <v>3312</v>
      </c>
      <c r="D21" s="75" t="s">
        <v>3291</v>
      </c>
      <c r="E21" s="211"/>
      <c r="F21" s="121">
        <v>1</v>
      </c>
      <c r="G21" s="85">
        <v>1</v>
      </c>
      <c r="H21" s="85">
        <v>1</v>
      </c>
      <c r="I21" s="85">
        <f t="shared" si="0"/>
        <v>1</v>
      </c>
      <c r="J21" s="85"/>
      <c r="K21" s="51"/>
      <c r="L21" s="51"/>
      <c r="M21" s="51"/>
      <c r="N21" s="51"/>
      <c r="O21" s="51"/>
      <c r="P21" s="51"/>
      <c r="Q21" s="51"/>
    </row>
    <row r="22" spans="1:17" ht="51" x14ac:dyDescent="0.2">
      <c r="A22" s="67">
        <v>15</v>
      </c>
      <c r="B22" s="130" t="s">
        <v>3313</v>
      </c>
      <c r="C22" s="75" t="s">
        <v>3314</v>
      </c>
      <c r="D22" s="75" t="s">
        <v>3291</v>
      </c>
      <c r="E22" s="211"/>
      <c r="F22" s="121">
        <v>1</v>
      </c>
      <c r="G22" s="85">
        <v>1</v>
      </c>
      <c r="H22" s="85">
        <v>1</v>
      </c>
      <c r="I22" s="85">
        <f t="shared" si="0"/>
        <v>1</v>
      </c>
      <c r="J22" s="85"/>
      <c r="K22" s="51"/>
      <c r="L22" s="51"/>
      <c r="M22" s="51"/>
      <c r="N22" s="51"/>
      <c r="O22" s="51"/>
      <c r="P22" s="51"/>
      <c r="Q22" s="51"/>
    </row>
    <row r="23" spans="1:17" ht="63.75" x14ac:dyDescent="0.2">
      <c r="A23" s="67">
        <v>16</v>
      </c>
      <c r="B23" s="130" t="s">
        <v>3315</v>
      </c>
      <c r="C23" s="75" t="s">
        <v>3316</v>
      </c>
      <c r="D23" s="75" t="s">
        <v>3291</v>
      </c>
      <c r="E23" s="211"/>
      <c r="F23" s="121">
        <v>1</v>
      </c>
      <c r="G23" s="217">
        <v>1</v>
      </c>
      <c r="H23" s="85">
        <v>1</v>
      </c>
      <c r="I23" s="85">
        <f t="shared" si="0"/>
        <v>1</v>
      </c>
      <c r="J23" s="86"/>
      <c r="K23" s="51"/>
      <c r="L23" s="51"/>
      <c r="M23" s="51"/>
      <c r="N23" s="51"/>
      <c r="O23" s="51"/>
      <c r="P23" s="51"/>
      <c r="Q23" s="51"/>
    </row>
    <row r="24" spans="1:17" ht="76.5" x14ac:dyDescent="0.2">
      <c r="A24" s="67">
        <v>17</v>
      </c>
      <c r="B24" s="130" t="s">
        <v>3317</v>
      </c>
      <c r="C24" s="75" t="s">
        <v>3318</v>
      </c>
      <c r="D24" s="75" t="s">
        <v>3291</v>
      </c>
      <c r="E24" s="211"/>
      <c r="F24" s="121">
        <v>1</v>
      </c>
      <c r="G24" s="85">
        <v>1</v>
      </c>
      <c r="H24" s="85">
        <v>1</v>
      </c>
      <c r="I24" s="85">
        <f t="shared" si="0"/>
        <v>1</v>
      </c>
      <c r="J24" s="85"/>
      <c r="K24" s="51"/>
      <c r="L24" s="51"/>
      <c r="M24" s="51"/>
      <c r="N24" s="51"/>
      <c r="O24" s="51"/>
      <c r="P24" s="51"/>
      <c r="Q24" s="51"/>
    </row>
    <row r="25" spans="1:17" ht="76.5" x14ac:dyDescent="0.2">
      <c r="A25" s="67">
        <v>18</v>
      </c>
      <c r="B25" s="130" t="s">
        <v>3319</v>
      </c>
      <c r="C25" s="75" t="s">
        <v>3320</v>
      </c>
      <c r="D25" s="75" t="s">
        <v>3291</v>
      </c>
      <c r="E25" s="211"/>
      <c r="F25" s="121">
        <v>1</v>
      </c>
      <c r="G25" s="85">
        <v>1</v>
      </c>
      <c r="H25" s="85">
        <v>1</v>
      </c>
      <c r="I25" s="85">
        <f t="shared" si="0"/>
        <v>1</v>
      </c>
      <c r="J25" s="85"/>
      <c r="K25" s="51"/>
      <c r="L25" s="51"/>
      <c r="M25" s="51"/>
      <c r="N25" s="51"/>
      <c r="O25" s="51"/>
      <c r="P25" s="51"/>
      <c r="Q25" s="51"/>
    </row>
    <row r="26" spans="1:17" ht="38.25" x14ac:dyDescent="0.2">
      <c r="A26" s="67">
        <v>19</v>
      </c>
      <c r="B26" s="130" t="s">
        <v>3321</v>
      </c>
      <c r="C26" s="75" t="s">
        <v>3322</v>
      </c>
      <c r="D26" s="75" t="s">
        <v>3291</v>
      </c>
      <c r="E26" s="211"/>
      <c r="F26" s="121">
        <v>1</v>
      </c>
      <c r="G26" s="85">
        <v>1</v>
      </c>
      <c r="H26" s="85">
        <v>1</v>
      </c>
      <c r="I26" s="85">
        <f t="shared" si="0"/>
        <v>1</v>
      </c>
      <c r="J26" s="85"/>
      <c r="K26" s="51"/>
      <c r="L26" s="51"/>
      <c r="M26" s="51"/>
      <c r="N26" s="51"/>
      <c r="O26" s="51"/>
      <c r="P26" s="51"/>
      <c r="Q26" s="51"/>
    </row>
    <row r="27" spans="1:17" ht="38.25" x14ac:dyDescent="0.2">
      <c r="A27" s="67">
        <v>20</v>
      </c>
      <c r="B27" s="130" t="s">
        <v>3323</v>
      </c>
      <c r="C27" s="75" t="s">
        <v>3324</v>
      </c>
      <c r="D27" s="75" t="s">
        <v>3291</v>
      </c>
      <c r="E27" s="211"/>
      <c r="F27" s="121">
        <v>1</v>
      </c>
      <c r="G27" s="217">
        <v>1</v>
      </c>
      <c r="H27" s="85">
        <v>1</v>
      </c>
      <c r="I27" s="85">
        <f t="shared" si="0"/>
        <v>1</v>
      </c>
      <c r="J27" s="86"/>
      <c r="K27" s="51"/>
      <c r="L27" s="51"/>
      <c r="M27" s="51"/>
      <c r="N27" s="51"/>
      <c r="O27" s="51"/>
      <c r="P27" s="51"/>
      <c r="Q27" s="51"/>
    </row>
    <row r="28" spans="1:17" ht="38.25" x14ac:dyDescent="0.2">
      <c r="A28" s="67">
        <v>21</v>
      </c>
      <c r="B28" s="130" t="s">
        <v>3325</v>
      </c>
      <c r="C28" s="75" t="s">
        <v>3326</v>
      </c>
      <c r="D28" s="75" t="s">
        <v>3291</v>
      </c>
      <c r="E28" s="211"/>
      <c r="F28" s="121">
        <v>1</v>
      </c>
      <c r="G28" s="85">
        <v>1</v>
      </c>
      <c r="H28" s="85">
        <v>1</v>
      </c>
      <c r="I28" s="85">
        <f t="shared" si="0"/>
        <v>1</v>
      </c>
      <c r="J28" s="85"/>
      <c r="K28" s="51"/>
      <c r="L28" s="51"/>
      <c r="M28" s="51"/>
      <c r="N28" s="51"/>
      <c r="O28" s="51"/>
      <c r="P28" s="51"/>
      <c r="Q28" s="51"/>
    </row>
    <row r="29" spans="1:17" ht="63.75" x14ac:dyDescent="0.2">
      <c r="A29" s="67">
        <v>22</v>
      </c>
      <c r="B29" s="130" t="s">
        <v>3327</v>
      </c>
      <c r="C29" s="75" t="s">
        <v>3328</v>
      </c>
      <c r="D29" s="75" t="s">
        <v>3291</v>
      </c>
      <c r="E29" s="211"/>
      <c r="F29" s="121">
        <v>1</v>
      </c>
      <c r="G29" s="85">
        <v>1</v>
      </c>
      <c r="H29" s="85">
        <v>1</v>
      </c>
      <c r="I29" s="85">
        <f t="shared" si="0"/>
        <v>1</v>
      </c>
      <c r="J29" s="85"/>
      <c r="K29" s="51"/>
      <c r="L29" s="51"/>
      <c r="M29" s="51"/>
      <c r="N29" s="51"/>
      <c r="O29" s="51"/>
      <c r="P29" s="51"/>
      <c r="Q29" s="51"/>
    </row>
    <row r="30" spans="1:17" ht="38.25" x14ac:dyDescent="0.2">
      <c r="A30" s="67">
        <v>23</v>
      </c>
      <c r="B30" s="130" t="s">
        <v>3329</v>
      </c>
      <c r="C30" s="75" t="s">
        <v>3330</v>
      </c>
      <c r="D30" s="75" t="s">
        <v>3291</v>
      </c>
      <c r="E30" s="211"/>
      <c r="F30" s="121">
        <v>1</v>
      </c>
      <c r="G30" s="85">
        <v>1</v>
      </c>
      <c r="H30" s="85">
        <v>1</v>
      </c>
      <c r="I30" s="85">
        <f t="shared" si="0"/>
        <v>1</v>
      </c>
      <c r="J30" s="85"/>
      <c r="K30" s="51"/>
      <c r="L30" s="51"/>
      <c r="M30" s="51"/>
      <c r="N30" s="51"/>
      <c r="O30" s="51"/>
      <c r="P30" s="51"/>
      <c r="Q30" s="51"/>
    </row>
    <row r="31" spans="1:17" ht="51" x14ac:dyDescent="0.2">
      <c r="A31" s="67">
        <v>24</v>
      </c>
      <c r="B31" s="130" t="s">
        <v>3331</v>
      </c>
      <c r="C31" s="75" t="s">
        <v>3332</v>
      </c>
      <c r="D31" s="75" t="s">
        <v>3291</v>
      </c>
      <c r="E31" s="211"/>
      <c r="F31" s="121">
        <v>1</v>
      </c>
      <c r="G31" s="85">
        <v>1</v>
      </c>
      <c r="H31" s="85">
        <v>1</v>
      </c>
      <c r="I31" s="85">
        <f t="shared" si="0"/>
        <v>1</v>
      </c>
      <c r="J31" s="85"/>
      <c r="K31" s="51"/>
      <c r="L31" s="51"/>
      <c r="M31" s="51"/>
      <c r="N31" s="51"/>
      <c r="O31" s="51"/>
      <c r="P31" s="51"/>
      <c r="Q31" s="51"/>
    </row>
    <row r="32" spans="1:17" ht="51" x14ac:dyDescent="0.2">
      <c r="A32" s="67">
        <v>25</v>
      </c>
      <c r="B32" s="130" t="s">
        <v>3333</v>
      </c>
      <c r="C32" s="75" t="s">
        <v>3334</v>
      </c>
      <c r="D32" s="75" t="s">
        <v>3335</v>
      </c>
      <c r="E32" s="211"/>
      <c r="F32" s="121">
        <v>1</v>
      </c>
      <c r="G32" s="85">
        <v>1</v>
      </c>
      <c r="H32" s="85">
        <v>1</v>
      </c>
      <c r="I32" s="85">
        <f t="shared" si="0"/>
        <v>1</v>
      </c>
      <c r="J32" s="85"/>
      <c r="K32" s="51"/>
      <c r="L32" s="51"/>
      <c r="M32" s="51"/>
      <c r="N32" s="51"/>
      <c r="O32" s="51"/>
      <c r="P32" s="51"/>
      <c r="Q32" s="51"/>
    </row>
    <row r="33" spans="1:17" ht="76.5" x14ac:dyDescent="0.2">
      <c r="A33" s="67">
        <v>26</v>
      </c>
      <c r="B33" s="130" t="s">
        <v>3336</v>
      </c>
      <c r="C33" s="75" t="s">
        <v>1723</v>
      </c>
      <c r="D33" s="75" t="s">
        <v>3335</v>
      </c>
      <c r="E33" s="211"/>
      <c r="F33" s="121">
        <v>1</v>
      </c>
      <c r="G33" s="85">
        <v>1</v>
      </c>
      <c r="H33" s="85">
        <v>1</v>
      </c>
      <c r="I33" s="85">
        <f t="shared" si="0"/>
        <v>1</v>
      </c>
      <c r="J33" s="85"/>
      <c r="K33" s="51"/>
      <c r="L33" s="51"/>
      <c r="M33" s="51"/>
      <c r="N33" s="51"/>
      <c r="O33" s="51"/>
      <c r="P33" s="51"/>
      <c r="Q33" s="51"/>
    </row>
    <row r="34" spans="1:17" ht="89.25" x14ac:dyDescent="0.2">
      <c r="A34" s="67">
        <v>27</v>
      </c>
      <c r="B34" s="130" t="s">
        <v>3337</v>
      </c>
      <c r="C34" s="75" t="s">
        <v>1875</v>
      </c>
      <c r="D34" s="75" t="s">
        <v>3335</v>
      </c>
      <c r="E34" s="211"/>
      <c r="F34" s="121">
        <v>1</v>
      </c>
      <c r="G34" s="85">
        <v>1</v>
      </c>
      <c r="H34" s="85">
        <v>1</v>
      </c>
      <c r="I34" s="85">
        <f t="shared" si="0"/>
        <v>1</v>
      </c>
      <c r="J34" s="85"/>
      <c r="K34" s="51"/>
      <c r="L34" s="51"/>
      <c r="M34" s="51"/>
      <c r="N34" s="51"/>
      <c r="O34" s="51"/>
      <c r="P34" s="51"/>
      <c r="Q34" s="51"/>
    </row>
    <row r="35" spans="1:17" ht="76.5" x14ac:dyDescent="0.2">
      <c r="A35" s="67">
        <v>28</v>
      </c>
      <c r="B35" s="130" t="s">
        <v>3338</v>
      </c>
      <c r="C35" s="75" t="s">
        <v>3497</v>
      </c>
      <c r="D35" s="75" t="s">
        <v>3335</v>
      </c>
      <c r="E35" s="211"/>
      <c r="F35" s="121">
        <v>1</v>
      </c>
      <c r="G35" s="217">
        <v>1</v>
      </c>
      <c r="H35" s="85">
        <v>1</v>
      </c>
      <c r="I35" s="85">
        <f t="shared" si="0"/>
        <v>1</v>
      </c>
      <c r="J35" s="86"/>
      <c r="K35" s="51"/>
      <c r="L35" s="51"/>
      <c r="M35" s="51"/>
      <c r="N35" s="51"/>
      <c r="O35" s="51"/>
      <c r="P35" s="51"/>
      <c r="Q35" s="51"/>
    </row>
    <row r="36" spans="1:17" ht="63.75" x14ac:dyDescent="0.2">
      <c r="A36" s="67">
        <v>29</v>
      </c>
      <c r="B36" s="130" t="s">
        <v>3339</v>
      </c>
      <c r="C36" s="75" t="s">
        <v>3340</v>
      </c>
      <c r="D36" s="75" t="s">
        <v>3335</v>
      </c>
      <c r="E36" s="211"/>
      <c r="F36" s="121">
        <v>1</v>
      </c>
      <c r="G36" s="85">
        <v>1</v>
      </c>
      <c r="H36" s="85">
        <v>1</v>
      </c>
      <c r="I36" s="85">
        <f t="shared" si="0"/>
        <v>1</v>
      </c>
      <c r="J36" s="85"/>
      <c r="K36" s="51"/>
      <c r="L36" s="51"/>
      <c r="M36" s="51"/>
      <c r="N36" s="51"/>
      <c r="O36" s="51"/>
      <c r="P36" s="51"/>
      <c r="Q36" s="51"/>
    </row>
    <row r="37" spans="1:17" ht="15.75" customHeight="1" x14ac:dyDescent="0.2">
      <c r="A37" s="327" t="s">
        <v>687</v>
      </c>
      <c r="B37" s="334"/>
      <c r="C37" s="334"/>
      <c r="D37" s="334"/>
      <c r="E37" s="334"/>
      <c r="F37" s="334"/>
      <c r="G37" s="334"/>
      <c r="H37" s="335"/>
      <c r="I37" s="138">
        <f>SUM(I8:I36)/COUNT(I8:I36)</f>
        <v>1</v>
      </c>
      <c r="J37" s="121"/>
      <c r="K37" s="51"/>
      <c r="L37" s="51"/>
      <c r="M37" s="51"/>
      <c r="N37" s="51"/>
      <c r="O37" s="51"/>
      <c r="P37" s="51"/>
      <c r="Q37" s="51"/>
    </row>
    <row r="41" spans="1:17" x14ac:dyDescent="0.2">
      <c r="B41" s="189"/>
      <c r="C41" s="115"/>
      <c r="D41" s="115"/>
      <c r="E41" s="115"/>
      <c r="F41" s="115"/>
      <c r="G41" s="115"/>
      <c r="H41" s="115"/>
      <c r="I41" s="115"/>
    </row>
    <row r="48" spans="1:17" x14ac:dyDescent="0.2">
      <c r="B48" s="189"/>
      <c r="C48" s="115"/>
      <c r="D48" s="115"/>
      <c r="E48" s="115"/>
      <c r="F48" s="115"/>
      <c r="G48" s="115"/>
      <c r="H48" s="115"/>
      <c r="I48" s="115"/>
    </row>
    <row r="52" spans="2:9" x14ac:dyDescent="0.2">
      <c r="B52" s="189"/>
      <c r="C52" s="115"/>
      <c r="D52" s="115"/>
      <c r="E52" s="115"/>
      <c r="F52" s="115"/>
      <c r="G52" s="115"/>
      <c r="H52" s="115"/>
      <c r="I52" s="115"/>
    </row>
    <row r="55" spans="2:9" x14ac:dyDescent="0.2">
      <c r="B55" s="189"/>
      <c r="C55" s="115"/>
      <c r="D55" s="115"/>
      <c r="E55" s="115"/>
      <c r="F55" s="115"/>
      <c r="G55" s="115"/>
      <c r="H55" s="115"/>
      <c r="I55" s="115"/>
    </row>
    <row r="59" spans="2:9" x14ac:dyDescent="0.2">
      <c r="B59" s="189"/>
      <c r="C59" s="115"/>
      <c r="D59" s="115"/>
      <c r="E59" s="115"/>
      <c r="F59" s="115"/>
      <c r="G59" s="115"/>
      <c r="H59" s="115"/>
      <c r="I59" s="115"/>
    </row>
    <row r="62" spans="2:9" x14ac:dyDescent="0.2">
      <c r="B62" s="189"/>
      <c r="C62" s="115"/>
      <c r="D62" s="115"/>
      <c r="E62" s="115"/>
      <c r="F62" s="115"/>
      <c r="G62" s="115"/>
      <c r="H62" s="115"/>
      <c r="I62" s="115"/>
    </row>
    <row r="66" spans="2:9" x14ac:dyDescent="0.2">
      <c r="B66" s="189"/>
      <c r="C66" s="115"/>
      <c r="D66" s="115"/>
      <c r="E66" s="115"/>
      <c r="F66" s="115"/>
      <c r="G66" s="115"/>
      <c r="H66" s="115"/>
      <c r="I66" s="115"/>
    </row>
  </sheetData>
  <mergeCells count="13">
    <mergeCell ref="I6:I7"/>
    <mergeCell ref="J6:J7"/>
    <mergeCell ref="A37:H37"/>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36">
      <formula1>"0,1"</formula1>
    </dataValidation>
  </dataValidations>
  <pageMargins left="0.31496062992125984" right="0.31496062992125984" top="0.35433070866141736" bottom="0.35433070866141736" header="0" footer="0"/>
  <pageSetup paperSize="9" scale="80" fitToHeight="0"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25"/>
  <sheetViews>
    <sheetView view="pageBreakPreview" zoomScale="70" zoomScaleNormal="100" zoomScaleSheetLayoutView="70" workbookViewId="0">
      <pane ySplit="7" topLeftCell="A8" activePane="bottomLeft" state="frozenSplit"/>
      <selection activeCell="E6" sqref="E6:E7"/>
      <selection pane="bottomLeft" activeCell="K9" sqref="K9"/>
    </sheetView>
  </sheetViews>
  <sheetFormatPr defaultRowHeight="12.75" x14ac:dyDescent="0.2"/>
  <cols>
    <col min="1" max="1" width="4.28515625" style="1" customWidth="1"/>
    <col min="2" max="2" width="35.5703125" style="1" customWidth="1"/>
    <col min="3" max="3" width="23.140625" style="116" customWidth="1"/>
    <col min="4" max="4" width="13.7109375" style="116" customWidth="1"/>
    <col min="5" max="5" width="20" style="116" customWidth="1"/>
    <col min="6" max="6" width="12.7109375" style="116" customWidth="1"/>
    <col min="7" max="7" width="15.85546875" style="116" customWidth="1"/>
    <col min="8" max="8" width="14.42578125" style="116" customWidth="1"/>
    <col min="9" max="9" width="19" style="116" customWidth="1"/>
    <col min="10" max="10" width="16.5703125" style="12" customWidth="1"/>
    <col min="11" max="258" width="9.140625" style="1"/>
    <col min="259" max="259" width="33.42578125" style="1" customWidth="1"/>
    <col min="260" max="260" width="41.5703125" style="1" customWidth="1"/>
    <col min="261" max="261" width="15.7109375" style="1" customWidth="1"/>
    <col min="262" max="262" width="41" style="1" customWidth="1"/>
    <col min="263" max="263" width="15.7109375" style="1" customWidth="1"/>
    <col min="264" max="264" width="36.7109375" style="1" customWidth="1"/>
    <col min="265" max="265" width="15.7109375" style="1" customWidth="1"/>
    <col min="266" max="514" width="9.140625" style="1"/>
    <col min="515" max="515" width="33.42578125" style="1" customWidth="1"/>
    <col min="516" max="516" width="41.5703125" style="1" customWidth="1"/>
    <col min="517" max="517" width="15.7109375" style="1" customWidth="1"/>
    <col min="518" max="518" width="41" style="1" customWidth="1"/>
    <col min="519" max="519" width="15.7109375" style="1" customWidth="1"/>
    <col min="520" max="520" width="36.7109375" style="1" customWidth="1"/>
    <col min="521" max="521" width="15.7109375" style="1" customWidth="1"/>
    <col min="522" max="770" width="9.140625" style="1"/>
    <col min="771" max="771" width="33.42578125" style="1" customWidth="1"/>
    <col min="772" max="772" width="41.5703125" style="1" customWidth="1"/>
    <col min="773" max="773" width="15.7109375" style="1" customWidth="1"/>
    <col min="774" max="774" width="41" style="1" customWidth="1"/>
    <col min="775" max="775" width="15.7109375" style="1" customWidth="1"/>
    <col min="776" max="776" width="36.7109375" style="1" customWidth="1"/>
    <col min="777" max="777" width="15.7109375" style="1" customWidth="1"/>
    <col min="778" max="1026" width="9.140625" style="1"/>
    <col min="1027" max="1027" width="33.42578125" style="1" customWidth="1"/>
    <col min="1028" max="1028" width="41.5703125" style="1" customWidth="1"/>
    <col min="1029" max="1029" width="15.7109375" style="1" customWidth="1"/>
    <col min="1030" max="1030" width="41" style="1" customWidth="1"/>
    <col min="1031" max="1031" width="15.7109375" style="1" customWidth="1"/>
    <col min="1032" max="1032" width="36.7109375" style="1" customWidth="1"/>
    <col min="1033" max="1033" width="15.7109375" style="1" customWidth="1"/>
    <col min="1034" max="1282" width="9.140625" style="1"/>
    <col min="1283" max="1283" width="33.42578125" style="1" customWidth="1"/>
    <col min="1284" max="1284" width="41.5703125" style="1" customWidth="1"/>
    <col min="1285" max="1285" width="15.7109375" style="1" customWidth="1"/>
    <col min="1286" max="1286" width="41" style="1" customWidth="1"/>
    <col min="1287" max="1287" width="15.7109375" style="1" customWidth="1"/>
    <col min="1288" max="1288" width="36.7109375" style="1" customWidth="1"/>
    <col min="1289" max="1289" width="15.7109375" style="1" customWidth="1"/>
    <col min="1290" max="1538" width="9.140625" style="1"/>
    <col min="1539" max="1539" width="33.42578125" style="1" customWidth="1"/>
    <col min="1540" max="1540" width="41.5703125" style="1" customWidth="1"/>
    <col min="1541" max="1541" width="15.7109375" style="1" customWidth="1"/>
    <col min="1542" max="1542" width="41" style="1" customWidth="1"/>
    <col min="1543" max="1543" width="15.7109375" style="1" customWidth="1"/>
    <col min="1544" max="1544" width="36.7109375" style="1" customWidth="1"/>
    <col min="1545" max="1545" width="15.7109375" style="1" customWidth="1"/>
    <col min="1546" max="1794" width="9.140625" style="1"/>
    <col min="1795" max="1795" width="33.42578125" style="1" customWidth="1"/>
    <col min="1796" max="1796" width="41.5703125" style="1" customWidth="1"/>
    <col min="1797" max="1797" width="15.7109375" style="1" customWidth="1"/>
    <col min="1798" max="1798" width="41" style="1" customWidth="1"/>
    <col min="1799" max="1799" width="15.7109375" style="1" customWidth="1"/>
    <col min="1800" max="1800" width="36.7109375" style="1" customWidth="1"/>
    <col min="1801" max="1801" width="15.7109375" style="1" customWidth="1"/>
    <col min="1802" max="2050" width="9.140625" style="1"/>
    <col min="2051" max="2051" width="33.42578125" style="1" customWidth="1"/>
    <col min="2052" max="2052" width="41.5703125" style="1" customWidth="1"/>
    <col min="2053" max="2053" width="15.7109375" style="1" customWidth="1"/>
    <col min="2054" max="2054" width="41" style="1" customWidth="1"/>
    <col min="2055" max="2055" width="15.7109375" style="1" customWidth="1"/>
    <col min="2056" max="2056" width="36.7109375" style="1" customWidth="1"/>
    <col min="2057" max="2057" width="15.7109375" style="1" customWidth="1"/>
    <col min="2058" max="2306" width="9.140625" style="1"/>
    <col min="2307" max="2307" width="33.42578125" style="1" customWidth="1"/>
    <col min="2308" max="2308" width="41.5703125" style="1" customWidth="1"/>
    <col min="2309" max="2309" width="15.7109375" style="1" customWidth="1"/>
    <col min="2310" max="2310" width="41" style="1" customWidth="1"/>
    <col min="2311" max="2311" width="15.7109375" style="1" customWidth="1"/>
    <col min="2312" max="2312" width="36.7109375" style="1" customWidth="1"/>
    <col min="2313" max="2313" width="15.7109375" style="1" customWidth="1"/>
    <col min="2314" max="2562" width="9.140625" style="1"/>
    <col min="2563" max="2563" width="33.42578125" style="1" customWidth="1"/>
    <col min="2564" max="2564" width="41.5703125" style="1" customWidth="1"/>
    <col min="2565" max="2565" width="15.7109375" style="1" customWidth="1"/>
    <col min="2566" max="2566" width="41" style="1" customWidth="1"/>
    <col min="2567" max="2567" width="15.7109375" style="1" customWidth="1"/>
    <col min="2568" max="2568" width="36.7109375" style="1" customWidth="1"/>
    <col min="2569" max="2569" width="15.7109375" style="1" customWidth="1"/>
    <col min="2570" max="2818" width="9.140625" style="1"/>
    <col min="2819" max="2819" width="33.42578125" style="1" customWidth="1"/>
    <col min="2820" max="2820" width="41.5703125" style="1" customWidth="1"/>
    <col min="2821" max="2821" width="15.7109375" style="1" customWidth="1"/>
    <col min="2822" max="2822" width="41" style="1" customWidth="1"/>
    <col min="2823" max="2823" width="15.7109375" style="1" customWidth="1"/>
    <col min="2824" max="2824" width="36.7109375" style="1" customWidth="1"/>
    <col min="2825" max="2825" width="15.7109375" style="1" customWidth="1"/>
    <col min="2826" max="3074" width="9.140625" style="1"/>
    <col min="3075" max="3075" width="33.42578125" style="1" customWidth="1"/>
    <col min="3076" max="3076" width="41.5703125" style="1" customWidth="1"/>
    <col min="3077" max="3077" width="15.7109375" style="1" customWidth="1"/>
    <col min="3078" max="3078" width="41" style="1" customWidth="1"/>
    <col min="3079" max="3079" width="15.7109375" style="1" customWidth="1"/>
    <col min="3080" max="3080" width="36.7109375" style="1" customWidth="1"/>
    <col min="3081" max="3081" width="15.7109375" style="1" customWidth="1"/>
    <col min="3082" max="3330" width="9.140625" style="1"/>
    <col min="3331" max="3331" width="33.42578125" style="1" customWidth="1"/>
    <col min="3332" max="3332" width="41.5703125" style="1" customWidth="1"/>
    <col min="3333" max="3333" width="15.7109375" style="1" customWidth="1"/>
    <col min="3334" max="3334" width="41" style="1" customWidth="1"/>
    <col min="3335" max="3335" width="15.7109375" style="1" customWidth="1"/>
    <col min="3336" max="3336" width="36.7109375" style="1" customWidth="1"/>
    <col min="3337" max="3337" width="15.7109375" style="1" customWidth="1"/>
    <col min="3338" max="3586" width="9.140625" style="1"/>
    <col min="3587" max="3587" width="33.42578125" style="1" customWidth="1"/>
    <col min="3588" max="3588" width="41.5703125" style="1" customWidth="1"/>
    <col min="3589" max="3589" width="15.7109375" style="1" customWidth="1"/>
    <col min="3590" max="3590" width="41" style="1" customWidth="1"/>
    <col min="3591" max="3591" width="15.7109375" style="1" customWidth="1"/>
    <col min="3592" max="3592" width="36.7109375" style="1" customWidth="1"/>
    <col min="3593" max="3593" width="15.7109375" style="1" customWidth="1"/>
    <col min="3594" max="3842" width="9.140625" style="1"/>
    <col min="3843" max="3843" width="33.42578125" style="1" customWidth="1"/>
    <col min="3844" max="3844" width="41.5703125" style="1" customWidth="1"/>
    <col min="3845" max="3845" width="15.7109375" style="1" customWidth="1"/>
    <col min="3846" max="3846" width="41" style="1" customWidth="1"/>
    <col min="3847" max="3847" width="15.7109375" style="1" customWidth="1"/>
    <col min="3848" max="3848" width="36.7109375" style="1" customWidth="1"/>
    <col min="3849" max="3849" width="15.7109375" style="1" customWidth="1"/>
    <col min="3850" max="4098" width="9.140625" style="1"/>
    <col min="4099" max="4099" width="33.42578125" style="1" customWidth="1"/>
    <col min="4100" max="4100" width="41.5703125" style="1" customWidth="1"/>
    <col min="4101" max="4101" width="15.7109375" style="1" customWidth="1"/>
    <col min="4102" max="4102" width="41" style="1" customWidth="1"/>
    <col min="4103" max="4103" width="15.7109375" style="1" customWidth="1"/>
    <col min="4104" max="4104" width="36.7109375" style="1" customWidth="1"/>
    <col min="4105" max="4105" width="15.7109375" style="1" customWidth="1"/>
    <col min="4106" max="4354" width="9.140625" style="1"/>
    <col min="4355" max="4355" width="33.42578125" style="1" customWidth="1"/>
    <col min="4356" max="4356" width="41.5703125" style="1" customWidth="1"/>
    <col min="4357" max="4357" width="15.7109375" style="1" customWidth="1"/>
    <col min="4358" max="4358" width="41" style="1" customWidth="1"/>
    <col min="4359" max="4359" width="15.7109375" style="1" customWidth="1"/>
    <col min="4360" max="4360" width="36.7109375" style="1" customWidth="1"/>
    <col min="4361" max="4361" width="15.7109375" style="1" customWidth="1"/>
    <col min="4362" max="4610" width="9.140625" style="1"/>
    <col min="4611" max="4611" width="33.42578125" style="1" customWidth="1"/>
    <col min="4612" max="4612" width="41.5703125" style="1" customWidth="1"/>
    <col min="4613" max="4613" width="15.7109375" style="1" customWidth="1"/>
    <col min="4614" max="4614" width="41" style="1" customWidth="1"/>
    <col min="4615" max="4615" width="15.7109375" style="1" customWidth="1"/>
    <col min="4616" max="4616" width="36.7109375" style="1" customWidth="1"/>
    <col min="4617" max="4617" width="15.7109375" style="1" customWidth="1"/>
    <col min="4618" max="4866" width="9.140625" style="1"/>
    <col min="4867" max="4867" width="33.42578125" style="1" customWidth="1"/>
    <col min="4868" max="4868" width="41.5703125" style="1" customWidth="1"/>
    <col min="4869" max="4869" width="15.7109375" style="1" customWidth="1"/>
    <col min="4870" max="4870" width="41" style="1" customWidth="1"/>
    <col min="4871" max="4871" width="15.7109375" style="1" customWidth="1"/>
    <col min="4872" max="4872" width="36.7109375" style="1" customWidth="1"/>
    <col min="4873" max="4873" width="15.7109375" style="1" customWidth="1"/>
    <col min="4874" max="5122" width="9.140625" style="1"/>
    <col min="5123" max="5123" width="33.42578125" style="1" customWidth="1"/>
    <col min="5124" max="5124" width="41.5703125" style="1" customWidth="1"/>
    <col min="5125" max="5125" width="15.7109375" style="1" customWidth="1"/>
    <col min="5126" max="5126" width="41" style="1" customWidth="1"/>
    <col min="5127" max="5127" width="15.7109375" style="1" customWidth="1"/>
    <col min="5128" max="5128" width="36.7109375" style="1" customWidth="1"/>
    <col min="5129" max="5129" width="15.7109375" style="1" customWidth="1"/>
    <col min="5130" max="5378" width="9.140625" style="1"/>
    <col min="5379" max="5379" width="33.42578125" style="1" customWidth="1"/>
    <col min="5380" max="5380" width="41.5703125" style="1" customWidth="1"/>
    <col min="5381" max="5381" width="15.7109375" style="1" customWidth="1"/>
    <col min="5382" max="5382" width="41" style="1" customWidth="1"/>
    <col min="5383" max="5383" width="15.7109375" style="1" customWidth="1"/>
    <col min="5384" max="5384" width="36.7109375" style="1" customWidth="1"/>
    <col min="5385" max="5385" width="15.7109375" style="1" customWidth="1"/>
    <col min="5386" max="5634" width="9.140625" style="1"/>
    <col min="5635" max="5635" width="33.42578125" style="1" customWidth="1"/>
    <col min="5636" max="5636" width="41.5703125" style="1" customWidth="1"/>
    <col min="5637" max="5637" width="15.7109375" style="1" customWidth="1"/>
    <col min="5638" max="5638" width="41" style="1" customWidth="1"/>
    <col min="5639" max="5639" width="15.7109375" style="1" customWidth="1"/>
    <col min="5640" max="5640" width="36.7109375" style="1" customWidth="1"/>
    <col min="5641" max="5641" width="15.7109375" style="1" customWidth="1"/>
    <col min="5642" max="5890" width="9.140625" style="1"/>
    <col min="5891" max="5891" width="33.42578125" style="1" customWidth="1"/>
    <col min="5892" max="5892" width="41.5703125" style="1" customWidth="1"/>
    <col min="5893" max="5893" width="15.7109375" style="1" customWidth="1"/>
    <col min="5894" max="5894" width="41" style="1" customWidth="1"/>
    <col min="5895" max="5895" width="15.7109375" style="1" customWidth="1"/>
    <col min="5896" max="5896" width="36.7109375" style="1" customWidth="1"/>
    <col min="5897" max="5897" width="15.7109375" style="1" customWidth="1"/>
    <col min="5898" max="6146" width="9.140625" style="1"/>
    <col min="6147" max="6147" width="33.42578125" style="1" customWidth="1"/>
    <col min="6148" max="6148" width="41.5703125" style="1" customWidth="1"/>
    <col min="6149" max="6149" width="15.7109375" style="1" customWidth="1"/>
    <col min="6150" max="6150" width="41" style="1" customWidth="1"/>
    <col min="6151" max="6151" width="15.7109375" style="1" customWidth="1"/>
    <col min="6152" max="6152" width="36.7109375" style="1" customWidth="1"/>
    <col min="6153" max="6153" width="15.7109375" style="1" customWidth="1"/>
    <col min="6154" max="6402" width="9.140625" style="1"/>
    <col min="6403" max="6403" width="33.42578125" style="1" customWidth="1"/>
    <col min="6404" max="6404" width="41.5703125" style="1" customWidth="1"/>
    <col min="6405" max="6405" width="15.7109375" style="1" customWidth="1"/>
    <col min="6406" max="6406" width="41" style="1" customWidth="1"/>
    <col min="6407" max="6407" width="15.7109375" style="1" customWidth="1"/>
    <col min="6408" max="6408" width="36.7109375" style="1" customWidth="1"/>
    <col min="6409" max="6409" width="15.7109375" style="1" customWidth="1"/>
    <col min="6410" max="6658" width="9.140625" style="1"/>
    <col min="6659" max="6659" width="33.42578125" style="1" customWidth="1"/>
    <col min="6660" max="6660" width="41.5703125" style="1" customWidth="1"/>
    <col min="6661" max="6661" width="15.7109375" style="1" customWidth="1"/>
    <col min="6662" max="6662" width="41" style="1" customWidth="1"/>
    <col min="6663" max="6663" width="15.7109375" style="1" customWidth="1"/>
    <col min="6664" max="6664" width="36.7109375" style="1" customWidth="1"/>
    <col min="6665" max="6665" width="15.7109375" style="1" customWidth="1"/>
    <col min="6666" max="6914" width="9.140625" style="1"/>
    <col min="6915" max="6915" width="33.42578125" style="1" customWidth="1"/>
    <col min="6916" max="6916" width="41.5703125" style="1" customWidth="1"/>
    <col min="6917" max="6917" width="15.7109375" style="1" customWidth="1"/>
    <col min="6918" max="6918" width="41" style="1" customWidth="1"/>
    <col min="6919" max="6919" width="15.7109375" style="1" customWidth="1"/>
    <col min="6920" max="6920" width="36.7109375" style="1" customWidth="1"/>
    <col min="6921" max="6921" width="15.7109375" style="1" customWidth="1"/>
    <col min="6922" max="7170" width="9.140625" style="1"/>
    <col min="7171" max="7171" width="33.42578125" style="1" customWidth="1"/>
    <col min="7172" max="7172" width="41.5703125" style="1" customWidth="1"/>
    <col min="7173" max="7173" width="15.7109375" style="1" customWidth="1"/>
    <col min="7174" max="7174" width="41" style="1" customWidth="1"/>
    <col min="7175" max="7175" width="15.7109375" style="1" customWidth="1"/>
    <col min="7176" max="7176" width="36.7109375" style="1" customWidth="1"/>
    <col min="7177" max="7177" width="15.7109375" style="1" customWidth="1"/>
    <col min="7178" max="7426" width="9.140625" style="1"/>
    <col min="7427" max="7427" width="33.42578125" style="1" customWidth="1"/>
    <col min="7428" max="7428" width="41.5703125" style="1" customWidth="1"/>
    <col min="7429" max="7429" width="15.7109375" style="1" customWidth="1"/>
    <col min="7430" max="7430" width="41" style="1" customWidth="1"/>
    <col min="7431" max="7431" width="15.7109375" style="1" customWidth="1"/>
    <col min="7432" max="7432" width="36.7109375" style="1" customWidth="1"/>
    <col min="7433" max="7433" width="15.7109375" style="1" customWidth="1"/>
    <col min="7434" max="7682" width="9.140625" style="1"/>
    <col min="7683" max="7683" width="33.42578125" style="1" customWidth="1"/>
    <col min="7684" max="7684" width="41.5703125" style="1" customWidth="1"/>
    <col min="7685" max="7685" width="15.7109375" style="1" customWidth="1"/>
    <col min="7686" max="7686" width="41" style="1" customWidth="1"/>
    <col min="7687" max="7687" width="15.7109375" style="1" customWidth="1"/>
    <col min="7688" max="7688" width="36.7109375" style="1" customWidth="1"/>
    <col min="7689" max="7689" width="15.7109375" style="1" customWidth="1"/>
    <col min="7690" max="7938" width="9.140625" style="1"/>
    <col min="7939" max="7939" width="33.42578125" style="1" customWidth="1"/>
    <col min="7940" max="7940" width="41.5703125" style="1" customWidth="1"/>
    <col min="7941" max="7941" width="15.7109375" style="1" customWidth="1"/>
    <col min="7942" max="7942" width="41" style="1" customWidth="1"/>
    <col min="7943" max="7943" width="15.7109375" style="1" customWidth="1"/>
    <col min="7944" max="7944" width="36.7109375" style="1" customWidth="1"/>
    <col min="7945" max="7945" width="15.7109375" style="1" customWidth="1"/>
    <col min="7946" max="8194" width="9.140625" style="1"/>
    <col min="8195" max="8195" width="33.42578125" style="1" customWidth="1"/>
    <col min="8196" max="8196" width="41.5703125" style="1" customWidth="1"/>
    <col min="8197" max="8197" width="15.7109375" style="1" customWidth="1"/>
    <col min="8198" max="8198" width="41" style="1" customWidth="1"/>
    <col min="8199" max="8199" width="15.7109375" style="1" customWidth="1"/>
    <col min="8200" max="8200" width="36.7109375" style="1" customWidth="1"/>
    <col min="8201" max="8201" width="15.7109375" style="1" customWidth="1"/>
    <col min="8202" max="8450" width="9.140625" style="1"/>
    <col min="8451" max="8451" width="33.42578125" style="1" customWidth="1"/>
    <col min="8452" max="8452" width="41.5703125" style="1" customWidth="1"/>
    <col min="8453" max="8453" width="15.7109375" style="1" customWidth="1"/>
    <col min="8454" max="8454" width="41" style="1" customWidth="1"/>
    <col min="8455" max="8455" width="15.7109375" style="1" customWidth="1"/>
    <col min="8456" max="8456" width="36.7109375" style="1" customWidth="1"/>
    <col min="8457" max="8457" width="15.7109375" style="1" customWidth="1"/>
    <col min="8458" max="8706" width="9.140625" style="1"/>
    <col min="8707" max="8707" width="33.42578125" style="1" customWidth="1"/>
    <col min="8708" max="8708" width="41.5703125" style="1" customWidth="1"/>
    <col min="8709" max="8709" width="15.7109375" style="1" customWidth="1"/>
    <col min="8710" max="8710" width="41" style="1" customWidth="1"/>
    <col min="8711" max="8711" width="15.7109375" style="1" customWidth="1"/>
    <col min="8712" max="8712" width="36.7109375" style="1" customWidth="1"/>
    <col min="8713" max="8713" width="15.7109375" style="1" customWidth="1"/>
    <col min="8714" max="8962" width="9.140625" style="1"/>
    <col min="8963" max="8963" width="33.42578125" style="1" customWidth="1"/>
    <col min="8964" max="8964" width="41.5703125" style="1" customWidth="1"/>
    <col min="8965" max="8965" width="15.7109375" style="1" customWidth="1"/>
    <col min="8966" max="8966" width="41" style="1" customWidth="1"/>
    <col min="8967" max="8967" width="15.7109375" style="1" customWidth="1"/>
    <col min="8968" max="8968" width="36.7109375" style="1" customWidth="1"/>
    <col min="8969" max="8969" width="15.7109375" style="1" customWidth="1"/>
    <col min="8970" max="9218" width="9.140625" style="1"/>
    <col min="9219" max="9219" width="33.42578125" style="1" customWidth="1"/>
    <col min="9220" max="9220" width="41.5703125" style="1" customWidth="1"/>
    <col min="9221" max="9221" width="15.7109375" style="1" customWidth="1"/>
    <col min="9222" max="9222" width="41" style="1" customWidth="1"/>
    <col min="9223" max="9223" width="15.7109375" style="1" customWidth="1"/>
    <col min="9224" max="9224" width="36.7109375" style="1" customWidth="1"/>
    <col min="9225" max="9225" width="15.7109375" style="1" customWidth="1"/>
    <col min="9226" max="9474" width="9.140625" style="1"/>
    <col min="9475" max="9475" width="33.42578125" style="1" customWidth="1"/>
    <col min="9476" max="9476" width="41.5703125" style="1" customWidth="1"/>
    <col min="9477" max="9477" width="15.7109375" style="1" customWidth="1"/>
    <col min="9478" max="9478" width="41" style="1" customWidth="1"/>
    <col min="9479" max="9479" width="15.7109375" style="1" customWidth="1"/>
    <col min="9480" max="9480" width="36.7109375" style="1" customWidth="1"/>
    <col min="9481" max="9481" width="15.7109375" style="1" customWidth="1"/>
    <col min="9482" max="9730" width="9.140625" style="1"/>
    <col min="9731" max="9731" width="33.42578125" style="1" customWidth="1"/>
    <col min="9732" max="9732" width="41.5703125" style="1" customWidth="1"/>
    <col min="9733" max="9733" width="15.7109375" style="1" customWidth="1"/>
    <col min="9734" max="9734" width="41" style="1" customWidth="1"/>
    <col min="9735" max="9735" width="15.7109375" style="1" customWidth="1"/>
    <col min="9736" max="9736" width="36.7109375" style="1" customWidth="1"/>
    <col min="9737" max="9737" width="15.7109375" style="1" customWidth="1"/>
    <col min="9738" max="9986" width="9.140625" style="1"/>
    <col min="9987" max="9987" width="33.42578125" style="1" customWidth="1"/>
    <col min="9988" max="9988" width="41.5703125" style="1" customWidth="1"/>
    <col min="9989" max="9989" width="15.7109375" style="1" customWidth="1"/>
    <col min="9990" max="9990" width="41" style="1" customWidth="1"/>
    <col min="9991" max="9991" width="15.7109375" style="1" customWidth="1"/>
    <col min="9992" max="9992" width="36.7109375" style="1" customWidth="1"/>
    <col min="9993" max="9993" width="15.7109375" style="1" customWidth="1"/>
    <col min="9994" max="10242" width="9.140625" style="1"/>
    <col min="10243" max="10243" width="33.42578125" style="1" customWidth="1"/>
    <col min="10244" max="10244" width="41.5703125" style="1" customWidth="1"/>
    <col min="10245" max="10245" width="15.7109375" style="1" customWidth="1"/>
    <col min="10246" max="10246" width="41" style="1" customWidth="1"/>
    <col min="10247" max="10247" width="15.7109375" style="1" customWidth="1"/>
    <col min="10248" max="10248" width="36.7109375" style="1" customWidth="1"/>
    <col min="10249" max="10249" width="15.7109375" style="1" customWidth="1"/>
    <col min="10250" max="10498" width="9.140625" style="1"/>
    <col min="10499" max="10499" width="33.42578125" style="1" customWidth="1"/>
    <col min="10500" max="10500" width="41.5703125" style="1" customWidth="1"/>
    <col min="10501" max="10501" width="15.7109375" style="1" customWidth="1"/>
    <col min="10502" max="10502" width="41" style="1" customWidth="1"/>
    <col min="10503" max="10503" width="15.7109375" style="1" customWidth="1"/>
    <col min="10504" max="10504" width="36.7109375" style="1" customWidth="1"/>
    <col min="10505" max="10505" width="15.7109375" style="1" customWidth="1"/>
    <col min="10506" max="10754" width="9.140625" style="1"/>
    <col min="10755" max="10755" width="33.42578125" style="1" customWidth="1"/>
    <col min="10756" max="10756" width="41.5703125" style="1" customWidth="1"/>
    <col min="10757" max="10757" width="15.7109375" style="1" customWidth="1"/>
    <col min="10758" max="10758" width="41" style="1" customWidth="1"/>
    <col min="10759" max="10759" width="15.7109375" style="1" customWidth="1"/>
    <col min="10760" max="10760" width="36.7109375" style="1" customWidth="1"/>
    <col min="10761" max="10761" width="15.7109375" style="1" customWidth="1"/>
    <col min="10762" max="11010" width="9.140625" style="1"/>
    <col min="11011" max="11011" width="33.42578125" style="1" customWidth="1"/>
    <col min="11012" max="11012" width="41.5703125" style="1" customWidth="1"/>
    <col min="11013" max="11013" width="15.7109375" style="1" customWidth="1"/>
    <col min="11014" max="11014" width="41" style="1" customWidth="1"/>
    <col min="11015" max="11015" width="15.7109375" style="1" customWidth="1"/>
    <col min="11016" max="11016" width="36.7109375" style="1" customWidth="1"/>
    <col min="11017" max="11017" width="15.7109375" style="1" customWidth="1"/>
    <col min="11018" max="11266" width="9.140625" style="1"/>
    <col min="11267" max="11267" width="33.42578125" style="1" customWidth="1"/>
    <col min="11268" max="11268" width="41.5703125" style="1" customWidth="1"/>
    <col min="11269" max="11269" width="15.7109375" style="1" customWidth="1"/>
    <col min="11270" max="11270" width="41" style="1" customWidth="1"/>
    <col min="11271" max="11271" width="15.7109375" style="1" customWidth="1"/>
    <col min="11272" max="11272" width="36.7109375" style="1" customWidth="1"/>
    <col min="11273" max="11273" width="15.7109375" style="1" customWidth="1"/>
    <col min="11274" max="11522" width="9.140625" style="1"/>
    <col min="11523" max="11523" width="33.42578125" style="1" customWidth="1"/>
    <col min="11524" max="11524" width="41.5703125" style="1" customWidth="1"/>
    <col min="11525" max="11525" width="15.7109375" style="1" customWidth="1"/>
    <col min="11526" max="11526" width="41" style="1" customWidth="1"/>
    <col min="11527" max="11527" width="15.7109375" style="1" customWidth="1"/>
    <col min="11528" max="11528" width="36.7109375" style="1" customWidth="1"/>
    <col min="11529" max="11529" width="15.7109375" style="1" customWidth="1"/>
    <col min="11530" max="11778" width="9.140625" style="1"/>
    <col min="11779" max="11779" width="33.42578125" style="1" customWidth="1"/>
    <col min="11780" max="11780" width="41.5703125" style="1" customWidth="1"/>
    <col min="11781" max="11781" width="15.7109375" style="1" customWidth="1"/>
    <col min="11782" max="11782" width="41" style="1" customWidth="1"/>
    <col min="11783" max="11783" width="15.7109375" style="1" customWidth="1"/>
    <col min="11784" max="11784" width="36.7109375" style="1" customWidth="1"/>
    <col min="11785" max="11785" width="15.7109375" style="1" customWidth="1"/>
    <col min="11786" max="12034" width="9.140625" style="1"/>
    <col min="12035" max="12035" width="33.42578125" style="1" customWidth="1"/>
    <col min="12036" max="12036" width="41.5703125" style="1" customWidth="1"/>
    <col min="12037" max="12037" width="15.7109375" style="1" customWidth="1"/>
    <col min="12038" max="12038" width="41" style="1" customWidth="1"/>
    <col min="12039" max="12039" width="15.7109375" style="1" customWidth="1"/>
    <col min="12040" max="12040" width="36.7109375" style="1" customWidth="1"/>
    <col min="12041" max="12041" width="15.7109375" style="1" customWidth="1"/>
    <col min="12042" max="12290" width="9.140625" style="1"/>
    <col min="12291" max="12291" width="33.42578125" style="1" customWidth="1"/>
    <col min="12292" max="12292" width="41.5703125" style="1" customWidth="1"/>
    <col min="12293" max="12293" width="15.7109375" style="1" customWidth="1"/>
    <col min="12294" max="12294" width="41" style="1" customWidth="1"/>
    <col min="12295" max="12295" width="15.7109375" style="1" customWidth="1"/>
    <col min="12296" max="12296" width="36.7109375" style="1" customWidth="1"/>
    <col min="12297" max="12297" width="15.7109375" style="1" customWidth="1"/>
    <col min="12298" max="12546" width="9.140625" style="1"/>
    <col min="12547" max="12547" width="33.42578125" style="1" customWidth="1"/>
    <col min="12548" max="12548" width="41.5703125" style="1" customWidth="1"/>
    <col min="12549" max="12549" width="15.7109375" style="1" customWidth="1"/>
    <col min="12550" max="12550" width="41" style="1" customWidth="1"/>
    <col min="12551" max="12551" width="15.7109375" style="1" customWidth="1"/>
    <col min="12552" max="12552" width="36.7109375" style="1" customWidth="1"/>
    <col min="12553" max="12553" width="15.7109375" style="1" customWidth="1"/>
    <col min="12554" max="12802" width="9.140625" style="1"/>
    <col min="12803" max="12803" width="33.42578125" style="1" customWidth="1"/>
    <col min="12804" max="12804" width="41.5703125" style="1" customWidth="1"/>
    <col min="12805" max="12805" width="15.7109375" style="1" customWidth="1"/>
    <col min="12806" max="12806" width="41" style="1" customWidth="1"/>
    <col min="12807" max="12807" width="15.7109375" style="1" customWidth="1"/>
    <col min="12808" max="12808" width="36.7109375" style="1" customWidth="1"/>
    <col min="12809" max="12809" width="15.7109375" style="1" customWidth="1"/>
    <col min="12810" max="13058" width="9.140625" style="1"/>
    <col min="13059" max="13059" width="33.42578125" style="1" customWidth="1"/>
    <col min="13060" max="13060" width="41.5703125" style="1" customWidth="1"/>
    <col min="13061" max="13061" width="15.7109375" style="1" customWidth="1"/>
    <col min="13062" max="13062" width="41" style="1" customWidth="1"/>
    <col min="13063" max="13063" width="15.7109375" style="1" customWidth="1"/>
    <col min="13064" max="13064" width="36.7109375" style="1" customWidth="1"/>
    <col min="13065" max="13065" width="15.7109375" style="1" customWidth="1"/>
    <col min="13066" max="13314" width="9.140625" style="1"/>
    <col min="13315" max="13315" width="33.42578125" style="1" customWidth="1"/>
    <col min="13316" max="13316" width="41.5703125" style="1" customWidth="1"/>
    <col min="13317" max="13317" width="15.7109375" style="1" customWidth="1"/>
    <col min="13318" max="13318" width="41" style="1" customWidth="1"/>
    <col min="13319" max="13319" width="15.7109375" style="1" customWidth="1"/>
    <col min="13320" max="13320" width="36.7109375" style="1" customWidth="1"/>
    <col min="13321" max="13321" width="15.7109375" style="1" customWidth="1"/>
    <col min="13322" max="13570" width="9.140625" style="1"/>
    <col min="13571" max="13571" width="33.42578125" style="1" customWidth="1"/>
    <col min="13572" max="13572" width="41.5703125" style="1" customWidth="1"/>
    <col min="13573" max="13573" width="15.7109375" style="1" customWidth="1"/>
    <col min="13574" max="13574" width="41" style="1" customWidth="1"/>
    <col min="13575" max="13575" width="15.7109375" style="1" customWidth="1"/>
    <col min="13576" max="13576" width="36.7109375" style="1" customWidth="1"/>
    <col min="13577" max="13577" width="15.7109375" style="1" customWidth="1"/>
    <col min="13578" max="13826" width="9.140625" style="1"/>
    <col min="13827" max="13827" width="33.42578125" style="1" customWidth="1"/>
    <col min="13828" max="13828" width="41.5703125" style="1" customWidth="1"/>
    <col min="13829" max="13829" width="15.7109375" style="1" customWidth="1"/>
    <col min="13830" max="13830" width="41" style="1" customWidth="1"/>
    <col min="13831" max="13831" width="15.7109375" style="1" customWidth="1"/>
    <col min="13832" max="13832" width="36.7109375" style="1" customWidth="1"/>
    <col min="13833" max="13833" width="15.7109375" style="1" customWidth="1"/>
    <col min="13834" max="14082" width="9.140625" style="1"/>
    <col min="14083" max="14083" width="33.42578125" style="1" customWidth="1"/>
    <col min="14084" max="14084" width="41.5703125" style="1" customWidth="1"/>
    <col min="14085" max="14085" width="15.7109375" style="1" customWidth="1"/>
    <col min="14086" max="14086" width="41" style="1" customWidth="1"/>
    <col min="14087" max="14087" width="15.7109375" style="1" customWidth="1"/>
    <col min="14088" max="14088" width="36.7109375" style="1" customWidth="1"/>
    <col min="14089" max="14089" width="15.7109375" style="1" customWidth="1"/>
    <col min="14090" max="14338" width="9.140625" style="1"/>
    <col min="14339" max="14339" width="33.42578125" style="1" customWidth="1"/>
    <col min="14340" max="14340" width="41.5703125" style="1" customWidth="1"/>
    <col min="14341" max="14341" width="15.7109375" style="1" customWidth="1"/>
    <col min="14342" max="14342" width="41" style="1" customWidth="1"/>
    <col min="14343" max="14343" width="15.7109375" style="1" customWidth="1"/>
    <col min="14344" max="14344" width="36.7109375" style="1" customWidth="1"/>
    <col min="14345" max="14345" width="15.7109375" style="1" customWidth="1"/>
    <col min="14346" max="14594" width="9.140625" style="1"/>
    <col min="14595" max="14595" width="33.42578125" style="1" customWidth="1"/>
    <col min="14596" max="14596" width="41.5703125" style="1" customWidth="1"/>
    <col min="14597" max="14597" width="15.7109375" style="1" customWidth="1"/>
    <col min="14598" max="14598" width="41" style="1" customWidth="1"/>
    <col min="14599" max="14599" width="15.7109375" style="1" customWidth="1"/>
    <col min="14600" max="14600" width="36.7109375" style="1" customWidth="1"/>
    <col min="14601" max="14601" width="15.7109375" style="1" customWidth="1"/>
    <col min="14602" max="14850" width="9.140625" style="1"/>
    <col min="14851" max="14851" width="33.42578125" style="1" customWidth="1"/>
    <col min="14852" max="14852" width="41.5703125" style="1" customWidth="1"/>
    <col min="14853" max="14853" width="15.7109375" style="1" customWidth="1"/>
    <col min="14854" max="14854" width="41" style="1" customWidth="1"/>
    <col min="14855" max="14855" width="15.7109375" style="1" customWidth="1"/>
    <col min="14856" max="14856" width="36.7109375" style="1" customWidth="1"/>
    <col min="14857" max="14857" width="15.7109375" style="1" customWidth="1"/>
    <col min="14858" max="15106" width="9.140625" style="1"/>
    <col min="15107" max="15107" width="33.42578125" style="1" customWidth="1"/>
    <col min="15108" max="15108" width="41.5703125" style="1" customWidth="1"/>
    <col min="15109" max="15109" width="15.7109375" style="1" customWidth="1"/>
    <col min="15110" max="15110" width="41" style="1" customWidth="1"/>
    <col min="15111" max="15111" width="15.7109375" style="1" customWidth="1"/>
    <col min="15112" max="15112" width="36.7109375" style="1" customWidth="1"/>
    <col min="15113" max="15113" width="15.7109375" style="1" customWidth="1"/>
    <col min="15114" max="15362" width="9.140625" style="1"/>
    <col min="15363" max="15363" width="33.42578125" style="1" customWidth="1"/>
    <col min="15364" max="15364" width="41.5703125" style="1" customWidth="1"/>
    <col min="15365" max="15365" width="15.7109375" style="1" customWidth="1"/>
    <col min="15366" max="15366" width="41" style="1" customWidth="1"/>
    <col min="15367" max="15367" width="15.7109375" style="1" customWidth="1"/>
    <col min="15368" max="15368" width="36.7109375" style="1" customWidth="1"/>
    <col min="15369" max="15369" width="15.7109375" style="1" customWidth="1"/>
    <col min="15370" max="15618" width="9.140625" style="1"/>
    <col min="15619" max="15619" width="33.42578125" style="1" customWidth="1"/>
    <col min="15620" max="15620" width="41.5703125" style="1" customWidth="1"/>
    <col min="15621" max="15621" width="15.7109375" style="1" customWidth="1"/>
    <col min="15622" max="15622" width="41" style="1" customWidth="1"/>
    <col min="15623" max="15623" width="15.7109375" style="1" customWidth="1"/>
    <col min="15624" max="15624" width="36.7109375" style="1" customWidth="1"/>
    <col min="15625" max="15625" width="15.7109375" style="1" customWidth="1"/>
    <col min="15626" max="15874" width="9.140625" style="1"/>
    <col min="15875" max="15875" width="33.42578125" style="1" customWidth="1"/>
    <col min="15876" max="15876" width="41.5703125" style="1" customWidth="1"/>
    <col min="15877" max="15877" width="15.7109375" style="1" customWidth="1"/>
    <col min="15878" max="15878" width="41" style="1" customWidth="1"/>
    <col min="15879" max="15879" width="15.7109375" style="1" customWidth="1"/>
    <col min="15880" max="15880" width="36.7109375" style="1" customWidth="1"/>
    <col min="15881" max="15881" width="15.7109375" style="1" customWidth="1"/>
    <col min="15882" max="16130" width="9.140625" style="1"/>
    <col min="16131" max="16131" width="33.42578125" style="1" customWidth="1"/>
    <col min="16132" max="16132" width="41.5703125" style="1" customWidth="1"/>
    <col min="16133" max="16133" width="15.7109375" style="1" customWidth="1"/>
    <col min="16134" max="16134" width="41" style="1" customWidth="1"/>
    <col min="16135" max="16135" width="15.7109375" style="1" customWidth="1"/>
    <col min="16136" max="16136" width="36.7109375" style="1" customWidth="1"/>
    <col min="16137" max="16137" width="15.7109375" style="1" customWidth="1"/>
    <col min="16138" max="16384" width="9.140625" style="1"/>
  </cols>
  <sheetData>
    <row r="1" spans="1:17" s="51" customFormat="1" ht="69" customHeight="1" x14ac:dyDescent="0.2">
      <c r="A1" s="324" t="s">
        <v>96</v>
      </c>
      <c r="B1" s="324"/>
      <c r="C1" s="324"/>
      <c r="D1" s="324"/>
      <c r="E1" s="324"/>
      <c r="F1" s="324"/>
      <c r="G1" s="324"/>
      <c r="H1" s="324"/>
      <c r="I1" s="324"/>
      <c r="J1" s="324"/>
    </row>
    <row r="2" spans="1:17" ht="30.75" customHeight="1" x14ac:dyDescent="0.2">
      <c r="A2" s="109" t="s">
        <v>101</v>
      </c>
      <c r="B2" s="109"/>
      <c r="C2" s="325" t="s">
        <v>3341</v>
      </c>
      <c r="D2" s="325"/>
      <c r="E2" s="325"/>
      <c r="F2" s="325"/>
      <c r="G2" s="325"/>
      <c r="H2" s="325"/>
      <c r="I2" s="325"/>
      <c r="J2" s="325"/>
    </row>
    <row r="3" spans="1:17" ht="15.75" customHeight="1" x14ac:dyDescent="0.2">
      <c r="A3" s="109" t="s">
        <v>99</v>
      </c>
      <c r="B3" s="109"/>
      <c r="C3" s="117" t="s">
        <v>4716</v>
      </c>
      <c r="D3" s="110"/>
      <c r="E3" s="110"/>
      <c r="F3" s="110"/>
      <c r="G3" s="110"/>
      <c r="H3" s="110"/>
      <c r="I3" s="110"/>
    </row>
    <row r="4" spans="1:17" ht="17.25" customHeight="1" x14ac:dyDescent="0.2">
      <c r="A4" s="118" t="s">
        <v>79</v>
      </c>
      <c r="B4" s="109"/>
      <c r="C4" s="110"/>
      <c r="D4" s="110"/>
      <c r="E4" s="110"/>
      <c r="F4" s="110"/>
      <c r="G4" s="110"/>
      <c r="H4" s="110"/>
      <c r="I4" s="110"/>
    </row>
    <row r="5" spans="1:17" ht="56.25" customHeight="1" x14ac:dyDescent="0.2">
      <c r="A5" s="330" t="s">
        <v>102</v>
      </c>
      <c r="B5" s="330"/>
      <c r="C5" s="330"/>
      <c r="D5" s="330"/>
      <c r="E5" s="330"/>
      <c r="F5" s="330"/>
      <c r="G5" s="330"/>
      <c r="H5" s="330"/>
      <c r="I5" s="330"/>
      <c r="J5" s="330"/>
    </row>
    <row r="6" spans="1:17" ht="15.75" customHeight="1" x14ac:dyDescent="0.2">
      <c r="A6" s="321" t="s">
        <v>50</v>
      </c>
      <c r="B6" s="321" t="s">
        <v>103</v>
      </c>
      <c r="C6" s="321" t="s">
        <v>104</v>
      </c>
      <c r="D6" s="321" t="s">
        <v>105</v>
      </c>
      <c r="E6" s="321" t="s">
        <v>3342</v>
      </c>
      <c r="F6" s="321" t="s">
        <v>106</v>
      </c>
      <c r="G6" s="331" t="s">
        <v>4342</v>
      </c>
      <c r="H6" s="331"/>
      <c r="I6" s="321" t="s">
        <v>107</v>
      </c>
      <c r="J6" s="321" t="s">
        <v>85</v>
      </c>
    </row>
    <row r="7" spans="1:17" s="12" customFormat="1" ht="99.75" customHeight="1" x14ac:dyDescent="0.2">
      <c r="A7" s="321"/>
      <c r="B7" s="321"/>
      <c r="C7" s="321"/>
      <c r="D7" s="321"/>
      <c r="E7" s="321"/>
      <c r="F7" s="321"/>
      <c r="G7" s="119" t="s">
        <v>108</v>
      </c>
      <c r="H7" s="4" t="s">
        <v>109</v>
      </c>
      <c r="I7" s="321"/>
      <c r="J7" s="326"/>
      <c r="K7" s="73"/>
      <c r="L7" s="73"/>
      <c r="M7" s="73"/>
      <c r="N7" s="73"/>
      <c r="O7" s="73"/>
      <c r="P7" s="73"/>
      <c r="Q7" s="73"/>
    </row>
    <row r="8" spans="1:17" s="12" customFormat="1" ht="38.25" x14ac:dyDescent="0.2">
      <c r="A8" s="67">
        <v>1</v>
      </c>
      <c r="B8" s="120" t="s">
        <v>3963</v>
      </c>
      <c r="C8" s="69" t="s">
        <v>3964</v>
      </c>
      <c r="D8" s="9" t="s">
        <v>643</v>
      </c>
      <c r="E8" s="69"/>
      <c r="F8" s="9">
        <v>1</v>
      </c>
      <c r="G8" s="9">
        <v>1</v>
      </c>
      <c r="H8" s="9">
        <v>1</v>
      </c>
      <c r="I8" s="9">
        <f>F8*0.2+G8*0.4+H8*0.4</f>
        <v>1</v>
      </c>
      <c r="J8" s="256"/>
      <c r="K8" s="73"/>
      <c r="L8" s="73"/>
      <c r="M8" s="73"/>
      <c r="N8" s="73"/>
      <c r="O8" s="73"/>
      <c r="P8" s="73"/>
      <c r="Q8" s="73"/>
    </row>
    <row r="9" spans="1:17" s="12" customFormat="1" ht="38.25" x14ac:dyDescent="0.2">
      <c r="A9" s="67">
        <v>2</v>
      </c>
      <c r="B9" s="120" t="s">
        <v>3965</v>
      </c>
      <c r="C9" s="69" t="s">
        <v>3966</v>
      </c>
      <c r="D9" s="9" t="s">
        <v>643</v>
      </c>
      <c r="E9" s="69"/>
      <c r="F9" s="9">
        <v>1</v>
      </c>
      <c r="G9" s="9">
        <v>1</v>
      </c>
      <c r="H9" s="9">
        <v>1</v>
      </c>
      <c r="I9" s="9">
        <f t="shared" ref="I9:I72" si="0">F9*0.2+G9*0.4+H9*0.4</f>
        <v>1</v>
      </c>
      <c r="J9" s="256"/>
      <c r="K9" s="73"/>
      <c r="L9" s="73"/>
      <c r="M9" s="73"/>
      <c r="N9" s="73"/>
      <c r="O9" s="73"/>
      <c r="P9" s="73"/>
      <c r="Q9" s="73"/>
    </row>
    <row r="10" spans="1:17" ht="76.5" x14ac:dyDescent="0.2">
      <c r="A10" s="67">
        <v>3</v>
      </c>
      <c r="B10" s="120" t="s">
        <v>3967</v>
      </c>
      <c r="C10" s="69" t="s">
        <v>3968</v>
      </c>
      <c r="D10" s="9" t="s">
        <v>643</v>
      </c>
      <c r="E10" s="69"/>
      <c r="F10" s="9">
        <v>1</v>
      </c>
      <c r="G10" s="9">
        <v>1</v>
      </c>
      <c r="H10" s="9">
        <v>1</v>
      </c>
      <c r="I10" s="9">
        <f t="shared" si="0"/>
        <v>1</v>
      </c>
      <c r="J10" s="256"/>
      <c r="K10" s="51"/>
      <c r="L10" s="51"/>
      <c r="M10" s="51"/>
      <c r="N10" s="51"/>
      <c r="O10" s="51"/>
      <c r="P10" s="51"/>
      <c r="Q10" s="51"/>
    </row>
    <row r="11" spans="1:17" ht="89.25" x14ac:dyDescent="0.2">
      <c r="A11" s="67">
        <v>4</v>
      </c>
      <c r="B11" s="120" t="s">
        <v>3969</v>
      </c>
      <c r="C11" s="69" t="s">
        <v>3970</v>
      </c>
      <c r="D11" s="9" t="s">
        <v>643</v>
      </c>
      <c r="E11" s="69"/>
      <c r="F11" s="9">
        <v>1</v>
      </c>
      <c r="G11" s="9">
        <v>1</v>
      </c>
      <c r="H11" s="9">
        <v>1</v>
      </c>
      <c r="I11" s="9">
        <f t="shared" si="0"/>
        <v>1</v>
      </c>
      <c r="J11" s="256"/>
      <c r="K11" s="51"/>
      <c r="L11" s="51"/>
      <c r="M11" s="51"/>
      <c r="N11" s="51"/>
      <c r="O11" s="51"/>
      <c r="P11" s="51"/>
      <c r="Q11" s="51"/>
    </row>
    <row r="12" spans="1:17" ht="89.25" x14ac:dyDescent="0.2">
      <c r="A12" s="67">
        <v>5</v>
      </c>
      <c r="B12" s="120" t="s">
        <v>3971</v>
      </c>
      <c r="C12" s="69" t="s">
        <v>3972</v>
      </c>
      <c r="D12" s="9" t="s">
        <v>643</v>
      </c>
      <c r="E12" s="69"/>
      <c r="F12" s="9">
        <v>1</v>
      </c>
      <c r="G12" s="9">
        <v>1</v>
      </c>
      <c r="H12" s="9">
        <v>1</v>
      </c>
      <c r="I12" s="9">
        <f t="shared" si="0"/>
        <v>1</v>
      </c>
      <c r="J12" s="256"/>
      <c r="K12" s="51"/>
      <c r="L12" s="51"/>
      <c r="M12" s="51"/>
      <c r="N12" s="51"/>
      <c r="O12" s="51"/>
      <c r="P12" s="51"/>
      <c r="Q12" s="51"/>
    </row>
    <row r="13" spans="1:17" ht="76.5" x14ac:dyDescent="0.2">
      <c r="A13" s="67">
        <v>6</v>
      </c>
      <c r="B13" s="120" t="s">
        <v>3973</v>
      </c>
      <c r="C13" s="69" t="s">
        <v>3974</v>
      </c>
      <c r="D13" s="9" t="s">
        <v>643</v>
      </c>
      <c r="E13" s="69"/>
      <c r="F13" s="9">
        <v>1</v>
      </c>
      <c r="G13" s="9">
        <v>1</v>
      </c>
      <c r="H13" s="9">
        <v>1</v>
      </c>
      <c r="I13" s="9">
        <f t="shared" si="0"/>
        <v>1</v>
      </c>
      <c r="J13" s="256"/>
      <c r="K13" s="51"/>
      <c r="L13" s="51"/>
      <c r="M13" s="51"/>
      <c r="N13" s="51"/>
      <c r="O13" s="51"/>
      <c r="P13" s="51"/>
      <c r="Q13" s="51"/>
    </row>
    <row r="14" spans="1:17" ht="76.5" x14ac:dyDescent="0.2">
      <c r="A14" s="67">
        <v>7</v>
      </c>
      <c r="B14" s="120" t="s">
        <v>3975</v>
      </c>
      <c r="C14" s="69" t="s">
        <v>3976</v>
      </c>
      <c r="D14" s="9" t="s">
        <v>643</v>
      </c>
      <c r="E14" s="69"/>
      <c r="F14" s="9">
        <v>1</v>
      </c>
      <c r="G14" s="9">
        <v>1</v>
      </c>
      <c r="H14" s="9">
        <v>1</v>
      </c>
      <c r="I14" s="9">
        <f t="shared" si="0"/>
        <v>1</v>
      </c>
      <c r="J14" s="256"/>
      <c r="K14" s="51"/>
      <c r="L14" s="51"/>
      <c r="M14" s="51"/>
      <c r="N14" s="51"/>
      <c r="O14" s="51"/>
      <c r="P14" s="51"/>
      <c r="Q14" s="51"/>
    </row>
    <row r="15" spans="1:17" ht="76.5" x14ac:dyDescent="0.2">
      <c r="A15" s="67">
        <v>8</v>
      </c>
      <c r="B15" s="120" t="s">
        <v>3977</v>
      </c>
      <c r="C15" s="69" t="s">
        <v>3978</v>
      </c>
      <c r="D15" s="9" t="s">
        <v>643</v>
      </c>
      <c r="E15" s="69"/>
      <c r="F15" s="9">
        <v>1</v>
      </c>
      <c r="G15" s="9">
        <v>1</v>
      </c>
      <c r="H15" s="9">
        <v>1</v>
      </c>
      <c r="I15" s="9">
        <f t="shared" si="0"/>
        <v>1</v>
      </c>
      <c r="J15" s="256"/>
      <c r="K15" s="51"/>
      <c r="L15" s="51"/>
      <c r="M15" s="51"/>
      <c r="N15" s="51"/>
      <c r="O15" s="51"/>
      <c r="P15" s="51"/>
      <c r="Q15" s="51"/>
    </row>
    <row r="16" spans="1:17" ht="25.5" x14ac:dyDescent="0.2">
      <c r="A16" s="67">
        <v>9</v>
      </c>
      <c r="B16" s="120" t="s">
        <v>3979</v>
      </c>
      <c r="C16" s="69" t="s">
        <v>3980</v>
      </c>
      <c r="D16" s="9" t="s">
        <v>721</v>
      </c>
      <c r="E16" s="69"/>
      <c r="F16" s="9">
        <v>1</v>
      </c>
      <c r="G16" s="9">
        <v>1</v>
      </c>
      <c r="H16" s="9">
        <v>1</v>
      </c>
      <c r="I16" s="9">
        <f t="shared" si="0"/>
        <v>1</v>
      </c>
      <c r="J16" s="256"/>
      <c r="K16" s="51"/>
      <c r="L16" s="51"/>
      <c r="M16" s="51"/>
      <c r="N16" s="51"/>
      <c r="O16" s="51"/>
      <c r="P16" s="51"/>
      <c r="Q16" s="51"/>
    </row>
    <row r="17" spans="1:17" ht="38.25" x14ac:dyDescent="0.2">
      <c r="A17" s="67">
        <v>10</v>
      </c>
      <c r="B17" s="273" t="s">
        <v>3981</v>
      </c>
      <c r="C17" s="69" t="s">
        <v>3982</v>
      </c>
      <c r="D17" s="9" t="s">
        <v>721</v>
      </c>
      <c r="E17" s="69" t="s">
        <v>4669</v>
      </c>
      <c r="F17" s="9">
        <v>1</v>
      </c>
      <c r="G17" s="270">
        <v>0</v>
      </c>
      <c r="H17" s="9">
        <v>1</v>
      </c>
      <c r="I17" s="9">
        <f t="shared" si="0"/>
        <v>0.60000000000000009</v>
      </c>
      <c r="J17" s="256"/>
      <c r="K17" s="51"/>
      <c r="L17" s="51"/>
      <c r="M17" s="51"/>
      <c r="N17" s="51"/>
      <c r="O17" s="51"/>
      <c r="P17" s="51"/>
      <c r="Q17" s="51"/>
    </row>
    <row r="18" spans="1:17" ht="51" x14ac:dyDescent="0.2">
      <c r="A18" s="67">
        <v>11</v>
      </c>
      <c r="B18" s="120" t="s">
        <v>3983</v>
      </c>
      <c r="C18" s="69" t="s">
        <v>3984</v>
      </c>
      <c r="D18" s="9" t="s">
        <v>721</v>
      </c>
      <c r="E18" s="69"/>
      <c r="F18" s="9">
        <v>1</v>
      </c>
      <c r="G18" s="9">
        <v>1</v>
      </c>
      <c r="H18" s="9">
        <v>1</v>
      </c>
      <c r="I18" s="9">
        <f t="shared" si="0"/>
        <v>1</v>
      </c>
      <c r="J18" s="256"/>
      <c r="K18" s="51"/>
      <c r="L18" s="51"/>
      <c r="M18" s="51"/>
      <c r="N18" s="51"/>
      <c r="O18" s="51"/>
      <c r="P18" s="51"/>
      <c r="Q18" s="51"/>
    </row>
    <row r="19" spans="1:17" ht="76.5" x14ac:dyDescent="0.2">
      <c r="A19" s="67">
        <v>12</v>
      </c>
      <c r="B19" s="120" t="s">
        <v>3985</v>
      </c>
      <c r="C19" s="69" t="s">
        <v>3986</v>
      </c>
      <c r="D19" s="9" t="s">
        <v>721</v>
      </c>
      <c r="E19" s="69"/>
      <c r="F19" s="9">
        <v>1</v>
      </c>
      <c r="G19" s="9">
        <v>1</v>
      </c>
      <c r="H19" s="9">
        <v>1</v>
      </c>
      <c r="I19" s="9">
        <f t="shared" si="0"/>
        <v>1</v>
      </c>
      <c r="J19" s="256"/>
      <c r="K19" s="51"/>
      <c r="L19" s="51"/>
      <c r="M19" s="51"/>
      <c r="N19" s="51"/>
      <c r="O19" s="51"/>
      <c r="P19" s="51"/>
      <c r="Q19" s="51"/>
    </row>
    <row r="20" spans="1:17" ht="63.75" x14ac:dyDescent="0.2">
      <c r="A20" s="67">
        <v>13</v>
      </c>
      <c r="B20" s="120" t="s">
        <v>3987</v>
      </c>
      <c r="C20" s="69" t="s">
        <v>3988</v>
      </c>
      <c r="D20" s="9" t="s">
        <v>721</v>
      </c>
      <c r="E20" s="69"/>
      <c r="F20" s="9">
        <v>1</v>
      </c>
      <c r="G20" s="9">
        <v>1</v>
      </c>
      <c r="H20" s="9">
        <v>1</v>
      </c>
      <c r="I20" s="9">
        <f t="shared" si="0"/>
        <v>1</v>
      </c>
      <c r="J20" s="256"/>
      <c r="K20" s="51"/>
      <c r="L20" s="51"/>
      <c r="M20" s="51"/>
      <c r="N20" s="51"/>
      <c r="O20" s="51"/>
      <c r="P20" s="51"/>
      <c r="Q20" s="51"/>
    </row>
    <row r="21" spans="1:17" ht="63.75" x14ac:dyDescent="0.2">
      <c r="A21" s="67">
        <v>14</v>
      </c>
      <c r="B21" s="120" t="s">
        <v>3989</v>
      </c>
      <c r="C21" s="69" t="s">
        <v>3990</v>
      </c>
      <c r="D21" s="9" t="s">
        <v>721</v>
      </c>
      <c r="E21" s="69"/>
      <c r="F21" s="9">
        <v>1</v>
      </c>
      <c r="G21" s="9">
        <v>1</v>
      </c>
      <c r="H21" s="9">
        <v>1</v>
      </c>
      <c r="I21" s="9">
        <f t="shared" si="0"/>
        <v>1</v>
      </c>
      <c r="J21" s="256"/>
      <c r="K21" s="51"/>
      <c r="L21" s="51"/>
      <c r="M21" s="51"/>
      <c r="N21" s="51"/>
      <c r="O21" s="51"/>
      <c r="P21" s="51"/>
      <c r="Q21" s="51"/>
    </row>
    <row r="22" spans="1:17" ht="63.75" x14ac:dyDescent="0.2">
      <c r="A22" s="67">
        <v>15</v>
      </c>
      <c r="B22" s="120" t="s">
        <v>3991</v>
      </c>
      <c r="C22" s="69" t="s">
        <v>3992</v>
      </c>
      <c r="D22" s="9" t="s">
        <v>721</v>
      </c>
      <c r="E22" s="69"/>
      <c r="F22" s="9">
        <v>1</v>
      </c>
      <c r="G22" s="9">
        <v>1</v>
      </c>
      <c r="H22" s="9">
        <v>1</v>
      </c>
      <c r="I22" s="9">
        <f t="shared" si="0"/>
        <v>1</v>
      </c>
      <c r="J22" s="256"/>
      <c r="K22" s="51"/>
      <c r="L22" s="51"/>
      <c r="M22" s="51"/>
      <c r="N22" s="51"/>
      <c r="O22" s="51"/>
      <c r="P22" s="51"/>
      <c r="Q22" s="51"/>
    </row>
    <row r="23" spans="1:17" ht="76.5" x14ac:dyDescent="0.2">
      <c r="A23" s="67">
        <v>16</v>
      </c>
      <c r="B23" s="120" t="s">
        <v>3993</v>
      </c>
      <c r="C23" s="69" t="s">
        <v>3994</v>
      </c>
      <c r="D23" s="9" t="s">
        <v>721</v>
      </c>
      <c r="E23" s="69"/>
      <c r="F23" s="9">
        <v>1</v>
      </c>
      <c r="G23" s="9">
        <v>1</v>
      </c>
      <c r="H23" s="9">
        <v>1</v>
      </c>
      <c r="I23" s="9">
        <f t="shared" si="0"/>
        <v>1</v>
      </c>
      <c r="J23" s="256"/>
      <c r="K23" s="51"/>
      <c r="L23" s="51"/>
      <c r="M23" s="51"/>
      <c r="N23" s="51"/>
      <c r="O23" s="51"/>
      <c r="P23" s="51"/>
      <c r="Q23" s="51"/>
    </row>
    <row r="24" spans="1:17" ht="38.25" x14ac:dyDescent="0.2">
      <c r="A24" s="67">
        <v>17</v>
      </c>
      <c r="B24" s="120" t="s">
        <v>3995</v>
      </c>
      <c r="C24" s="69" t="s">
        <v>3996</v>
      </c>
      <c r="D24" s="9" t="s">
        <v>721</v>
      </c>
      <c r="E24" s="69"/>
      <c r="F24" s="9">
        <v>1</v>
      </c>
      <c r="G24" s="9">
        <v>1</v>
      </c>
      <c r="H24" s="9">
        <v>1</v>
      </c>
      <c r="I24" s="9">
        <f t="shared" si="0"/>
        <v>1</v>
      </c>
      <c r="J24" s="256"/>
      <c r="K24" s="51"/>
      <c r="L24" s="51"/>
      <c r="M24" s="51"/>
      <c r="N24" s="51"/>
      <c r="O24" s="51"/>
      <c r="P24" s="51"/>
      <c r="Q24" s="51"/>
    </row>
    <row r="25" spans="1:17" ht="89.25" x14ac:dyDescent="0.2">
      <c r="A25" s="67">
        <v>18</v>
      </c>
      <c r="B25" s="120" t="s">
        <v>3997</v>
      </c>
      <c r="C25" s="69" t="s">
        <v>3998</v>
      </c>
      <c r="D25" s="9" t="s">
        <v>721</v>
      </c>
      <c r="E25" s="69"/>
      <c r="F25" s="9">
        <v>1</v>
      </c>
      <c r="G25" s="9">
        <v>1</v>
      </c>
      <c r="H25" s="9">
        <v>1</v>
      </c>
      <c r="I25" s="9">
        <f t="shared" si="0"/>
        <v>1</v>
      </c>
      <c r="J25" s="256"/>
      <c r="K25" s="51"/>
      <c r="L25" s="51"/>
      <c r="M25" s="51"/>
      <c r="N25" s="51"/>
      <c r="O25" s="51"/>
      <c r="P25" s="51"/>
      <c r="Q25" s="51"/>
    </row>
    <row r="26" spans="1:17" ht="38.25" x14ac:dyDescent="0.2">
      <c r="A26" s="67">
        <v>19</v>
      </c>
      <c r="B26" s="120" t="s">
        <v>3999</v>
      </c>
      <c r="C26" s="69" t="s">
        <v>4000</v>
      </c>
      <c r="D26" s="9" t="s">
        <v>721</v>
      </c>
      <c r="E26" s="69"/>
      <c r="F26" s="9">
        <v>1</v>
      </c>
      <c r="G26" s="9">
        <v>1</v>
      </c>
      <c r="H26" s="9">
        <v>1</v>
      </c>
      <c r="I26" s="9">
        <f t="shared" si="0"/>
        <v>1</v>
      </c>
      <c r="J26" s="256"/>
      <c r="K26" s="51"/>
      <c r="L26" s="51"/>
      <c r="M26" s="51"/>
      <c r="N26" s="51"/>
      <c r="O26" s="51"/>
      <c r="P26" s="51"/>
      <c r="Q26" s="51"/>
    </row>
    <row r="27" spans="1:17" ht="38.25" x14ac:dyDescent="0.2">
      <c r="A27" s="67">
        <v>20</v>
      </c>
      <c r="B27" s="120" t="s">
        <v>4001</v>
      </c>
      <c r="C27" s="69" t="s">
        <v>4002</v>
      </c>
      <c r="D27" s="9" t="s">
        <v>721</v>
      </c>
      <c r="E27" s="69"/>
      <c r="F27" s="9">
        <v>1</v>
      </c>
      <c r="G27" s="9">
        <v>1</v>
      </c>
      <c r="H27" s="9">
        <v>1</v>
      </c>
      <c r="I27" s="9">
        <f t="shared" si="0"/>
        <v>1</v>
      </c>
      <c r="J27" s="256"/>
      <c r="K27" s="51"/>
      <c r="L27" s="51"/>
      <c r="M27" s="51"/>
      <c r="N27" s="51"/>
      <c r="O27" s="51"/>
      <c r="P27" s="51"/>
      <c r="Q27" s="51"/>
    </row>
    <row r="28" spans="1:17" ht="63.75" x14ac:dyDescent="0.2">
      <c r="A28" s="67">
        <v>21</v>
      </c>
      <c r="B28" s="120" t="s">
        <v>4003</v>
      </c>
      <c r="C28" s="69" t="s">
        <v>4004</v>
      </c>
      <c r="D28" s="9" t="s">
        <v>721</v>
      </c>
      <c r="E28" s="69"/>
      <c r="F28" s="9">
        <v>1</v>
      </c>
      <c r="G28" s="9">
        <v>1</v>
      </c>
      <c r="H28" s="9">
        <v>1</v>
      </c>
      <c r="I28" s="9">
        <f t="shared" si="0"/>
        <v>1</v>
      </c>
      <c r="J28" s="256"/>
      <c r="K28" s="51"/>
      <c r="L28" s="51"/>
      <c r="M28" s="51"/>
      <c r="N28" s="51"/>
      <c r="O28" s="51"/>
      <c r="P28" s="51"/>
      <c r="Q28" s="51"/>
    </row>
    <row r="29" spans="1:17" ht="38.25" x14ac:dyDescent="0.2">
      <c r="A29" s="67">
        <v>22</v>
      </c>
      <c r="B29" s="120" t="s">
        <v>4005</v>
      </c>
      <c r="C29" s="69" t="s">
        <v>4006</v>
      </c>
      <c r="D29" s="9" t="s">
        <v>721</v>
      </c>
      <c r="E29" s="69"/>
      <c r="F29" s="9">
        <v>1</v>
      </c>
      <c r="G29" s="9">
        <v>1</v>
      </c>
      <c r="H29" s="9">
        <v>1</v>
      </c>
      <c r="I29" s="9">
        <f t="shared" si="0"/>
        <v>1</v>
      </c>
      <c r="J29" s="256"/>
      <c r="K29" s="51"/>
      <c r="L29" s="51"/>
      <c r="M29" s="51"/>
      <c r="N29" s="51"/>
      <c r="O29" s="51"/>
      <c r="P29" s="51"/>
      <c r="Q29" s="51"/>
    </row>
    <row r="30" spans="1:17" ht="38.25" x14ac:dyDescent="0.2">
      <c r="A30" s="67">
        <v>23</v>
      </c>
      <c r="B30" s="120" t="s">
        <v>4007</v>
      </c>
      <c r="C30" s="69" t="s">
        <v>4008</v>
      </c>
      <c r="D30" s="9" t="s">
        <v>721</v>
      </c>
      <c r="E30" s="69"/>
      <c r="F30" s="9">
        <v>1</v>
      </c>
      <c r="G30" s="9">
        <v>1</v>
      </c>
      <c r="H30" s="9">
        <v>1</v>
      </c>
      <c r="I30" s="9">
        <f t="shared" si="0"/>
        <v>1</v>
      </c>
      <c r="J30" s="256"/>
      <c r="K30" s="51"/>
      <c r="L30" s="51"/>
      <c r="M30" s="51"/>
      <c r="N30" s="51"/>
      <c r="O30" s="51"/>
      <c r="P30" s="51"/>
      <c r="Q30" s="51"/>
    </row>
    <row r="31" spans="1:17" ht="63.75" x14ac:dyDescent="0.2">
      <c r="A31" s="67">
        <v>24</v>
      </c>
      <c r="B31" s="120" t="s">
        <v>4009</v>
      </c>
      <c r="C31" s="69" t="s">
        <v>4010</v>
      </c>
      <c r="D31" s="9" t="s">
        <v>721</v>
      </c>
      <c r="E31" s="69"/>
      <c r="F31" s="9">
        <v>1</v>
      </c>
      <c r="G31" s="9">
        <v>1</v>
      </c>
      <c r="H31" s="9">
        <v>1</v>
      </c>
      <c r="I31" s="9">
        <f t="shared" si="0"/>
        <v>1</v>
      </c>
      <c r="J31" s="256"/>
      <c r="K31" s="51"/>
      <c r="L31" s="51"/>
      <c r="M31" s="51"/>
      <c r="N31" s="51"/>
      <c r="O31" s="51"/>
      <c r="P31" s="51"/>
      <c r="Q31" s="51"/>
    </row>
    <row r="32" spans="1:17" ht="38.25" x14ac:dyDescent="0.2">
      <c r="A32" s="67">
        <v>25</v>
      </c>
      <c r="B32" s="120" t="s">
        <v>4011</v>
      </c>
      <c r="C32" s="69" t="s">
        <v>4012</v>
      </c>
      <c r="D32" s="9" t="s">
        <v>721</v>
      </c>
      <c r="E32" s="69"/>
      <c r="F32" s="9">
        <v>1</v>
      </c>
      <c r="G32" s="9">
        <v>1</v>
      </c>
      <c r="H32" s="9">
        <v>1</v>
      </c>
      <c r="I32" s="9">
        <f t="shared" si="0"/>
        <v>1</v>
      </c>
      <c r="J32" s="256"/>
      <c r="K32" s="51"/>
      <c r="L32" s="51"/>
      <c r="M32" s="51"/>
      <c r="N32" s="51"/>
      <c r="O32" s="51"/>
      <c r="P32" s="51"/>
      <c r="Q32" s="51"/>
    </row>
    <row r="33" spans="1:17" ht="38.25" x14ac:dyDescent="0.2">
      <c r="A33" s="67">
        <v>26</v>
      </c>
      <c r="B33" s="120" t="s">
        <v>4013</v>
      </c>
      <c r="C33" s="69" t="s">
        <v>4014</v>
      </c>
      <c r="D33" s="9" t="s">
        <v>721</v>
      </c>
      <c r="E33" s="69"/>
      <c r="F33" s="9">
        <v>1</v>
      </c>
      <c r="G33" s="9">
        <v>1</v>
      </c>
      <c r="H33" s="9">
        <v>1</v>
      </c>
      <c r="I33" s="9">
        <f t="shared" si="0"/>
        <v>1</v>
      </c>
      <c r="J33" s="256"/>
      <c r="K33" s="51"/>
      <c r="L33" s="51"/>
      <c r="M33" s="51"/>
      <c r="N33" s="51"/>
      <c r="O33" s="51"/>
      <c r="P33" s="51"/>
      <c r="Q33" s="51"/>
    </row>
    <row r="34" spans="1:17" ht="38.25" x14ac:dyDescent="0.2">
      <c r="A34" s="67">
        <v>27</v>
      </c>
      <c r="B34" s="120" t="s">
        <v>4015</v>
      </c>
      <c r="C34" s="69" t="s">
        <v>4016</v>
      </c>
      <c r="D34" s="9" t="s">
        <v>721</v>
      </c>
      <c r="E34" s="69"/>
      <c r="F34" s="9">
        <v>1</v>
      </c>
      <c r="G34" s="9">
        <v>1</v>
      </c>
      <c r="H34" s="9">
        <v>1</v>
      </c>
      <c r="I34" s="9">
        <f t="shared" si="0"/>
        <v>1</v>
      </c>
      <c r="J34" s="256"/>
      <c r="K34" s="51"/>
      <c r="L34" s="51"/>
      <c r="M34" s="51"/>
      <c r="N34" s="51"/>
      <c r="O34" s="51"/>
      <c r="P34" s="51"/>
      <c r="Q34" s="51"/>
    </row>
    <row r="35" spans="1:17" ht="38.25" x14ac:dyDescent="0.2">
      <c r="A35" s="67">
        <v>28</v>
      </c>
      <c r="B35" s="120" t="s">
        <v>4017</v>
      </c>
      <c r="C35" s="69" t="s">
        <v>4018</v>
      </c>
      <c r="D35" s="9" t="s">
        <v>721</v>
      </c>
      <c r="E35" s="69"/>
      <c r="F35" s="9">
        <v>1</v>
      </c>
      <c r="G35" s="9">
        <v>1</v>
      </c>
      <c r="H35" s="9">
        <v>1</v>
      </c>
      <c r="I35" s="9">
        <f t="shared" si="0"/>
        <v>1</v>
      </c>
      <c r="J35" s="256"/>
      <c r="K35" s="51"/>
      <c r="L35" s="51"/>
      <c r="M35" s="51"/>
      <c r="N35" s="51"/>
      <c r="O35" s="51"/>
      <c r="P35" s="51"/>
      <c r="Q35" s="51"/>
    </row>
    <row r="36" spans="1:17" ht="76.5" x14ac:dyDescent="0.2">
      <c r="A36" s="67">
        <v>29</v>
      </c>
      <c r="B36" s="120" t="s">
        <v>4019</v>
      </c>
      <c r="C36" s="69" t="s">
        <v>4020</v>
      </c>
      <c r="D36" s="9" t="s">
        <v>721</v>
      </c>
      <c r="E36" s="69"/>
      <c r="F36" s="9">
        <v>1</v>
      </c>
      <c r="G36" s="9">
        <v>1</v>
      </c>
      <c r="H36" s="9">
        <v>1</v>
      </c>
      <c r="I36" s="9">
        <f t="shared" si="0"/>
        <v>1</v>
      </c>
      <c r="J36" s="256"/>
      <c r="K36" s="51"/>
      <c r="L36" s="51"/>
      <c r="M36" s="51"/>
      <c r="N36" s="51"/>
      <c r="O36" s="51"/>
      <c r="P36" s="51"/>
      <c r="Q36" s="51"/>
    </row>
    <row r="37" spans="1:17" ht="76.5" x14ac:dyDescent="0.2">
      <c r="A37" s="67">
        <v>30</v>
      </c>
      <c r="B37" s="120" t="s">
        <v>4021</v>
      </c>
      <c r="C37" s="69" t="s">
        <v>4022</v>
      </c>
      <c r="D37" s="9" t="s">
        <v>721</v>
      </c>
      <c r="E37" s="69"/>
      <c r="F37" s="9">
        <v>1</v>
      </c>
      <c r="G37" s="9">
        <v>1</v>
      </c>
      <c r="H37" s="9">
        <v>1</v>
      </c>
      <c r="I37" s="9">
        <f t="shared" si="0"/>
        <v>1</v>
      </c>
      <c r="J37" s="256"/>
      <c r="K37" s="51"/>
      <c r="L37" s="51"/>
      <c r="M37" s="51"/>
      <c r="N37" s="51"/>
      <c r="O37" s="51"/>
      <c r="P37" s="51"/>
      <c r="Q37" s="51"/>
    </row>
    <row r="38" spans="1:17" ht="38.25" x14ac:dyDescent="0.2">
      <c r="A38" s="67">
        <v>31</v>
      </c>
      <c r="B38" s="120" t="s">
        <v>4023</v>
      </c>
      <c r="C38" s="69" t="s">
        <v>4024</v>
      </c>
      <c r="D38" s="9" t="s">
        <v>721</v>
      </c>
      <c r="E38" s="69"/>
      <c r="F38" s="9">
        <v>1</v>
      </c>
      <c r="G38" s="9">
        <v>1</v>
      </c>
      <c r="H38" s="9">
        <v>1</v>
      </c>
      <c r="I38" s="9">
        <f t="shared" si="0"/>
        <v>1</v>
      </c>
      <c r="J38" s="256"/>
      <c r="K38" s="51"/>
      <c r="L38" s="51"/>
      <c r="M38" s="51"/>
      <c r="N38" s="51"/>
      <c r="O38" s="51"/>
      <c r="P38" s="51"/>
      <c r="Q38" s="51"/>
    </row>
    <row r="39" spans="1:17" ht="38.25" x14ac:dyDescent="0.2">
      <c r="A39" s="67">
        <v>32</v>
      </c>
      <c r="B39" s="120" t="s">
        <v>4025</v>
      </c>
      <c r="C39" s="69" t="s">
        <v>4026</v>
      </c>
      <c r="D39" s="9" t="s">
        <v>721</v>
      </c>
      <c r="E39" s="69"/>
      <c r="F39" s="9">
        <v>1</v>
      </c>
      <c r="G39" s="9">
        <v>1</v>
      </c>
      <c r="H39" s="9">
        <v>1</v>
      </c>
      <c r="I39" s="9">
        <f t="shared" si="0"/>
        <v>1</v>
      </c>
      <c r="J39" s="256"/>
      <c r="K39" s="51"/>
      <c r="L39" s="51"/>
      <c r="M39" s="51"/>
      <c r="N39" s="51"/>
      <c r="O39" s="51"/>
      <c r="P39" s="51"/>
      <c r="Q39" s="51"/>
    </row>
    <row r="40" spans="1:17" ht="38.25" x14ac:dyDescent="0.2">
      <c r="A40" s="67">
        <v>33</v>
      </c>
      <c r="B40" s="120" t="s">
        <v>4027</v>
      </c>
      <c r="C40" s="69" t="s">
        <v>4028</v>
      </c>
      <c r="D40" s="9" t="s">
        <v>721</v>
      </c>
      <c r="E40" s="69"/>
      <c r="F40" s="9">
        <v>1</v>
      </c>
      <c r="G40" s="9">
        <v>1</v>
      </c>
      <c r="H40" s="9">
        <v>1</v>
      </c>
      <c r="I40" s="9">
        <f t="shared" si="0"/>
        <v>1</v>
      </c>
      <c r="J40" s="256"/>
      <c r="K40" s="51"/>
      <c r="L40" s="51"/>
      <c r="M40" s="51"/>
      <c r="N40" s="51"/>
      <c r="O40" s="51"/>
      <c r="P40" s="51"/>
      <c r="Q40" s="51"/>
    </row>
    <row r="41" spans="1:17" ht="76.5" x14ac:dyDescent="0.2">
      <c r="A41" s="67">
        <v>34</v>
      </c>
      <c r="B41" s="120" t="s">
        <v>4029</v>
      </c>
      <c r="C41" s="69" t="s">
        <v>4030</v>
      </c>
      <c r="D41" s="9" t="s">
        <v>721</v>
      </c>
      <c r="E41" s="69"/>
      <c r="F41" s="9">
        <v>1</v>
      </c>
      <c r="G41" s="9">
        <v>1</v>
      </c>
      <c r="H41" s="9">
        <v>1</v>
      </c>
      <c r="I41" s="9">
        <f t="shared" si="0"/>
        <v>1</v>
      </c>
      <c r="J41" s="256"/>
      <c r="K41" s="51"/>
      <c r="L41" s="51"/>
      <c r="M41" s="51"/>
      <c r="N41" s="51"/>
      <c r="O41" s="51"/>
      <c r="P41" s="51"/>
      <c r="Q41" s="51"/>
    </row>
    <row r="42" spans="1:17" ht="63.75" x14ac:dyDescent="0.2">
      <c r="A42" s="67">
        <v>35</v>
      </c>
      <c r="B42" s="120" t="s">
        <v>4031</v>
      </c>
      <c r="C42" s="69" t="s">
        <v>4032</v>
      </c>
      <c r="D42" s="9" t="s">
        <v>721</v>
      </c>
      <c r="E42" s="69"/>
      <c r="F42" s="9">
        <v>1</v>
      </c>
      <c r="G42" s="9">
        <v>1</v>
      </c>
      <c r="H42" s="9">
        <v>1</v>
      </c>
      <c r="I42" s="9">
        <f t="shared" si="0"/>
        <v>1</v>
      </c>
      <c r="J42" s="256"/>
      <c r="K42" s="51"/>
      <c r="L42" s="51"/>
      <c r="M42" s="51"/>
      <c r="N42" s="51"/>
      <c r="O42" s="51"/>
      <c r="P42" s="51"/>
      <c r="Q42" s="51"/>
    </row>
    <row r="43" spans="1:17" ht="63.75" x14ac:dyDescent="0.2">
      <c r="A43" s="67">
        <v>36</v>
      </c>
      <c r="B43" s="120" t="s">
        <v>4033</v>
      </c>
      <c r="C43" s="69" t="s">
        <v>4034</v>
      </c>
      <c r="D43" s="9" t="s">
        <v>721</v>
      </c>
      <c r="E43" s="69"/>
      <c r="F43" s="9">
        <v>1</v>
      </c>
      <c r="G43" s="9">
        <v>1</v>
      </c>
      <c r="H43" s="9">
        <v>1</v>
      </c>
      <c r="I43" s="9">
        <f t="shared" si="0"/>
        <v>1</v>
      </c>
      <c r="J43" s="256"/>
      <c r="K43" s="51"/>
      <c r="L43" s="51"/>
      <c r="M43" s="51"/>
      <c r="N43" s="51"/>
      <c r="O43" s="51"/>
      <c r="P43" s="51"/>
      <c r="Q43" s="51"/>
    </row>
    <row r="44" spans="1:17" ht="38.25" x14ac:dyDescent="0.2">
      <c r="A44" s="67">
        <v>37</v>
      </c>
      <c r="B44" s="120" t="s">
        <v>4035</v>
      </c>
      <c r="C44" s="69" t="s">
        <v>4036</v>
      </c>
      <c r="D44" s="9" t="s">
        <v>721</v>
      </c>
      <c r="E44" s="69"/>
      <c r="F44" s="9">
        <v>1</v>
      </c>
      <c r="G44" s="9">
        <v>1</v>
      </c>
      <c r="H44" s="9">
        <v>1</v>
      </c>
      <c r="I44" s="9">
        <f t="shared" si="0"/>
        <v>1</v>
      </c>
      <c r="J44" s="256"/>
      <c r="K44" s="51"/>
      <c r="L44" s="51"/>
      <c r="M44" s="51"/>
      <c r="N44" s="51"/>
      <c r="O44" s="51"/>
      <c r="P44" s="51"/>
      <c r="Q44" s="51"/>
    </row>
    <row r="45" spans="1:17" ht="38.25" x14ac:dyDescent="0.2">
      <c r="A45" s="67">
        <v>38</v>
      </c>
      <c r="B45" s="120" t="s">
        <v>4037</v>
      </c>
      <c r="C45" s="69" t="s">
        <v>4038</v>
      </c>
      <c r="D45" s="9" t="s">
        <v>721</v>
      </c>
      <c r="E45" s="69"/>
      <c r="F45" s="9">
        <v>1</v>
      </c>
      <c r="G45" s="9">
        <v>1</v>
      </c>
      <c r="H45" s="9">
        <v>1</v>
      </c>
      <c r="I45" s="9">
        <f t="shared" si="0"/>
        <v>1</v>
      </c>
      <c r="J45" s="256"/>
      <c r="K45" s="51"/>
      <c r="L45" s="51"/>
      <c r="M45" s="51"/>
      <c r="N45" s="51"/>
      <c r="O45" s="51"/>
      <c r="P45" s="51"/>
      <c r="Q45" s="51"/>
    </row>
    <row r="46" spans="1:17" ht="76.5" x14ac:dyDescent="0.2">
      <c r="A46" s="67">
        <v>39</v>
      </c>
      <c r="B46" s="120" t="s">
        <v>4039</v>
      </c>
      <c r="C46" s="69" t="s">
        <v>4040</v>
      </c>
      <c r="D46" s="9" t="s">
        <v>721</v>
      </c>
      <c r="E46" s="69"/>
      <c r="F46" s="9">
        <v>1</v>
      </c>
      <c r="G46" s="9">
        <v>1</v>
      </c>
      <c r="H46" s="9">
        <v>1</v>
      </c>
      <c r="I46" s="9">
        <f t="shared" si="0"/>
        <v>1</v>
      </c>
      <c r="J46" s="256"/>
      <c r="K46" s="51"/>
      <c r="L46" s="51"/>
      <c r="M46" s="51"/>
      <c r="N46" s="51"/>
      <c r="O46" s="51"/>
      <c r="P46" s="51"/>
      <c r="Q46" s="51"/>
    </row>
    <row r="47" spans="1:17" ht="38.25" x14ac:dyDescent="0.2">
      <c r="A47" s="67">
        <v>40</v>
      </c>
      <c r="B47" s="120" t="s">
        <v>4041</v>
      </c>
      <c r="C47" s="69" t="s">
        <v>4042</v>
      </c>
      <c r="D47" s="9" t="s">
        <v>721</v>
      </c>
      <c r="E47" s="69"/>
      <c r="F47" s="9">
        <v>1</v>
      </c>
      <c r="G47" s="9">
        <v>1</v>
      </c>
      <c r="H47" s="9">
        <v>1</v>
      </c>
      <c r="I47" s="9">
        <f t="shared" si="0"/>
        <v>1</v>
      </c>
      <c r="J47" s="256"/>
      <c r="K47" s="51"/>
      <c r="L47" s="51"/>
      <c r="M47" s="51"/>
      <c r="N47" s="51"/>
      <c r="O47" s="51"/>
      <c r="P47" s="51"/>
      <c r="Q47" s="51"/>
    </row>
    <row r="48" spans="1:17" ht="76.5" x14ac:dyDescent="0.2">
      <c r="A48" s="67">
        <v>41</v>
      </c>
      <c r="B48" s="120" t="s">
        <v>4043</v>
      </c>
      <c r="C48" s="69" t="s">
        <v>4044</v>
      </c>
      <c r="D48" s="9" t="s">
        <v>721</v>
      </c>
      <c r="E48" s="69"/>
      <c r="F48" s="9">
        <v>1</v>
      </c>
      <c r="G48" s="9">
        <v>1</v>
      </c>
      <c r="H48" s="9">
        <v>1</v>
      </c>
      <c r="I48" s="9">
        <f t="shared" si="0"/>
        <v>1</v>
      </c>
      <c r="J48" s="256"/>
      <c r="K48" s="51"/>
      <c r="L48" s="51"/>
      <c r="M48" s="51"/>
      <c r="N48" s="51"/>
      <c r="O48" s="51"/>
      <c r="P48" s="51"/>
      <c r="Q48" s="51"/>
    </row>
    <row r="49" spans="1:17" ht="63.75" x14ac:dyDescent="0.2">
      <c r="A49" s="67">
        <v>42</v>
      </c>
      <c r="B49" s="120" t="s">
        <v>4045</v>
      </c>
      <c r="C49" s="69" t="s">
        <v>4046</v>
      </c>
      <c r="D49" s="9" t="s">
        <v>721</v>
      </c>
      <c r="E49" s="69"/>
      <c r="F49" s="9">
        <v>1</v>
      </c>
      <c r="G49" s="9">
        <v>1</v>
      </c>
      <c r="H49" s="9">
        <v>1</v>
      </c>
      <c r="I49" s="9">
        <f t="shared" si="0"/>
        <v>1</v>
      </c>
      <c r="J49" s="256"/>
      <c r="K49" s="51"/>
      <c r="L49" s="51"/>
      <c r="M49" s="51"/>
      <c r="N49" s="51"/>
      <c r="O49" s="51"/>
      <c r="P49" s="51"/>
      <c r="Q49" s="51"/>
    </row>
    <row r="50" spans="1:17" ht="63.75" x14ac:dyDescent="0.2">
      <c r="A50" s="67">
        <v>43</v>
      </c>
      <c r="B50" s="120" t="s">
        <v>4047</v>
      </c>
      <c r="C50" s="69" t="s">
        <v>4048</v>
      </c>
      <c r="D50" s="9" t="s">
        <v>721</v>
      </c>
      <c r="E50" s="69"/>
      <c r="F50" s="9">
        <v>1</v>
      </c>
      <c r="G50" s="9">
        <v>1</v>
      </c>
      <c r="H50" s="9">
        <v>1</v>
      </c>
      <c r="I50" s="9">
        <f t="shared" si="0"/>
        <v>1</v>
      </c>
      <c r="J50" s="256"/>
      <c r="K50" s="51"/>
      <c r="L50" s="51"/>
      <c r="M50" s="51"/>
      <c r="N50" s="51"/>
      <c r="O50" s="51"/>
      <c r="P50" s="51"/>
      <c r="Q50" s="51"/>
    </row>
    <row r="51" spans="1:17" ht="63.75" x14ac:dyDescent="0.2">
      <c r="A51" s="67">
        <v>44</v>
      </c>
      <c r="B51" s="120" t="s">
        <v>4049</v>
      </c>
      <c r="C51" s="69" t="s">
        <v>4050</v>
      </c>
      <c r="D51" s="9" t="s">
        <v>721</v>
      </c>
      <c r="E51" s="69"/>
      <c r="F51" s="9">
        <v>1</v>
      </c>
      <c r="G51" s="9">
        <v>1</v>
      </c>
      <c r="H51" s="9">
        <v>1</v>
      </c>
      <c r="I51" s="9">
        <f t="shared" si="0"/>
        <v>1</v>
      </c>
      <c r="J51" s="256"/>
      <c r="K51" s="51"/>
      <c r="L51" s="51"/>
      <c r="M51" s="51"/>
      <c r="N51" s="51"/>
      <c r="O51" s="51"/>
      <c r="P51" s="51"/>
      <c r="Q51" s="51"/>
    </row>
    <row r="52" spans="1:17" ht="63.75" x14ac:dyDescent="0.2">
      <c r="A52" s="67">
        <v>45</v>
      </c>
      <c r="B52" s="120" t="s">
        <v>4051</v>
      </c>
      <c r="C52" s="69" t="s">
        <v>4052</v>
      </c>
      <c r="D52" s="9" t="s">
        <v>721</v>
      </c>
      <c r="E52" s="69"/>
      <c r="F52" s="9">
        <v>1</v>
      </c>
      <c r="G52" s="9">
        <v>1</v>
      </c>
      <c r="H52" s="9">
        <v>1</v>
      </c>
      <c r="I52" s="9">
        <f t="shared" si="0"/>
        <v>1</v>
      </c>
      <c r="J52" s="256"/>
      <c r="K52" s="51"/>
      <c r="L52" s="51"/>
      <c r="M52" s="51"/>
      <c r="N52" s="51"/>
      <c r="O52" s="51"/>
      <c r="P52" s="51"/>
      <c r="Q52" s="51"/>
    </row>
    <row r="53" spans="1:17" ht="51" x14ac:dyDescent="0.2">
      <c r="A53" s="67">
        <v>46</v>
      </c>
      <c r="B53" s="120" t="s">
        <v>4053</v>
      </c>
      <c r="C53" s="69" t="s">
        <v>4054</v>
      </c>
      <c r="D53" s="9" t="s">
        <v>721</v>
      </c>
      <c r="E53" s="69"/>
      <c r="F53" s="9">
        <v>1</v>
      </c>
      <c r="G53" s="9">
        <v>1</v>
      </c>
      <c r="H53" s="9">
        <v>1</v>
      </c>
      <c r="I53" s="9">
        <f t="shared" si="0"/>
        <v>1</v>
      </c>
      <c r="J53" s="256"/>
      <c r="K53" s="51"/>
      <c r="L53" s="51"/>
      <c r="M53" s="51"/>
      <c r="N53" s="51"/>
      <c r="O53" s="51"/>
      <c r="P53" s="51"/>
      <c r="Q53" s="51"/>
    </row>
    <row r="54" spans="1:17" ht="89.25" x14ac:dyDescent="0.2">
      <c r="A54" s="67">
        <v>47</v>
      </c>
      <c r="B54" s="120" t="s">
        <v>4055</v>
      </c>
      <c r="C54" s="69" t="s">
        <v>4056</v>
      </c>
      <c r="D54" s="9" t="s">
        <v>721</v>
      </c>
      <c r="E54" s="69"/>
      <c r="F54" s="9">
        <v>1</v>
      </c>
      <c r="G54" s="9">
        <v>1</v>
      </c>
      <c r="H54" s="9">
        <v>1</v>
      </c>
      <c r="I54" s="9">
        <f t="shared" si="0"/>
        <v>1</v>
      </c>
      <c r="J54" s="256"/>
      <c r="K54" s="51"/>
      <c r="L54" s="51"/>
      <c r="M54" s="51"/>
      <c r="N54" s="51"/>
      <c r="O54" s="51"/>
      <c r="P54" s="51"/>
      <c r="Q54" s="51"/>
    </row>
    <row r="55" spans="1:17" ht="38.25" x14ac:dyDescent="0.2">
      <c r="A55" s="67">
        <v>48</v>
      </c>
      <c r="B55" s="120" t="s">
        <v>4057</v>
      </c>
      <c r="C55" s="69" t="s">
        <v>4058</v>
      </c>
      <c r="D55" s="9" t="s">
        <v>721</v>
      </c>
      <c r="E55" s="69"/>
      <c r="F55" s="9">
        <v>1</v>
      </c>
      <c r="G55" s="9">
        <v>1</v>
      </c>
      <c r="H55" s="9">
        <v>1</v>
      </c>
      <c r="I55" s="9">
        <f t="shared" si="0"/>
        <v>1</v>
      </c>
      <c r="J55" s="256"/>
      <c r="K55" s="51"/>
      <c r="L55" s="51"/>
      <c r="M55" s="51"/>
      <c r="N55" s="51"/>
      <c r="O55" s="51"/>
      <c r="P55" s="51"/>
      <c r="Q55" s="51"/>
    </row>
    <row r="56" spans="1:17" ht="76.5" x14ac:dyDescent="0.2">
      <c r="A56" s="67">
        <v>49</v>
      </c>
      <c r="B56" s="120" t="s">
        <v>4059</v>
      </c>
      <c r="C56" s="69" t="s">
        <v>4060</v>
      </c>
      <c r="D56" s="9" t="s">
        <v>721</v>
      </c>
      <c r="E56" s="69"/>
      <c r="F56" s="9">
        <v>1</v>
      </c>
      <c r="G56" s="9">
        <v>1</v>
      </c>
      <c r="H56" s="9">
        <v>1</v>
      </c>
      <c r="I56" s="9">
        <f t="shared" si="0"/>
        <v>1</v>
      </c>
      <c r="J56" s="256"/>
      <c r="K56" s="51"/>
      <c r="L56" s="51"/>
      <c r="M56" s="51"/>
      <c r="N56" s="51"/>
      <c r="O56" s="51"/>
      <c r="P56" s="51"/>
      <c r="Q56" s="51"/>
    </row>
    <row r="57" spans="1:17" ht="76.5" x14ac:dyDescent="0.2">
      <c r="A57" s="67">
        <v>50</v>
      </c>
      <c r="B57" s="120" t="s">
        <v>4061</v>
      </c>
      <c r="C57" s="69" t="s">
        <v>4062</v>
      </c>
      <c r="D57" s="9" t="s">
        <v>721</v>
      </c>
      <c r="E57" s="69"/>
      <c r="F57" s="9">
        <v>1</v>
      </c>
      <c r="G57" s="9">
        <v>1</v>
      </c>
      <c r="H57" s="9">
        <v>1</v>
      </c>
      <c r="I57" s="9">
        <f t="shared" si="0"/>
        <v>1</v>
      </c>
      <c r="J57" s="256"/>
      <c r="K57" s="51"/>
      <c r="L57" s="51"/>
      <c r="M57" s="51"/>
      <c r="N57" s="51"/>
      <c r="O57" s="51"/>
      <c r="P57" s="51"/>
      <c r="Q57" s="51"/>
    </row>
    <row r="58" spans="1:17" ht="63.75" x14ac:dyDescent="0.2">
      <c r="A58" s="67">
        <v>51</v>
      </c>
      <c r="B58" s="120" t="s">
        <v>4063</v>
      </c>
      <c r="C58" s="69" t="s">
        <v>4064</v>
      </c>
      <c r="D58" s="9" t="s">
        <v>1075</v>
      </c>
      <c r="E58" s="69"/>
      <c r="F58" s="9">
        <v>1</v>
      </c>
      <c r="G58" s="9">
        <v>1</v>
      </c>
      <c r="H58" s="9">
        <v>1</v>
      </c>
      <c r="I58" s="9">
        <f t="shared" si="0"/>
        <v>1</v>
      </c>
      <c r="J58" s="256"/>
      <c r="K58" s="51"/>
      <c r="L58" s="51"/>
      <c r="M58" s="51"/>
      <c r="N58" s="51"/>
      <c r="O58" s="51"/>
      <c r="P58" s="51"/>
      <c r="Q58" s="51"/>
    </row>
    <row r="59" spans="1:17" ht="89.25" x14ac:dyDescent="0.2">
      <c r="A59" s="67">
        <v>52</v>
      </c>
      <c r="B59" s="120" t="s">
        <v>4065</v>
      </c>
      <c r="C59" s="69" t="s">
        <v>4066</v>
      </c>
      <c r="D59" s="9" t="s">
        <v>1075</v>
      </c>
      <c r="E59" s="69"/>
      <c r="F59" s="9">
        <v>1</v>
      </c>
      <c r="G59" s="9">
        <v>1</v>
      </c>
      <c r="H59" s="9">
        <v>1</v>
      </c>
      <c r="I59" s="9">
        <f t="shared" si="0"/>
        <v>1</v>
      </c>
      <c r="J59" s="256"/>
      <c r="K59" s="51"/>
      <c r="L59" s="51"/>
      <c r="M59" s="51"/>
      <c r="N59" s="51"/>
      <c r="O59" s="51"/>
      <c r="P59" s="51"/>
      <c r="Q59" s="51"/>
    </row>
    <row r="60" spans="1:17" ht="63.75" x14ac:dyDescent="0.2">
      <c r="A60" s="67">
        <v>53</v>
      </c>
      <c r="B60" s="120" t="s">
        <v>4067</v>
      </c>
      <c r="C60" s="69" t="s">
        <v>4068</v>
      </c>
      <c r="D60" s="9" t="s">
        <v>1075</v>
      </c>
      <c r="E60" s="69"/>
      <c r="F60" s="9">
        <v>1</v>
      </c>
      <c r="G60" s="9">
        <v>1</v>
      </c>
      <c r="H60" s="9">
        <v>1</v>
      </c>
      <c r="I60" s="9">
        <f t="shared" si="0"/>
        <v>1</v>
      </c>
      <c r="J60" s="256"/>
      <c r="K60" s="51"/>
      <c r="L60" s="51"/>
      <c r="M60" s="51"/>
      <c r="N60" s="51"/>
      <c r="O60" s="51"/>
      <c r="P60" s="51"/>
      <c r="Q60" s="51"/>
    </row>
    <row r="61" spans="1:17" ht="63.75" x14ac:dyDescent="0.2">
      <c r="A61" s="67">
        <v>54</v>
      </c>
      <c r="B61" s="120" t="s">
        <v>4069</v>
      </c>
      <c r="C61" s="69" t="s">
        <v>4070</v>
      </c>
      <c r="D61" s="9" t="s">
        <v>1075</v>
      </c>
      <c r="E61" s="69"/>
      <c r="F61" s="9">
        <v>1</v>
      </c>
      <c r="G61" s="9">
        <v>1</v>
      </c>
      <c r="H61" s="9">
        <v>1</v>
      </c>
      <c r="I61" s="9">
        <f t="shared" si="0"/>
        <v>1</v>
      </c>
      <c r="J61" s="256"/>
      <c r="K61" s="51"/>
      <c r="L61" s="51"/>
      <c r="M61" s="51"/>
      <c r="N61" s="51"/>
      <c r="O61" s="51"/>
      <c r="P61" s="51"/>
      <c r="Q61" s="51"/>
    </row>
    <row r="62" spans="1:17" ht="63.75" x14ac:dyDescent="0.2">
      <c r="A62" s="67">
        <v>55</v>
      </c>
      <c r="B62" s="120" t="s">
        <v>4071</v>
      </c>
      <c r="C62" s="69" t="s">
        <v>4072</v>
      </c>
      <c r="D62" s="9" t="s">
        <v>1075</v>
      </c>
      <c r="E62" s="69"/>
      <c r="F62" s="9">
        <v>1</v>
      </c>
      <c r="G62" s="9">
        <v>1</v>
      </c>
      <c r="H62" s="9">
        <v>1</v>
      </c>
      <c r="I62" s="9">
        <f t="shared" si="0"/>
        <v>1</v>
      </c>
      <c r="J62" s="256"/>
      <c r="K62" s="51"/>
      <c r="L62" s="51"/>
      <c r="M62" s="51"/>
      <c r="N62" s="51"/>
      <c r="O62" s="51"/>
      <c r="P62" s="51"/>
      <c r="Q62" s="51"/>
    </row>
    <row r="63" spans="1:17" ht="63.75" x14ac:dyDescent="0.2">
      <c r="A63" s="67">
        <v>56</v>
      </c>
      <c r="B63" s="120" t="s">
        <v>4073</v>
      </c>
      <c r="C63" s="69" t="s">
        <v>4074</v>
      </c>
      <c r="D63" s="9" t="s">
        <v>1075</v>
      </c>
      <c r="E63" s="69"/>
      <c r="F63" s="9">
        <v>1</v>
      </c>
      <c r="G63" s="9">
        <v>1</v>
      </c>
      <c r="H63" s="9">
        <v>1</v>
      </c>
      <c r="I63" s="9">
        <f t="shared" si="0"/>
        <v>1</v>
      </c>
      <c r="J63" s="256"/>
      <c r="K63" s="51"/>
      <c r="L63" s="51"/>
      <c r="M63" s="51"/>
      <c r="N63" s="51"/>
      <c r="O63" s="51"/>
      <c r="P63" s="51"/>
      <c r="Q63" s="51"/>
    </row>
    <row r="64" spans="1:17" ht="63.75" x14ac:dyDescent="0.2">
      <c r="A64" s="67">
        <v>57</v>
      </c>
      <c r="B64" s="120" t="s">
        <v>4075</v>
      </c>
      <c r="C64" s="69" t="s">
        <v>4076</v>
      </c>
      <c r="D64" s="9" t="s">
        <v>1075</v>
      </c>
      <c r="E64" s="69"/>
      <c r="F64" s="9">
        <v>1</v>
      </c>
      <c r="G64" s="257">
        <v>1</v>
      </c>
      <c r="H64" s="9">
        <v>1</v>
      </c>
      <c r="I64" s="9">
        <f t="shared" si="0"/>
        <v>1</v>
      </c>
      <c r="J64" s="69"/>
      <c r="K64" s="51"/>
      <c r="L64" s="51"/>
      <c r="M64" s="51"/>
      <c r="N64" s="51"/>
      <c r="O64" s="51"/>
      <c r="P64" s="51"/>
      <c r="Q64" s="51"/>
    </row>
    <row r="65" spans="1:17" ht="63.75" x14ac:dyDescent="0.2">
      <c r="A65" s="67">
        <v>58</v>
      </c>
      <c r="B65" s="120" t="s">
        <v>4077</v>
      </c>
      <c r="C65" s="69" t="s">
        <v>4078</v>
      </c>
      <c r="D65" s="9" t="s">
        <v>1075</v>
      </c>
      <c r="E65" s="69"/>
      <c r="F65" s="9">
        <v>1</v>
      </c>
      <c r="G65" s="9">
        <v>1</v>
      </c>
      <c r="H65" s="9">
        <v>1</v>
      </c>
      <c r="I65" s="9">
        <f t="shared" si="0"/>
        <v>1</v>
      </c>
      <c r="J65" s="256"/>
      <c r="K65" s="51"/>
      <c r="L65" s="51"/>
      <c r="M65" s="51"/>
      <c r="N65" s="51"/>
      <c r="O65" s="51"/>
      <c r="P65" s="51"/>
      <c r="Q65" s="51"/>
    </row>
    <row r="66" spans="1:17" ht="63.75" x14ac:dyDescent="0.2">
      <c r="A66" s="67">
        <v>59</v>
      </c>
      <c r="B66" s="120" t="s">
        <v>4079</v>
      </c>
      <c r="C66" s="69" t="s">
        <v>4080</v>
      </c>
      <c r="D66" s="9" t="s">
        <v>1075</v>
      </c>
      <c r="E66" s="69"/>
      <c r="F66" s="9">
        <v>1</v>
      </c>
      <c r="G66" s="9">
        <v>1</v>
      </c>
      <c r="H66" s="9">
        <v>1</v>
      </c>
      <c r="I66" s="9">
        <f t="shared" si="0"/>
        <v>1</v>
      </c>
      <c r="J66" s="256"/>
      <c r="K66" s="51"/>
      <c r="L66" s="51"/>
      <c r="M66" s="51"/>
      <c r="N66" s="51"/>
      <c r="O66" s="51"/>
      <c r="P66" s="51"/>
      <c r="Q66" s="51"/>
    </row>
    <row r="67" spans="1:17" ht="63.75" x14ac:dyDescent="0.2">
      <c r="A67" s="67">
        <v>60</v>
      </c>
      <c r="B67" s="120" t="s">
        <v>4081</v>
      </c>
      <c r="C67" s="69" t="s">
        <v>4082</v>
      </c>
      <c r="D67" s="9" t="s">
        <v>1075</v>
      </c>
      <c r="E67" s="69"/>
      <c r="F67" s="9">
        <v>1</v>
      </c>
      <c r="G67" s="9">
        <v>1</v>
      </c>
      <c r="H67" s="9">
        <v>1</v>
      </c>
      <c r="I67" s="9">
        <f t="shared" si="0"/>
        <v>1</v>
      </c>
      <c r="J67" s="256"/>
      <c r="K67" s="51"/>
      <c r="L67" s="51"/>
      <c r="M67" s="51"/>
      <c r="N67" s="51"/>
      <c r="O67" s="51"/>
      <c r="P67" s="51"/>
      <c r="Q67" s="51"/>
    </row>
    <row r="68" spans="1:17" ht="63.75" x14ac:dyDescent="0.2">
      <c r="A68" s="67">
        <v>61</v>
      </c>
      <c r="B68" s="120" t="s">
        <v>4083</v>
      </c>
      <c r="C68" s="69" t="s">
        <v>4084</v>
      </c>
      <c r="D68" s="9" t="s">
        <v>1075</v>
      </c>
      <c r="E68" s="69"/>
      <c r="F68" s="9">
        <v>1</v>
      </c>
      <c r="G68" s="9">
        <v>1</v>
      </c>
      <c r="H68" s="9">
        <v>1</v>
      </c>
      <c r="I68" s="9">
        <f t="shared" si="0"/>
        <v>1</v>
      </c>
      <c r="J68" s="256"/>
      <c r="K68" s="51"/>
      <c r="L68" s="51"/>
      <c r="M68" s="51"/>
      <c r="N68" s="51"/>
      <c r="O68" s="51"/>
      <c r="P68" s="51"/>
      <c r="Q68" s="51"/>
    </row>
    <row r="69" spans="1:17" ht="63.75" x14ac:dyDescent="0.2">
      <c r="A69" s="67">
        <v>62</v>
      </c>
      <c r="B69" s="120" t="s">
        <v>4085</v>
      </c>
      <c r="C69" s="69" t="s">
        <v>4086</v>
      </c>
      <c r="D69" s="9" t="s">
        <v>1075</v>
      </c>
      <c r="E69" s="69"/>
      <c r="F69" s="9">
        <v>1</v>
      </c>
      <c r="G69" s="9">
        <v>1</v>
      </c>
      <c r="H69" s="9">
        <v>1</v>
      </c>
      <c r="I69" s="9">
        <f t="shared" si="0"/>
        <v>1</v>
      </c>
      <c r="J69" s="256"/>
      <c r="K69" s="51"/>
      <c r="L69" s="51"/>
      <c r="M69" s="51"/>
      <c r="N69" s="51"/>
      <c r="O69" s="51"/>
      <c r="P69" s="51"/>
      <c r="Q69" s="51"/>
    </row>
    <row r="70" spans="1:17" ht="63.75" x14ac:dyDescent="0.2">
      <c r="A70" s="67">
        <v>63</v>
      </c>
      <c r="B70" s="120" t="s">
        <v>4087</v>
      </c>
      <c r="C70" s="69" t="s">
        <v>4088</v>
      </c>
      <c r="D70" s="9" t="s">
        <v>1075</v>
      </c>
      <c r="E70" s="69"/>
      <c r="F70" s="9">
        <v>1</v>
      </c>
      <c r="G70" s="9">
        <v>1</v>
      </c>
      <c r="H70" s="9">
        <v>1</v>
      </c>
      <c r="I70" s="9">
        <f t="shared" si="0"/>
        <v>1</v>
      </c>
      <c r="J70" s="256"/>
      <c r="K70" s="51"/>
      <c r="L70" s="51"/>
      <c r="M70" s="51"/>
      <c r="N70" s="51"/>
      <c r="O70" s="51"/>
      <c r="P70" s="51"/>
      <c r="Q70" s="51"/>
    </row>
    <row r="71" spans="1:17" ht="89.25" x14ac:dyDescent="0.2">
      <c r="A71" s="67">
        <v>64</v>
      </c>
      <c r="B71" s="120" t="s">
        <v>4089</v>
      </c>
      <c r="C71" s="69" t="s">
        <v>4090</v>
      </c>
      <c r="D71" s="9" t="s">
        <v>1075</v>
      </c>
      <c r="E71" s="69"/>
      <c r="F71" s="9">
        <v>1</v>
      </c>
      <c r="G71" s="9">
        <v>1</v>
      </c>
      <c r="H71" s="9">
        <v>1</v>
      </c>
      <c r="I71" s="9">
        <f t="shared" si="0"/>
        <v>1</v>
      </c>
      <c r="J71" s="256"/>
      <c r="K71" s="51"/>
      <c r="L71" s="51"/>
      <c r="M71" s="51"/>
      <c r="N71" s="51"/>
      <c r="O71" s="51"/>
      <c r="P71" s="51"/>
      <c r="Q71" s="51"/>
    </row>
    <row r="72" spans="1:17" ht="89.25" x14ac:dyDescent="0.2">
      <c r="A72" s="67">
        <v>65</v>
      </c>
      <c r="B72" s="120" t="s">
        <v>4091</v>
      </c>
      <c r="C72" s="69" t="s">
        <v>4092</v>
      </c>
      <c r="D72" s="9" t="s">
        <v>1075</v>
      </c>
      <c r="E72" s="69"/>
      <c r="F72" s="9">
        <v>1</v>
      </c>
      <c r="G72" s="9">
        <v>1</v>
      </c>
      <c r="H72" s="9">
        <v>1</v>
      </c>
      <c r="I72" s="9">
        <f t="shared" si="0"/>
        <v>1</v>
      </c>
      <c r="J72" s="256"/>
      <c r="K72" s="51"/>
      <c r="L72" s="51"/>
      <c r="M72" s="51"/>
      <c r="N72" s="51"/>
      <c r="O72" s="51"/>
      <c r="P72" s="51"/>
      <c r="Q72" s="51"/>
    </row>
    <row r="73" spans="1:17" ht="76.5" x14ac:dyDescent="0.2">
      <c r="A73" s="67">
        <v>66</v>
      </c>
      <c r="B73" s="120" t="s">
        <v>4093</v>
      </c>
      <c r="C73" s="69" t="s">
        <v>4094</v>
      </c>
      <c r="D73" s="9" t="s">
        <v>1075</v>
      </c>
      <c r="E73" s="69"/>
      <c r="F73" s="9">
        <v>1</v>
      </c>
      <c r="G73" s="9">
        <v>1</v>
      </c>
      <c r="H73" s="9">
        <v>1</v>
      </c>
      <c r="I73" s="9">
        <f t="shared" ref="I73:I136" si="1">F73*0.2+G73*0.4+H73*0.4</f>
        <v>1</v>
      </c>
      <c r="J73" s="256"/>
      <c r="K73" s="51"/>
      <c r="L73" s="51"/>
      <c r="M73" s="51"/>
      <c r="N73" s="51"/>
      <c r="O73" s="51"/>
      <c r="P73" s="51"/>
      <c r="Q73" s="51"/>
    </row>
    <row r="74" spans="1:17" ht="63.75" x14ac:dyDescent="0.2">
      <c r="A74" s="67">
        <v>67</v>
      </c>
      <c r="B74" s="120" t="s">
        <v>4095</v>
      </c>
      <c r="C74" s="69" t="s">
        <v>4096</v>
      </c>
      <c r="D74" s="9" t="s">
        <v>1075</v>
      </c>
      <c r="E74" s="69"/>
      <c r="F74" s="9">
        <v>1</v>
      </c>
      <c r="G74" s="9">
        <v>1</v>
      </c>
      <c r="H74" s="9">
        <v>1</v>
      </c>
      <c r="I74" s="9">
        <f t="shared" si="1"/>
        <v>1</v>
      </c>
      <c r="J74" s="256"/>
      <c r="K74" s="51"/>
      <c r="L74" s="51"/>
      <c r="M74" s="51"/>
      <c r="N74" s="51"/>
      <c r="O74" s="51"/>
      <c r="P74" s="51"/>
      <c r="Q74" s="51"/>
    </row>
    <row r="75" spans="1:17" ht="89.25" x14ac:dyDescent="0.2">
      <c r="A75" s="67">
        <v>68</v>
      </c>
      <c r="B75" s="120" t="s">
        <v>4097</v>
      </c>
      <c r="C75" s="69" t="s">
        <v>4098</v>
      </c>
      <c r="D75" s="9" t="s">
        <v>1075</v>
      </c>
      <c r="E75" s="69"/>
      <c r="F75" s="9">
        <v>1</v>
      </c>
      <c r="G75" s="9">
        <v>1</v>
      </c>
      <c r="H75" s="9">
        <v>1</v>
      </c>
      <c r="I75" s="9">
        <f t="shared" si="1"/>
        <v>1</v>
      </c>
      <c r="J75" s="256"/>
      <c r="K75" s="51"/>
      <c r="L75" s="51"/>
      <c r="M75" s="51"/>
      <c r="N75" s="51"/>
      <c r="O75" s="51"/>
      <c r="P75" s="51"/>
      <c r="Q75" s="51"/>
    </row>
    <row r="76" spans="1:17" ht="63.75" x14ac:dyDescent="0.2">
      <c r="A76" s="67">
        <v>69</v>
      </c>
      <c r="B76" s="120" t="s">
        <v>4099</v>
      </c>
      <c r="C76" s="69" t="s">
        <v>4100</v>
      </c>
      <c r="D76" s="9" t="s">
        <v>1075</v>
      </c>
      <c r="E76" s="69"/>
      <c r="F76" s="9">
        <v>1</v>
      </c>
      <c r="G76" s="9">
        <v>1</v>
      </c>
      <c r="H76" s="9">
        <v>1</v>
      </c>
      <c r="I76" s="9">
        <f t="shared" si="1"/>
        <v>1</v>
      </c>
      <c r="J76" s="256"/>
      <c r="K76" s="51"/>
      <c r="L76" s="51"/>
      <c r="M76" s="51"/>
      <c r="N76" s="51"/>
      <c r="O76" s="51"/>
      <c r="P76" s="51"/>
      <c r="Q76" s="51"/>
    </row>
    <row r="77" spans="1:17" ht="63.75" x14ac:dyDescent="0.2">
      <c r="A77" s="67">
        <v>70</v>
      </c>
      <c r="B77" s="120" t="s">
        <v>4101</v>
      </c>
      <c r="C77" s="69" t="s">
        <v>1517</v>
      </c>
      <c r="D77" s="9" t="s">
        <v>1075</v>
      </c>
      <c r="E77" s="69"/>
      <c r="F77" s="9">
        <v>1</v>
      </c>
      <c r="G77" s="9">
        <v>1</v>
      </c>
      <c r="H77" s="9">
        <v>1</v>
      </c>
      <c r="I77" s="9">
        <f t="shared" si="1"/>
        <v>1</v>
      </c>
      <c r="J77" s="256"/>
      <c r="K77" s="51"/>
      <c r="L77" s="51"/>
      <c r="M77" s="51"/>
      <c r="N77" s="51"/>
      <c r="O77" s="51"/>
      <c r="P77" s="51"/>
      <c r="Q77" s="51"/>
    </row>
    <row r="78" spans="1:17" ht="102" x14ac:dyDescent="0.2">
      <c r="A78" s="67">
        <v>71</v>
      </c>
      <c r="B78" s="120" t="s">
        <v>4670</v>
      </c>
      <c r="C78" s="69" t="s">
        <v>4671</v>
      </c>
      <c r="D78" s="9" t="s">
        <v>1075</v>
      </c>
      <c r="E78" s="69"/>
      <c r="F78" s="9">
        <v>1</v>
      </c>
      <c r="G78" s="9">
        <v>1</v>
      </c>
      <c r="H78" s="9">
        <v>1</v>
      </c>
      <c r="I78" s="9">
        <f t="shared" si="1"/>
        <v>1</v>
      </c>
      <c r="J78" s="256"/>
      <c r="K78" s="51"/>
      <c r="L78" s="51"/>
      <c r="M78" s="51"/>
      <c r="N78" s="51"/>
      <c r="O78" s="51"/>
      <c r="P78" s="51"/>
      <c r="Q78" s="51"/>
    </row>
    <row r="79" spans="1:17" ht="114.75" x14ac:dyDescent="0.2">
      <c r="A79" s="67">
        <v>72</v>
      </c>
      <c r="B79" s="120" t="s">
        <v>4102</v>
      </c>
      <c r="C79" s="69" t="s">
        <v>4103</v>
      </c>
      <c r="D79" s="9" t="s">
        <v>1075</v>
      </c>
      <c r="E79" s="69"/>
      <c r="F79" s="9">
        <v>1</v>
      </c>
      <c r="G79" s="9">
        <v>1</v>
      </c>
      <c r="H79" s="9">
        <v>1</v>
      </c>
      <c r="I79" s="9">
        <f t="shared" si="1"/>
        <v>1</v>
      </c>
      <c r="J79" s="256"/>
      <c r="K79" s="51"/>
      <c r="L79" s="51"/>
      <c r="M79" s="51"/>
      <c r="N79" s="51"/>
      <c r="O79" s="51"/>
      <c r="P79" s="51"/>
      <c r="Q79" s="51"/>
    </row>
    <row r="80" spans="1:17" ht="89.25" x14ac:dyDescent="0.2">
      <c r="A80" s="67">
        <v>73</v>
      </c>
      <c r="B80" s="120" t="s">
        <v>4104</v>
      </c>
      <c r="C80" s="69" t="s">
        <v>4105</v>
      </c>
      <c r="D80" s="9" t="s">
        <v>1075</v>
      </c>
      <c r="E80" s="69"/>
      <c r="F80" s="9">
        <v>1</v>
      </c>
      <c r="G80" s="9">
        <v>1</v>
      </c>
      <c r="H80" s="9">
        <v>1</v>
      </c>
      <c r="I80" s="9">
        <f t="shared" si="1"/>
        <v>1</v>
      </c>
      <c r="J80" s="256"/>
      <c r="K80" s="51"/>
      <c r="L80" s="51"/>
      <c r="M80" s="51"/>
      <c r="N80" s="51"/>
      <c r="O80" s="51"/>
      <c r="P80" s="51"/>
      <c r="Q80" s="51"/>
    </row>
    <row r="81" spans="1:17" ht="63.75" x14ac:dyDescent="0.2">
      <c r="A81" s="67">
        <v>74</v>
      </c>
      <c r="B81" s="120" t="s">
        <v>4106</v>
      </c>
      <c r="C81" s="69" t="s">
        <v>4107</v>
      </c>
      <c r="D81" s="9" t="s">
        <v>1075</v>
      </c>
      <c r="E81" s="69"/>
      <c r="F81" s="9">
        <v>1</v>
      </c>
      <c r="G81" s="9">
        <v>1</v>
      </c>
      <c r="H81" s="9">
        <v>1</v>
      </c>
      <c r="I81" s="9">
        <f t="shared" si="1"/>
        <v>1</v>
      </c>
      <c r="J81" s="256"/>
      <c r="K81" s="51"/>
      <c r="L81" s="51"/>
      <c r="M81" s="51"/>
      <c r="N81" s="51"/>
      <c r="O81" s="51"/>
      <c r="P81" s="51"/>
      <c r="Q81" s="51"/>
    </row>
    <row r="82" spans="1:17" ht="76.5" x14ac:dyDescent="0.2">
      <c r="A82" s="67">
        <v>75</v>
      </c>
      <c r="B82" s="120" t="s">
        <v>4108</v>
      </c>
      <c r="C82" s="69" t="s">
        <v>4109</v>
      </c>
      <c r="D82" s="9" t="s">
        <v>1075</v>
      </c>
      <c r="E82" s="69"/>
      <c r="F82" s="9">
        <v>1</v>
      </c>
      <c r="G82" s="9">
        <v>1</v>
      </c>
      <c r="H82" s="9">
        <v>1</v>
      </c>
      <c r="I82" s="9">
        <f t="shared" si="1"/>
        <v>1</v>
      </c>
      <c r="J82" s="256"/>
      <c r="K82" s="51"/>
      <c r="L82" s="51"/>
      <c r="M82" s="51"/>
      <c r="N82" s="51"/>
      <c r="O82" s="51"/>
      <c r="P82" s="51"/>
      <c r="Q82" s="51"/>
    </row>
    <row r="83" spans="1:17" ht="76.5" x14ac:dyDescent="0.2">
      <c r="A83" s="67">
        <v>76</v>
      </c>
      <c r="B83" s="120" t="s">
        <v>4110</v>
      </c>
      <c r="C83" s="69" t="s">
        <v>4111</v>
      </c>
      <c r="D83" s="9" t="s">
        <v>1075</v>
      </c>
      <c r="E83" s="69"/>
      <c r="F83" s="9">
        <v>1</v>
      </c>
      <c r="G83" s="9">
        <v>1</v>
      </c>
      <c r="H83" s="9">
        <v>1</v>
      </c>
      <c r="I83" s="9">
        <f t="shared" si="1"/>
        <v>1</v>
      </c>
      <c r="J83" s="256"/>
      <c r="K83" s="51"/>
      <c r="L83" s="51"/>
      <c r="M83" s="51"/>
      <c r="N83" s="51"/>
      <c r="O83" s="51"/>
      <c r="P83" s="51"/>
      <c r="Q83" s="51"/>
    </row>
    <row r="84" spans="1:17" ht="63.75" x14ac:dyDescent="0.2">
      <c r="A84" s="67">
        <v>77</v>
      </c>
      <c r="B84" s="120" t="s">
        <v>4112</v>
      </c>
      <c r="C84" s="69" t="s">
        <v>4113</v>
      </c>
      <c r="D84" s="9" t="s">
        <v>1075</v>
      </c>
      <c r="E84" s="69"/>
      <c r="F84" s="9">
        <v>1</v>
      </c>
      <c r="G84" s="9">
        <v>1</v>
      </c>
      <c r="H84" s="9">
        <v>1</v>
      </c>
      <c r="I84" s="9">
        <f t="shared" si="1"/>
        <v>1</v>
      </c>
      <c r="J84" s="256"/>
      <c r="K84" s="51"/>
      <c r="L84" s="51"/>
      <c r="M84" s="51"/>
      <c r="N84" s="51"/>
      <c r="O84" s="51"/>
      <c r="P84" s="51"/>
      <c r="Q84" s="51"/>
    </row>
    <row r="85" spans="1:17" ht="63.75" x14ac:dyDescent="0.2">
      <c r="A85" s="67">
        <v>78</v>
      </c>
      <c r="B85" s="120" t="s">
        <v>4114</v>
      </c>
      <c r="C85" s="69" t="s">
        <v>4115</v>
      </c>
      <c r="D85" s="9" t="s">
        <v>1075</v>
      </c>
      <c r="E85" s="69"/>
      <c r="F85" s="9">
        <v>1</v>
      </c>
      <c r="G85" s="9">
        <v>1</v>
      </c>
      <c r="H85" s="9">
        <v>1</v>
      </c>
      <c r="I85" s="9">
        <f t="shared" si="1"/>
        <v>1</v>
      </c>
      <c r="J85" s="256"/>
      <c r="K85" s="51"/>
      <c r="L85" s="51"/>
      <c r="M85" s="51"/>
      <c r="N85" s="51"/>
      <c r="O85" s="51"/>
      <c r="P85" s="51"/>
      <c r="Q85" s="51"/>
    </row>
    <row r="86" spans="1:17" ht="63.75" x14ac:dyDescent="0.2">
      <c r="A86" s="67">
        <v>79</v>
      </c>
      <c r="B86" s="120" t="s">
        <v>4116</v>
      </c>
      <c r="C86" s="69" t="s">
        <v>4117</v>
      </c>
      <c r="D86" s="9" t="s">
        <v>1075</v>
      </c>
      <c r="E86" s="69"/>
      <c r="F86" s="9">
        <v>1</v>
      </c>
      <c r="G86" s="9">
        <v>1</v>
      </c>
      <c r="H86" s="9">
        <v>1</v>
      </c>
      <c r="I86" s="9">
        <f t="shared" si="1"/>
        <v>1</v>
      </c>
      <c r="J86" s="256"/>
      <c r="K86" s="51"/>
      <c r="L86" s="51"/>
      <c r="M86" s="51"/>
      <c r="N86" s="51"/>
      <c r="O86" s="51"/>
      <c r="P86" s="51"/>
      <c r="Q86" s="51"/>
    </row>
    <row r="87" spans="1:17" ht="63.75" x14ac:dyDescent="0.2">
      <c r="A87" s="67">
        <v>80</v>
      </c>
      <c r="B87" s="120" t="s">
        <v>4118</v>
      </c>
      <c r="C87" s="69" t="s">
        <v>4119</v>
      </c>
      <c r="D87" s="9" t="s">
        <v>1075</v>
      </c>
      <c r="E87" s="69"/>
      <c r="F87" s="9">
        <v>1</v>
      </c>
      <c r="G87" s="257">
        <v>1</v>
      </c>
      <c r="H87" s="9">
        <v>1</v>
      </c>
      <c r="I87" s="9">
        <f t="shared" si="1"/>
        <v>1</v>
      </c>
      <c r="J87" s="69"/>
      <c r="K87" s="51"/>
      <c r="L87" s="51"/>
      <c r="M87" s="51"/>
      <c r="N87" s="51"/>
      <c r="O87" s="51"/>
      <c r="P87" s="51"/>
      <c r="Q87" s="51"/>
    </row>
    <row r="88" spans="1:17" ht="63.75" x14ac:dyDescent="0.2">
      <c r="A88" s="67">
        <v>81</v>
      </c>
      <c r="B88" s="120" t="s">
        <v>4120</v>
      </c>
      <c r="C88" s="69" t="s">
        <v>4121</v>
      </c>
      <c r="D88" s="9" t="s">
        <v>1075</v>
      </c>
      <c r="E88" s="69"/>
      <c r="F88" s="9">
        <v>1</v>
      </c>
      <c r="G88" s="9">
        <v>1</v>
      </c>
      <c r="H88" s="9">
        <v>1</v>
      </c>
      <c r="I88" s="9">
        <f t="shared" si="1"/>
        <v>1</v>
      </c>
      <c r="J88" s="256"/>
      <c r="K88" s="51"/>
      <c r="L88" s="51"/>
      <c r="M88" s="51"/>
      <c r="N88" s="51"/>
      <c r="O88" s="51"/>
      <c r="P88" s="51"/>
      <c r="Q88" s="51"/>
    </row>
    <row r="89" spans="1:17" ht="89.25" x14ac:dyDescent="0.2">
      <c r="A89" s="67">
        <v>82</v>
      </c>
      <c r="B89" s="120" t="s">
        <v>4122</v>
      </c>
      <c r="C89" s="69" t="s">
        <v>4123</v>
      </c>
      <c r="D89" s="9" t="s">
        <v>1075</v>
      </c>
      <c r="E89" s="69"/>
      <c r="F89" s="9">
        <v>1</v>
      </c>
      <c r="G89" s="9">
        <v>1</v>
      </c>
      <c r="H89" s="9">
        <v>1</v>
      </c>
      <c r="I89" s="9">
        <f t="shared" si="1"/>
        <v>1</v>
      </c>
      <c r="J89" s="256"/>
      <c r="K89" s="51"/>
      <c r="L89" s="51"/>
      <c r="M89" s="51"/>
      <c r="N89" s="51"/>
      <c r="O89" s="51"/>
      <c r="P89" s="51"/>
      <c r="Q89" s="51"/>
    </row>
    <row r="90" spans="1:17" ht="102" x14ac:dyDescent="0.2">
      <c r="A90" s="67">
        <v>83</v>
      </c>
      <c r="B90" s="120" t="s">
        <v>4672</v>
      </c>
      <c r="C90" s="69" t="s">
        <v>4124</v>
      </c>
      <c r="D90" s="9" t="s">
        <v>1075</v>
      </c>
      <c r="E90" s="69"/>
      <c r="F90" s="9">
        <v>1</v>
      </c>
      <c r="G90" s="9">
        <v>1</v>
      </c>
      <c r="H90" s="9">
        <v>1</v>
      </c>
      <c r="I90" s="9">
        <f t="shared" si="1"/>
        <v>1</v>
      </c>
      <c r="J90" s="256"/>
      <c r="K90" s="51"/>
      <c r="L90" s="51"/>
      <c r="M90" s="51"/>
      <c r="N90" s="51"/>
      <c r="O90" s="51"/>
      <c r="P90" s="51"/>
      <c r="Q90" s="51"/>
    </row>
    <row r="91" spans="1:17" ht="89.25" x14ac:dyDescent="0.2">
      <c r="A91" s="67">
        <v>84</v>
      </c>
      <c r="B91" s="120" t="s">
        <v>4674</v>
      </c>
      <c r="C91" s="69" t="s">
        <v>4673</v>
      </c>
      <c r="D91" s="9" t="s">
        <v>1075</v>
      </c>
      <c r="E91" s="69"/>
      <c r="F91" s="9">
        <v>1</v>
      </c>
      <c r="G91" s="9">
        <v>1</v>
      </c>
      <c r="H91" s="9">
        <v>1</v>
      </c>
      <c r="I91" s="9">
        <f t="shared" si="1"/>
        <v>1</v>
      </c>
      <c r="J91" s="256"/>
      <c r="K91" s="51"/>
      <c r="L91" s="51"/>
      <c r="M91" s="51"/>
      <c r="N91" s="51"/>
      <c r="O91" s="51"/>
      <c r="P91" s="51"/>
      <c r="Q91" s="51"/>
    </row>
    <row r="92" spans="1:17" ht="89.25" x14ac:dyDescent="0.2">
      <c r="A92" s="67">
        <v>85</v>
      </c>
      <c r="B92" s="120" t="s">
        <v>4675</v>
      </c>
      <c r="C92" s="69" t="s">
        <v>4676</v>
      </c>
      <c r="D92" s="9" t="s">
        <v>1075</v>
      </c>
      <c r="E92" s="69"/>
      <c r="F92" s="9">
        <v>1</v>
      </c>
      <c r="G92" s="9">
        <v>1</v>
      </c>
      <c r="H92" s="9">
        <v>1</v>
      </c>
      <c r="I92" s="9">
        <f t="shared" si="1"/>
        <v>1</v>
      </c>
      <c r="J92" s="256"/>
      <c r="K92" s="51"/>
      <c r="L92" s="51"/>
      <c r="M92" s="51"/>
      <c r="N92" s="51"/>
      <c r="O92" s="51"/>
      <c r="P92" s="51"/>
      <c r="Q92" s="51"/>
    </row>
    <row r="93" spans="1:17" ht="114.75" x14ac:dyDescent="0.2">
      <c r="A93" s="67">
        <v>86</v>
      </c>
      <c r="B93" s="120" t="s">
        <v>4677</v>
      </c>
      <c r="C93" s="69" t="s">
        <v>4678</v>
      </c>
      <c r="D93" s="9" t="s">
        <v>1075</v>
      </c>
      <c r="E93" s="69"/>
      <c r="F93" s="9">
        <v>1</v>
      </c>
      <c r="G93" s="9">
        <v>1</v>
      </c>
      <c r="H93" s="9">
        <v>1</v>
      </c>
      <c r="I93" s="9">
        <f t="shared" si="1"/>
        <v>1</v>
      </c>
      <c r="J93" s="256"/>
      <c r="K93" s="51"/>
      <c r="L93" s="51"/>
      <c r="M93" s="51"/>
      <c r="N93" s="51"/>
      <c r="O93" s="51"/>
      <c r="P93" s="51"/>
      <c r="Q93" s="51"/>
    </row>
    <row r="94" spans="1:17" ht="89.25" x14ac:dyDescent="0.2">
      <c r="A94" s="67">
        <v>87</v>
      </c>
      <c r="B94" s="120" t="s">
        <v>4125</v>
      </c>
      <c r="C94" s="69" t="s">
        <v>4126</v>
      </c>
      <c r="D94" s="9" t="s">
        <v>1075</v>
      </c>
      <c r="E94" s="69"/>
      <c r="F94" s="9">
        <v>1</v>
      </c>
      <c r="G94" s="9">
        <v>1</v>
      </c>
      <c r="H94" s="9">
        <v>1</v>
      </c>
      <c r="I94" s="9">
        <f t="shared" si="1"/>
        <v>1</v>
      </c>
      <c r="J94" s="256"/>
      <c r="K94" s="51"/>
      <c r="L94" s="51"/>
      <c r="M94" s="51"/>
      <c r="N94" s="51"/>
      <c r="O94" s="51"/>
      <c r="P94" s="51"/>
      <c r="Q94" s="51"/>
    </row>
    <row r="95" spans="1:17" ht="102" x14ac:dyDescent="0.2">
      <c r="A95" s="67">
        <v>88</v>
      </c>
      <c r="B95" s="120" t="s">
        <v>4127</v>
      </c>
      <c r="C95" s="69" t="s">
        <v>558</v>
      </c>
      <c r="D95" s="9" t="s">
        <v>1075</v>
      </c>
      <c r="E95" s="69"/>
      <c r="F95" s="9">
        <v>1</v>
      </c>
      <c r="G95" s="9">
        <v>1</v>
      </c>
      <c r="H95" s="9">
        <v>1</v>
      </c>
      <c r="I95" s="9">
        <f t="shared" si="1"/>
        <v>1</v>
      </c>
      <c r="J95" s="256"/>
      <c r="K95" s="51"/>
      <c r="L95" s="51"/>
      <c r="M95" s="51"/>
      <c r="N95" s="51"/>
      <c r="O95" s="51"/>
      <c r="P95" s="51"/>
      <c r="Q95" s="51"/>
    </row>
    <row r="96" spans="1:17" ht="89.25" x14ac:dyDescent="0.2">
      <c r="A96" s="67">
        <v>89</v>
      </c>
      <c r="B96" s="120" t="s">
        <v>4128</v>
      </c>
      <c r="C96" s="69" t="s">
        <v>4129</v>
      </c>
      <c r="D96" s="9" t="s">
        <v>1075</v>
      </c>
      <c r="E96" s="69"/>
      <c r="F96" s="9">
        <v>1</v>
      </c>
      <c r="G96" s="9">
        <v>1</v>
      </c>
      <c r="H96" s="9">
        <v>1</v>
      </c>
      <c r="I96" s="9">
        <f t="shared" si="1"/>
        <v>1</v>
      </c>
      <c r="J96" s="256"/>
      <c r="K96" s="51"/>
      <c r="L96" s="51"/>
      <c r="M96" s="51"/>
      <c r="N96" s="51"/>
      <c r="O96" s="51"/>
      <c r="P96" s="51"/>
      <c r="Q96" s="51"/>
    </row>
    <row r="97" spans="1:17" ht="89.25" x14ac:dyDescent="0.2">
      <c r="A97" s="67">
        <v>90</v>
      </c>
      <c r="B97" s="120" t="s">
        <v>4130</v>
      </c>
      <c r="C97" s="69" t="s">
        <v>4131</v>
      </c>
      <c r="D97" s="9" t="s">
        <v>1075</v>
      </c>
      <c r="E97" s="69"/>
      <c r="F97" s="9">
        <v>1</v>
      </c>
      <c r="G97" s="9">
        <v>1</v>
      </c>
      <c r="H97" s="9">
        <v>1</v>
      </c>
      <c r="I97" s="9">
        <f t="shared" si="1"/>
        <v>1</v>
      </c>
      <c r="J97" s="256"/>
      <c r="K97" s="51"/>
      <c r="L97" s="51"/>
      <c r="M97" s="51"/>
      <c r="N97" s="51"/>
      <c r="O97" s="51"/>
      <c r="P97" s="51"/>
      <c r="Q97" s="51"/>
    </row>
    <row r="98" spans="1:17" ht="89.25" x14ac:dyDescent="0.2">
      <c r="A98" s="67">
        <v>91</v>
      </c>
      <c r="B98" s="120" t="s">
        <v>4132</v>
      </c>
      <c r="C98" s="69" t="s">
        <v>4133</v>
      </c>
      <c r="D98" s="9" t="s">
        <v>1075</v>
      </c>
      <c r="E98" s="69"/>
      <c r="F98" s="9">
        <v>1</v>
      </c>
      <c r="G98" s="9">
        <v>1</v>
      </c>
      <c r="H98" s="9">
        <v>1</v>
      </c>
      <c r="I98" s="9">
        <f t="shared" si="1"/>
        <v>1</v>
      </c>
      <c r="J98" s="256"/>
      <c r="K98" s="51"/>
      <c r="L98" s="51"/>
      <c r="M98" s="51"/>
      <c r="N98" s="51"/>
      <c r="O98" s="51"/>
      <c r="P98" s="51"/>
      <c r="Q98" s="51"/>
    </row>
    <row r="99" spans="1:17" ht="63.75" x14ac:dyDescent="0.2">
      <c r="A99" s="67">
        <v>92</v>
      </c>
      <c r="B99" s="120" t="s">
        <v>4134</v>
      </c>
      <c r="C99" s="69" t="s">
        <v>4135</v>
      </c>
      <c r="D99" s="9" t="s">
        <v>1075</v>
      </c>
      <c r="E99" s="69"/>
      <c r="F99" s="9">
        <v>1</v>
      </c>
      <c r="G99" s="9">
        <v>1</v>
      </c>
      <c r="H99" s="9">
        <v>1</v>
      </c>
      <c r="I99" s="9">
        <f t="shared" si="1"/>
        <v>1</v>
      </c>
      <c r="J99" s="256"/>
      <c r="K99" s="51"/>
      <c r="L99" s="51"/>
      <c r="M99" s="51"/>
      <c r="N99" s="51"/>
      <c r="O99" s="51"/>
      <c r="P99" s="51"/>
      <c r="Q99" s="51"/>
    </row>
    <row r="100" spans="1:17" ht="63.75" x14ac:dyDescent="0.2">
      <c r="A100" s="67">
        <v>93</v>
      </c>
      <c r="B100" s="120" t="s">
        <v>4136</v>
      </c>
      <c r="C100" s="69" t="s">
        <v>4137</v>
      </c>
      <c r="D100" s="9" t="s">
        <v>1075</v>
      </c>
      <c r="E100" s="69"/>
      <c r="F100" s="9">
        <v>1</v>
      </c>
      <c r="G100" s="9">
        <v>1</v>
      </c>
      <c r="H100" s="9">
        <v>1</v>
      </c>
      <c r="I100" s="9">
        <f t="shared" si="1"/>
        <v>1</v>
      </c>
      <c r="J100" s="256"/>
      <c r="K100" s="51"/>
      <c r="L100" s="51"/>
      <c r="M100" s="51"/>
      <c r="N100" s="51"/>
      <c r="O100" s="51"/>
      <c r="P100" s="51"/>
      <c r="Q100" s="51"/>
    </row>
    <row r="101" spans="1:17" ht="63.75" x14ac:dyDescent="0.2">
      <c r="A101" s="67">
        <v>94</v>
      </c>
      <c r="B101" s="120" t="s">
        <v>4138</v>
      </c>
      <c r="C101" s="69" t="s">
        <v>4139</v>
      </c>
      <c r="D101" s="9" t="s">
        <v>1075</v>
      </c>
      <c r="E101" s="69"/>
      <c r="F101" s="9">
        <v>1</v>
      </c>
      <c r="G101" s="9">
        <v>1</v>
      </c>
      <c r="H101" s="9">
        <v>1</v>
      </c>
      <c r="I101" s="9">
        <f t="shared" si="1"/>
        <v>1</v>
      </c>
      <c r="J101" s="256"/>
      <c r="K101" s="51"/>
      <c r="L101" s="51"/>
      <c r="M101" s="51"/>
      <c r="N101" s="51"/>
      <c r="O101" s="51"/>
      <c r="P101" s="51"/>
      <c r="Q101" s="51"/>
    </row>
    <row r="102" spans="1:17" ht="76.5" x14ac:dyDescent="0.2">
      <c r="A102" s="67">
        <v>95</v>
      </c>
      <c r="B102" s="120" t="s">
        <v>4140</v>
      </c>
      <c r="C102" s="69" t="s">
        <v>4141</v>
      </c>
      <c r="D102" s="9" t="s">
        <v>1075</v>
      </c>
      <c r="E102" s="69"/>
      <c r="F102" s="9">
        <v>1</v>
      </c>
      <c r="G102" s="9">
        <v>1</v>
      </c>
      <c r="H102" s="9">
        <v>1</v>
      </c>
      <c r="I102" s="9">
        <f t="shared" si="1"/>
        <v>1</v>
      </c>
      <c r="J102" s="256"/>
      <c r="K102" s="51"/>
      <c r="L102" s="51"/>
      <c r="M102" s="51"/>
      <c r="N102" s="51"/>
      <c r="O102" s="51"/>
      <c r="P102" s="51"/>
      <c r="Q102" s="51"/>
    </row>
    <row r="103" spans="1:17" ht="63.75" x14ac:dyDescent="0.2">
      <c r="A103" s="67">
        <v>96</v>
      </c>
      <c r="B103" s="120" t="s">
        <v>4142</v>
      </c>
      <c r="C103" s="69" t="s">
        <v>4143</v>
      </c>
      <c r="D103" s="9" t="s">
        <v>1075</v>
      </c>
      <c r="E103" s="69"/>
      <c r="F103" s="9">
        <v>1</v>
      </c>
      <c r="G103" s="9">
        <v>1</v>
      </c>
      <c r="H103" s="9">
        <v>1</v>
      </c>
      <c r="I103" s="9">
        <f t="shared" si="1"/>
        <v>1</v>
      </c>
      <c r="J103" s="256"/>
      <c r="K103" s="51"/>
      <c r="L103" s="51"/>
      <c r="M103" s="51"/>
      <c r="N103" s="51"/>
      <c r="O103" s="51"/>
      <c r="P103" s="51"/>
      <c r="Q103" s="51"/>
    </row>
    <row r="104" spans="1:17" ht="63.75" x14ac:dyDescent="0.2">
      <c r="A104" s="67">
        <v>97</v>
      </c>
      <c r="B104" s="120" t="s">
        <v>4144</v>
      </c>
      <c r="C104" s="69" t="s">
        <v>4145</v>
      </c>
      <c r="D104" s="9" t="s">
        <v>1075</v>
      </c>
      <c r="E104" s="69"/>
      <c r="F104" s="9">
        <v>1</v>
      </c>
      <c r="G104" s="9">
        <v>1</v>
      </c>
      <c r="H104" s="9">
        <v>1</v>
      </c>
      <c r="I104" s="9">
        <f t="shared" si="1"/>
        <v>1</v>
      </c>
      <c r="J104" s="256"/>
      <c r="K104" s="51"/>
      <c r="L104" s="51"/>
      <c r="M104" s="51"/>
      <c r="N104" s="51"/>
      <c r="O104" s="51"/>
      <c r="P104" s="51"/>
      <c r="Q104" s="51"/>
    </row>
    <row r="105" spans="1:17" ht="63.75" x14ac:dyDescent="0.2">
      <c r="A105" s="67">
        <v>98</v>
      </c>
      <c r="B105" s="120" t="s">
        <v>4146</v>
      </c>
      <c r="C105" s="69" t="s">
        <v>4147</v>
      </c>
      <c r="D105" s="9" t="s">
        <v>1075</v>
      </c>
      <c r="E105" s="69"/>
      <c r="F105" s="9">
        <v>1</v>
      </c>
      <c r="G105" s="9">
        <v>1</v>
      </c>
      <c r="H105" s="9">
        <v>1</v>
      </c>
      <c r="I105" s="9">
        <f t="shared" si="1"/>
        <v>1</v>
      </c>
      <c r="J105" s="256"/>
      <c r="K105" s="51"/>
      <c r="L105" s="51"/>
      <c r="M105" s="51"/>
      <c r="N105" s="51"/>
      <c r="O105" s="51"/>
      <c r="P105" s="51"/>
      <c r="Q105" s="51"/>
    </row>
    <row r="106" spans="1:17" ht="63.75" x14ac:dyDescent="0.2">
      <c r="A106" s="67">
        <v>99</v>
      </c>
      <c r="B106" s="120" t="s">
        <v>4148</v>
      </c>
      <c r="C106" s="69" t="s">
        <v>4149</v>
      </c>
      <c r="D106" s="9" t="s">
        <v>1075</v>
      </c>
      <c r="E106" s="69"/>
      <c r="F106" s="9">
        <v>1</v>
      </c>
      <c r="G106" s="9">
        <v>1</v>
      </c>
      <c r="H106" s="9">
        <v>1</v>
      </c>
      <c r="I106" s="9">
        <f t="shared" si="1"/>
        <v>1</v>
      </c>
      <c r="J106" s="256"/>
      <c r="K106" s="51"/>
      <c r="L106" s="51"/>
      <c r="M106" s="51"/>
      <c r="N106" s="51"/>
      <c r="O106" s="51"/>
      <c r="P106" s="51"/>
      <c r="Q106" s="51"/>
    </row>
    <row r="107" spans="1:17" ht="63.75" x14ac:dyDescent="0.2">
      <c r="A107" s="67">
        <v>100</v>
      </c>
      <c r="B107" s="120" t="s">
        <v>4150</v>
      </c>
      <c r="C107" s="69" t="s">
        <v>4151</v>
      </c>
      <c r="D107" s="9" t="s">
        <v>1075</v>
      </c>
      <c r="E107" s="69"/>
      <c r="F107" s="9">
        <v>1</v>
      </c>
      <c r="G107" s="9">
        <v>1</v>
      </c>
      <c r="H107" s="9">
        <v>1</v>
      </c>
      <c r="I107" s="9">
        <f t="shared" si="1"/>
        <v>1</v>
      </c>
      <c r="J107" s="256"/>
      <c r="K107" s="51"/>
      <c r="L107" s="51"/>
      <c r="M107" s="51"/>
      <c r="N107" s="51"/>
      <c r="O107" s="51"/>
      <c r="P107" s="51"/>
      <c r="Q107" s="51"/>
    </row>
    <row r="108" spans="1:17" ht="63.75" x14ac:dyDescent="0.2">
      <c r="A108" s="67">
        <v>101</v>
      </c>
      <c r="B108" s="120" t="s">
        <v>4152</v>
      </c>
      <c r="C108" s="69" t="s">
        <v>4153</v>
      </c>
      <c r="D108" s="9" t="s">
        <v>1075</v>
      </c>
      <c r="E108" s="69"/>
      <c r="F108" s="9">
        <v>1</v>
      </c>
      <c r="G108" s="9">
        <v>1</v>
      </c>
      <c r="H108" s="9">
        <v>1</v>
      </c>
      <c r="I108" s="9">
        <f t="shared" si="1"/>
        <v>1</v>
      </c>
      <c r="J108" s="256"/>
      <c r="K108" s="51"/>
      <c r="L108" s="51"/>
      <c r="M108" s="51"/>
      <c r="N108" s="51"/>
      <c r="O108" s="51"/>
      <c r="P108" s="51"/>
      <c r="Q108" s="51"/>
    </row>
    <row r="109" spans="1:17" ht="89.25" x14ac:dyDescent="0.2">
      <c r="A109" s="67">
        <v>102</v>
      </c>
      <c r="B109" s="120" t="s">
        <v>4154</v>
      </c>
      <c r="C109" s="69" t="s">
        <v>4155</v>
      </c>
      <c r="D109" s="9" t="s">
        <v>1075</v>
      </c>
      <c r="E109" s="69"/>
      <c r="F109" s="9">
        <v>1</v>
      </c>
      <c r="G109" s="9">
        <v>1</v>
      </c>
      <c r="H109" s="9">
        <v>1</v>
      </c>
      <c r="I109" s="9">
        <f t="shared" si="1"/>
        <v>1</v>
      </c>
      <c r="J109" s="256"/>
      <c r="K109" s="51"/>
      <c r="L109" s="51"/>
      <c r="M109" s="51"/>
      <c r="N109" s="51"/>
      <c r="O109" s="51"/>
      <c r="P109" s="51"/>
      <c r="Q109" s="51"/>
    </row>
    <row r="110" spans="1:17" ht="102" x14ac:dyDescent="0.2">
      <c r="A110" s="67">
        <v>103</v>
      </c>
      <c r="B110" s="120" t="s">
        <v>4156</v>
      </c>
      <c r="C110" s="69" t="s">
        <v>4157</v>
      </c>
      <c r="D110" s="9" t="s">
        <v>1075</v>
      </c>
      <c r="E110" s="69"/>
      <c r="F110" s="9">
        <v>1</v>
      </c>
      <c r="G110" s="9">
        <v>1</v>
      </c>
      <c r="H110" s="9">
        <v>1</v>
      </c>
      <c r="I110" s="9">
        <f t="shared" si="1"/>
        <v>1</v>
      </c>
      <c r="J110" s="256"/>
      <c r="K110" s="51"/>
      <c r="L110" s="51"/>
      <c r="M110" s="51"/>
      <c r="N110" s="51"/>
      <c r="O110" s="51"/>
      <c r="P110" s="51"/>
      <c r="Q110" s="51"/>
    </row>
    <row r="111" spans="1:17" ht="63.75" x14ac:dyDescent="0.2">
      <c r="A111" s="67">
        <v>104</v>
      </c>
      <c r="B111" s="120" t="s">
        <v>4158</v>
      </c>
      <c r="C111" s="69" t="s">
        <v>4159</v>
      </c>
      <c r="D111" s="9" t="s">
        <v>1075</v>
      </c>
      <c r="E111" s="69"/>
      <c r="F111" s="9">
        <v>1</v>
      </c>
      <c r="G111" s="9">
        <v>1</v>
      </c>
      <c r="H111" s="9">
        <v>1</v>
      </c>
      <c r="I111" s="9">
        <f t="shared" si="1"/>
        <v>1</v>
      </c>
      <c r="J111" s="256"/>
      <c r="K111" s="51"/>
      <c r="L111" s="51"/>
      <c r="M111" s="51"/>
      <c r="N111" s="51"/>
      <c r="O111" s="51"/>
      <c r="P111" s="51"/>
      <c r="Q111" s="51"/>
    </row>
    <row r="112" spans="1:17" ht="63.75" x14ac:dyDescent="0.2">
      <c r="A112" s="67">
        <v>105</v>
      </c>
      <c r="B112" s="120" t="s">
        <v>4160</v>
      </c>
      <c r="C112" s="69" t="s">
        <v>4161</v>
      </c>
      <c r="D112" s="9" t="s">
        <v>1075</v>
      </c>
      <c r="E112" s="69"/>
      <c r="F112" s="9">
        <v>1</v>
      </c>
      <c r="G112" s="9">
        <v>1</v>
      </c>
      <c r="H112" s="9">
        <v>1</v>
      </c>
      <c r="I112" s="9">
        <f t="shared" si="1"/>
        <v>1</v>
      </c>
      <c r="J112" s="256"/>
      <c r="K112" s="51"/>
      <c r="L112" s="51"/>
      <c r="M112" s="51"/>
      <c r="N112" s="51"/>
      <c r="O112" s="51"/>
      <c r="P112" s="51"/>
      <c r="Q112" s="51"/>
    </row>
    <row r="113" spans="1:17" ht="63.75" x14ac:dyDescent="0.2">
      <c r="A113" s="67">
        <v>106</v>
      </c>
      <c r="B113" s="120" t="s">
        <v>4162</v>
      </c>
      <c r="C113" s="69" t="s">
        <v>4163</v>
      </c>
      <c r="D113" s="9" t="s">
        <v>1075</v>
      </c>
      <c r="E113" s="69"/>
      <c r="F113" s="9">
        <v>1</v>
      </c>
      <c r="G113" s="9">
        <v>1</v>
      </c>
      <c r="H113" s="9">
        <v>1</v>
      </c>
      <c r="I113" s="9">
        <f t="shared" si="1"/>
        <v>1</v>
      </c>
      <c r="J113" s="256"/>
      <c r="K113" s="51"/>
      <c r="L113" s="51"/>
      <c r="M113" s="51"/>
      <c r="N113" s="51"/>
      <c r="O113" s="51"/>
      <c r="P113" s="51"/>
      <c r="Q113" s="51"/>
    </row>
    <row r="114" spans="1:17" ht="63.75" x14ac:dyDescent="0.2">
      <c r="A114" s="67">
        <v>107</v>
      </c>
      <c r="B114" s="120" t="s">
        <v>4164</v>
      </c>
      <c r="C114" s="69" t="s">
        <v>4165</v>
      </c>
      <c r="D114" s="9" t="s">
        <v>1075</v>
      </c>
      <c r="E114" s="69"/>
      <c r="F114" s="9">
        <v>1</v>
      </c>
      <c r="G114" s="9">
        <v>1</v>
      </c>
      <c r="H114" s="9">
        <v>1</v>
      </c>
      <c r="I114" s="9">
        <f t="shared" si="1"/>
        <v>1</v>
      </c>
      <c r="J114" s="256"/>
      <c r="K114" s="51"/>
      <c r="L114" s="51"/>
      <c r="M114" s="51"/>
      <c r="N114" s="51"/>
      <c r="O114" s="51"/>
      <c r="P114" s="51"/>
      <c r="Q114" s="51"/>
    </row>
    <row r="115" spans="1:17" ht="76.5" x14ac:dyDescent="0.2">
      <c r="A115" s="67">
        <v>108</v>
      </c>
      <c r="B115" s="120" t="s">
        <v>4166</v>
      </c>
      <c r="C115" s="69" t="s">
        <v>4167</v>
      </c>
      <c r="D115" s="9" t="s">
        <v>1075</v>
      </c>
      <c r="E115" s="69"/>
      <c r="F115" s="9">
        <v>1</v>
      </c>
      <c r="G115" s="9">
        <v>1</v>
      </c>
      <c r="H115" s="9">
        <v>1</v>
      </c>
      <c r="I115" s="9">
        <f t="shared" si="1"/>
        <v>1</v>
      </c>
      <c r="J115" s="256"/>
      <c r="K115" s="51"/>
      <c r="L115" s="51"/>
      <c r="M115" s="51"/>
      <c r="N115" s="51"/>
      <c r="O115" s="51"/>
      <c r="P115" s="51"/>
      <c r="Q115" s="51"/>
    </row>
    <row r="116" spans="1:17" ht="63.75" x14ac:dyDescent="0.2">
      <c r="A116" s="67">
        <v>109</v>
      </c>
      <c r="B116" s="120" t="s">
        <v>4168</v>
      </c>
      <c r="C116" s="69" t="s">
        <v>4169</v>
      </c>
      <c r="D116" s="9" t="s">
        <v>1075</v>
      </c>
      <c r="E116" s="69"/>
      <c r="F116" s="9">
        <v>1</v>
      </c>
      <c r="G116" s="9">
        <v>1</v>
      </c>
      <c r="H116" s="9">
        <v>1</v>
      </c>
      <c r="I116" s="9">
        <f t="shared" si="1"/>
        <v>1</v>
      </c>
      <c r="J116" s="256"/>
      <c r="K116" s="51"/>
      <c r="L116" s="51"/>
      <c r="M116" s="51"/>
      <c r="N116" s="51"/>
      <c r="O116" s="51"/>
      <c r="P116" s="51"/>
      <c r="Q116" s="51"/>
    </row>
    <row r="117" spans="1:17" ht="63.75" x14ac:dyDescent="0.2">
      <c r="A117" s="67">
        <v>110</v>
      </c>
      <c r="B117" s="120" t="s">
        <v>4170</v>
      </c>
      <c r="C117" s="69" t="s">
        <v>4171</v>
      </c>
      <c r="D117" s="9" t="s">
        <v>1075</v>
      </c>
      <c r="E117" s="69"/>
      <c r="F117" s="9">
        <v>1</v>
      </c>
      <c r="G117" s="9">
        <v>1</v>
      </c>
      <c r="H117" s="9">
        <v>1</v>
      </c>
      <c r="I117" s="9">
        <f t="shared" si="1"/>
        <v>1</v>
      </c>
      <c r="J117" s="256"/>
      <c r="K117" s="51"/>
      <c r="L117" s="51"/>
      <c r="M117" s="51"/>
      <c r="N117" s="51"/>
      <c r="O117" s="51"/>
      <c r="P117" s="51"/>
      <c r="Q117" s="51"/>
    </row>
    <row r="118" spans="1:17" ht="63.75" x14ac:dyDescent="0.2">
      <c r="A118" s="67">
        <v>111</v>
      </c>
      <c r="B118" s="120" t="s">
        <v>4172</v>
      </c>
      <c r="C118" s="69" t="s">
        <v>4173</v>
      </c>
      <c r="D118" s="9" t="s">
        <v>1075</v>
      </c>
      <c r="E118" s="69"/>
      <c r="F118" s="9">
        <v>1</v>
      </c>
      <c r="G118" s="9">
        <v>1</v>
      </c>
      <c r="H118" s="9">
        <v>1</v>
      </c>
      <c r="I118" s="9">
        <f t="shared" si="1"/>
        <v>1</v>
      </c>
      <c r="J118" s="256"/>
      <c r="K118" s="51"/>
      <c r="L118" s="51"/>
      <c r="M118" s="51"/>
      <c r="N118" s="51"/>
      <c r="O118" s="51"/>
      <c r="P118" s="51"/>
      <c r="Q118" s="51"/>
    </row>
    <row r="119" spans="1:17" ht="89.25" x14ac:dyDescent="0.2">
      <c r="A119" s="67">
        <v>112</v>
      </c>
      <c r="B119" s="120" t="s">
        <v>4174</v>
      </c>
      <c r="C119" s="69" t="s">
        <v>4175</v>
      </c>
      <c r="D119" s="9" t="s">
        <v>1075</v>
      </c>
      <c r="E119" s="69"/>
      <c r="F119" s="9">
        <v>1</v>
      </c>
      <c r="G119" s="9">
        <v>1</v>
      </c>
      <c r="H119" s="9">
        <v>1</v>
      </c>
      <c r="I119" s="9">
        <f t="shared" si="1"/>
        <v>1</v>
      </c>
      <c r="J119" s="256"/>
      <c r="K119" s="51"/>
      <c r="L119" s="51"/>
      <c r="M119" s="51"/>
      <c r="N119" s="51"/>
      <c r="O119" s="51"/>
      <c r="P119" s="51"/>
      <c r="Q119" s="51"/>
    </row>
    <row r="120" spans="1:17" ht="89.25" x14ac:dyDescent="0.2">
      <c r="A120" s="67">
        <v>113</v>
      </c>
      <c r="B120" s="120" t="s">
        <v>4176</v>
      </c>
      <c r="C120" s="69" t="s">
        <v>4177</v>
      </c>
      <c r="D120" s="9" t="s">
        <v>1075</v>
      </c>
      <c r="E120" s="69"/>
      <c r="F120" s="9">
        <v>1</v>
      </c>
      <c r="G120" s="9">
        <v>1</v>
      </c>
      <c r="H120" s="9">
        <v>1</v>
      </c>
      <c r="I120" s="9">
        <f t="shared" si="1"/>
        <v>1</v>
      </c>
      <c r="J120" s="256"/>
      <c r="K120" s="51"/>
      <c r="L120" s="51"/>
      <c r="M120" s="51"/>
      <c r="N120" s="51"/>
      <c r="O120" s="51"/>
      <c r="P120" s="51"/>
      <c r="Q120" s="51"/>
    </row>
    <row r="121" spans="1:17" ht="114.75" x14ac:dyDescent="0.2">
      <c r="A121" s="67">
        <v>114</v>
      </c>
      <c r="B121" s="120" t="s">
        <v>4679</v>
      </c>
      <c r="C121" s="69" t="s">
        <v>4178</v>
      </c>
      <c r="D121" s="9" t="s">
        <v>1075</v>
      </c>
      <c r="E121" s="69"/>
      <c r="F121" s="9">
        <v>1</v>
      </c>
      <c r="G121" s="9">
        <v>1</v>
      </c>
      <c r="H121" s="9">
        <v>1</v>
      </c>
      <c r="I121" s="9">
        <f t="shared" si="1"/>
        <v>1</v>
      </c>
      <c r="J121" s="256"/>
      <c r="K121" s="51"/>
      <c r="L121" s="51"/>
      <c r="M121" s="51"/>
      <c r="N121" s="51"/>
      <c r="O121" s="51"/>
      <c r="P121" s="51"/>
      <c r="Q121" s="51"/>
    </row>
    <row r="122" spans="1:17" ht="89.25" x14ac:dyDescent="0.2">
      <c r="A122" s="67">
        <v>115</v>
      </c>
      <c r="B122" s="120" t="s">
        <v>4179</v>
      </c>
      <c r="C122" s="69" t="s">
        <v>456</v>
      </c>
      <c r="D122" s="9" t="s">
        <v>1075</v>
      </c>
      <c r="E122" s="69"/>
      <c r="F122" s="9">
        <v>1</v>
      </c>
      <c r="G122" s="9">
        <v>1</v>
      </c>
      <c r="H122" s="9">
        <v>1</v>
      </c>
      <c r="I122" s="9">
        <f t="shared" si="1"/>
        <v>1</v>
      </c>
      <c r="J122" s="256"/>
      <c r="K122" s="51"/>
      <c r="L122" s="51"/>
      <c r="M122" s="51"/>
      <c r="N122" s="51"/>
      <c r="O122" s="51"/>
      <c r="P122" s="51"/>
      <c r="Q122" s="51"/>
    </row>
    <row r="123" spans="1:17" ht="89.25" x14ac:dyDescent="0.2">
      <c r="A123" s="67">
        <v>116</v>
      </c>
      <c r="B123" s="273" t="s">
        <v>4180</v>
      </c>
      <c r="C123" s="69" t="s">
        <v>4181</v>
      </c>
      <c r="D123" s="9" t="s">
        <v>1075</v>
      </c>
      <c r="E123" s="69"/>
      <c r="F123" s="270">
        <v>0</v>
      </c>
      <c r="G123" s="270">
        <v>0</v>
      </c>
      <c r="H123" s="270">
        <v>0</v>
      </c>
      <c r="I123" s="9">
        <f t="shared" si="1"/>
        <v>0</v>
      </c>
      <c r="J123" s="69" t="s">
        <v>4717</v>
      </c>
      <c r="K123" s="51"/>
      <c r="L123" s="51"/>
      <c r="M123" s="51"/>
      <c r="N123" s="51"/>
      <c r="O123" s="51"/>
      <c r="P123" s="51"/>
      <c r="Q123" s="51"/>
    </row>
    <row r="124" spans="1:17" ht="89.25" x14ac:dyDescent="0.2">
      <c r="A124" s="67">
        <v>117</v>
      </c>
      <c r="B124" s="120" t="s">
        <v>4182</v>
      </c>
      <c r="C124" s="69" t="s">
        <v>4183</v>
      </c>
      <c r="D124" s="9" t="s">
        <v>1075</v>
      </c>
      <c r="E124" s="69"/>
      <c r="F124" s="9">
        <v>1</v>
      </c>
      <c r="G124" s="9">
        <v>1</v>
      </c>
      <c r="H124" s="9">
        <v>1</v>
      </c>
      <c r="I124" s="9">
        <f t="shared" si="1"/>
        <v>1</v>
      </c>
      <c r="J124" s="256"/>
      <c r="K124" s="51"/>
      <c r="L124" s="51"/>
      <c r="M124" s="51"/>
      <c r="N124" s="51"/>
      <c r="O124" s="51"/>
      <c r="P124" s="51"/>
      <c r="Q124" s="51"/>
    </row>
    <row r="125" spans="1:17" ht="89.25" x14ac:dyDescent="0.2">
      <c r="A125" s="67">
        <v>118</v>
      </c>
      <c r="B125" s="120" t="s">
        <v>4721</v>
      </c>
      <c r="C125" s="69" t="s">
        <v>4722</v>
      </c>
      <c r="D125" s="9" t="s">
        <v>1075</v>
      </c>
      <c r="E125" s="69"/>
      <c r="F125" s="9">
        <v>1</v>
      </c>
      <c r="G125" s="9">
        <v>1</v>
      </c>
      <c r="H125" s="9">
        <v>1</v>
      </c>
      <c r="I125" s="9">
        <f t="shared" si="1"/>
        <v>1</v>
      </c>
      <c r="J125" s="256"/>
      <c r="K125" s="51"/>
      <c r="L125" s="51"/>
      <c r="M125" s="51"/>
      <c r="N125" s="51"/>
      <c r="O125" s="51"/>
      <c r="P125" s="51"/>
      <c r="Q125" s="51"/>
    </row>
    <row r="126" spans="1:17" ht="89.25" x14ac:dyDescent="0.2">
      <c r="A126" s="67">
        <v>119</v>
      </c>
      <c r="B126" s="120" t="s">
        <v>4184</v>
      </c>
      <c r="C126" s="69" t="s">
        <v>4185</v>
      </c>
      <c r="D126" s="9" t="s">
        <v>1075</v>
      </c>
      <c r="E126" s="69"/>
      <c r="F126" s="9">
        <v>1</v>
      </c>
      <c r="G126" s="9">
        <v>1</v>
      </c>
      <c r="H126" s="9">
        <v>1</v>
      </c>
      <c r="I126" s="9">
        <f t="shared" si="1"/>
        <v>1</v>
      </c>
      <c r="J126" s="256"/>
      <c r="K126" s="51"/>
      <c r="L126" s="51"/>
      <c r="M126" s="51"/>
      <c r="N126" s="51"/>
      <c r="O126" s="51"/>
      <c r="P126" s="51"/>
      <c r="Q126" s="51"/>
    </row>
    <row r="127" spans="1:17" ht="89.25" x14ac:dyDescent="0.2">
      <c r="A127" s="67">
        <v>120</v>
      </c>
      <c r="B127" s="120" t="s">
        <v>4680</v>
      </c>
      <c r="C127" s="69" t="s">
        <v>4681</v>
      </c>
      <c r="D127" s="9" t="s">
        <v>1075</v>
      </c>
      <c r="E127" s="69"/>
      <c r="F127" s="9">
        <v>1</v>
      </c>
      <c r="G127" s="9">
        <v>1</v>
      </c>
      <c r="H127" s="9">
        <v>1</v>
      </c>
      <c r="I127" s="9">
        <f t="shared" si="1"/>
        <v>1</v>
      </c>
      <c r="J127" s="256"/>
      <c r="K127" s="51"/>
      <c r="L127" s="51"/>
      <c r="M127" s="51"/>
      <c r="N127" s="51"/>
      <c r="O127" s="51"/>
      <c r="P127" s="51"/>
      <c r="Q127" s="51"/>
    </row>
    <row r="128" spans="1:17" ht="114.75" x14ac:dyDescent="0.2">
      <c r="A128" s="67">
        <v>121</v>
      </c>
      <c r="B128" s="120" t="s">
        <v>4682</v>
      </c>
      <c r="C128" s="69" t="s">
        <v>4683</v>
      </c>
      <c r="D128" s="9" t="s">
        <v>1075</v>
      </c>
      <c r="E128" s="69"/>
      <c r="F128" s="9">
        <v>1</v>
      </c>
      <c r="G128" s="9">
        <v>1</v>
      </c>
      <c r="H128" s="9">
        <v>1</v>
      </c>
      <c r="I128" s="9">
        <f t="shared" si="1"/>
        <v>1</v>
      </c>
      <c r="J128" s="256"/>
      <c r="K128" s="51"/>
      <c r="L128" s="51"/>
      <c r="M128" s="51"/>
      <c r="N128" s="51"/>
      <c r="O128" s="51"/>
      <c r="P128" s="51"/>
      <c r="Q128" s="51"/>
    </row>
    <row r="129" spans="1:17" ht="89.25" x14ac:dyDescent="0.2">
      <c r="A129" s="67">
        <v>122</v>
      </c>
      <c r="B129" s="120" t="s">
        <v>4186</v>
      </c>
      <c r="C129" s="69" t="s">
        <v>4187</v>
      </c>
      <c r="D129" s="9" t="s">
        <v>1075</v>
      </c>
      <c r="E129" s="69"/>
      <c r="F129" s="9">
        <v>1</v>
      </c>
      <c r="G129" s="9">
        <v>1</v>
      </c>
      <c r="H129" s="9">
        <v>1</v>
      </c>
      <c r="I129" s="9">
        <f t="shared" si="1"/>
        <v>1</v>
      </c>
      <c r="J129" s="256"/>
      <c r="K129" s="51"/>
      <c r="L129" s="51"/>
      <c r="M129" s="51"/>
      <c r="N129" s="51"/>
      <c r="O129" s="51"/>
      <c r="P129" s="51"/>
      <c r="Q129" s="51"/>
    </row>
    <row r="130" spans="1:17" ht="89.25" x14ac:dyDescent="0.2">
      <c r="A130" s="67">
        <v>123</v>
      </c>
      <c r="B130" s="120" t="s">
        <v>4188</v>
      </c>
      <c r="C130" s="69" t="s">
        <v>4189</v>
      </c>
      <c r="D130" s="9" t="s">
        <v>1075</v>
      </c>
      <c r="E130" s="69"/>
      <c r="F130" s="9">
        <v>1</v>
      </c>
      <c r="G130" s="9">
        <v>1</v>
      </c>
      <c r="H130" s="9">
        <v>1</v>
      </c>
      <c r="I130" s="9">
        <f t="shared" si="1"/>
        <v>1</v>
      </c>
      <c r="J130" s="256"/>
      <c r="K130" s="51"/>
      <c r="L130" s="51"/>
      <c r="M130" s="51"/>
      <c r="N130" s="51"/>
      <c r="O130" s="51"/>
      <c r="P130" s="51"/>
      <c r="Q130" s="51"/>
    </row>
    <row r="131" spans="1:17" ht="89.25" x14ac:dyDescent="0.2">
      <c r="A131" s="67">
        <v>124</v>
      </c>
      <c r="B131" s="120" t="s">
        <v>4190</v>
      </c>
      <c r="C131" s="69" t="s">
        <v>4191</v>
      </c>
      <c r="D131" s="9" t="s">
        <v>1075</v>
      </c>
      <c r="E131" s="69"/>
      <c r="F131" s="9">
        <v>1</v>
      </c>
      <c r="G131" s="9">
        <v>1</v>
      </c>
      <c r="H131" s="9">
        <v>1</v>
      </c>
      <c r="I131" s="9">
        <f t="shared" si="1"/>
        <v>1</v>
      </c>
      <c r="J131" s="256"/>
      <c r="K131" s="51"/>
      <c r="L131" s="51"/>
      <c r="M131" s="51"/>
      <c r="N131" s="51"/>
      <c r="O131" s="51"/>
      <c r="P131" s="51"/>
      <c r="Q131" s="51"/>
    </row>
    <row r="132" spans="1:17" ht="89.25" x14ac:dyDescent="0.2">
      <c r="A132" s="67">
        <v>125</v>
      </c>
      <c r="B132" s="120" t="s">
        <v>4192</v>
      </c>
      <c r="C132" s="69" t="s">
        <v>4193</v>
      </c>
      <c r="D132" s="9" t="s">
        <v>1075</v>
      </c>
      <c r="E132" s="69"/>
      <c r="F132" s="9">
        <v>1</v>
      </c>
      <c r="G132" s="9">
        <v>1</v>
      </c>
      <c r="H132" s="9">
        <v>1</v>
      </c>
      <c r="I132" s="9">
        <f t="shared" si="1"/>
        <v>1</v>
      </c>
      <c r="J132" s="256"/>
      <c r="K132" s="51"/>
      <c r="L132" s="51"/>
      <c r="M132" s="51"/>
      <c r="N132" s="51"/>
      <c r="O132" s="51"/>
      <c r="P132" s="51"/>
      <c r="Q132" s="51"/>
    </row>
    <row r="133" spans="1:17" ht="102" x14ac:dyDescent="0.2">
      <c r="A133" s="67">
        <v>126</v>
      </c>
      <c r="B133" s="120" t="s">
        <v>4684</v>
      </c>
      <c r="C133" s="69" t="s">
        <v>4685</v>
      </c>
      <c r="D133" s="9" t="s">
        <v>1075</v>
      </c>
      <c r="E133" s="69"/>
      <c r="F133" s="9">
        <v>1</v>
      </c>
      <c r="G133" s="9">
        <v>1</v>
      </c>
      <c r="H133" s="9">
        <v>1</v>
      </c>
      <c r="I133" s="9">
        <f t="shared" si="1"/>
        <v>1</v>
      </c>
      <c r="J133" s="256"/>
      <c r="K133" s="51"/>
      <c r="L133" s="51"/>
      <c r="M133" s="51"/>
      <c r="N133" s="51"/>
      <c r="O133" s="51"/>
      <c r="P133" s="51"/>
      <c r="Q133" s="51"/>
    </row>
    <row r="134" spans="1:17" ht="63.75" x14ac:dyDescent="0.2">
      <c r="A134" s="67">
        <v>127</v>
      </c>
      <c r="B134" s="120" t="s">
        <v>4194</v>
      </c>
      <c r="C134" s="69" t="s">
        <v>4195</v>
      </c>
      <c r="D134" s="9" t="s">
        <v>1075</v>
      </c>
      <c r="E134" s="69"/>
      <c r="F134" s="9">
        <v>1</v>
      </c>
      <c r="G134" s="9">
        <v>1</v>
      </c>
      <c r="H134" s="9">
        <v>1</v>
      </c>
      <c r="I134" s="9">
        <f t="shared" si="1"/>
        <v>1</v>
      </c>
      <c r="J134" s="256"/>
      <c r="K134" s="51"/>
      <c r="L134" s="51"/>
      <c r="M134" s="51"/>
      <c r="N134" s="51"/>
      <c r="O134" s="51"/>
      <c r="P134" s="51"/>
      <c r="Q134" s="51"/>
    </row>
    <row r="135" spans="1:17" ht="102" x14ac:dyDescent="0.2">
      <c r="A135" s="67">
        <v>128</v>
      </c>
      <c r="B135" s="120" t="s">
        <v>4686</v>
      </c>
      <c r="C135" s="69" t="s">
        <v>4687</v>
      </c>
      <c r="D135" s="9" t="s">
        <v>1075</v>
      </c>
      <c r="E135" s="69"/>
      <c r="F135" s="9">
        <v>1</v>
      </c>
      <c r="G135" s="9">
        <v>1</v>
      </c>
      <c r="H135" s="9">
        <v>1</v>
      </c>
      <c r="I135" s="9">
        <f t="shared" si="1"/>
        <v>1</v>
      </c>
      <c r="J135" s="256"/>
      <c r="K135" s="51"/>
      <c r="L135" s="51"/>
      <c r="M135" s="51"/>
      <c r="N135" s="51"/>
      <c r="O135" s="51"/>
      <c r="P135" s="51"/>
      <c r="Q135" s="51"/>
    </row>
    <row r="136" spans="1:17" ht="89.25" x14ac:dyDescent="0.2">
      <c r="A136" s="67">
        <v>129</v>
      </c>
      <c r="B136" s="120" t="s">
        <v>4196</v>
      </c>
      <c r="C136" s="69" t="s">
        <v>4197</v>
      </c>
      <c r="D136" s="9" t="s">
        <v>1075</v>
      </c>
      <c r="E136" s="69"/>
      <c r="F136" s="9">
        <v>1</v>
      </c>
      <c r="G136" s="9">
        <v>1</v>
      </c>
      <c r="H136" s="9">
        <v>1</v>
      </c>
      <c r="I136" s="9">
        <f t="shared" si="1"/>
        <v>1</v>
      </c>
      <c r="J136" s="256"/>
      <c r="K136" s="51"/>
      <c r="L136" s="51"/>
      <c r="M136" s="51"/>
      <c r="N136" s="51"/>
      <c r="O136" s="51"/>
      <c r="P136" s="51"/>
      <c r="Q136" s="51"/>
    </row>
    <row r="137" spans="1:17" ht="76.5" x14ac:dyDescent="0.2">
      <c r="A137" s="67">
        <v>130</v>
      </c>
      <c r="B137" s="120" t="s">
        <v>4198</v>
      </c>
      <c r="C137" s="69" t="s">
        <v>4199</v>
      </c>
      <c r="D137" s="9" t="s">
        <v>1075</v>
      </c>
      <c r="E137" s="69"/>
      <c r="F137" s="9">
        <v>1</v>
      </c>
      <c r="G137" s="9">
        <v>1</v>
      </c>
      <c r="H137" s="9">
        <v>1</v>
      </c>
      <c r="I137" s="9">
        <f t="shared" ref="I137:I195" si="2">F137*0.2+G137*0.4+H137*0.4</f>
        <v>1</v>
      </c>
      <c r="J137" s="256"/>
      <c r="K137" s="51"/>
      <c r="L137" s="51"/>
      <c r="M137" s="51"/>
      <c r="N137" s="51"/>
      <c r="O137" s="51"/>
      <c r="P137" s="51"/>
      <c r="Q137" s="51"/>
    </row>
    <row r="138" spans="1:17" ht="63.75" x14ac:dyDescent="0.2">
      <c r="A138" s="67">
        <v>131</v>
      </c>
      <c r="B138" s="120" t="s">
        <v>4200</v>
      </c>
      <c r="C138" s="69" t="s">
        <v>4201</v>
      </c>
      <c r="D138" s="9" t="s">
        <v>1075</v>
      </c>
      <c r="E138" s="69"/>
      <c r="F138" s="9">
        <v>1</v>
      </c>
      <c r="G138" s="9">
        <v>1</v>
      </c>
      <c r="H138" s="9">
        <v>1</v>
      </c>
      <c r="I138" s="9">
        <f t="shared" si="2"/>
        <v>1</v>
      </c>
      <c r="J138" s="256"/>
      <c r="K138" s="51"/>
      <c r="L138" s="51"/>
      <c r="M138" s="51"/>
      <c r="N138" s="51"/>
      <c r="O138" s="51"/>
      <c r="P138" s="51"/>
      <c r="Q138" s="51"/>
    </row>
    <row r="139" spans="1:17" ht="76.5" x14ac:dyDescent="0.2">
      <c r="A139" s="67">
        <v>132</v>
      </c>
      <c r="B139" s="120" t="s">
        <v>4202</v>
      </c>
      <c r="C139" s="69" t="s">
        <v>4203</v>
      </c>
      <c r="D139" s="9" t="s">
        <v>1075</v>
      </c>
      <c r="E139" s="69"/>
      <c r="F139" s="9">
        <v>1</v>
      </c>
      <c r="G139" s="9">
        <v>1</v>
      </c>
      <c r="H139" s="9">
        <v>1</v>
      </c>
      <c r="I139" s="9">
        <f t="shared" si="2"/>
        <v>1</v>
      </c>
      <c r="J139" s="256"/>
      <c r="K139" s="51"/>
      <c r="L139" s="51"/>
      <c r="M139" s="51"/>
      <c r="N139" s="51"/>
      <c r="O139" s="51"/>
      <c r="P139" s="51"/>
      <c r="Q139" s="51"/>
    </row>
    <row r="140" spans="1:17" ht="89.25" x14ac:dyDescent="0.2">
      <c r="A140" s="67">
        <v>133</v>
      </c>
      <c r="B140" s="120" t="s">
        <v>4204</v>
      </c>
      <c r="C140" s="69" t="s">
        <v>4205</v>
      </c>
      <c r="D140" s="9" t="s">
        <v>1075</v>
      </c>
      <c r="E140" s="69"/>
      <c r="F140" s="9">
        <v>1</v>
      </c>
      <c r="G140" s="9">
        <v>1</v>
      </c>
      <c r="H140" s="9">
        <v>1</v>
      </c>
      <c r="I140" s="9">
        <f t="shared" si="2"/>
        <v>1</v>
      </c>
      <c r="J140" s="256"/>
      <c r="K140" s="51"/>
      <c r="L140" s="51"/>
      <c r="M140" s="51"/>
      <c r="N140" s="51"/>
      <c r="O140" s="51"/>
      <c r="P140" s="51"/>
      <c r="Q140" s="51"/>
    </row>
    <row r="141" spans="1:17" ht="63.75" x14ac:dyDescent="0.2">
      <c r="A141" s="67">
        <v>134</v>
      </c>
      <c r="B141" s="120" t="s">
        <v>4206</v>
      </c>
      <c r="C141" s="69" t="s">
        <v>4207</v>
      </c>
      <c r="D141" s="9" t="s">
        <v>1075</v>
      </c>
      <c r="E141" s="69"/>
      <c r="F141" s="9">
        <v>1</v>
      </c>
      <c r="G141" s="9">
        <v>1</v>
      </c>
      <c r="H141" s="9">
        <v>1</v>
      </c>
      <c r="I141" s="9">
        <f t="shared" si="2"/>
        <v>1</v>
      </c>
      <c r="J141" s="256"/>
      <c r="K141" s="51"/>
      <c r="L141" s="51"/>
      <c r="M141" s="51"/>
      <c r="N141" s="51"/>
      <c r="O141" s="51"/>
      <c r="P141" s="51"/>
      <c r="Q141" s="51"/>
    </row>
    <row r="142" spans="1:17" ht="63.75" x14ac:dyDescent="0.2">
      <c r="A142" s="67">
        <v>135</v>
      </c>
      <c r="B142" s="120" t="s">
        <v>4210</v>
      </c>
      <c r="C142" s="69" t="s">
        <v>4211</v>
      </c>
      <c r="D142" s="9" t="s">
        <v>1075</v>
      </c>
      <c r="E142" s="69"/>
      <c r="F142" s="9">
        <v>1</v>
      </c>
      <c r="G142" s="9">
        <v>1</v>
      </c>
      <c r="H142" s="9">
        <v>1</v>
      </c>
      <c r="I142" s="9">
        <f t="shared" si="2"/>
        <v>1</v>
      </c>
      <c r="J142" s="256"/>
      <c r="K142" s="51"/>
      <c r="L142" s="51"/>
      <c r="M142" s="51"/>
      <c r="N142" s="51"/>
      <c r="O142" s="51"/>
      <c r="P142" s="51"/>
      <c r="Q142" s="51"/>
    </row>
    <row r="143" spans="1:17" ht="63.75" x14ac:dyDescent="0.2">
      <c r="A143" s="67">
        <v>136</v>
      </c>
      <c r="B143" s="120" t="s">
        <v>4212</v>
      </c>
      <c r="C143" s="69" t="s">
        <v>4213</v>
      </c>
      <c r="D143" s="9" t="s">
        <v>1075</v>
      </c>
      <c r="E143" s="69"/>
      <c r="F143" s="9">
        <v>1</v>
      </c>
      <c r="G143" s="9">
        <v>1</v>
      </c>
      <c r="H143" s="9">
        <v>1</v>
      </c>
      <c r="I143" s="9">
        <f t="shared" si="2"/>
        <v>1</v>
      </c>
      <c r="J143" s="256"/>
      <c r="K143" s="51"/>
      <c r="L143" s="51"/>
      <c r="M143" s="51"/>
      <c r="N143" s="51"/>
      <c r="O143" s="51"/>
      <c r="P143" s="51"/>
      <c r="Q143" s="51"/>
    </row>
    <row r="144" spans="1:17" ht="63.75" x14ac:dyDescent="0.2">
      <c r="A144" s="67">
        <v>137</v>
      </c>
      <c r="B144" s="120" t="s">
        <v>4214</v>
      </c>
      <c r="C144" s="69" t="s">
        <v>4215</v>
      </c>
      <c r="D144" s="9" t="s">
        <v>1075</v>
      </c>
      <c r="E144" s="69"/>
      <c r="F144" s="9">
        <v>1</v>
      </c>
      <c r="G144" s="9">
        <v>1</v>
      </c>
      <c r="H144" s="9">
        <v>1</v>
      </c>
      <c r="I144" s="9">
        <f t="shared" si="2"/>
        <v>1</v>
      </c>
      <c r="J144" s="256"/>
      <c r="K144" s="51"/>
      <c r="L144" s="51"/>
      <c r="M144" s="51"/>
      <c r="N144" s="51"/>
      <c r="O144" s="51"/>
      <c r="P144" s="51"/>
      <c r="Q144" s="51"/>
    </row>
    <row r="145" spans="1:17" ht="63.75" x14ac:dyDescent="0.2">
      <c r="A145" s="67">
        <v>138</v>
      </c>
      <c r="B145" s="120" t="s">
        <v>4216</v>
      </c>
      <c r="C145" s="69" t="s">
        <v>4217</v>
      </c>
      <c r="D145" s="9" t="s">
        <v>1075</v>
      </c>
      <c r="E145" s="69"/>
      <c r="F145" s="9">
        <v>1</v>
      </c>
      <c r="G145" s="9">
        <v>1</v>
      </c>
      <c r="H145" s="9">
        <v>1</v>
      </c>
      <c r="I145" s="9">
        <f t="shared" si="2"/>
        <v>1</v>
      </c>
      <c r="J145" s="256"/>
      <c r="K145" s="51"/>
      <c r="L145" s="51"/>
      <c r="M145" s="51"/>
      <c r="N145" s="51"/>
      <c r="O145" s="51"/>
      <c r="P145" s="51"/>
      <c r="Q145" s="51"/>
    </row>
    <row r="146" spans="1:17" ht="63.75" x14ac:dyDescent="0.2">
      <c r="A146" s="67">
        <v>139</v>
      </c>
      <c r="B146" s="120" t="s">
        <v>4218</v>
      </c>
      <c r="C146" s="69" t="s">
        <v>4219</v>
      </c>
      <c r="D146" s="9" t="s">
        <v>1075</v>
      </c>
      <c r="E146" s="69"/>
      <c r="F146" s="9">
        <v>1</v>
      </c>
      <c r="G146" s="9">
        <v>1</v>
      </c>
      <c r="H146" s="9">
        <v>1</v>
      </c>
      <c r="I146" s="9">
        <f t="shared" si="2"/>
        <v>1</v>
      </c>
      <c r="J146" s="256"/>
      <c r="K146" s="51"/>
      <c r="L146" s="51"/>
      <c r="M146" s="51"/>
      <c r="N146" s="51"/>
      <c r="O146" s="51"/>
      <c r="P146" s="51"/>
      <c r="Q146" s="51"/>
    </row>
    <row r="147" spans="1:17" ht="63.75" x14ac:dyDescent="0.2">
      <c r="A147" s="67">
        <v>140</v>
      </c>
      <c r="B147" s="120" t="s">
        <v>4220</v>
      </c>
      <c r="C147" s="69" t="s">
        <v>4221</v>
      </c>
      <c r="D147" s="9" t="s">
        <v>1075</v>
      </c>
      <c r="E147" s="69"/>
      <c r="F147" s="9">
        <v>1</v>
      </c>
      <c r="G147" s="9">
        <v>1</v>
      </c>
      <c r="H147" s="9">
        <v>1</v>
      </c>
      <c r="I147" s="9">
        <f t="shared" si="2"/>
        <v>1</v>
      </c>
      <c r="J147" s="256"/>
      <c r="K147" s="51"/>
      <c r="L147" s="51"/>
      <c r="M147" s="51"/>
      <c r="N147" s="51"/>
      <c r="O147" s="51"/>
      <c r="P147" s="51"/>
      <c r="Q147" s="51"/>
    </row>
    <row r="148" spans="1:17" ht="63.75" x14ac:dyDescent="0.2">
      <c r="A148" s="67">
        <v>141</v>
      </c>
      <c r="B148" s="120" t="s">
        <v>4222</v>
      </c>
      <c r="C148" s="69" t="s">
        <v>4223</v>
      </c>
      <c r="D148" s="9" t="s">
        <v>1075</v>
      </c>
      <c r="E148" s="69"/>
      <c r="F148" s="9">
        <v>1</v>
      </c>
      <c r="G148" s="9">
        <v>1</v>
      </c>
      <c r="H148" s="9">
        <v>1</v>
      </c>
      <c r="I148" s="9">
        <f t="shared" si="2"/>
        <v>1</v>
      </c>
      <c r="J148" s="256"/>
      <c r="K148" s="51"/>
      <c r="L148" s="51"/>
      <c r="M148" s="51"/>
      <c r="N148" s="51"/>
      <c r="O148" s="51"/>
      <c r="P148" s="51"/>
      <c r="Q148" s="51"/>
    </row>
    <row r="149" spans="1:17" ht="63.75" x14ac:dyDescent="0.2">
      <c r="A149" s="67">
        <v>142</v>
      </c>
      <c r="B149" s="120" t="s">
        <v>4224</v>
      </c>
      <c r="C149" s="69" t="s">
        <v>4225</v>
      </c>
      <c r="D149" s="9" t="s">
        <v>1075</v>
      </c>
      <c r="E149" s="69"/>
      <c r="F149" s="9">
        <v>1</v>
      </c>
      <c r="G149" s="9">
        <v>1</v>
      </c>
      <c r="H149" s="9">
        <v>1</v>
      </c>
      <c r="I149" s="9">
        <f t="shared" si="2"/>
        <v>1</v>
      </c>
      <c r="J149" s="256"/>
      <c r="K149" s="51"/>
      <c r="L149" s="51"/>
      <c r="M149" s="51"/>
      <c r="N149" s="51"/>
      <c r="O149" s="51"/>
      <c r="P149" s="51"/>
      <c r="Q149" s="51"/>
    </row>
    <row r="150" spans="1:17" ht="76.5" x14ac:dyDescent="0.2">
      <c r="A150" s="67">
        <v>143</v>
      </c>
      <c r="B150" s="120" t="s">
        <v>4226</v>
      </c>
      <c r="C150" s="69" t="s">
        <v>4227</v>
      </c>
      <c r="D150" s="9" t="s">
        <v>1075</v>
      </c>
      <c r="E150" s="69"/>
      <c r="F150" s="9">
        <v>1</v>
      </c>
      <c r="G150" s="9">
        <v>1</v>
      </c>
      <c r="H150" s="9">
        <v>1</v>
      </c>
      <c r="I150" s="9">
        <f t="shared" si="2"/>
        <v>1</v>
      </c>
      <c r="J150" s="256"/>
      <c r="K150" s="51"/>
      <c r="L150" s="51"/>
      <c r="M150" s="51"/>
      <c r="N150" s="51"/>
      <c r="O150" s="51"/>
      <c r="P150" s="51"/>
      <c r="Q150" s="51"/>
    </row>
    <row r="151" spans="1:17" ht="89.25" x14ac:dyDescent="0.2">
      <c r="A151" s="67">
        <v>144</v>
      </c>
      <c r="B151" s="120" t="s">
        <v>4228</v>
      </c>
      <c r="C151" s="69" t="s">
        <v>4229</v>
      </c>
      <c r="D151" s="9" t="s">
        <v>1075</v>
      </c>
      <c r="E151" s="69"/>
      <c r="F151" s="9">
        <v>1</v>
      </c>
      <c r="G151" s="9">
        <v>1</v>
      </c>
      <c r="H151" s="9">
        <v>1</v>
      </c>
      <c r="I151" s="9">
        <f t="shared" si="2"/>
        <v>1</v>
      </c>
      <c r="J151" s="256"/>
      <c r="K151" s="51"/>
      <c r="L151" s="51"/>
      <c r="M151" s="51"/>
      <c r="N151" s="51"/>
      <c r="O151" s="51"/>
      <c r="P151" s="51"/>
      <c r="Q151" s="51"/>
    </row>
    <row r="152" spans="1:17" ht="63.75" x14ac:dyDescent="0.2">
      <c r="A152" s="67">
        <v>145</v>
      </c>
      <c r="B152" s="120" t="s">
        <v>4230</v>
      </c>
      <c r="C152" s="69" t="s">
        <v>4231</v>
      </c>
      <c r="D152" s="9" t="s">
        <v>1075</v>
      </c>
      <c r="E152" s="69"/>
      <c r="F152" s="9">
        <v>1</v>
      </c>
      <c r="G152" s="9">
        <v>1</v>
      </c>
      <c r="H152" s="9">
        <v>1</v>
      </c>
      <c r="I152" s="9">
        <f t="shared" si="2"/>
        <v>1</v>
      </c>
      <c r="J152" s="256"/>
      <c r="K152" s="51"/>
      <c r="L152" s="51"/>
      <c r="M152" s="51"/>
      <c r="N152" s="51"/>
      <c r="O152" s="51"/>
      <c r="P152" s="51"/>
      <c r="Q152" s="51"/>
    </row>
    <row r="153" spans="1:17" ht="89.25" x14ac:dyDescent="0.2">
      <c r="A153" s="67">
        <v>146</v>
      </c>
      <c r="B153" s="273" t="s">
        <v>4232</v>
      </c>
      <c r="C153" s="69" t="s">
        <v>4233</v>
      </c>
      <c r="D153" s="9" t="s">
        <v>1075</v>
      </c>
      <c r="E153" s="69"/>
      <c r="F153" s="270">
        <v>0</v>
      </c>
      <c r="G153" s="270">
        <v>0</v>
      </c>
      <c r="H153" s="270">
        <v>0</v>
      </c>
      <c r="I153" s="9">
        <f t="shared" si="2"/>
        <v>0</v>
      </c>
      <c r="J153" s="69" t="s">
        <v>4717</v>
      </c>
      <c r="K153" s="51"/>
      <c r="L153" s="51"/>
      <c r="M153" s="51"/>
      <c r="N153" s="51"/>
      <c r="O153" s="51"/>
      <c r="P153" s="51"/>
      <c r="Q153" s="51"/>
    </row>
    <row r="154" spans="1:17" ht="63.75" x14ac:dyDescent="0.2">
      <c r="A154" s="67">
        <v>147</v>
      </c>
      <c r="B154" s="120" t="s">
        <v>4234</v>
      </c>
      <c r="C154" s="69" t="s">
        <v>4235</v>
      </c>
      <c r="D154" s="9" t="s">
        <v>1075</v>
      </c>
      <c r="E154" s="69"/>
      <c r="F154" s="9">
        <v>1</v>
      </c>
      <c r="G154" s="9">
        <v>1</v>
      </c>
      <c r="H154" s="9">
        <v>1</v>
      </c>
      <c r="I154" s="9">
        <f t="shared" si="2"/>
        <v>1</v>
      </c>
      <c r="J154" s="256"/>
      <c r="K154" s="51"/>
      <c r="L154" s="51"/>
      <c r="M154" s="51"/>
      <c r="N154" s="51"/>
      <c r="O154" s="51"/>
      <c r="P154" s="51"/>
      <c r="Q154" s="51"/>
    </row>
    <row r="155" spans="1:17" ht="63.75" x14ac:dyDescent="0.2">
      <c r="A155" s="67">
        <v>148</v>
      </c>
      <c r="B155" s="120" t="s">
        <v>4236</v>
      </c>
      <c r="C155" s="69" t="s">
        <v>4237</v>
      </c>
      <c r="D155" s="9" t="s">
        <v>1075</v>
      </c>
      <c r="E155" s="69"/>
      <c r="F155" s="9">
        <v>1</v>
      </c>
      <c r="G155" s="9">
        <v>1</v>
      </c>
      <c r="H155" s="9">
        <v>1</v>
      </c>
      <c r="I155" s="9">
        <f t="shared" si="2"/>
        <v>1</v>
      </c>
      <c r="J155" s="256"/>
      <c r="K155" s="51"/>
      <c r="L155" s="51"/>
      <c r="M155" s="51"/>
      <c r="N155" s="51"/>
      <c r="O155" s="51"/>
      <c r="P155" s="51"/>
      <c r="Q155" s="51"/>
    </row>
    <row r="156" spans="1:17" ht="89.25" x14ac:dyDescent="0.2">
      <c r="A156" s="67">
        <v>149</v>
      </c>
      <c r="B156" s="120" t="s">
        <v>4238</v>
      </c>
      <c r="C156" s="69" t="s">
        <v>4239</v>
      </c>
      <c r="D156" s="9" t="s">
        <v>1075</v>
      </c>
      <c r="E156" s="69"/>
      <c r="F156" s="9">
        <v>1</v>
      </c>
      <c r="G156" s="9">
        <v>1</v>
      </c>
      <c r="H156" s="9">
        <v>1</v>
      </c>
      <c r="I156" s="9">
        <f t="shared" si="2"/>
        <v>1</v>
      </c>
      <c r="J156" s="256"/>
      <c r="K156" s="51"/>
      <c r="L156" s="51"/>
      <c r="M156" s="51"/>
      <c r="N156" s="51"/>
      <c r="O156" s="51"/>
      <c r="P156" s="51"/>
      <c r="Q156" s="51"/>
    </row>
    <row r="157" spans="1:17" ht="102" x14ac:dyDescent="0.2">
      <c r="A157" s="67">
        <v>150</v>
      </c>
      <c r="B157" s="120" t="s">
        <v>4689</v>
      </c>
      <c r="C157" s="69" t="s">
        <v>4240</v>
      </c>
      <c r="D157" s="9" t="s">
        <v>1075</v>
      </c>
      <c r="E157" s="69"/>
      <c r="F157" s="9">
        <v>1</v>
      </c>
      <c r="G157" s="9">
        <v>1</v>
      </c>
      <c r="H157" s="9">
        <v>1</v>
      </c>
      <c r="I157" s="9">
        <f t="shared" si="2"/>
        <v>1</v>
      </c>
      <c r="J157" s="256"/>
      <c r="K157" s="51"/>
      <c r="L157" s="51"/>
      <c r="M157" s="51"/>
      <c r="N157" s="51"/>
      <c r="O157" s="51"/>
      <c r="P157" s="51"/>
      <c r="Q157" s="51"/>
    </row>
    <row r="158" spans="1:17" ht="63.75" x14ac:dyDescent="0.2">
      <c r="A158" s="67">
        <v>151</v>
      </c>
      <c r="B158" s="120" t="s">
        <v>4241</v>
      </c>
      <c r="C158" s="69" t="s">
        <v>4242</v>
      </c>
      <c r="D158" s="9" t="s">
        <v>1075</v>
      </c>
      <c r="E158" s="69"/>
      <c r="F158" s="9">
        <v>1</v>
      </c>
      <c r="G158" s="9">
        <v>1</v>
      </c>
      <c r="H158" s="9">
        <v>1</v>
      </c>
      <c r="I158" s="9">
        <f t="shared" si="2"/>
        <v>1</v>
      </c>
      <c r="J158" s="256"/>
      <c r="K158" s="51"/>
      <c r="L158" s="51"/>
      <c r="M158" s="51"/>
      <c r="N158" s="51"/>
      <c r="O158" s="51"/>
      <c r="P158" s="51"/>
      <c r="Q158" s="51"/>
    </row>
    <row r="159" spans="1:17" ht="63.75" x14ac:dyDescent="0.2">
      <c r="A159" s="67">
        <v>152</v>
      </c>
      <c r="B159" s="120" t="s">
        <v>4243</v>
      </c>
      <c r="C159" s="69" t="s">
        <v>4244</v>
      </c>
      <c r="D159" s="9" t="s">
        <v>1075</v>
      </c>
      <c r="E159" s="69"/>
      <c r="F159" s="9">
        <v>1</v>
      </c>
      <c r="G159" s="9">
        <v>1</v>
      </c>
      <c r="H159" s="9">
        <v>1</v>
      </c>
      <c r="I159" s="9">
        <f t="shared" si="2"/>
        <v>1</v>
      </c>
      <c r="J159" s="256"/>
      <c r="K159" s="51"/>
      <c r="L159" s="51"/>
      <c r="M159" s="51"/>
      <c r="N159" s="51"/>
      <c r="O159" s="51"/>
      <c r="P159" s="51"/>
      <c r="Q159" s="51"/>
    </row>
    <row r="160" spans="1:17" ht="63.75" x14ac:dyDescent="0.2">
      <c r="A160" s="67">
        <v>153</v>
      </c>
      <c r="B160" s="120" t="s">
        <v>4245</v>
      </c>
      <c r="C160" s="69" t="s">
        <v>4246</v>
      </c>
      <c r="D160" s="9" t="s">
        <v>1075</v>
      </c>
      <c r="E160" s="69"/>
      <c r="F160" s="9">
        <v>1</v>
      </c>
      <c r="G160" s="9">
        <v>1</v>
      </c>
      <c r="H160" s="9">
        <v>1</v>
      </c>
      <c r="I160" s="9">
        <f t="shared" si="2"/>
        <v>1</v>
      </c>
      <c r="J160" s="256"/>
      <c r="K160" s="51"/>
      <c r="L160" s="51"/>
      <c r="M160" s="51"/>
      <c r="N160" s="51"/>
      <c r="O160" s="51"/>
      <c r="P160" s="51"/>
      <c r="Q160" s="51"/>
    </row>
    <row r="161" spans="1:17" ht="76.5" x14ac:dyDescent="0.2">
      <c r="A161" s="67">
        <v>154</v>
      </c>
      <c r="B161" s="120" t="s">
        <v>4247</v>
      </c>
      <c r="C161" s="69" t="s">
        <v>4248</v>
      </c>
      <c r="D161" s="9" t="s">
        <v>1075</v>
      </c>
      <c r="E161" s="69"/>
      <c r="F161" s="9">
        <v>1</v>
      </c>
      <c r="G161" s="9">
        <v>1</v>
      </c>
      <c r="H161" s="9">
        <v>1</v>
      </c>
      <c r="I161" s="9">
        <f t="shared" si="2"/>
        <v>1</v>
      </c>
      <c r="J161" s="256"/>
      <c r="K161" s="51"/>
      <c r="L161" s="51"/>
      <c r="M161" s="51"/>
      <c r="N161" s="51"/>
      <c r="O161" s="51"/>
      <c r="P161" s="51"/>
      <c r="Q161" s="51"/>
    </row>
    <row r="162" spans="1:17" ht="63.75" x14ac:dyDescent="0.2">
      <c r="A162" s="67">
        <v>155</v>
      </c>
      <c r="B162" s="120" t="s">
        <v>4249</v>
      </c>
      <c r="C162" s="69" t="s">
        <v>4250</v>
      </c>
      <c r="D162" s="9" t="s">
        <v>1075</v>
      </c>
      <c r="E162" s="69"/>
      <c r="F162" s="9">
        <v>1</v>
      </c>
      <c r="G162" s="9">
        <v>1</v>
      </c>
      <c r="H162" s="9">
        <v>1</v>
      </c>
      <c r="I162" s="9">
        <f t="shared" si="2"/>
        <v>1</v>
      </c>
      <c r="J162" s="256"/>
      <c r="K162" s="51"/>
      <c r="L162" s="51"/>
      <c r="M162" s="51"/>
      <c r="N162" s="51"/>
      <c r="O162" s="51"/>
      <c r="P162" s="51"/>
      <c r="Q162" s="51"/>
    </row>
    <row r="163" spans="1:17" ht="63.75" x14ac:dyDescent="0.2">
      <c r="A163" s="67">
        <v>156</v>
      </c>
      <c r="B163" s="120" t="s">
        <v>4251</v>
      </c>
      <c r="C163" s="69" t="s">
        <v>4252</v>
      </c>
      <c r="D163" s="9" t="s">
        <v>1075</v>
      </c>
      <c r="E163" s="69"/>
      <c r="F163" s="9">
        <v>1</v>
      </c>
      <c r="G163" s="9">
        <v>1</v>
      </c>
      <c r="H163" s="9">
        <v>1</v>
      </c>
      <c r="I163" s="9">
        <f t="shared" si="2"/>
        <v>1</v>
      </c>
      <c r="J163" s="256"/>
      <c r="K163" s="51"/>
      <c r="L163" s="51"/>
      <c r="M163" s="51"/>
      <c r="N163" s="51"/>
      <c r="O163" s="51"/>
      <c r="P163" s="51"/>
      <c r="Q163" s="51"/>
    </row>
    <row r="164" spans="1:17" ht="89.25" x14ac:dyDescent="0.2">
      <c r="A164" s="67">
        <v>157</v>
      </c>
      <c r="B164" s="120" t="s">
        <v>4253</v>
      </c>
      <c r="C164" s="69" t="s">
        <v>4254</v>
      </c>
      <c r="D164" s="9" t="s">
        <v>1075</v>
      </c>
      <c r="E164" s="69"/>
      <c r="F164" s="9">
        <v>1</v>
      </c>
      <c r="G164" s="9">
        <v>1</v>
      </c>
      <c r="H164" s="9">
        <v>1</v>
      </c>
      <c r="I164" s="9">
        <f t="shared" si="2"/>
        <v>1</v>
      </c>
      <c r="J164" s="256"/>
      <c r="K164" s="51"/>
      <c r="L164" s="51"/>
      <c r="M164" s="51"/>
      <c r="N164" s="51"/>
      <c r="O164" s="51"/>
      <c r="P164" s="51"/>
      <c r="Q164" s="51"/>
    </row>
    <row r="165" spans="1:17" ht="63.75" x14ac:dyDescent="0.2">
      <c r="A165" s="67">
        <v>158</v>
      </c>
      <c r="B165" s="120" t="s">
        <v>4255</v>
      </c>
      <c r="C165" s="69" t="s">
        <v>4256</v>
      </c>
      <c r="D165" s="9" t="s">
        <v>1075</v>
      </c>
      <c r="E165" s="69"/>
      <c r="F165" s="9">
        <v>1</v>
      </c>
      <c r="G165" s="9">
        <v>1</v>
      </c>
      <c r="H165" s="9">
        <v>1</v>
      </c>
      <c r="I165" s="9">
        <f t="shared" si="2"/>
        <v>1</v>
      </c>
      <c r="J165" s="256"/>
      <c r="K165" s="51"/>
      <c r="L165" s="51"/>
      <c r="M165" s="51"/>
      <c r="N165" s="51"/>
      <c r="O165" s="51"/>
      <c r="P165" s="51"/>
      <c r="Q165" s="51"/>
    </row>
    <row r="166" spans="1:17" ht="76.5" x14ac:dyDescent="0.2">
      <c r="A166" s="67">
        <v>159</v>
      </c>
      <c r="B166" s="120" t="s">
        <v>4257</v>
      </c>
      <c r="C166" s="69" t="s">
        <v>4258</v>
      </c>
      <c r="D166" s="9" t="s">
        <v>1075</v>
      </c>
      <c r="E166" s="69"/>
      <c r="F166" s="9">
        <v>1</v>
      </c>
      <c r="G166" s="9">
        <v>1</v>
      </c>
      <c r="H166" s="9">
        <v>1</v>
      </c>
      <c r="I166" s="9">
        <f t="shared" si="2"/>
        <v>1</v>
      </c>
      <c r="J166" s="256"/>
      <c r="K166" s="51"/>
      <c r="L166" s="51"/>
      <c r="M166" s="51"/>
      <c r="N166" s="51"/>
      <c r="O166" s="51"/>
      <c r="P166" s="51"/>
      <c r="Q166" s="51"/>
    </row>
    <row r="167" spans="1:17" ht="63.75" x14ac:dyDescent="0.2">
      <c r="A167" s="67">
        <v>160</v>
      </c>
      <c r="B167" s="120" t="s">
        <v>4259</v>
      </c>
      <c r="C167" s="69" t="s">
        <v>4260</v>
      </c>
      <c r="D167" s="9" t="s">
        <v>1075</v>
      </c>
      <c r="E167" s="69"/>
      <c r="F167" s="9">
        <v>1</v>
      </c>
      <c r="G167" s="9">
        <v>1</v>
      </c>
      <c r="H167" s="9">
        <v>1</v>
      </c>
      <c r="I167" s="9">
        <f t="shared" si="2"/>
        <v>1</v>
      </c>
      <c r="J167" s="256"/>
      <c r="K167" s="51"/>
      <c r="L167" s="51"/>
      <c r="M167" s="51"/>
      <c r="N167" s="51"/>
      <c r="O167" s="51"/>
      <c r="P167" s="51"/>
      <c r="Q167" s="51"/>
    </row>
    <row r="168" spans="1:17" ht="63.75" x14ac:dyDescent="0.2">
      <c r="A168" s="67">
        <v>161</v>
      </c>
      <c r="B168" s="120" t="s">
        <v>4261</v>
      </c>
      <c r="C168" s="69" t="s">
        <v>4262</v>
      </c>
      <c r="D168" s="9" t="s">
        <v>1075</v>
      </c>
      <c r="E168" s="69"/>
      <c r="F168" s="9">
        <v>1</v>
      </c>
      <c r="G168" s="9">
        <v>1</v>
      </c>
      <c r="H168" s="9">
        <v>1</v>
      </c>
      <c r="I168" s="9">
        <f t="shared" si="2"/>
        <v>1</v>
      </c>
      <c r="J168" s="256"/>
      <c r="K168" s="51"/>
      <c r="L168" s="51"/>
      <c r="M168" s="51"/>
      <c r="N168" s="51"/>
      <c r="O168" s="51"/>
      <c r="P168" s="51"/>
      <c r="Q168" s="51"/>
    </row>
    <row r="169" spans="1:17" ht="63.75" x14ac:dyDescent="0.2">
      <c r="A169" s="67">
        <v>162</v>
      </c>
      <c r="B169" s="120" t="s">
        <v>4263</v>
      </c>
      <c r="C169" s="69" t="s">
        <v>4264</v>
      </c>
      <c r="D169" s="9" t="s">
        <v>1075</v>
      </c>
      <c r="E169" s="69"/>
      <c r="F169" s="9">
        <v>1</v>
      </c>
      <c r="G169" s="9">
        <v>1</v>
      </c>
      <c r="H169" s="9">
        <v>1</v>
      </c>
      <c r="I169" s="9">
        <f t="shared" si="2"/>
        <v>1</v>
      </c>
      <c r="J169" s="256"/>
      <c r="K169" s="51"/>
      <c r="L169" s="51"/>
      <c r="M169" s="51"/>
      <c r="N169" s="51"/>
      <c r="O169" s="51"/>
      <c r="P169" s="51"/>
      <c r="Q169" s="51"/>
    </row>
    <row r="170" spans="1:17" ht="63.75" x14ac:dyDescent="0.2">
      <c r="A170" s="67">
        <v>163</v>
      </c>
      <c r="B170" s="120" t="s">
        <v>4265</v>
      </c>
      <c r="C170" s="69" t="s">
        <v>4266</v>
      </c>
      <c r="D170" s="9" t="s">
        <v>1075</v>
      </c>
      <c r="E170" s="69"/>
      <c r="F170" s="9">
        <v>1</v>
      </c>
      <c r="G170" s="257">
        <v>1</v>
      </c>
      <c r="H170" s="9">
        <v>1</v>
      </c>
      <c r="I170" s="9">
        <f t="shared" si="2"/>
        <v>1</v>
      </c>
      <c r="J170" s="69"/>
      <c r="K170" s="51"/>
      <c r="L170" s="51"/>
      <c r="M170" s="51"/>
      <c r="N170" s="51"/>
      <c r="O170" s="51"/>
      <c r="P170" s="51"/>
      <c r="Q170" s="51"/>
    </row>
    <row r="171" spans="1:17" ht="63.75" x14ac:dyDescent="0.2">
      <c r="A171" s="67">
        <v>164</v>
      </c>
      <c r="B171" s="120" t="s">
        <v>4267</v>
      </c>
      <c r="C171" s="69" t="s">
        <v>4268</v>
      </c>
      <c r="D171" s="9" t="s">
        <v>1075</v>
      </c>
      <c r="E171" s="69"/>
      <c r="F171" s="9">
        <v>1</v>
      </c>
      <c r="G171" s="9">
        <v>1</v>
      </c>
      <c r="H171" s="9">
        <v>1</v>
      </c>
      <c r="I171" s="9">
        <f t="shared" si="2"/>
        <v>1</v>
      </c>
      <c r="J171" s="256"/>
      <c r="K171" s="51"/>
      <c r="L171" s="51"/>
      <c r="M171" s="51"/>
      <c r="N171" s="51"/>
      <c r="O171" s="51"/>
      <c r="P171" s="51"/>
      <c r="Q171" s="51"/>
    </row>
    <row r="172" spans="1:17" ht="63.75" x14ac:dyDescent="0.2">
      <c r="A172" s="67">
        <v>165</v>
      </c>
      <c r="B172" s="120" t="s">
        <v>4269</v>
      </c>
      <c r="C172" s="69" t="s">
        <v>4270</v>
      </c>
      <c r="D172" s="9" t="s">
        <v>1075</v>
      </c>
      <c r="E172" s="69"/>
      <c r="F172" s="9">
        <v>1</v>
      </c>
      <c r="G172" s="9">
        <v>1</v>
      </c>
      <c r="H172" s="9">
        <v>1</v>
      </c>
      <c r="I172" s="9">
        <f t="shared" si="2"/>
        <v>1</v>
      </c>
      <c r="J172" s="256"/>
      <c r="K172" s="51"/>
      <c r="L172" s="51"/>
      <c r="M172" s="51"/>
      <c r="N172" s="51"/>
      <c r="O172" s="51"/>
      <c r="P172" s="51"/>
      <c r="Q172" s="51"/>
    </row>
    <row r="173" spans="1:17" ht="63.75" x14ac:dyDescent="0.2">
      <c r="A173" s="67">
        <v>166</v>
      </c>
      <c r="B173" s="120" t="s">
        <v>4271</v>
      </c>
      <c r="C173" s="69" t="s">
        <v>4272</v>
      </c>
      <c r="D173" s="9" t="s">
        <v>1075</v>
      </c>
      <c r="E173" s="69"/>
      <c r="F173" s="9">
        <v>1</v>
      </c>
      <c r="G173" s="9">
        <v>1</v>
      </c>
      <c r="H173" s="9">
        <v>1</v>
      </c>
      <c r="I173" s="9">
        <f t="shared" si="2"/>
        <v>1</v>
      </c>
      <c r="J173" s="256"/>
      <c r="K173" s="51"/>
      <c r="L173" s="51"/>
      <c r="M173" s="51"/>
      <c r="N173" s="51"/>
      <c r="O173" s="51"/>
      <c r="P173" s="51"/>
      <c r="Q173" s="51"/>
    </row>
    <row r="174" spans="1:17" ht="63.75" x14ac:dyDescent="0.2">
      <c r="A174" s="67">
        <v>167</v>
      </c>
      <c r="B174" s="120" t="s">
        <v>4273</v>
      </c>
      <c r="C174" s="69" t="s">
        <v>4274</v>
      </c>
      <c r="D174" s="9" t="s">
        <v>1075</v>
      </c>
      <c r="E174" s="69"/>
      <c r="F174" s="9">
        <v>1</v>
      </c>
      <c r="G174" s="9">
        <v>1</v>
      </c>
      <c r="H174" s="9">
        <v>1</v>
      </c>
      <c r="I174" s="9">
        <f t="shared" si="2"/>
        <v>1</v>
      </c>
      <c r="J174" s="256"/>
      <c r="K174" s="51"/>
      <c r="L174" s="51"/>
      <c r="M174" s="51"/>
      <c r="N174" s="51"/>
      <c r="O174" s="51"/>
      <c r="P174" s="51"/>
      <c r="Q174" s="51"/>
    </row>
    <row r="175" spans="1:17" ht="127.5" x14ac:dyDescent="0.2">
      <c r="A175" s="67">
        <v>168</v>
      </c>
      <c r="B175" s="120" t="s">
        <v>4690</v>
      </c>
      <c r="C175" s="69" t="s">
        <v>4275</v>
      </c>
      <c r="D175" s="9" t="s">
        <v>1075</v>
      </c>
      <c r="E175" s="69"/>
      <c r="F175" s="9">
        <v>1</v>
      </c>
      <c r="G175" s="9">
        <v>1</v>
      </c>
      <c r="H175" s="9">
        <v>1</v>
      </c>
      <c r="I175" s="9">
        <f t="shared" si="2"/>
        <v>1</v>
      </c>
      <c r="J175" s="256"/>
      <c r="K175" s="51"/>
      <c r="L175" s="51"/>
      <c r="M175" s="51"/>
      <c r="N175" s="51"/>
      <c r="O175" s="51"/>
      <c r="P175" s="51"/>
      <c r="Q175" s="51"/>
    </row>
    <row r="176" spans="1:17" ht="89.25" x14ac:dyDescent="0.2">
      <c r="A176" s="67">
        <v>169</v>
      </c>
      <c r="B176" s="120" t="s">
        <v>4276</v>
      </c>
      <c r="C176" s="69" t="s">
        <v>4277</v>
      </c>
      <c r="D176" s="9" t="s">
        <v>1075</v>
      </c>
      <c r="E176" s="69"/>
      <c r="F176" s="9">
        <v>1</v>
      </c>
      <c r="G176" s="9">
        <v>1</v>
      </c>
      <c r="H176" s="9">
        <v>1</v>
      </c>
      <c r="I176" s="9">
        <f t="shared" si="2"/>
        <v>1</v>
      </c>
      <c r="J176" s="256"/>
      <c r="K176" s="51"/>
      <c r="L176" s="51"/>
      <c r="M176" s="51"/>
      <c r="N176" s="51"/>
      <c r="O176" s="51"/>
      <c r="P176" s="51"/>
      <c r="Q176" s="51"/>
    </row>
    <row r="177" spans="1:17" ht="89.25" x14ac:dyDescent="0.2">
      <c r="A177" s="67">
        <v>170</v>
      </c>
      <c r="B177" s="120" t="s">
        <v>4278</v>
      </c>
      <c r="C177" s="69" t="s">
        <v>4279</v>
      </c>
      <c r="D177" s="9" t="s">
        <v>1075</v>
      </c>
      <c r="E177" s="69"/>
      <c r="F177" s="9">
        <v>1</v>
      </c>
      <c r="G177" s="9">
        <v>1</v>
      </c>
      <c r="H177" s="9">
        <v>1</v>
      </c>
      <c r="I177" s="9">
        <f t="shared" si="2"/>
        <v>1</v>
      </c>
      <c r="J177" s="256"/>
      <c r="K177" s="51"/>
      <c r="L177" s="51"/>
      <c r="M177" s="51"/>
      <c r="N177" s="51"/>
      <c r="O177" s="51"/>
      <c r="P177" s="51"/>
      <c r="Q177" s="51"/>
    </row>
    <row r="178" spans="1:17" ht="102" x14ac:dyDescent="0.2">
      <c r="A178" s="67">
        <v>171</v>
      </c>
      <c r="B178" s="120" t="s">
        <v>4280</v>
      </c>
      <c r="C178" s="69" t="s">
        <v>4281</v>
      </c>
      <c r="D178" s="9" t="s">
        <v>1075</v>
      </c>
      <c r="E178" s="69"/>
      <c r="F178" s="9">
        <v>1</v>
      </c>
      <c r="G178" s="9">
        <v>1</v>
      </c>
      <c r="H178" s="9">
        <v>1</v>
      </c>
      <c r="I178" s="9">
        <f t="shared" si="2"/>
        <v>1</v>
      </c>
      <c r="J178" s="256"/>
      <c r="K178" s="51"/>
      <c r="L178" s="51"/>
      <c r="M178" s="51"/>
      <c r="N178" s="51"/>
      <c r="O178" s="51"/>
      <c r="P178" s="51"/>
      <c r="Q178" s="51"/>
    </row>
    <row r="179" spans="1:17" ht="63.75" x14ac:dyDescent="0.2">
      <c r="A179" s="67">
        <v>172</v>
      </c>
      <c r="B179" s="120" t="s">
        <v>4282</v>
      </c>
      <c r="C179" s="69" t="s">
        <v>4283</v>
      </c>
      <c r="D179" s="9" t="s">
        <v>1075</v>
      </c>
      <c r="E179" s="69"/>
      <c r="F179" s="9">
        <v>1</v>
      </c>
      <c r="G179" s="9">
        <v>1</v>
      </c>
      <c r="H179" s="9">
        <v>1</v>
      </c>
      <c r="I179" s="9">
        <f t="shared" si="2"/>
        <v>1</v>
      </c>
      <c r="J179" s="256"/>
      <c r="K179" s="51"/>
      <c r="L179" s="51"/>
      <c r="M179" s="51"/>
      <c r="N179" s="51"/>
      <c r="O179" s="51"/>
      <c r="P179" s="51"/>
      <c r="Q179" s="51"/>
    </row>
    <row r="180" spans="1:17" ht="89.25" x14ac:dyDescent="0.2">
      <c r="A180" s="67">
        <v>173</v>
      </c>
      <c r="B180" s="120" t="s">
        <v>4284</v>
      </c>
      <c r="C180" s="69" t="s">
        <v>4285</v>
      </c>
      <c r="D180" s="9" t="s">
        <v>1075</v>
      </c>
      <c r="E180" s="69"/>
      <c r="F180" s="9">
        <v>1</v>
      </c>
      <c r="G180" s="9">
        <v>1</v>
      </c>
      <c r="H180" s="9">
        <v>1</v>
      </c>
      <c r="I180" s="9">
        <f t="shared" si="2"/>
        <v>1</v>
      </c>
      <c r="J180" s="256"/>
      <c r="K180" s="51"/>
      <c r="L180" s="51"/>
      <c r="M180" s="51"/>
      <c r="N180" s="51"/>
      <c r="O180" s="51"/>
      <c r="P180" s="51"/>
      <c r="Q180" s="51"/>
    </row>
    <row r="181" spans="1:17" ht="89.25" x14ac:dyDescent="0.2">
      <c r="A181" s="67">
        <v>174</v>
      </c>
      <c r="B181" s="120" t="s">
        <v>4286</v>
      </c>
      <c r="C181" s="69" t="s">
        <v>4287</v>
      </c>
      <c r="D181" s="9" t="s">
        <v>1075</v>
      </c>
      <c r="E181" s="69"/>
      <c r="F181" s="9">
        <v>1</v>
      </c>
      <c r="G181" s="9">
        <v>1</v>
      </c>
      <c r="H181" s="9">
        <v>1</v>
      </c>
      <c r="I181" s="9">
        <f t="shared" si="2"/>
        <v>1</v>
      </c>
      <c r="J181" s="256"/>
      <c r="K181" s="51"/>
      <c r="L181" s="51"/>
      <c r="M181" s="51"/>
      <c r="N181" s="51"/>
      <c r="O181" s="51"/>
      <c r="P181" s="51"/>
      <c r="Q181" s="51"/>
    </row>
    <row r="182" spans="1:17" ht="89.25" x14ac:dyDescent="0.2">
      <c r="A182" s="67">
        <v>175</v>
      </c>
      <c r="B182" s="120" t="s">
        <v>4288</v>
      </c>
      <c r="C182" s="69" t="s">
        <v>4289</v>
      </c>
      <c r="D182" s="9" t="s">
        <v>1075</v>
      </c>
      <c r="E182" s="69"/>
      <c r="F182" s="9">
        <v>1</v>
      </c>
      <c r="G182" s="9">
        <v>1</v>
      </c>
      <c r="H182" s="9">
        <v>1</v>
      </c>
      <c r="I182" s="9">
        <f t="shared" si="2"/>
        <v>1</v>
      </c>
      <c r="J182" s="256"/>
      <c r="K182" s="51"/>
      <c r="L182" s="51"/>
      <c r="M182" s="51"/>
      <c r="N182" s="51"/>
      <c r="O182" s="51"/>
      <c r="P182" s="51"/>
      <c r="Q182" s="51"/>
    </row>
    <row r="183" spans="1:17" ht="89.25" x14ac:dyDescent="0.2">
      <c r="A183" s="67">
        <v>176</v>
      </c>
      <c r="B183" s="120" t="s">
        <v>4290</v>
      </c>
      <c r="C183" s="69" t="s">
        <v>4291</v>
      </c>
      <c r="D183" s="9" t="s">
        <v>1075</v>
      </c>
      <c r="E183" s="69"/>
      <c r="F183" s="9">
        <v>1</v>
      </c>
      <c r="G183" s="9">
        <v>1</v>
      </c>
      <c r="H183" s="9">
        <v>1</v>
      </c>
      <c r="I183" s="9">
        <f t="shared" si="2"/>
        <v>1</v>
      </c>
      <c r="J183" s="256"/>
      <c r="K183" s="51"/>
      <c r="L183" s="51"/>
      <c r="M183" s="51"/>
      <c r="N183" s="51"/>
      <c r="O183" s="51"/>
      <c r="P183" s="51"/>
      <c r="Q183" s="51"/>
    </row>
    <row r="184" spans="1:17" ht="89.25" x14ac:dyDescent="0.2">
      <c r="A184" s="67">
        <v>177</v>
      </c>
      <c r="B184" s="120" t="s">
        <v>4292</v>
      </c>
      <c r="C184" s="69" t="s">
        <v>4293</v>
      </c>
      <c r="D184" s="9" t="s">
        <v>1075</v>
      </c>
      <c r="E184" s="69"/>
      <c r="F184" s="9">
        <v>1</v>
      </c>
      <c r="G184" s="9">
        <v>1</v>
      </c>
      <c r="H184" s="9">
        <v>1</v>
      </c>
      <c r="I184" s="9">
        <f t="shared" si="2"/>
        <v>1</v>
      </c>
      <c r="J184" s="256"/>
      <c r="K184" s="51"/>
      <c r="L184" s="51"/>
      <c r="M184" s="51"/>
      <c r="N184" s="51"/>
      <c r="O184" s="51"/>
      <c r="P184" s="51"/>
      <c r="Q184" s="51"/>
    </row>
    <row r="185" spans="1:17" ht="63.75" x14ac:dyDescent="0.2">
      <c r="A185" s="67">
        <v>178</v>
      </c>
      <c r="B185" s="120" t="s">
        <v>4294</v>
      </c>
      <c r="C185" s="69" t="s">
        <v>4295</v>
      </c>
      <c r="D185" s="9" t="s">
        <v>1075</v>
      </c>
      <c r="E185" s="69"/>
      <c r="F185" s="9">
        <v>1</v>
      </c>
      <c r="G185" s="9">
        <v>1</v>
      </c>
      <c r="H185" s="9">
        <v>1</v>
      </c>
      <c r="I185" s="9">
        <f t="shared" si="2"/>
        <v>1</v>
      </c>
      <c r="J185" s="256"/>
      <c r="K185" s="51"/>
      <c r="L185" s="51"/>
      <c r="M185" s="51"/>
      <c r="N185" s="51"/>
      <c r="O185" s="51"/>
      <c r="P185" s="51"/>
      <c r="Q185" s="51"/>
    </row>
    <row r="186" spans="1:17" ht="89.25" x14ac:dyDescent="0.2">
      <c r="A186" s="67">
        <v>179</v>
      </c>
      <c r="B186" s="120" t="s">
        <v>4296</v>
      </c>
      <c r="C186" s="69" t="s">
        <v>4297</v>
      </c>
      <c r="D186" s="9" t="s">
        <v>1075</v>
      </c>
      <c r="E186" s="69"/>
      <c r="F186" s="9">
        <v>1</v>
      </c>
      <c r="G186" s="9">
        <v>1</v>
      </c>
      <c r="H186" s="9">
        <v>1</v>
      </c>
      <c r="I186" s="9">
        <f t="shared" si="2"/>
        <v>1</v>
      </c>
      <c r="J186" s="256"/>
      <c r="K186" s="51"/>
      <c r="L186" s="51"/>
      <c r="M186" s="51"/>
      <c r="N186" s="51"/>
      <c r="O186" s="51"/>
      <c r="P186" s="51"/>
      <c r="Q186" s="51"/>
    </row>
    <row r="187" spans="1:17" ht="114.75" x14ac:dyDescent="0.2">
      <c r="A187" s="67">
        <v>180</v>
      </c>
      <c r="B187" s="120" t="s">
        <v>4691</v>
      </c>
      <c r="C187" s="69" t="s">
        <v>4692</v>
      </c>
      <c r="D187" s="9" t="s">
        <v>1075</v>
      </c>
      <c r="E187" s="69"/>
      <c r="F187" s="9">
        <v>1</v>
      </c>
      <c r="G187" s="9">
        <v>1</v>
      </c>
      <c r="H187" s="9">
        <v>1</v>
      </c>
      <c r="I187" s="9">
        <f t="shared" si="2"/>
        <v>1</v>
      </c>
      <c r="J187" s="256"/>
      <c r="K187" s="51"/>
      <c r="L187" s="51"/>
      <c r="M187" s="51"/>
      <c r="N187" s="51"/>
      <c r="O187" s="51"/>
      <c r="P187" s="51"/>
      <c r="Q187" s="51"/>
    </row>
    <row r="188" spans="1:17" ht="89.25" x14ac:dyDescent="0.2">
      <c r="A188" s="67">
        <v>181</v>
      </c>
      <c r="B188" s="120" t="s">
        <v>4298</v>
      </c>
      <c r="C188" s="69" t="s">
        <v>4299</v>
      </c>
      <c r="D188" s="9" t="s">
        <v>1075</v>
      </c>
      <c r="E188" s="69"/>
      <c r="F188" s="9">
        <v>1</v>
      </c>
      <c r="G188" s="9">
        <v>1</v>
      </c>
      <c r="H188" s="9">
        <v>1</v>
      </c>
      <c r="I188" s="9">
        <f t="shared" si="2"/>
        <v>1</v>
      </c>
      <c r="J188" s="256"/>
      <c r="K188" s="51"/>
      <c r="L188" s="51"/>
      <c r="M188" s="51"/>
      <c r="N188" s="51"/>
      <c r="O188" s="51"/>
      <c r="P188" s="51"/>
      <c r="Q188" s="51"/>
    </row>
    <row r="189" spans="1:17" ht="89.25" x14ac:dyDescent="0.2">
      <c r="A189" s="67">
        <v>182</v>
      </c>
      <c r="B189" s="120" t="s">
        <v>4300</v>
      </c>
      <c r="C189" s="69" t="s">
        <v>4301</v>
      </c>
      <c r="D189" s="9" t="s">
        <v>1075</v>
      </c>
      <c r="E189" s="69"/>
      <c r="F189" s="9">
        <v>1</v>
      </c>
      <c r="G189" s="9">
        <v>1</v>
      </c>
      <c r="H189" s="9">
        <v>1</v>
      </c>
      <c r="I189" s="9">
        <f t="shared" si="2"/>
        <v>1</v>
      </c>
      <c r="J189" s="256"/>
      <c r="K189" s="51"/>
      <c r="L189" s="51"/>
      <c r="M189" s="51"/>
      <c r="N189" s="51"/>
      <c r="O189" s="51"/>
      <c r="P189" s="51"/>
      <c r="Q189" s="51"/>
    </row>
    <row r="190" spans="1:17" ht="102" x14ac:dyDescent="0.2">
      <c r="A190" s="67">
        <v>183</v>
      </c>
      <c r="B190" s="120" t="s">
        <v>4693</v>
      </c>
      <c r="C190" s="69" t="s">
        <v>4302</v>
      </c>
      <c r="D190" s="9" t="s">
        <v>1075</v>
      </c>
      <c r="E190" s="69"/>
      <c r="F190" s="9">
        <v>1</v>
      </c>
      <c r="G190" s="9">
        <v>1</v>
      </c>
      <c r="H190" s="9">
        <v>1</v>
      </c>
      <c r="I190" s="9">
        <f t="shared" si="2"/>
        <v>1</v>
      </c>
      <c r="J190" s="256"/>
      <c r="K190" s="51"/>
      <c r="L190" s="51"/>
      <c r="M190" s="51"/>
      <c r="N190" s="51"/>
      <c r="O190" s="51"/>
      <c r="P190" s="51"/>
      <c r="Q190" s="51"/>
    </row>
    <row r="191" spans="1:17" ht="89.25" x14ac:dyDescent="0.2">
      <c r="A191" s="67">
        <v>184</v>
      </c>
      <c r="B191" s="120" t="s">
        <v>4303</v>
      </c>
      <c r="C191" s="69" t="s">
        <v>4304</v>
      </c>
      <c r="D191" s="9" t="s">
        <v>1075</v>
      </c>
      <c r="E191" s="69"/>
      <c r="F191" s="9">
        <v>1</v>
      </c>
      <c r="G191" s="9">
        <v>1</v>
      </c>
      <c r="H191" s="9">
        <v>1</v>
      </c>
      <c r="I191" s="9">
        <f t="shared" si="2"/>
        <v>1</v>
      </c>
      <c r="J191" s="256"/>
      <c r="K191" s="51"/>
      <c r="L191" s="51"/>
      <c r="M191" s="51"/>
      <c r="N191" s="51"/>
      <c r="O191" s="51"/>
      <c r="P191" s="51"/>
      <c r="Q191" s="51"/>
    </row>
    <row r="192" spans="1:17" ht="38.25" x14ac:dyDescent="0.2">
      <c r="A192" s="67">
        <v>185</v>
      </c>
      <c r="B192" s="120" t="s">
        <v>4305</v>
      </c>
      <c r="C192" s="69" t="s">
        <v>4306</v>
      </c>
      <c r="D192" s="9" t="s">
        <v>1075</v>
      </c>
      <c r="E192" s="69" t="s">
        <v>4694</v>
      </c>
      <c r="F192" s="9">
        <v>1</v>
      </c>
      <c r="G192" s="9">
        <v>1</v>
      </c>
      <c r="H192" s="9">
        <v>1</v>
      </c>
      <c r="I192" s="9">
        <f t="shared" si="2"/>
        <v>1</v>
      </c>
      <c r="J192" s="256"/>
      <c r="K192" s="51"/>
      <c r="L192" s="51"/>
      <c r="M192" s="51"/>
      <c r="N192" s="51"/>
      <c r="O192" s="51"/>
      <c r="P192" s="51"/>
      <c r="Q192" s="51"/>
    </row>
    <row r="193" spans="1:17" ht="89.25" x14ac:dyDescent="0.2">
      <c r="A193" s="83">
        <v>186</v>
      </c>
      <c r="B193" s="120" t="s">
        <v>4307</v>
      </c>
      <c r="C193" s="69" t="s">
        <v>4308</v>
      </c>
      <c r="D193" s="9" t="s">
        <v>1075</v>
      </c>
      <c r="E193" s="258"/>
      <c r="F193" s="9">
        <v>1</v>
      </c>
      <c r="G193" s="9">
        <v>1</v>
      </c>
      <c r="H193" s="9">
        <v>1</v>
      </c>
      <c r="I193" s="9">
        <f t="shared" si="2"/>
        <v>1</v>
      </c>
      <c r="J193" s="68"/>
      <c r="K193" s="51"/>
      <c r="L193" s="51"/>
      <c r="M193" s="51"/>
      <c r="N193" s="51"/>
      <c r="O193" s="51"/>
      <c r="P193" s="51"/>
      <c r="Q193" s="51"/>
    </row>
    <row r="194" spans="1:17" ht="89.25" x14ac:dyDescent="0.2">
      <c r="A194" s="83">
        <v>187</v>
      </c>
      <c r="B194" s="120" t="s">
        <v>4674</v>
      </c>
      <c r="C194" s="69" t="s">
        <v>4673</v>
      </c>
      <c r="D194" s="9" t="s">
        <v>1075</v>
      </c>
      <c r="E194" s="69"/>
      <c r="F194" s="9">
        <v>1</v>
      </c>
      <c r="G194" s="9">
        <v>1</v>
      </c>
      <c r="H194" s="9">
        <v>1</v>
      </c>
      <c r="I194" s="9">
        <f t="shared" si="2"/>
        <v>1</v>
      </c>
      <c r="J194" s="68"/>
      <c r="K194" s="51"/>
      <c r="L194" s="51"/>
      <c r="M194" s="51"/>
      <c r="N194" s="51"/>
      <c r="O194" s="51"/>
      <c r="P194" s="51"/>
      <c r="Q194" s="51"/>
    </row>
    <row r="195" spans="1:17" ht="76.5" x14ac:dyDescent="0.2">
      <c r="A195" s="83">
        <v>188</v>
      </c>
      <c r="B195" s="130" t="s">
        <v>4208</v>
      </c>
      <c r="C195" s="86" t="s">
        <v>4209</v>
      </c>
      <c r="D195" s="85" t="s">
        <v>1075</v>
      </c>
      <c r="E195" s="86" t="s">
        <v>4688</v>
      </c>
      <c r="F195" s="85">
        <v>1</v>
      </c>
      <c r="G195" s="85">
        <v>1</v>
      </c>
      <c r="H195" s="85">
        <v>1</v>
      </c>
      <c r="I195" s="9">
        <f t="shared" si="2"/>
        <v>1</v>
      </c>
      <c r="J195" s="84"/>
      <c r="K195" s="51"/>
      <c r="L195" s="51"/>
      <c r="M195" s="51"/>
      <c r="N195" s="51"/>
      <c r="O195" s="51"/>
      <c r="P195" s="51"/>
      <c r="Q195" s="51"/>
    </row>
    <row r="196" spans="1:17" ht="15.75" customHeight="1" x14ac:dyDescent="0.2">
      <c r="A196" s="327" t="s">
        <v>687</v>
      </c>
      <c r="B196" s="328"/>
      <c r="C196" s="328"/>
      <c r="D196" s="328"/>
      <c r="E196" s="328"/>
      <c r="F196" s="328"/>
      <c r="G196" s="328"/>
      <c r="H196" s="329"/>
      <c r="I196" s="138">
        <f>SUM(I8:I195)/COUNT(I8:I195)</f>
        <v>0.98723404255319147</v>
      </c>
      <c r="J196" s="211"/>
      <c r="K196" s="51"/>
      <c r="L196" s="51"/>
      <c r="M196" s="51"/>
      <c r="N196" s="51"/>
      <c r="O196" s="51"/>
      <c r="P196" s="51"/>
      <c r="Q196" s="51"/>
    </row>
    <row r="200" spans="1:17" x14ac:dyDescent="0.2">
      <c r="B200" s="91"/>
      <c r="C200" s="115"/>
      <c r="D200" s="115"/>
      <c r="E200" s="115"/>
      <c r="F200" s="115"/>
      <c r="G200" s="115"/>
      <c r="H200" s="115"/>
      <c r="I200" s="115"/>
    </row>
    <row r="207" spans="1:17" x14ac:dyDescent="0.2">
      <c r="B207" s="91"/>
      <c r="C207" s="115"/>
      <c r="D207" s="115"/>
      <c r="E207" s="115"/>
      <c r="F207" s="115"/>
      <c r="G207" s="115"/>
      <c r="H207" s="115"/>
      <c r="I207" s="115"/>
    </row>
    <row r="211" spans="2:9" x14ac:dyDescent="0.2">
      <c r="B211" s="91"/>
      <c r="C211" s="115"/>
      <c r="D211" s="115"/>
      <c r="E211" s="115"/>
      <c r="F211" s="115"/>
      <c r="G211" s="115"/>
      <c r="H211" s="115"/>
      <c r="I211" s="115"/>
    </row>
    <row r="214" spans="2:9" x14ac:dyDescent="0.2">
      <c r="B214" s="91"/>
      <c r="C214" s="115"/>
      <c r="D214" s="115"/>
      <c r="E214" s="115"/>
      <c r="F214" s="115"/>
      <c r="G214" s="115"/>
      <c r="H214" s="115"/>
      <c r="I214" s="115"/>
    </row>
    <row r="218" spans="2:9" x14ac:dyDescent="0.2">
      <c r="B218" s="91"/>
      <c r="C218" s="115"/>
      <c r="D218" s="115"/>
      <c r="E218" s="115"/>
      <c r="F218" s="115"/>
      <c r="G218" s="115"/>
      <c r="H218" s="115"/>
      <c r="I218" s="115"/>
    </row>
    <row r="221" spans="2:9" x14ac:dyDescent="0.2">
      <c r="B221" s="91"/>
      <c r="C221" s="115"/>
      <c r="D221" s="115"/>
      <c r="E221" s="115"/>
      <c r="F221" s="115"/>
      <c r="G221" s="115"/>
      <c r="H221" s="115"/>
      <c r="I221" s="115"/>
    </row>
    <row r="225" spans="2:9" x14ac:dyDescent="0.2">
      <c r="B225" s="91"/>
      <c r="C225" s="115"/>
      <c r="D225" s="115"/>
      <c r="E225" s="115"/>
      <c r="F225" s="115"/>
      <c r="G225" s="115"/>
      <c r="H225" s="115"/>
      <c r="I225" s="115"/>
    </row>
  </sheetData>
  <mergeCells count="13">
    <mergeCell ref="I6:I7"/>
    <mergeCell ref="J6:J7"/>
    <mergeCell ref="A196:H196"/>
    <mergeCell ref="A1:J1"/>
    <mergeCell ref="C2:J2"/>
    <mergeCell ref="A5:J5"/>
    <mergeCell ref="A6:A7"/>
    <mergeCell ref="B6:B7"/>
    <mergeCell ref="C6:C7"/>
    <mergeCell ref="D6:D7"/>
    <mergeCell ref="E6:E7"/>
    <mergeCell ref="F6:F7"/>
    <mergeCell ref="G6:H6"/>
  </mergeCells>
  <dataValidations count="1">
    <dataValidation type="list" allowBlank="1" showInputMessage="1" showErrorMessage="1" sqref="F8:H195">
      <formula1>"0,1"</formula1>
    </dataValidation>
  </dataValidations>
  <pageMargins left="0.31496062992125984" right="0.31496062992125984" top="0.35433070866141736" bottom="0.35433070866141736" header="0" footer="0"/>
  <pageSetup paperSize="9" scale="8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46</vt:i4>
      </vt:variant>
      <vt:variant>
        <vt:lpstr>Именованные диапазоны</vt:lpstr>
      </vt:variant>
      <vt:variant>
        <vt:i4>92</vt:i4>
      </vt:variant>
    </vt:vector>
  </HeadingPairs>
  <TitlesOfParts>
    <vt:vector size="138" baseType="lpstr">
      <vt:lpstr>Оценка (Этап I)</vt:lpstr>
      <vt:lpstr>Методика I этап</vt:lpstr>
      <vt:lpstr>Показатель 1.1</vt:lpstr>
      <vt:lpstr>Показатель 1.2</vt:lpstr>
      <vt:lpstr>Раздел 2</vt:lpstr>
      <vt:lpstr>Раздел 2. г. Саратов</vt:lpstr>
      <vt:lpstr>Раздел 2. п. Михайловский</vt:lpstr>
      <vt:lpstr>Раздел 2. ЗАТО Светлый</vt:lpstr>
      <vt:lpstr>Раздел 2. г. Шиханы</vt:lpstr>
      <vt:lpstr>Раздел 2.Александрово-Гайский </vt:lpstr>
      <vt:lpstr>Раздел 2. Аркадский </vt:lpstr>
      <vt:lpstr>Раздел 2. Аткарский</vt:lpstr>
      <vt:lpstr>Раздел 2. Базарно-Карабулакский</vt:lpstr>
      <vt:lpstr>Раздел 2. Балаковский</vt:lpstr>
      <vt:lpstr>Раздел 2. Балашовский</vt:lpstr>
      <vt:lpstr>Раздел 2. Балтайский</vt:lpstr>
      <vt:lpstr>Раздел 2. Вольский </vt:lpstr>
      <vt:lpstr>Раздел 2. Воскресенский</vt:lpstr>
      <vt:lpstr>Раздел 2. Дергачевский</vt:lpstr>
      <vt:lpstr>Раздел 2. Духовницкий</vt:lpstr>
      <vt:lpstr>Раздел 2. Екатериновский</vt:lpstr>
      <vt:lpstr>Раздел 2. Ершовский</vt:lpstr>
      <vt:lpstr>Раздел 2. Ивантеевский</vt:lpstr>
      <vt:lpstr>Раздел 2. Калининский</vt:lpstr>
      <vt:lpstr>Раздел 2. Красноармейский</vt:lpstr>
      <vt:lpstr>Раздел 2. Краснокутский</vt:lpstr>
      <vt:lpstr>Раздел 2. Краснопартизанский</vt:lpstr>
      <vt:lpstr>Раздел 2. Лысогорский</vt:lpstr>
      <vt:lpstr>Раздел 2. Марксовский</vt:lpstr>
      <vt:lpstr>Раздел 2. Новобурасский</vt:lpstr>
      <vt:lpstr>Раздел 2. Новоузенский</vt:lpstr>
      <vt:lpstr>Раздел 2. Озинский</vt:lpstr>
      <vt:lpstr>Раздел 2. Перелюбский</vt:lpstr>
      <vt:lpstr>Раздел 2. Петровский</vt:lpstr>
      <vt:lpstr>Раздел 2. Питерский</vt:lpstr>
      <vt:lpstr>Раздел 2. Пугачевский</vt:lpstr>
      <vt:lpstr>Раздел 2. Ровенский</vt:lpstr>
      <vt:lpstr>Раздел 2. Романовский</vt:lpstr>
      <vt:lpstr>Раздел 2. Ртищевский</vt:lpstr>
      <vt:lpstr>Раздел 2. Самойловский</vt:lpstr>
      <vt:lpstr>Раздел 2. Советский</vt:lpstr>
      <vt:lpstr>Раздел 2. Татищевский</vt:lpstr>
      <vt:lpstr>Раздел 2. Турковский</vt:lpstr>
      <vt:lpstr>Раздел 2. Федоровский</vt:lpstr>
      <vt:lpstr>Раздел 2. Хвалынский</vt:lpstr>
      <vt:lpstr>Раздел 2. Энгельсский</vt:lpstr>
      <vt:lpstr>Выбор_1.1</vt:lpstr>
      <vt:lpstr>Выбор_1.2</vt:lpstr>
      <vt:lpstr>'Оценка (Этап I)'!Заголовки_для_печати</vt:lpstr>
      <vt:lpstr>'Показатель 1.1'!Заголовки_для_печати</vt:lpstr>
      <vt:lpstr>'Показатель 1.2'!Заголовки_для_печати</vt:lpstr>
      <vt:lpstr>'Раздел 2'!Заголовки_для_печати</vt:lpstr>
      <vt:lpstr>'Раздел 2. Аркадский '!Заголовки_для_печати</vt:lpstr>
      <vt:lpstr>'Раздел 2. Аткарский'!Заголовки_для_печати</vt:lpstr>
      <vt:lpstr>'Раздел 2. Базарно-Карабулакский'!Заголовки_для_печати</vt:lpstr>
      <vt:lpstr>'Раздел 2. Балаковский'!Заголовки_для_печати</vt:lpstr>
      <vt:lpstr>'Раздел 2. Балашовский'!Заголовки_для_печати</vt:lpstr>
      <vt:lpstr>'Раздел 2. Балтайский'!Заголовки_для_печати</vt:lpstr>
      <vt:lpstr>'Раздел 2. Вольский '!Заголовки_для_печати</vt:lpstr>
      <vt:lpstr>'Раздел 2. Воскресенский'!Заголовки_для_печати</vt:lpstr>
      <vt:lpstr>'Раздел 2. г. Саратов'!Заголовки_для_печати</vt:lpstr>
      <vt:lpstr>'Раздел 2. г. Шиханы'!Заголовки_для_печати</vt:lpstr>
      <vt:lpstr>'Раздел 2. Дергачевский'!Заголовки_для_печати</vt:lpstr>
      <vt:lpstr>'Раздел 2. Духовницкий'!Заголовки_для_печати</vt:lpstr>
      <vt:lpstr>'Раздел 2. Екатериновский'!Заголовки_для_печати</vt:lpstr>
      <vt:lpstr>'Раздел 2. Ершовский'!Заголовки_для_печати</vt:lpstr>
      <vt:lpstr>'Раздел 2. ЗАТО Светлый'!Заголовки_для_печати</vt:lpstr>
      <vt:lpstr>'Раздел 2. Ивантеевский'!Заголовки_для_печати</vt:lpstr>
      <vt:lpstr>'Раздел 2. Калининский'!Заголовки_для_печати</vt:lpstr>
      <vt:lpstr>'Раздел 2. Красноармейский'!Заголовки_для_печати</vt:lpstr>
      <vt:lpstr>'Раздел 2. Краснокутский'!Заголовки_для_печати</vt:lpstr>
      <vt:lpstr>'Раздел 2. Краснопартизанский'!Заголовки_для_печати</vt:lpstr>
      <vt:lpstr>'Раздел 2. Лысогорский'!Заголовки_для_печати</vt:lpstr>
      <vt:lpstr>'Раздел 2. Марксовский'!Заголовки_для_печати</vt:lpstr>
      <vt:lpstr>'Раздел 2. Новобурасский'!Заголовки_для_печати</vt:lpstr>
      <vt:lpstr>'Раздел 2. Новоузенский'!Заголовки_для_печати</vt:lpstr>
      <vt:lpstr>'Раздел 2. Озинский'!Заголовки_для_печати</vt:lpstr>
      <vt:lpstr>'Раздел 2. п. Михайловский'!Заголовки_для_печати</vt:lpstr>
      <vt:lpstr>'Раздел 2. Перелюбский'!Заголовки_для_печати</vt:lpstr>
      <vt:lpstr>'Раздел 2. Петровский'!Заголовки_для_печати</vt:lpstr>
      <vt:lpstr>'Раздел 2. Питерский'!Заголовки_для_печати</vt:lpstr>
      <vt:lpstr>'Раздел 2. Пугачевский'!Заголовки_для_печати</vt:lpstr>
      <vt:lpstr>'Раздел 2. Ровенский'!Заголовки_для_печати</vt:lpstr>
      <vt:lpstr>'Раздел 2. Романовский'!Заголовки_для_печати</vt:lpstr>
      <vt:lpstr>'Раздел 2. Ртищевский'!Заголовки_для_печати</vt:lpstr>
      <vt:lpstr>'Раздел 2. Самойловский'!Заголовки_для_печати</vt:lpstr>
      <vt:lpstr>'Раздел 2. Советский'!Заголовки_для_печати</vt:lpstr>
      <vt:lpstr>'Раздел 2. Татищевский'!Заголовки_для_печати</vt:lpstr>
      <vt:lpstr>'Раздел 2. Турковский'!Заголовки_для_печати</vt:lpstr>
      <vt:lpstr>'Раздел 2. Федоровский'!Заголовки_для_печати</vt:lpstr>
      <vt:lpstr>'Раздел 2. Хвалынский'!Заголовки_для_печати</vt:lpstr>
      <vt:lpstr>'Раздел 2. Энгельсский'!Заголовки_для_печати</vt:lpstr>
      <vt:lpstr>'Раздел 2.Александрово-Гайский '!Заголовки_для_печати</vt:lpstr>
      <vt:lpstr>'Оценка (Этап I)'!Область_печати</vt:lpstr>
      <vt:lpstr>'Показатель 1.1'!Область_печати</vt:lpstr>
      <vt:lpstr>'Показатель 1.2'!Область_печати</vt:lpstr>
      <vt:lpstr>'Раздел 2'!Область_печати</vt:lpstr>
      <vt:lpstr>'Раздел 2. Аркадский '!Область_печати</vt:lpstr>
      <vt:lpstr>'Раздел 2. Аткарский'!Область_печати</vt:lpstr>
      <vt:lpstr>'Раздел 2. Базарно-Карабулакский'!Область_печати</vt:lpstr>
      <vt:lpstr>'Раздел 2. Балаковский'!Область_печати</vt:lpstr>
      <vt:lpstr>'Раздел 2. Балашовский'!Область_печати</vt:lpstr>
      <vt:lpstr>'Раздел 2. Балтайский'!Область_печати</vt:lpstr>
      <vt:lpstr>'Раздел 2. Вольский '!Область_печати</vt:lpstr>
      <vt:lpstr>'Раздел 2. Воскресенский'!Область_печати</vt:lpstr>
      <vt:lpstr>'Раздел 2. г. Саратов'!Область_печати</vt:lpstr>
      <vt:lpstr>'Раздел 2. г. Шиханы'!Область_печати</vt:lpstr>
      <vt:lpstr>'Раздел 2. Дергачевский'!Область_печати</vt:lpstr>
      <vt:lpstr>'Раздел 2. Духовницкий'!Область_печати</vt:lpstr>
      <vt:lpstr>'Раздел 2. Екатериновский'!Область_печати</vt:lpstr>
      <vt:lpstr>'Раздел 2. Ершовский'!Область_печати</vt:lpstr>
      <vt:lpstr>'Раздел 2. ЗАТО Светлый'!Область_печати</vt:lpstr>
      <vt:lpstr>'Раздел 2. Ивантеевский'!Область_печати</vt:lpstr>
      <vt:lpstr>'Раздел 2. Калининский'!Область_печати</vt:lpstr>
      <vt:lpstr>'Раздел 2. Красноармейский'!Область_печати</vt:lpstr>
      <vt:lpstr>'Раздел 2. Краснокутский'!Область_печати</vt:lpstr>
      <vt:lpstr>'Раздел 2. Краснопартизанский'!Область_печати</vt:lpstr>
      <vt:lpstr>'Раздел 2. Лысогорский'!Область_печати</vt:lpstr>
      <vt:lpstr>'Раздел 2. Марксовский'!Область_печати</vt:lpstr>
      <vt:lpstr>'Раздел 2. Новобурасский'!Область_печати</vt:lpstr>
      <vt:lpstr>'Раздел 2. Новоузенский'!Область_печати</vt:lpstr>
      <vt:lpstr>'Раздел 2. Озинский'!Область_печати</vt:lpstr>
      <vt:lpstr>'Раздел 2. п. Михайловский'!Область_печати</vt:lpstr>
      <vt:lpstr>'Раздел 2. Перелюбский'!Область_печати</vt:lpstr>
      <vt:lpstr>'Раздел 2. Петровский'!Область_печати</vt:lpstr>
      <vt:lpstr>'Раздел 2. Питерский'!Область_печати</vt:lpstr>
      <vt:lpstr>'Раздел 2. Пугачевский'!Область_печати</vt:lpstr>
      <vt:lpstr>'Раздел 2. Ровенский'!Область_печати</vt:lpstr>
      <vt:lpstr>'Раздел 2. Романовский'!Область_печати</vt:lpstr>
      <vt:lpstr>'Раздел 2. Ртищевский'!Область_печати</vt:lpstr>
      <vt:lpstr>'Раздел 2. Самойловский'!Область_печати</vt:lpstr>
      <vt:lpstr>'Раздел 2. Советский'!Область_печати</vt:lpstr>
      <vt:lpstr>'Раздел 2. Татищевский'!Область_печати</vt:lpstr>
      <vt:lpstr>'Раздел 2. Турковский'!Область_печати</vt:lpstr>
      <vt:lpstr>'Раздел 2. Федоровский'!Область_печати</vt:lpstr>
      <vt:lpstr>'Раздел 2. Хвалынский'!Область_печати</vt:lpstr>
      <vt:lpstr>'Раздел 2. Энгельсский'!Область_печати</vt:lpstr>
      <vt:lpstr>'Раздел 2.Александрово-Гайский '!Область_печати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Хохлова Анна Юрьевна</dc:creator>
  <cp:lastModifiedBy>Хохлова Анна Юрьевна</cp:lastModifiedBy>
  <cp:lastPrinted>2022-04-29T13:15:38Z</cp:lastPrinted>
  <dcterms:created xsi:type="dcterms:W3CDTF">2020-04-01T05:52:45Z</dcterms:created>
  <dcterms:modified xsi:type="dcterms:W3CDTF">2022-04-29T13:16:24Z</dcterms:modified>
</cp:coreProperties>
</file>