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80" windowWidth="27795" windowHeight="12525"/>
  </bookViews>
  <sheets>
    <sheet name="Оценка (Этап I)" sheetId="2" r:id="rId1"/>
    <sheet name="Методика I этап" sheetId="3" r:id="rId2"/>
    <sheet name="Показатель 1.1" sheetId="4" r:id="rId3"/>
    <sheet name="Показатель 1.2" sheetId="5" r:id="rId4"/>
    <sheet name="Раздел 2" sheetId="6" r:id="rId5"/>
    <sheet name="Раздел 2. г. Саратов" sheetId="7" r:id="rId6"/>
    <sheet name="Раздел 2. п. Михайловское" sheetId="8" r:id="rId7"/>
    <sheet name="Раздел 2. ЗАТО Светлый" sheetId="9" r:id="rId8"/>
    <sheet name="Раздел 2. г. Шиханы" sheetId="10" r:id="rId9"/>
    <sheet name="Раздел 2.Александрово-Гайский " sheetId="11" r:id="rId10"/>
    <sheet name="Раздел 2. Аркадский " sheetId="12" r:id="rId11"/>
    <sheet name="Раздел 2. Аткарский" sheetId="13" r:id="rId12"/>
    <sheet name="Раздел 2. Базарно-Карабулакский" sheetId="14" r:id="rId13"/>
    <sheet name="Раздел 2. Балаковский" sheetId="15" r:id="rId14"/>
    <sheet name="Раздел 2. Балашовский" sheetId="16" r:id="rId15"/>
    <sheet name="Раздел 2. Балтайский" sheetId="17" r:id="rId16"/>
    <sheet name="Раздел 2. Вольский " sheetId="18" r:id="rId17"/>
    <sheet name="Раздел 2. Воскресенский" sheetId="19" r:id="rId18"/>
    <sheet name="Раздел 2. Дергачевский" sheetId="20" r:id="rId19"/>
    <sheet name="Раздел 2. Духовницкий" sheetId="21" r:id="rId20"/>
    <sheet name="Раздел 2. Екатериновский" sheetId="22" r:id="rId21"/>
    <sheet name="Раздел 2. Ершовский" sheetId="23" r:id="rId22"/>
    <sheet name="Раздел 2. Ивантеевский" sheetId="24" r:id="rId23"/>
    <sheet name="Раздел 2. Калининский" sheetId="25" r:id="rId24"/>
    <sheet name="Раздел 2. Красноармейский" sheetId="26" r:id="rId25"/>
    <sheet name="Раздел 2. Краснокутский" sheetId="27" r:id="rId26"/>
    <sheet name="Раздел 2. Краснопартизанский" sheetId="28" r:id="rId27"/>
    <sheet name="Раздел 2. Лысогорский" sheetId="29" r:id="rId28"/>
    <sheet name="Раздел 2. Марксовский" sheetId="30" r:id="rId29"/>
    <sheet name="Раздел 2. Новобурасский" sheetId="31" r:id="rId30"/>
    <sheet name="Раздел 2. Новоузенский" sheetId="32" r:id="rId31"/>
    <sheet name="Раздел 2. Озинский" sheetId="33" r:id="rId32"/>
    <sheet name="Раздел 2. Перелюбский" sheetId="34" r:id="rId33"/>
    <sheet name="Раздел 2. Петровский" sheetId="35" r:id="rId34"/>
    <sheet name="Раздел 2. Питерский" sheetId="36" r:id="rId35"/>
    <sheet name="Раздел 2. Пугачевский" sheetId="37" r:id="rId36"/>
    <sheet name="Раздел 2. Ровенский" sheetId="38" r:id="rId37"/>
    <sheet name="Раздел 2. Романовский" sheetId="39" r:id="rId38"/>
    <sheet name="Раздел 2. Ртищевский" sheetId="40" r:id="rId39"/>
    <sheet name="Раздел 2. Самойловский" sheetId="41" r:id="rId40"/>
    <sheet name="Раздел 2. Саратовский" sheetId="42" r:id="rId41"/>
    <sheet name="Раздел 2. Советский" sheetId="43" r:id="rId42"/>
    <sheet name="Раздел 2. Татищевский" sheetId="44" r:id="rId43"/>
    <sheet name="Раздел 2. Турковский" sheetId="45" r:id="rId44"/>
    <sheet name="Раздел 2. Федоровский" sheetId="46" r:id="rId45"/>
    <sheet name="Раздел 2. Хвалынский" sheetId="47" r:id="rId46"/>
    <sheet name="Раздел 2. Энгельсский" sheetId="48" r:id="rId47"/>
  </sheets>
  <externalReferences>
    <externalReference r:id="rId48"/>
    <externalReference r:id="rId49"/>
  </externalReferences>
  <definedNames>
    <definedName name="_xlnm._FilterDatabase" localSheetId="0" hidden="1">'Оценка (Этап I)'!$A$6:$F$6</definedName>
    <definedName name="_xlnm._FilterDatabase" localSheetId="2" hidden="1">'Показатель 1.1'!$A$8:$T$47</definedName>
    <definedName name="_xlnm._FilterDatabase" localSheetId="3" hidden="1">'Показатель 1.2'!$A$1:$I$52</definedName>
    <definedName name="А1" localSheetId="10">#REF!</definedName>
    <definedName name="А1" localSheetId="11">#REF!</definedName>
    <definedName name="А1" localSheetId="12">#REF!</definedName>
    <definedName name="А1" localSheetId="13">#REF!</definedName>
    <definedName name="А1" localSheetId="14">#REF!</definedName>
    <definedName name="А1" localSheetId="15">#REF!</definedName>
    <definedName name="А1" localSheetId="16">#REF!</definedName>
    <definedName name="А1" localSheetId="17">#REF!</definedName>
    <definedName name="А1" localSheetId="5">#REF!</definedName>
    <definedName name="А1" localSheetId="8">#REF!</definedName>
    <definedName name="А1" localSheetId="18">#REF!</definedName>
    <definedName name="А1" localSheetId="19">#REF!</definedName>
    <definedName name="А1" localSheetId="20">#REF!</definedName>
    <definedName name="А1" localSheetId="21">#REF!</definedName>
    <definedName name="А1" localSheetId="7">#REF!</definedName>
    <definedName name="А1" localSheetId="22">#REF!</definedName>
    <definedName name="А1" localSheetId="23">#REF!</definedName>
    <definedName name="А1" localSheetId="24">#REF!</definedName>
    <definedName name="А1" localSheetId="25">#REF!</definedName>
    <definedName name="А1" localSheetId="26">#REF!</definedName>
    <definedName name="А1" localSheetId="27">#REF!</definedName>
    <definedName name="А1" localSheetId="28">#REF!</definedName>
    <definedName name="А1" localSheetId="29">#REF!</definedName>
    <definedName name="А1" localSheetId="30">#REF!</definedName>
    <definedName name="А1" localSheetId="31">#REF!</definedName>
    <definedName name="А1" localSheetId="6">#REF!</definedName>
    <definedName name="А1" localSheetId="32">#REF!</definedName>
    <definedName name="А1" localSheetId="33">#REF!</definedName>
    <definedName name="А1" localSheetId="34">#REF!</definedName>
    <definedName name="А1" localSheetId="35">#REF!</definedName>
    <definedName name="А1" localSheetId="36">#REF!</definedName>
    <definedName name="А1" localSheetId="37">#REF!</definedName>
    <definedName name="А1" localSheetId="38">#REF!</definedName>
    <definedName name="А1" localSheetId="39">#REF!</definedName>
    <definedName name="А1" localSheetId="40">#REF!</definedName>
    <definedName name="А1" localSheetId="41">#REF!</definedName>
    <definedName name="А1" localSheetId="42">#REF!</definedName>
    <definedName name="А1" localSheetId="43">#REF!</definedName>
    <definedName name="А1" localSheetId="44">#REF!</definedName>
    <definedName name="А1" localSheetId="45">#REF!</definedName>
    <definedName name="А1" localSheetId="46">#REF!</definedName>
    <definedName name="А1" localSheetId="9">#REF!</definedName>
    <definedName name="А1">#REF!</definedName>
    <definedName name="Выбор_1.1" localSheetId="4">'[1]1.1'!$C$5:$C$8</definedName>
    <definedName name="Выбор_1.1" localSheetId="10">'[1]1.1'!$C$5:$C$8</definedName>
    <definedName name="Выбор_1.1" localSheetId="11">'[1]1.1'!$C$5:$C$8</definedName>
    <definedName name="Выбор_1.1" localSheetId="12">'[1]1.1'!$C$5:$C$8</definedName>
    <definedName name="Выбор_1.1" localSheetId="13">'[1]1.1'!$C$5:$C$8</definedName>
    <definedName name="Выбор_1.1" localSheetId="14">'[1]1.1'!$C$5:$C$8</definedName>
    <definedName name="Выбор_1.1" localSheetId="15">'[1]1.1'!$C$5:$C$8</definedName>
    <definedName name="Выбор_1.1" localSheetId="16">'[1]1.1'!$C$5:$C$8</definedName>
    <definedName name="Выбор_1.1" localSheetId="17">'[1]1.1'!$C$5:$C$8</definedName>
    <definedName name="Выбор_1.1" localSheetId="5">'[1]1.1'!$C$5:$C$8</definedName>
    <definedName name="Выбор_1.1" localSheetId="8">'[1]1.1'!$C$5:$C$8</definedName>
    <definedName name="Выбор_1.1" localSheetId="18">'[1]1.1'!$C$5:$C$8</definedName>
    <definedName name="Выбор_1.1" localSheetId="19">'[1]1.1'!$C$5:$C$8</definedName>
    <definedName name="Выбор_1.1" localSheetId="20">'[1]1.1'!$C$5:$C$8</definedName>
    <definedName name="Выбор_1.1" localSheetId="21">'[1]1.1'!$C$5:$C$8</definedName>
    <definedName name="Выбор_1.1" localSheetId="7">'[1]1.1'!$C$5:$C$8</definedName>
    <definedName name="Выбор_1.1" localSheetId="22">'[1]1.1'!$C$5:$C$8</definedName>
    <definedName name="Выбор_1.1" localSheetId="23">'[1]1.1'!$C$5:$C$8</definedName>
    <definedName name="Выбор_1.1" localSheetId="24">'[1]1.1'!$C$5:$C$8</definedName>
    <definedName name="Выбор_1.1" localSheetId="25">'[1]1.1'!$C$5:$C$8</definedName>
    <definedName name="Выбор_1.1" localSheetId="26">'[1]1.1'!$C$5:$C$8</definedName>
    <definedName name="Выбор_1.1" localSheetId="27">'[1]1.1'!$C$5:$C$8</definedName>
    <definedName name="Выбор_1.1" localSheetId="28">'[1]1.1'!$C$5:$C$8</definedName>
    <definedName name="Выбор_1.1" localSheetId="29">'[1]1.1'!$C$5:$C$8</definedName>
    <definedName name="Выбор_1.1" localSheetId="30">'[1]1.1'!$C$5:$C$8</definedName>
    <definedName name="Выбор_1.1" localSheetId="31">'[1]1.1'!$C$5:$C$8</definedName>
    <definedName name="Выбор_1.1" localSheetId="6">'[1]1.1'!$C$5:$C$8</definedName>
    <definedName name="Выбор_1.1" localSheetId="32">'[1]1.1'!$C$5:$C$8</definedName>
    <definedName name="Выбор_1.1" localSheetId="33">'[1]1.1'!$C$5:$C$8</definedName>
    <definedName name="Выбор_1.1" localSheetId="34">'[1]1.1'!$C$5:$C$8</definedName>
    <definedName name="Выбор_1.1" localSheetId="35">'[1]1.1'!$C$5:$C$8</definedName>
    <definedName name="Выбор_1.1" localSheetId="36">'[1]1.1'!$C$5:$C$8</definedName>
    <definedName name="Выбор_1.1" localSheetId="37">'[1]1.1'!$C$5:$C$8</definedName>
    <definedName name="Выбор_1.1" localSheetId="38">'[1]1.1'!$C$5:$C$8</definedName>
    <definedName name="Выбор_1.1" localSheetId="39">'[1]1.1'!$C$5:$C$8</definedName>
    <definedName name="Выбор_1.1" localSheetId="40">'[1]1.1'!$C$5:$C$8</definedName>
    <definedName name="Выбор_1.1" localSheetId="41">'[1]1.1'!$C$5:$C$8</definedName>
    <definedName name="Выбор_1.1" localSheetId="42">'[1]1.1'!$C$5:$C$8</definedName>
    <definedName name="Выбор_1.1" localSheetId="43">'[1]1.1'!$C$5:$C$8</definedName>
    <definedName name="Выбор_1.1" localSheetId="44">'[1]1.1'!$C$5:$C$8</definedName>
    <definedName name="Выбор_1.1" localSheetId="45">'[1]1.1'!$C$5:$C$8</definedName>
    <definedName name="Выбор_1.1" localSheetId="46">'[1]1.1'!$C$5:$C$8</definedName>
    <definedName name="Выбор_1.1" localSheetId="9">'[1]1.1'!$C$5:$C$8</definedName>
    <definedName name="Выбор_1.1">'Показатель 1.1'!$C$5:$C$7</definedName>
    <definedName name="Выбор_1.2">'Показатель 1.2'!$C$5:$C$7</definedName>
    <definedName name="Выбор_1.3" localSheetId="10">#REF!</definedName>
    <definedName name="Выбор_1.3" localSheetId="11">#REF!</definedName>
    <definedName name="Выбор_1.3" localSheetId="12">#REF!</definedName>
    <definedName name="Выбор_1.3" localSheetId="13">#REF!</definedName>
    <definedName name="Выбор_1.3" localSheetId="14">#REF!</definedName>
    <definedName name="Выбор_1.3" localSheetId="15">#REF!</definedName>
    <definedName name="Выбор_1.3" localSheetId="16">#REF!</definedName>
    <definedName name="Выбор_1.3" localSheetId="17">#REF!</definedName>
    <definedName name="Выбор_1.3" localSheetId="5">#REF!</definedName>
    <definedName name="Выбор_1.3" localSheetId="8">#REF!</definedName>
    <definedName name="Выбор_1.3" localSheetId="18">#REF!</definedName>
    <definedName name="Выбор_1.3" localSheetId="19">#REF!</definedName>
    <definedName name="Выбор_1.3" localSheetId="20">#REF!</definedName>
    <definedName name="Выбор_1.3" localSheetId="21">#REF!</definedName>
    <definedName name="Выбор_1.3" localSheetId="7">#REF!</definedName>
    <definedName name="Выбор_1.3" localSheetId="22">#REF!</definedName>
    <definedName name="Выбор_1.3" localSheetId="23">#REF!</definedName>
    <definedName name="Выбор_1.3" localSheetId="24">#REF!</definedName>
    <definedName name="Выбор_1.3" localSheetId="25">#REF!</definedName>
    <definedName name="Выбор_1.3" localSheetId="26">#REF!</definedName>
    <definedName name="Выбор_1.3" localSheetId="27">#REF!</definedName>
    <definedName name="Выбор_1.3" localSheetId="28">#REF!</definedName>
    <definedName name="Выбор_1.3" localSheetId="29">#REF!</definedName>
    <definedName name="Выбор_1.3" localSheetId="30">#REF!</definedName>
    <definedName name="Выбор_1.3" localSheetId="31">#REF!</definedName>
    <definedName name="Выбор_1.3" localSheetId="6">#REF!</definedName>
    <definedName name="Выбор_1.3" localSheetId="32">#REF!</definedName>
    <definedName name="Выбор_1.3" localSheetId="33">#REF!</definedName>
    <definedName name="Выбор_1.3" localSheetId="34">#REF!</definedName>
    <definedName name="Выбор_1.3" localSheetId="35">#REF!</definedName>
    <definedName name="Выбор_1.3" localSheetId="36">#REF!</definedName>
    <definedName name="Выбор_1.3" localSheetId="37">#REF!</definedName>
    <definedName name="Выбор_1.3" localSheetId="38">#REF!</definedName>
    <definedName name="Выбор_1.3" localSheetId="39">#REF!</definedName>
    <definedName name="Выбор_1.3" localSheetId="40">#REF!</definedName>
    <definedName name="Выбор_1.3" localSheetId="41">#REF!</definedName>
    <definedName name="Выбор_1.3" localSheetId="42">#REF!</definedName>
    <definedName name="Выбор_1.3" localSheetId="43">#REF!</definedName>
    <definedName name="Выбор_1.3" localSheetId="44">#REF!</definedName>
    <definedName name="Выбор_1.3" localSheetId="45">#REF!</definedName>
    <definedName name="Выбор_1.3" localSheetId="46">#REF!</definedName>
    <definedName name="Выбор_1.3" localSheetId="9">#REF!</definedName>
    <definedName name="Выбор_1.3">#REF!</definedName>
    <definedName name="Выбор_4.1" localSheetId="10">#REF!</definedName>
    <definedName name="Выбор_4.1" localSheetId="11">#REF!</definedName>
    <definedName name="Выбор_4.1" localSheetId="12">#REF!</definedName>
    <definedName name="Выбор_4.1" localSheetId="13">#REF!</definedName>
    <definedName name="Выбор_4.1" localSheetId="14">#REF!</definedName>
    <definedName name="Выбор_4.1" localSheetId="15">#REF!</definedName>
    <definedName name="Выбор_4.1" localSheetId="16">#REF!</definedName>
    <definedName name="Выбор_4.1" localSheetId="17">#REF!</definedName>
    <definedName name="Выбор_4.1" localSheetId="5">#REF!</definedName>
    <definedName name="Выбор_4.1" localSheetId="8">#REF!</definedName>
    <definedName name="Выбор_4.1" localSheetId="18">#REF!</definedName>
    <definedName name="Выбор_4.1" localSheetId="19">#REF!</definedName>
    <definedName name="Выбор_4.1" localSheetId="20">#REF!</definedName>
    <definedName name="Выбор_4.1" localSheetId="21">#REF!</definedName>
    <definedName name="Выбор_4.1" localSheetId="7">#REF!</definedName>
    <definedName name="Выбор_4.1" localSheetId="22">#REF!</definedName>
    <definedName name="Выбор_4.1" localSheetId="23">#REF!</definedName>
    <definedName name="Выбор_4.1" localSheetId="24">#REF!</definedName>
    <definedName name="Выбор_4.1" localSheetId="25">#REF!</definedName>
    <definedName name="Выбор_4.1" localSheetId="26">#REF!</definedName>
    <definedName name="Выбор_4.1" localSheetId="27">#REF!</definedName>
    <definedName name="Выбор_4.1" localSheetId="28">#REF!</definedName>
    <definedName name="Выбор_4.1" localSheetId="29">#REF!</definedName>
    <definedName name="Выбор_4.1" localSheetId="30">#REF!</definedName>
    <definedName name="Выбор_4.1" localSheetId="31">#REF!</definedName>
    <definedName name="Выбор_4.1" localSheetId="6">#REF!</definedName>
    <definedName name="Выбор_4.1" localSheetId="32">#REF!</definedName>
    <definedName name="Выбор_4.1" localSheetId="33">#REF!</definedName>
    <definedName name="Выбор_4.1" localSheetId="34">#REF!</definedName>
    <definedName name="Выбор_4.1" localSheetId="35">#REF!</definedName>
    <definedName name="Выбор_4.1" localSheetId="36">#REF!</definedName>
    <definedName name="Выбор_4.1" localSheetId="37">#REF!</definedName>
    <definedName name="Выбор_4.1" localSheetId="38">#REF!</definedName>
    <definedName name="Выбор_4.1" localSheetId="39">#REF!</definedName>
    <definedName name="Выбор_4.1" localSheetId="40">#REF!</definedName>
    <definedName name="Выбор_4.1" localSheetId="41">#REF!</definedName>
    <definedName name="Выбор_4.1" localSheetId="42">#REF!</definedName>
    <definedName name="Выбор_4.1" localSheetId="43">#REF!</definedName>
    <definedName name="Выбор_4.1" localSheetId="44">#REF!</definedName>
    <definedName name="Выбор_4.1" localSheetId="45">#REF!</definedName>
    <definedName name="Выбор_4.1" localSheetId="46">#REF!</definedName>
    <definedName name="Выбор_4.1" localSheetId="9">#REF!</definedName>
    <definedName name="Выбор_4.1">#REF!</definedName>
    <definedName name="Выбор_4.2">'[2]Показатель 4.2'!$C$5:$C$8</definedName>
    <definedName name="Выбор_4.3">'[2]Показатель 4.3'!$C$5:$C$7</definedName>
    <definedName name="Выбор_4.4">'[2]Показатель 4.4'!$C$6:$C$8</definedName>
    <definedName name="Выбор1.1" localSheetId="10">#REF!</definedName>
    <definedName name="Выбор1.1" localSheetId="11">#REF!</definedName>
    <definedName name="Выбор1.1" localSheetId="12">#REF!</definedName>
    <definedName name="Выбор1.1" localSheetId="13">#REF!</definedName>
    <definedName name="Выбор1.1" localSheetId="14">#REF!</definedName>
    <definedName name="Выбор1.1" localSheetId="15">#REF!</definedName>
    <definedName name="Выбор1.1" localSheetId="16">#REF!</definedName>
    <definedName name="Выбор1.1" localSheetId="17">#REF!</definedName>
    <definedName name="Выбор1.1" localSheetId="5">#REF!</definedName>
    <definedName name="Выбор1.1" localSheetId="8">#REF!</definedName>
    <definedName name="Выбор1.1" localSheetId="18">#REF!</definedName>
    <definedName name="Выбор1.1" localSheetId="19">#REF!</definedName>
    <definedName name="Выбор1.1" localSheetId="20">#REF!</definedName>
    <definedName name="Выбор1.1" localSheetId="21">#REF!</definedName>
    <definedName name="Выбор1.1" localSheetId="7">#REF!</definedName>
    <definedName name="Выбор1.1" localSheetId="22">#REF!</definedName>
    <definedName name="Выбор1.1" localSheetId="23">#REF!</definedName>
    <definedName name="Выбор1.1" localSheetId="24">#REF!</definedName>
    <definedName name="Выбор1.1" localSheetId="25">#REF!</definedName>
    <definedName name="Выбор1.1" localSheetId="26">#REF!</definedName>
    <definedName name="Выбор1.1" localSheetId="27">#REF!</definedName>
    <definedName name="Выбор1.1" localSheetId="28">#REF!</definedName>
    <definedName name="Выбор1.1" localSheetId="29">#REF!</definedName>
    <definedName name="Выбор1.1" localSheetId="30">#REF!</definedName>
    <definedName name="Выбор1.1" localSheetId="31">#REF!</definedName>
    <definedName name="Выбор1.1" localSheetId="6">#REF!</definedName>
    <definedName name="Выбор1.1" localSheetId="32">#REF!</definedName>
    <definedName name="Выбор1.1" localSheetId="33">#REF!</definedName>
    <definedName name="Выбор1.1" localSheetId="34">#REF!</definedName>
    <definedName name="Выбор1.1" localSheetId="35">#REF!</definedName>
    <definedName name="Выбор1.1" localSheetId="36">#REF!</definedName>
    <definedName name="Выбор1.1" localSheetId="37">#REF!</definedName>
    <definedName name="Выбор1.1" localSheetId="38">#REF!</definedName>
    <definedName name="Выбор1.1" localSheetId="39">#REF!</definedName>
    <definedName name="Выбор1.1" localSheetId="40">#REF!</definedName>
    <definedName name="Выбор1.1" localSheetId="41">#REF!</definedName>
    <definedName name="Выбор1.1" localSheetId="42">#REF!</definedName>
    <definedName name="Выбор1.1" localSheetId="43">#REF!</definedName>
    <definedName name="Выбор1.1" localSheetId="44">#REF!</definedName>
    <definedName name="Выбор1.1" localSheetId="45">#REF!</definedName>
    <definedName name="Выбор1.1" localSheetId="46">#REF!</definedName>
    <definedName name="Выбор1.1" localSheetId="9">#REF!</definedName>
    <definedName name="Выбор1.1">#REF!</definedName>
    <definedName name="Да_нет" localSheetId="10">#REF!</definedName>
    <definedName name="Да_нет" localSheetId="11">#REF!</definedName>
    <definedName name="Да_нет" localSheetId="12">#REF!</definedName>
    <definedName name="Да_нет" localSheetId="13">#REF!</definedName>
    <definedName name="Да_нет" localSheetId="14">#REF!</definedName>
    <definedName name="Да_нет" localSheetId="15">#REF!</definedName>
    <definedName name="Да_нет" localSheetId="16">#REF!</definedName>
    <definedName name="Да_нет" localSheetId="17">#REF!</definedName>
    <definedName name="Да_нет" localSheetId="5">#REF!</definedName>
    <definedName name="Да_нет" localSheetId="8">#REF!</definedName>
    <definedName name="Да_нет" localSheetId="18">#REF!</definedName>
    <definedName name="Да_нет" localSheetId="19">#REF!</definedName>
    <definedName name="Да_нет" localSheetId="20">#REF!</definedName>
    <definedName name="Да_нет" localSheetId="21">#REF!</definedName>
    <definedName name="Да_нет" localSheetId="7">#REF!</definedName>
    <definedName name="Да_нет" localSheetId="22">#REF!</definedName>
    <definedName name="Да_нет" localSheetId="23">#REF!</definedName>
    <definedName name="Да_нет" localSheetId="24">#REF!</definedName>
    <definedName name="Да_нет" localSheetId="25">#REF!</definedName>
    <definedName name="Да_нет" localSheetId="26">#REF!</definedName>
    <definedName name="Да_нет" localSheetId="27">#REF!</definedName>
    <definedName name="Да_нет" localSheetId="28">#REF!</definedName>
    <definedName name="Да_нет" localSheetId="29">#REF!</definedName>
    <definedName name="Да_нет" localSheetId="30">#REF!</definedName>
    <definedName name="Да_нет" localSheetId="31">#REF!</definedName>
    <definedName name="Да_нет" localSheetId="6">#REF!</definedName>
    <definedName name="Да_нет" localSheetId="32">#REF!</definedName>
    <definedName name="Да_нет" localSheetId="33">#REF!</definedName>
    <definedName name="Да_нет" localSheetId="34">#REF!</definedName>
    <definedName name="Да_нет" localSheetId="35">#REF!</definedName>
    <definedName name="Да_нет" localSheetId="36">#REF!</definedName>
    <definedName name="Да_нет" localSheetId="37">#REF!</definedName>
    <definedName name="Да_нет" localSheetId="38">#REF!</definedName>
    <definedName name="Да_нет" localSheetId="39">#REF!</definedName>
    <definedName name="Да_нет" localSheetId="40">#REF!</definedName>
    <definedName name="Да_нет" localSheetId="41">#REF!</definedName>
    <definedName name="Да_нет" localSheetId="42">#REF!</definedName>
    <definedName name="Да_нет" localSheetId="43">#REF!</definedName>
    <definedName name="Да_нет" localSheetId="44">#REF!</definedName>
    <definedName name="Да_нет" localSheetId="45">#REF!</definedName>
    <definedName name="Да_нет" localSheetId="46">#REF!</definedName>
    <definedName name="Да_нет" localSheetId="9">#REF!</definedName>
    <definedName name="Да_нет">#REF!</definedName>
    <definedName name="_xlnm.Print_Titles" localSheetId="0">'Оценка (Этап I)'!$3:$4</definedName>
    <definedName name="_xlnm.Print_Titles" localSheetId="2">'Показатель 1.1'!$4:$7</definedName>
    <definedName name="_xlnm.Print_Titles" localSheetId="3">'Показатель 1.2'!$4:$7</definedName>
    <definedName name="_xlnm.Print_Titles" localSheetId="4">'Раздел 2'!$4:$6</definedName>
    <definedName name="_xlnm.Print_Titles" localSheetId="10">'Раздел 2. Аркадский '!$7:$7</definedName>
    <definedName name="_xlnm.Print_Titles" localSheetId="11">'Раздел 2. Аткарский'!$7:$7</definedName>
    <definedName name="_xlnm.Print_Titles" localSheetId="12">'Раздел 2. Базарно-Карабулакский'!$7:$7</definedName>
    <definedName name="_xlnm.Print_Titles" localSheetId="13">'Раздел 2. Балаковский'!$7:$7</definedName>
    <definedName name="_xlnm.Print_Titles" localSheetId="14">'Раздел 2. Балашовский'!$7:$7</definedName>
    <definedName name="_xlnm.Print_Titles" localSheetId="15">'Раздел 2. Балтайский'!$7:$7</definedName>
    <definedName name="_xlnm.Print_Titles" localSheetId="16">'Раздел 2. Вольский '!$7:$7</definedName>
    <definedName name="_xlnm.Print_Titles" localSheetId="17">'Раздел 2. Воскресенский'!$7:$7</definedName>
    <definedName name="_xlnm.Print_Titles" localSheetId="5">'Раздел 2. г. Саратов'!$7:$7</definedName>
    <definedName name="_xlnm.Print_Titles" localSheetId="8">'Раздел 2. г. Шиханы'!$7:$7</definedName>
    <definedName name="_xlnm.Print_Titles" localSheetId="18">'Раздел 2. Дергачевский'!$7:$7</definedName>
    <definedName name="_xlnm.Print_Titles" localSheetId="19">'Раздел 2. Духовницкий'!$7:$7</definedName>
    <definedName name="_xlnm.Print_Titles" localSheetId="20">'Раздел 2. Екатериновский'!$7:$7</definedName>
    <definedName name="_xlnm.Print_Titles" localSheetId="21">'Раздел 2. Ершовский'!$7:$7</definedName>
    <definedName name="_xlnm.Print_Titles" localSheetId="7">'Раздел 2. ЗАТО Светлый'!$7:$7</definedName>
    <definedName name="_xlnm.Print_Titles" localSheetId="22">'Раздел 2. Ивантеевский'!$7:$7</definedName>
    <definedName name="_xlnm.Print_Titles" localSheetId="23">'Раздел 2. Калининский'!$7:$7</definedName>
    <definedName name="_xlnm.Print_Titles" localSheetId="24">'Раздел 2. Красноармейский'!$7:$7</definedName>
    <definedName name="_xlnm.Print_Titles" localSheetId="25">'Раздел 2. Краснокутский'!$7:$7</definedName>
    <definedName name="_xlnm.Print_Titles" localSheetId="26">'Раздел 2. Краснопартизанский'!$7:$7</definedName>
    <definedName name="_xlnm.Print_Titles" localSheetId="27">'Раздел 2. Лысогорский'!$7:$7</definedName>
    <definedName name="_xlnm.Print_Titles" localSheetId="28">'Раздел 2. Марксовский'!$7:$7</definedName>
    <definedName name="_xlnm.Print_Titles" localSheetId="29">'Раздел 2. Новобурасский'!$7:$7</definedName>
    <definedName name="_xlnm.Print_Titles" localSheetId="30">'Раздел 2. Новоузенский'!$7:$7</definedName>
    <definedName name="_xlnm.Print_Titles" localSheetId="31">'Раздел 2. Озинский'!$7:$7</definedName>
    <definedName name="_xlnm.Print_Titles" localSheetId="6">'Раздел 2. п. Михайловское'!$7:$7</definedName>
    <definedName name="_xlnm.Print_Titles" localSheetId="32">'Раздел 2. Перелюбский'!$7:$7</definedName>
    <definedName name="_xlnm.Print_Titles" localSheetId="33">'Раздел 2. Петровский'!$7:$7</definedName>
    <definedName name="_xlnm.Print_Titles" localSheetId="34">'Раздел 2. Питерский'!$7:$7</definedName>
    <definedName name="_xlnm.Print_Titles" localSheetId="35">'Раздел 2. Пугачевский'!$7:$7</definedName>
    <definedName name="_xlnm.Print_Titles" localSheetId="36">'Раздел 2. Ровенский'!$7:$7</definedName>
    <definedName name="_xlnm.Print_Titles" localSheetId="37">'Раздел 2. Романовский'!$7:$7</definedName>
    <definedName name="_xlnm.Print_Titles" localSheetId="38">'Раздел 2. Ртищевский'!$7:$7</definedName>
    <definedName name="_xlnm.Print_Titles" localSheetId="39">'Раздел 2. Самойловский'!$7:$7</definedName>
    <definedName name="_xlnm.Print_Titles" localSheetId="40">'Раздел 2. Саратовский'!$7:$7</definedName>
    <definedName name="_xlnm.Print_Titles" localSheetId="41">'Раздел 2. Советский'!$7:$7</definedName>
    <definedName name="_xlnm.Print_Titles" localSheetId="42">'Раздел 2. Татищевский'!$7:$7</definedName>
    <definedName name="_xlnm.Print_Titles" localSheetId="43">'Раздел 2. Турковский'!$7:$7</definedName>
    <definedName name="_xlnm.Print_Titles" localSheetId="44">'Раздел 2. Федоровский'!$7:$7</definedName>
    <definedName name="_xlnm.Print_Titles" localSheetId="45">'Раздел 2. Хвалынский'!$7:$7</definedName>
    <definedName name="_xlnm.Print_Titles" localSheetId="46">'Раздел 2. Энгельсский'!$7:$7</definedName>
    <definedName name="_xlnm.Print_Titles" localSheetId="9">'Раздел 2.Александрово-Гайский '!$7:$7</definedName>
    <definedName name="Коэфициент">[2]Параметры!$C$3:$C$4</definedName>
    <definedName name="_xlnm.Print_Area" localSheetId="0">'Оценка (Этап I)'!$A$1:$E$49</definedName>
    <definedName name="_xlnm.Print_Area" localSheetId="2">'Показатель 1.1'!$A$1:$L$51</definedName>
    <definedName name="_xlnm.Print_Area" localSheetId="3">'Показатель 1.2'!$A$1:$J$52</definedName>
    <definedName name="_xlnm.Print_Area" localSheetId="4">'Раздел 2'!$A$1:$D$52</definedName>
    <definedName name="_xlnm.Print_Area" localSheetId="10">'Раздел 2. Аркадский '!$A$1:$J$40</definedName>
    <definedName name="_xlnm.Print_Area" localSheetId="11">'Раздел 2. Аткарский'!$A$1:$J$46</definedName>
    <definedName name="_xlnm.Print_Area" localSheetId="12">'Раздел 2. Базарно-Карабулакский'!$A$1:$J$80</definedName>
    <definedName name="_xlnm.Print_Area" localSheetId="13">'Раздел 2. Балаковский'!$A$1:$J$135</definedName>
    <definedName name="_xlnm.Print_Area" localSheetId="14">'Раздел 2. Балашовский'!$A$1:$J$100</definedName>
    <definedName name="_xlnm.Print_Area" localSheetId="15">'Раздел 2. Балтайский'!$A$1:$J$35</definedName>
    <definedName name="_xlnm.Print_Area" localSheetId="16">'Раздел 2. Вольский '!$A$1:$J$90</definedName>
    <definedName name="_xlnm.Print_Area" localSheetId="17">'Раздел 2. Воскресенский'!$A$1:$J$32</definedName>
    <definedName name="_xlnm.Print_Area" localSheetId="5">'Раздел 2. г. Саратов'!$A$1:$J$398</definedName>
    <definedName name="_xlnm.Print_Area" localSheetId="8">'Раздел 2. г. Шиханы'!$A$1:$J$19</definedName>
    <definedName name="_xlnm.Print_Area" localSheetId="18">'Раздел 2. Дергачевский'!$A$1:$J$52</definedName>
    <definedName name="_xlnm.Print_Area" localSheetId="19">'Раздел 2. Духовницкий'!$A$1:$J$34</definedName>
    <definedName name="_xlnm.Print_Area" localSheetId="20">'Раздел 2. Екатериновский'!$A$1:$J$46</definedName>
    <definedName name="_xlnm.Print_Area" localSheetId="21">'Раздел 2. Ершовский'!$A$1:$J$58</definedName>
    <definedName name="_xlnm.Print_Area" localSheetId="7">'Раздел 2. ЗАТО Светлый'!$A$1:$J$22</definedName>
    <definedName name="_xlnm.Print_Area" localSheetId="22">'Раздел 2. Ивантеевский'!$A$1:$J$36</definedName>
    <definedName name="_xlnm.Print_Area" localSheetId="23">'Раздел 2. Калининский'!$A$1:$J$55</definedName>
    <definedName name="_xlnm.Print_Area" localSheetId="24">'Раздел 2. Красноармейский'!$A$1:$J$70</definedName>
    <definedName name="_xlnm.Print_Area" localSheetId="25">'Раздел 2. Краснокутский'!$A$1:$J$62</definedName>
    <definedName name="_xlnm.Print_Area" localSheetId="26">'Раздел 2. Краснопартизанский'!$A$1:$J$31</definedName>
    <definedName name="_xlnm.Print_Area" localSheetId="27">'Раздел 2. Лысогорский'!$A$1:$J$46</definedName>
    <definedName name="_xlnm.Print_Area" localSheetId="28">'Раздел 2. Марксовский'!$A$1:$J$81</definedName>
    <definedName name="_xlnm.Print_Area" localSheetId="29">'Раздел 2. Новобурасский'!$A$1:$J$50</definedName>
    <definedName name="_xlnm.Print_Area" localSheetId="30">'Раздел 2. Новоузенский'!$A$1:$J$73</definedName>
    <definedName name="_xlnm.Print_Area" localSheetId="31">'Раздел 2. Озинский'!$A$1:$J$53</definedName>
    <definedName name="_xlnm.Print_Area" localSheetId="6">'Раздел 2. п. Михайловское'!$A$1:$J$15</definedName>
    <definedName name="_xlnm.Print_Area" localSheetId="32">'Раздел 2. Перелюбский'!$A$1:$J$44</definedName>
    <definedName name="_xlnm.Print_Area" localSheetId="33">'Раздел 2. Петровский'!$A$1:$J$62</definedName>
    <definedName name="_xlnm.Print_Area" localSheetId="34">'Раздел 2. Питерский'!$A$1:$J$48</definedName>
    <definedName name="_xlnm.Print_Area" localSheetId="35">'Раздел 2. Пугачевский'!$A$1:$J$89</definedName>
    <definedName name="_xlnm.Print_Area" localSheetId="36">'Раздел 2. Ровенский'!$A$1:$J$48</definedName>
    <definedName name="_xlnm.Print_Area" localSheetId="37">'Раздел 2. Романовский'!$A$1:$J$39</definedName>
    <definedName name="_xlnm.Print_Area" localSheetId="38">'Раздел 2. Ртищевский'!$A$1:$J$81</definedName>
    <definedName name="_xlnm.Print_Area" localSheetId="39">'Раздел 2. Самойловский'!$A$1:$J$32</definedName>
    <definedName name="_xlnm.Print_Area" localSheetId="40">'Раздел 2. Саратовский'!$A$1:$J$68</definedName>
    <definedName name="_xlnm.Print_Area" localSheetId="41">'Раздел 2. Советский'!$A$1:$J$42</definedName>
    <definedName name="_xlnm.Print_Area" localSheetId="42">'Раздел 2. Татищевский'!$A$1:$J$38</definedName>
    <definedName name="_xlnm.Print_Area" localSheetId="43">'Раздел 2. Турковский'!$A$1:$J$37</definedName>
    <definedName name="_xlnm.Print_Area" localSheetId="44">'Раздел 2. Федоровский'!$A$1:$J$41</definedName>
    <definedName name="_xlnm.Print_Area" localSheetId="45">'Раздел 2. Хвалынский'!$A$1:$J$42</definedName>
    <definedName name="_xlnm.Print_Area" localSheetId="46">'Раздел 2. Энгельсский'!$A$1:$J$197</definedName>
    <definedName name="_xlnm.Print_Area" localSheetId="9">'Раздел 2.Александрово-Гайский '!$A$1:$J$34</definedName>
    <definedName name="Формат" localSheetId="10">#REF!</definedName>
    <definedName name="Формат" localSheetId="11">#REF!</definedName>
    <definedName name="Формат" localSheetId="12">#REF!</definedName>
    <definedName name="Формат" localSheetId="13">#REF!</definedName>
    <definedName name="Формат" localSheetId="14">#REF!</definedName>
    <definedName name="Формат" localSheetId="15">#REF!</definedName>
    <definedName name="Формат" localSheetId="16">#REF!</definedName>
    <definedName name="Формат" localSheetId="17">#REF!</definedName>
    <definedName name="Формат" localSheetId="5">#REF!</definedName>
    <definedName name="Формат" localSheetId="8">#REF!</definedName>
    <definedName name="Формат" localSheetId="18">#REF!</definedName>
    <definedName name="Формат" localSheetId="19">#REF!</definedName>
    <definedName name="Формат" localSheetId="20">#REF!</definedName>
    <definedName name="Формат" localSheetId="21">#REF!</definedName>
    <definedName name="Формат" localSheetId="7">#REF!</definedName>
    <definedName name="Формат" localSheetId="22">#REF!</definedName>
    <definedName name="Формат" localSheetId="23">#REF!</definedName>
    <definedName name="Формат" localSheetId="24">#REF!</definedName>
    <definedName name="Формат" localSheetId="25">#REF!</definedName>
    <definedName name="Формат" localSheetId="26">#REF!</definedName>
    <definedName name="Формат" localSheetId="27">#REF!</definedName>
    <definedName name="Формат" localSheetId="28">#REF!</definedName>
    <definedName name="Формат" localSheetId="29">#REF!</definedName>
    <definedName name="Формат" localSheetId="30">#REF!</definedName>
    <definedName name="Формат" localSheetId="31">#REF!</definedName>
    <definedName name="Формат" localSheetId="6">#REF!</definedName>
    <definedName name="Формат" localSheetId="32">#REF!</definedName>
    <definedName name="Формат" localSheetId="33">#REF!</definedName>
    <definedName name="Формат" localSheetId="34">#REF!</definedName>
    <definedName name="Формат" localSheetId="35">#REF!</definedName>
    <definedName name="Формат" localSheetId="36">#REF!</definedName>
    <definedName name="Формат" localSheetId="37">#REF!</definedName>
    <definedName name="Формат" localSheetId="38">#REF!</definedName>
    <definedName name="Формат" localSheetId="39">#REF!</definedName>
    <definedName name="Формат" localSheetId="40">#REF!</definedName>
    <definedName name="Формат" localSheetId="41">#REF!</definedName>
    <definedName name="Формат" localSheetId="42">#REF!</definedName>
    <definedName name="Формат" localSheetId="43">#REF!</definedName>
    <definedName name="Формат" localSheetId="44">#REF!</definedName>
    <definedName name="Формат" localSheetId="45">#REF!</definedName>
    <definedName name="Формат" localSheetId="46">#REF!</definedName>
    <definedName name="Формат" localSheetId="9">#REF!</definedName>
    <definedName name="Формат">#REF!</definedName>
  </definedNames>
  <calcPr calcId="145621"/>
</workbook>
</file>

<file path=xl/calcChain.xml><?xml version="1.0" encoding="utf-8"?>
<calcChain xmlns="http://schemas.openxmlformats.org/spreadsheetml/2006/main">
  <c r="I192" i="48" l="1"/>
  <c r="I191" i="48"/>
  <c r="I190" i="48"/>
  <c r="I189" i="48"/>
  <c r="I188" i="48"/>
  <c r="I187" i="48"/>
  <c r="I186" i="48"/>
  <c r="I185" i="48"/>
  <c r="I184" i="48"/>
  <c r="I183" i="48"/>
  <c r="I182" i="48"/>
  <c r="I181" i="48"/>
  <c r="I180" i="48"/>
  <c r="I179" i="48"/>
  <c r="I178" i="48"/>
  <c r="I177" i="48"/>
  <c r="I176" i="48"/>
  <c r="I175" i="48"/>
  <c r="I174" i="48"/>
  <c r="I173" i="48"/>
  <c r="I172" i="48"/>
  <c r="I171" i="48"/>
  <c r="I170" i="48"/>
  <c r="I169" i="48"/>
  <c r="I168" i="48"/>
  <c r="I167" i="48"/>
  <c r="I166" i="48"/>
  <c r="I165" i="48"/>
  <c r="I164" i="48"/>
  <c r="I163" i="48"/>
  <c r="I162" i="48"/>
  <c r="I161" i="48"/>
  <c r="I160" i="48"/>
  <c r="I159" i="48"/>
  <c r="I158" i="48"/>
  <c r="I157" i="48"/>
  <c r="I156" i="48"/>
  <c r="I155" i="48"/>
  <c r="I154" i="48"/>
  <c r="I153" i="48"/>
  <c r="I152" i="48"/>
  <c r="I151" i="48"/>
  <c r="I150" i="48"/>
  <c r="I149" i="48"/>
  <c r="I148" i="48"/>
  <c r="I147" i="48"/>
  <c r="I146" i="48"/>
  <c r="I145" i="48"/>
  <c r="I144" i="48"/>
  <c r="I143" i="48"/>
  <c r="I142" i="48"/>
  <c r="I141" i="48"/>
  <c r="I140" i="48"/>
  <c r="I139" i="48"/>
  <c r="I138" i="48"/>
  <c r="I137" i="48"/>
  <c r="I136" i="48"/>
  <c r="I135" i="48"/>
  <c r="I134" i="48"/>
  <c r="I133" i="48"/>
  <c r="I132" i="48"/>
  <c r="I131" i="48"/>
  <c r="I130" i="48"/>
  <c r="I129" i="48"/>
  <c r="I128" i="48"/>
  <c r="I127" i="48"/>
  <c r="I126" i="48"/>
  <c r="I125" i="48"/>
  <c r="I124" i="48"/>
  <c r="I123" i="48"/>
  <c r="I122" i="48"/>
  <c r="I121" i="48"/>
  <c r="I120" i="48"/>
  <c r="I119" i="48"/>
  <c r="I118" i="48"/>
  <c r="I117" i="48"/>
  <c r="I116" i="48"/>
  <c r="I115" i="48"/>
  <c r="I114" i="48"/>
  <c r="I113" i="48"/>
  <c r="I112" i="48"/>
  <c r="I111" i="48"/>
  <c r="I110" i="48"/>
  <c r="I109" i="48"/>
  <c r="I108" i="48"/>
  <c r="I107" i="48"/>
  <c r="I106" i="48"/>
  <c r="I105" i="48"/>
  <c r="I104" i="48"/>
  <c r="I103" i="48"/>
  <c r="I102" i="48"/>
  <c r="I101" i="48"/>
  <c r="I100" i="48"/>
  <c r="I99" i="48"/>
  <c r="I98" i="48"/>
  <c r="I97" i="48"/>
  <c r="I96" i="48"/>
  <c r="I95" i="48"/>
  <c r="I94" i="48"/>
  <c r="I93" i="48"/>
  <c r="I92" i="48"/>
  <c r="I91" i="48"/>
  <c r="I90" i="48"/>
  <c r="I89" i="48"/>
  <c r="I88" i="48"/>
  <c r="I87" i="48"/>
  <c r="I86" i="48"/>
  <c r="I85" i="48"/>
  <c r="I84" i="48"/>
  <c r="I83" i="48"/>
  <c r="I82" i="48"/>
  <c r="I81" i="48"/>
  <c r="I80" i="48"/>
  <c r="I79" i="48"/>
  <c r="I78" i="48"/>
  <c r="I77" i="48"/>
  <c r="I76" i="48"/>
  <c r="I75" i="48"/>
  <c r="I74" i="48"/>
  <c r="I73" i="48"/>
  <c r="I72" i="48"/>
  <c r="I71" i="48"/>
  <c r="I70" i="48"/>
  <c r="I69" i="48"/>
  <c r="I68" i="48"/>
  <c r="I67" i="48"/>
  <c r="I66" i="48"/>
  <c r="I65" i="48"/>
  <c r="I64" i="48"/>
  <c r="I63" i="48"/>
  <c r="I62" i="48"/>
  <c r="I61" i="48"/>
  <c r="I60" i="48"/>
  <c r="I59" i="48"/>
  <c r="I58" i="48"/>
  <c r="I57" i="48"/>
  <c r="I56" i="48"/>
  <c r="I55" i="48"/>
  <c r="I54" i="48"/>
  <c r="I53" i="48"/>
  <c r="I52" i="48"/>
  <c r="I51" i="48"/>
  <c r="I50" i="48"/>
  <c r="I49" i="48"/>
  <c r="I48" i="48"/>
  <c r="I47" i="48"/>
  <c r="I46" i="48"/>
  <c r="I45" i="48"/>
  <c r="I44" i="48"/>
  <c r="I43" i="48"/>
  <c r="I42" i="48"/>
  <c r="I41" i="48"/>
  <c r="I40" i="48"/>
  <c r="I39" i="48"/>
  <c r="I38" i="48"/>
  <c r="I37" i="48"/>
  <c r="I36" i="48"/>
  <c r="I35" i="48"/>
  <c r="I34" i="48"/>
  <c r="I33" i="48"/>
  <c r="I32" i="48"/>
  <c r="I31" i="48"/>
  <c r="I30" i="48"/>
  <c r="I29" i="48"/>
  <c r="I28" i="48"/>
  <c r="I27" i="48"/>
  <c r="I26" i="48"/>
  <c r="I25" i="48"/>
  <c r="I24" i="48"/>
  <c r="I23" i="48"/>
  <c r="I22" i="48"/>
  <c r="I21" i="48"/>
  <c r="I20" i="48"/>
  <c r="I19" i="48"/>
  <c r="I18" i="48"/>
  <c r="I17" i="48"/>
  <c r="I16" i="48"/>
  <c r="I15" i="48"/>
  <c r="I14" i="48"/>
  <c r="I13" i="48"/>
  <c r="I12" i="48"/>
  <c r="I11" i="48"/>
  <c r="I10" i="48"/>
  <c r="I9" i="48"/>
  <c r="I8" i="48"/>
  <c r="I40" i="47"/>
  <c r="I39" i="47"/>
  <c r="I38" i="47"/>
  <c r="I37" i="47"/>
  <c r="I36" i="47"/>
  <c r="I35" i="47"/>
  <c r="I34" i="47"/>
  <c r="I33" i="47"/>
  <c r="I32" i="47"/>
  <c r="I31" i="47"/>
  <c r="I30" i="47"/>
  <c r="I29" i="47"/>
  <c r="I28" i="47"/>
  <c r="I27" i="47"/>
  <c r="I26" i="47"/>
  <c r="I25" i="47"/>
  <c r="I24" i="47"/>
  <c r="I23" i="47"/>
  <c r="I22" i="47"/>
  <c r="I21" i="47"/>
  <c r="I20" i="47"/>
  <c r="I19" i="47"/>
  <c r="I18" i="47"/>
  <c r="I17" i="47"/>
  <c r="I16" i="47"/>
  <c r="I15" i="47"/>
  <c r="I14" i="47"/>
  <c r="I13" i="47"/>
  <c r="I12" i="47"/>
  <c r="I11" i="47"/>
  <c r="I10" i="47"/>
  <c r="I9" i="47"/>
  <c r="I8" i="47"/>
  <c r="I40" i="46"/>
  <c r="I39" i="46"/>
  <c r="I38" i="46"/>
  <c r="I37" i="46"/>
  <c r="I36" i="46"/>
  <c r="I35" i="46"/>
  <c r="I34" i="46"/>
  <c r="I33" i="46"/>
  <c r="I32" i="46"/>
  <c r="I31" i="46"/>
  <c r="I30" i="46"/>
  <c r="I29" i="46"/>
  <c r="I28" i="46"/>
  <c r="I27" i="46"/>
  <c r="I26" i="46"/>
  <c r="I25" i="46"/>
  <c r="I24" i="46"/>
  <c r="I23" i="46"/>
  <c r="I22" i="46"/>
  <c r="I21" i="46"/>
  <c r="I20" i="46"/>
  <c r="I19" i="46"/>
  <c r="I18" i="46"/>
  <c r="I17" i="46"/>
  <c r="I16" i="46"/>
  <c r="I15" i="46"/>
  <c r="I14" i="46"/>
  <c r="I13" i="46"/>
  <c r="I12" i="46"/>
  <c r="I11" i="46"/>
  <c r="I10" i="46"/>
  <c r="I9" i="46"/>
  <c r="I41" i="46" s="1"/>
  <c r="I8" i="46"/>
  <c r="I36" i="45"/>
  <c r="I35" i="45"/>
  <c r="I34" i="45"/>
  <c r="I33" i="45"/>
  <c r="I32" i="45"/>
  <c r="I31" i="45"/>
  <c r="I30" i="45"/>
  <c r="I29" i="45"/>
  <c r="I28" i="45"/>
  <c r="I27" i="45"/>
  <c r="I26" i="45"/>
  <c r="I25" i="45"/>
  <c r="I24" i="45"/>
  <c r="I23" i="45"/>
  <c r="I22" i="45"/>
  <c r="I21" i="45"/>
  <c r="I20" i="45"/>
  <c r="I19" i="45"/>
  <c r="I18" i="45"/>
  <c r="I17" i="45"/>
  <c r="I16" i="45"/>
  <c r="I15" i="45"/>
  <c r="I14" i="45"/>
  <c r="I13" i="45"/>
  <c r="I37" i="45" s="1"/>
  <c r="C49" i="6" s="1"/>
  <c r="I12" i="45"/>
  <c r="I11" i="45"/>
  <c r="I10" i="45"/>
  <c r="I9" i="45"/>
  <c r="I8" i="45"/>
  <c r="I37" i="44"/>
  <c r="I36" i="44"/>
  <c r="I35" i="44"/>
  <c r="I34" i="44"/>
  <c r="I33" i="44"/>
  <c r="I32" i="44"/>
  <c r="I31" i="44"/>
  <c r="I30" i="44"/>
  <c r="I29" i="44"/>
  <c r="I28" i="44"/>
  <c r="I27" i="44"/>
  <c r="I26" i="44"/>
  <c r="I25" i="44"/>
  <c r="I24" i="44"/>
  <c r="I23" i="44"/>
  <c r="I22" i="44"/>
  <c r="I21" i="44"/>
  <c r="I20" i="44"/>
  <c r="I19" i="44"/>
  <c r="I18" i="44"/>
  <c r="I17" i="44"/>
  <c r="I16" i="44"/>
  <c r="I15" i="44"/>
  <c r="I14" i="44"/>
  <c r="I13" i="44"/>
  <c r="I12" i="44"/>
  <c r="I38" i="44" s="1"/>
  <c r="C48" i="6" s="1"/>
  <c r="D48" i="6" s="1"/>
  <c r="E45" i="2" s="1"/>
  <c r="I11" i="44"/>
  <c r="I10" i="44"/>
  <c r="I9" i="44"/>
  <c r="I8" i="44"/>
  <c r="I41" i="43"/>
  <c r="I40" i="43"/>
  <c r="I39" i="43"/>
  <c r="I38" i="43"/>
  <c r="I37" i="43"/>
  <c r="I36" i="43"/>
  <c r="I35" i="43"/>
  <c r="I34" i="43"/>
  <c r="I33" i="43"/>
  <c r="I32" i="43"/>
  <c r="I31" i="43"/>
  <c r="I30" i="43"/>
  <c r="I29" i="43"/>
  <c r="I28" i="43"/>
  <c r="I27" i="43"/>
  <c r="I26" i="43"/>
  <c r="I25" i="43"/>
  <c r="I24" i="43"/>
  <c r="I23" i="43"/>
  <c r="I22" i="43"/>
  <c r="I21" i="43"/>
  <c r="I20" i="43"/>
  <c r="I19" i="43"/>
  <c r="I18" i="43"/>
  <c r="I17" i="43"/>
  <c r="I16" i="43"/>
  <c r="I15" i="43"/>
  <c r="I14" i="43"/>
  <c r="I13" i="43"/>
  <c r="I12" i="43"/>
  <c r="I11" i="43"/>
  <c r="I10" i="43"/>
  <c r="I9" i="43"/>
  <c r="I42" i="43" s="1"/>
  <c r="C47" i="6" s="1"/>
  <c r="D47" i="6" s="1"/>
  <c r="E44" i="2" s="1"/>
  <c r="I8" i="43"/>
  <c r="I47" i="42"/>
  <c r="I46" i="42"/>
  <c r="I45" i="42"/>
  <c r="I44" i="42"/>
  <c r="I43" i="42"/>
  <c r="I42" i="42"/>
  <c r="I41" i="42"/>
  <c r="I40" i="42"/>
  <c r="I39" i="42"/>
  <c r="I38" i="42"/>
  <c r="I37" i="42"/>
  <c r="I36" i="42"/>
  <c r="I35" i="42"/>
  <c r="I34" i="42"/>
  <c r="I33" i="42"/>
  <c r="I32" i="42"/>
  <c r="I31" i="42"/>
  <c r="I30" i="42"/>
  <c r="I29" i="42"/>
  <c r="I28" i="42"/>
  <c r="I27" i="42"/>
  <c r="I26" i="42"/>
  <c r="I25" i="42"/>
  <c r="I24" i="42"/>
  <c r="I23" i="42"/>
  <c r="I22" i="42"/>
  <c r="I21" i="42"/>
  <c r="I20" i="42"/>
  <c r="I19" i="42"/>
  <c r="I18" i="42"/>
  <c r="I17" i="42"/>
  <c r="I16" i="42"/>
  <c r="I15" i="42"/>
  <c r="I14" i="42"/>
  <c r="I13" i="42"/>
  <c r="I12" i="42"/>
  <c r="I11" i="42"/>
  <c r="I10" i="42"/>
  <c r="I9" i="42"/>
  <c r="I8" i="42"/>
  <c r="I68" i="42" s="1"/>
  <c r="C46" i="6" s="1"/>
  <c r="D46" i="6" s="1"/>
  <c r="E43" i="2" s="1"/>
  <c r="I31" i="41"/>
  <c r="I30" i="41"/>
  <c r="I29" i="41"/>
  <c r="I28" i="41"/>
  <c r="I27" i="41"/>
  <c r="I26" i="41"/>
  <c r="I25" i="41"/>
  <c r="I24" i="41"/>
  <c r="I23" i="41"/>
  <c r="I22" i="41"/>
  <c r="I21" i="41"/>
  <c r="I20" i="41"/>
  <c r="I19" i="41"/>
  <c r="I18" i="41"/>
  <c r="I17" i="41"/>
  <c r="I16" i="41"/>
  <c r="I15" i="41"/>
  <c r="I14" i="41"/>
  <c r="I13" i="41"/>
  <c r="I12" i="41"/>
  <c r="I11" i="41"/>
  <c r="I10" i="41"/>
  <c r="I9" i="41"/>
  <c r="I8" i="41"/>
  <c r="I32" i="41" s="1"/>
  <c r="C45" i="6" s="1"/>
  <c r="D45" i="6" s="1"/>
  <c r="E42" i="2" s="1"/>
  <c r="I77" i="40"/>
  <c r="I76" i="40"/>
  <c r="I75" i="40"/>
  <c r="I74" i="40"/>
  <c r="I73" i="40"/>
  <c r="I72" i="40"/>
  <c r="I71" i="40"/>
  <c r="I70" i="40"/>
  <c r="I69" i="40"/>
  <c r="I68" i="40"/>
  <c r="I67" i="40"/>
  <c r="I66" i="40"/>
  <c r="I65" i="40"/>
  <c r="I64" i="40"/>
  <c r="I63" i="40"/>
  <c r="I62" i="40"/>
  <c r="I61" i="40"/>
  <c r="I60" i="40"/>
  <c r="I59" i="40"/>
  <c r="I58" i="40"/>
  <c r="I57" i="40"/>
  <c r="I56" i="40"/>
  <c r="I55" i="40"/>
  <c r="I54" i="40"/>
  <c r="I53" i="40"/>
  <c r="I52" i="40"/>
  <c r="I51" i="40"/>
  <c r="I50" i="40"/>
  <c r="I49" i="40"/>
  <c r="I48" i="40"/>
  <c r="I47" i="40"/>
  <c r="I46" i="40"/>
  <c r="I45" i="40"/>
  <c r="I44" i="40"/>
  <c r="I43" i="40"/>
  <c r="I42" i="40"/>
  <c r="I41" i="40"/>
  <c r="I40" i="40"/>
  <c r="I39" i="40"/>
  <c r="I38" i="40"/>
  <c r="I37" i="40"/>
  <c r="I36" i="40"/>
  <c r="I35" i="40"/>
  <c r="I34" i="40"/>
  <c r="I33" i="40"/>
  <c r="I32" i="40"/>
  <c r="I31" i="40"/>
  <c r="I30" i="40"/>
  <c r="I29" i="40"/>
  <c r="I28" i="40"/>
  <c r="I27" i="40"/>
  <c r="I26" i="40"/>
  <c r="I25" i="40"/>
  <c r="I24" i="40"/>
  <c r="I23" i="40"/>
  <c r="I22" i="40"/>
  <c r="I21" i="40"/>
  <c r="I20" i="40"/>
  <c r="I19" i="40"/>
  <c r="I18" i="40"/>
  <c r="I17" i="40"/>
  <c r="I16" i="40"/>
  <c r="I15" i="40"/>
  <c r="I14" i="40"/>
  <c r="I13" i="40"/>
  <c r="I12" i="40"/>
  <c r="I11" i="40"/>
  <c r="I10" i="40"/>
  <c r="I9" i="40"/>
  <c r="I8" i="40"/>
  <c r="I38" i="39"/>
  <c r="I37" i="39"/>
  <c r="I36" i="39"/>
  <c r="I35" i="39"/>
  <c r="I34" i="39"/>
  <c r="I33" i="39"/>
  <c r="I32" i="39"/>
  <c r="I31" i="39"/>
  <c r="I30" i="39"/>
  <c r="I29" i="39"/>
  <c r="I28" i="39"/>
  <c r="I27" i="39"/>
  <c r="I26" i="39"/>
  <c r="I25" i="39"/>
  <c r="I24" i="39"/>
  <c r="I23" i="39"/>
  <c r="I22" i="39"/>
  <c r="I21" i="39"/>
  <c r="I20" i="39"/>
  <c r="I19" i="39"/>
  <c r="I18" i="39"/>
  <c r="I17" i="39"/>
  <c r="I16" i="39"/>
  <c r="I15" i="39"/>
  <c r="I39" i="39" s="1"/>
  <c r="C43" i="6" s="1"/>
  <c r="D43" i="6" s="1"/>
  <c r="E40" i="2" s="1"/>
  <c r="I14" i="39"/>
  <c r="I13" i="39"/>
  <c r="I12" i="39"/>
  <c r="I11" i="39"/>
  <c r="I10" i="39"/>
  <c r="I9" i="39"/>
  <c r="I8" i="39"/>
  <c r="I42" i="38"/>
  <c r="I41" i="38"/>
  <c r="I40" i="38"/>
  <c r="I39" i="38"/>
  <c r="I38" i="38"/>
  <c r="I37" i="38"/>
  <c r="I36" i="38"/>
  <c r="I35" i="38"/>
  <c r="I34" i="38"/>
  <c r="I33" i="38"/>
  <c r="I32" i="38"/>
  <c r="I31" i="38"/>
  <c r="I30" i="38"/>
  <c r="I29" i="38"/>
  <c r="I28" i="38"/>
  <c r="I27" i="38"/>
  <c r="I26" i="38"/>
  <c r="I25" i="38"/>
  <c r="I24" i="38"/>
  <c r="I23" i="38"/>
  <c r="I22" i="38"/>
  <c r="I21" i="38"/>
  <c r="I20" i="38"/>
  <c r="I19" i="38"/>
  <c r="I18" i="38"/>
  <c r="I17" i="38"/>
  <c r="I16" i="38"/>
  <c r="I15" i="38"/>
  <c r="I14" i="38"/>
  <c r="I13" i="38"/>
  <c r="I12" i="38"/>
  <c r="I11" i="38"/>
  <c r="I48" i="38" s="1"/>
  <c r="C42" i="6" s="1"/>
  <c r="D42" i="6" s="1"/>
  <c r="E39" i="2" s="1"/>
  <c r="I10" i="38"/>
  <c r="I9" i="38"/>
  <c r="I8" i="38"/>
  <c r="I88" i="37"/>
  <c r="I87" i="37"/>
  <c r="I86" i="37"/>
  <c r="I85" i="37"/>
  <c r="I84" i="37"/>
  <c r="I83" i="37"/>
  <c r="I82" i="37"/>
  <c r="I81" i="37"/>
  <c r="I80" i="37"/>
  <c r="I79" i="37"/>
  <c r="I78" i="37"/>
  <c r="I77" i="37"/>
  <c r="I76" i="37"/>
  <c r="I75" i="37"/>
  <c r="I74" i="37"/>
  <c r="I73" i="37"/>
  <c r="I72" i="37"/>
  <c r="I71" i="37"/>
  <c r="I70" i="37"/>
  <c r="I69" i="37"/>
  <c r="I68" i="37"/>
  <c r="I67" i="37"/>
  <c r="I66" i="37"/>
  <c r="I65" i="37"/>
  <c r="I64" i="37"/>
  <c r="I63" i="37"/>
  <c r="I62" i="37"/>
  <c r="I61" i="37"/>
  <c r="I60" i="37"/>
  <c r="I59" i="37"/>
  <c r="I58" i="37"/>
  <c r="I57" i="37"/>
  <c r="I56" i="37"/>
  <c r="I55" i="37"/>
  <c r="I54" i="37"/>
  <c r="I53" i="37"/>
  <c r="I52" i="37"/>
  <c r="I51" i="37"/>
  <c r="I50" i="37"/>
  <c r="I49" i="37"/>
  <c r="I48" i="37"/>
  <c r="I47" i="37"/>
  <c r="I46" i="37"/>
  <c r="I45" i="37"/>
  <c r="I44" i="37"/>
  <c r="I43" i="37"/>
  <c r="I42" i="37"/>
  <c r="I41" i="37"/>
  <c r="I40" i="37"/>
  <c r="I39" i="37"/>
  <c r="I38" i="37"/>
  <c r="I37" i="37"/>
  <c r="I36" i="37"/>
  <c r="I35" i="37"/>
  <c r="I34" i="37"/>
  <c r="I33" i="37"/>
  <c r="I32" i="37"/>
  <c r="I31" i="37"/>
  <c r="I30" i="37"/>
  <c r="I29" i="37"/>
  <c r="I28" i="37"/>
  <c r="I27" i="37"/>
  <c r="I26" i="37"/>
  <c r="I25" i="37"/>
  <c r="I24" i="37"/>
  <c r="I23" i="37"/>
  <c r="I22" i="37"/>
  <c r="I21" i="37"/>
  <c r="I20" i="37"/>
  <c r="I19" i="37"/>
  <c r="I18" i="37"/>
  <c r="I17" i="37"/>
  <c r="I16" i="37"/>
  <c r="I15" i="37"/>
  <c r="I14" i="37"/>
  <c r="I13" i="37"/>
  <c r="I12" i="37"/>
  <c r="I11" i="37"/>
  <c r="I10" i="37"/>
  <c r="I9" i="37"/>
  <c r="I8" i="37"/>
  <c r="I47" i="36"/>
  <c r="I46" i="36"/>
  <c r="I45" i="36"/>
  <c r="I44" i="36"/>
  <c r="I43" i="36"/>
  <c r="I42" i="36"/>
  <c r="I41" i="36"/>
  <c r="I40" i="36"/>
  <c r="I39" i="36"/>
  <c r="I38" i="36"/>
  <c r="I37" i="36"/>
  <c r="I36" i="36"/>
  <c r="I35" i="36"/>
  <c r="I34" i="36"/>
  <c r="I33" i="36"/>
  <c r="I32" i="36"/>
  <c r="I31" i="36"/>
  <c r="I30" i="36"/>
  <c r="I29" i="36"/>
  <c r="I28" i="36"/>
  <c r="I27" i="36"/>
  <c r="I26" i="36"/>
  <c r="I25" i="36"/>
  <c r="I24" i="36"/>
  <c r="I23" i="36"/>
  <c r="I22" i="36"/>
  <c r="I21" i="36"/>
  <c r="I20" i="36"/>
  <c r="I19" i="36"/>
  <c r="I18" i="36"/>
  <c r="I17" i="36"/>
  <c r="I16" i="36"/>
  <c r="I15" i="36"/>
  <c r="I14" i="36"/>
  <c r="I13" i="36"/>
  <c r="I12" i="36"/>
  <c r="I11" i="36"/>
  <c r="I10" i="36"/>
  <c r="I9" i="36"/>
  <c r="I8" i="36"/>
  <c r="I61" i="35"/>
  <c r="I60" i="35"/>
  <c r="I59" i="35"/>
  <c r="I58" i="35"/>
  <c r="I57" i="35"/>
  <c r="I56" i="35"/>
  <c r="I55" i="35"/>
  <c r="I54" i="35"/>
  <c r="I53" i="35"/>
  <c r="I52" i="35"/>
  <c r="I51" i="35"/>
  <c r="I50" i="35"/>
  <c r="I49" i="35"/>
  <c r="I48" i="35"/>
  <c r="I47" i="35"/>
  <c r="I46" i="35"/>
  <c r="I45" i="35"/>
  <c r="I44" i="35"/>
  <c r="I43" i="35"/>
  <c r="I42" i="35"/>
  <c r="I41" i="35"/>
  <c r="I40" i="35"/>
  <c r="I39" i="35"/>
  <c r="I38" i="35"/>
  <c r="I37" i="35"/>
  <c r="I36" i="35"/>
  <c r="I35" i="35"/>
  <c r="I34" i="35"/>
  <c r="I33" i="35"/>
  <c r="I32" i="35"/>
  <c r="I31" i="35"/>
  <c r="I30" i="35"/>
  <c r="I29" i="35"/>
  <c r="I28" i="35"/>
  <c r="I27" i="35"/>
  <c r="I26" i="35"/>
  <c r="I25" i="35"/>
  <c r="I24" i="35"/>
  <c r="I23" i="35"/>
  <c r="I22" i="35"/>
  <c r="I21" i="35"/>
  <c r="I20" i="35"/>
  <c r="I19" i="35"/>
  <c r="I18" i="35"/>
  <c r="I17" i="35"/>
  <c r="I16" i="35"/>
  <c r="I15" i="35"/>
  <c r="I14" i="35"/>
  <c r="I13" i="35"/>
  <c r="I12" i="35"/>
  <c r="I11" i="35"/>
  <c r="I10" i="35"/>
  <c r="I62" i="35" s="1"/>
  <c r="C39" i="6" s="1"/>
  <c r="D39" i="6" s="1"/>
  <c r="I9" i="35"/>
  <c r="I8" i="35"/>
  <c r="I43" i="34"/>
  <c r="I42" i="34"/>
  <c r="I41" i="34"/>
  <c r="I40" i="34"/>
  <c r="I39" i="34"/>
  <c r="I38" i="34"/>
  <c r="I37" i="34"/>
  <c r="I36" i="34"/>
  <c r="I35" i="34"/>
  <c r="I34" i="34"/>
  <c r="I33" i="34"/>
  <c r="I32" i="34"/>
  <c r="I31" i="34"/>
  <c r="I30" i="34"/>
  <c r="I29" i="34"/>
  <c r="I28" i="34"/>
  <c r="I27" i="34"/>
  <c r="I26" i="34"/>
  <c r="I25" i="34"/>
  <c r="I24" i="34"/>
  <c r="I23" i="34"/>
  <c r="I22" i="34"/>
  <c r="I21" i="34"/>
  <c r="I20" i="34"/>
  <c r="I19" i="34"/>
  <c r="I18" i="34"/>
  <c r="I17" i="34"/>
  <c r="I16" i="34"/>
  <c r="I15" i="34"/>
  <c r="I14" i="34"/>
  <c r="I13" i="34"/>
  <c r="I12" i="34"/>
  <c r="I11" i="34"/>
  <c r="I10" i="34"/>
  <c r="I9" i="34"/>
  <c r="I8" i="34"/>
  <c r="I52" i="33"/>
  <c r="I51" i="33"/>
  <c r="I50" i="33"/>
  <c r="I49" i="33"/>
  <c r="I48" i="33"/>
  <c r="I47" i="33"/>
  <c r="I46" i="33"/>
  <c r="I45" i="33"/>
  <c r="I44" i="33"/>
  <c r="I43" i="33"/>
  <c r="I42" i="33"/>
  <c r="I41" i="33"/>
  <c r="I40" i="33"/>
  <c r="I39" i="33"/>
  <c r="I38" i="33"/>
  <c r="I37" i="33"/>
  <c r="I36" i="33"/>
  <c r="I35" i="33"/>
  <c r="I34" i="33"/>
  <c r="I33" i="33"/>
  <c r="I32" i="33"/>
  <c r="I31" i="33"/>
  <c r="I30" i="33"/>
  <c r="I29" i="33"/>
  <c r="I28" i="33"/>
  <c r="I27" i="33"/>
  <c r="I26" i="33"/>
  <c r="I25" i="33"/>
  <c r="I24" i="33"/>
  <c r="I23" i="33"/>
  <c r="I22" i="33"/>
  <c r="I21" i="33"/>
  <c r="I20" i="33"/>
  <c r="I19" i="33"/>
  <c r="I18" i="33"/>
  <c r="I17" i="33"/>
  <c r="I16" i="33"/>
  <c r="I15" i="33"/>
  <c r="I14" i="33"/>
  <c r="I13" i="33"/>
  <c r="I12" i="33"/>
  <c r="I11" i="33"/>
  <c r="I10" i="33"/>
  <c r="I9" i="33"/>
  <c r="I8" i="33"/>
  <c r="I60" i="32"/>
  <c r="I59" i="32"/>
  <c r="I58" i="32"/>
  <c r="I57" i="32"/>
  <c r="I56" i="32"/>
  <c r="I55" i="32"/>
  <c r="I54" i="32"/>
  <c r="I53" i="32"/>
  <c r="I52" i="32"/>
  <c r="I51" i="32"/>
  <c r="I50" i="32"/>
  <c r="I49" i="32"/>
  <c r="I48" i="32"/>
  <c r="I47" i="32"/>
  <c r="I46" i="32"/>
  <c r="I45" i="32"/>
  <c r="I44" i="32"/>
  <c r="I43" i="32"/>
  <c r="I42" i="32"/>
  <c r="I41" i="32"/>
  <c r="I40" i="32"/>
  <c r="I39" i="32"/>
  <c r="I38" i="32"/>
  <c r="I37" i="32"/>
  <c r="I36" i="32"/>
  <c r="I35" i="32"/>
  <c r="I34" i="32"/>
  <c r="I33" i="32"/>
  <c r="I32" i="32"/>
  <c r="I31" i="32"/>
  <c r="I30" i="32"/>
  <c r="I29" i="32"/>
  <c r="I28" i="32"/>
  <c r="I27" i="32"/>
  <c r="I26" i="32"/>
  <c r="I25" i="32"/>
  <c r="I24" i="32"/>
  <c r="I23" i="32"/>
  <c r="I22" i="32"/>
  <c r="I21" i="32"/>
  <c r="I20" i="32"/>
  <c r="I19" i="32"/>
  <c r="I18" i="32"/>
  <c r="I17" i="32"/>
  <c r="I16" i="32"/>
  <c r="I15" i="32"/>
  <c r="I14" i="32"/>
  <c r="I13" i="32"/>
  <c r="I12" i="32"/>
  <c r="I11" i="32"/>
  <c r="I10" i="32"/>
  <c r="I9" i="32"/>
  <c r="I8" i="32"/>
  <c r="I49" i="31"/>
  <c r="I47" i="31"/>
  <c r="I46" i="31"/>
  <c r="I45" i="31"/>
  <c r="I44" i="31"/>
  <c r="I43" i="31"/>
  <c r="I42" i="31"/>
  <c r="I41" i="31"/>
  <c r="I40" i="31"/>
  <c r="I39" i="31"/>
  <c r="I38" i="31"/>
  <c r="I37" i="31"/>
  <c r="I36" i="31"/>
  <c r="I35" i="31"/>
  <c r="I34" i="31"/>
  <c r="I33" i="31"/>
  <c r="I32" i="31"/>
  <c r="I31" i="31"/>
  <c r="I30" i="31"/>
  <c r="I29" i="31"/>
  <c r="I28" i="31"/>
  <c r="I27" i="31"/>
  <c r="I26" i="31"/>
  <c r="I25" i="31"/>
  <c r="I24" i="31"/>
  <c r="I23" i="31"/>
  <c r="I22" i="31"/>
  <c r="I21" i="31"/>
  <c r="I20" i="31"/>
  <c r="I19" i="31"/>
  <c r="I18" i="31"/>
  <c r="I17" i="31"/>
  <c r="I16" i="31"/>
  <c r="I15" i="31"/>
  <c r="I14" i="31"/>
  <c r="I13" i="31"/>
  <c r="I12" i="31"/>
  <c r="I11" i="31"/>
  <c r="I10" i="31"/>
  <c r="I9" i="31"/>
  <c r="I8" i="31"/>
  <c r="I50" i="31" s="1"/>
  <c r="C35" i="6" s="1"/>
  <c r="D35" i="6" s="1"/>
  <c r="E32" i="2" s="1"/>
  <c r="I80" i="30"/>
  <c r="I79" i="30"/>
  <c r="I78" i="30"/>
  <c r="I77" i="30"/>
  <c r="I76" i="30"/>
  <c r="I75" i="30"/>
  <c r="I74" i="30"/>
  <c r="I73" i="30"/>
  <c r="I72" i="30"/>
  <c r="I71" i="30"/>
  <c r="I70" i="30"/>
  <c r="I69" i="30"/>
  <c r="I68" i="30"/>
  <c r="I67" i="30"/>
  <c r="I66" i="30"/>
  <c r="I65" i="30"/>
  <c r="I64" i="30"/>
  <c r="I63" i="30"/>
  <c r="I62" i="30"/>
  <c r="I61" i="30"/>
  <c r="I60" i="30"/>
  <c r="I59" i="30"/>
  <c r="I58" i="30"/>
  <c r="I57" i="30"/>
  <c r="I56" i="30"/>
  <c r="I55" i="30"/>
  <c r="I54" i="30"/>
  <c r="I53" i="30"/>
  <c r="I52" i="30"/>
  <c r="I51" i="30"/>
  <c r="I50" i="30"/>
  <c r="I49" i="30"/>
  <c r="I48" i="30"/>
  <c r="I47" i="30"/>
  <c r="I46" i="30"/>
  <c r="I45" i="30"/>
  <c r="I44" i="30"/>
  <c r="I43" i="30"/>
  <c r="I42" i="30"/>
  <c r="I41" i="30"/>
  <c r="I40" i="30"/>
  <c r="I39" i="30"/>
  <c r="I38" i="30"/>
  <c r="I37" i="30"/>
  <c r="I36" i="30"/>
  <c r="I35" i="30"/>
  <c r="I34" i="30"/>
  <c r="I33" i="30"/>
  <c r="I32" i="30"/>
  <c r="I31" i="30"/>
  <c r="I30" i="30"/>
  <c r="I29" i="30"/>
  <c r="I28" i="30"/>
  <c r="I27" i="30"/>
  <c r="I26" i="30"/>
  <c r="I25" i="30"/>
  <c r="I24" i="30"/>
  <c r="I23" i="30"/>
  <c r="I22" i="30"/>
  <c r="I21" i="30"/>
  <c r="I20" i="30"/>
  <c r="I19" i="30"/>
  <c r="I18" i="30"/>
  <c r="I17" i="30"/>
  <c r="I16" i="30"/>
  <c r="I15" i="30"/>
  <c r="I14" i="30"/>
  <c r="I13" i="30"/>
  <c r="I12" i="30"/>
  <c r="I11" i="30"/>
  <c r="I10" i="30"/>
  <c r="I9" i="30"/>
  <c r="I8" i="30"/>
  <c r="I45" i="29"/>
  <c r="I44" i="29"/>
  <c r="I43" i="29"/>
  <c r="I42" i="29"/>
  <c r="I41" i="29"/>
  <c r="I40" i="29"/>
  <c r="I39" i="29"/>
  <c r="I38" i="29"/>
  <c r="I37" i="29"/>
  <c r="I36" i="29"/>
  <c r="I35" i="29"/>
  <c r="I34" i="29"/>
  <c r="I33" i="29"/>
  <c r="I32" i="29"/>
  <c r="I31" i="29"/>
  <c r="I30" i="29"/>
  <c r="I29" i="29"/>
  <c r="I28" i="29"/>
  <c r="I27" i="29"/>
  <c r="I26" i="29"/>
  <c r="I25" i="29"/>
  <c r="I24" i="29"/>
  <c r="I23" i="29"/>
  <c r="I22" i="29"/>
  <c r="I21" i="29"/>
  <c r="I20" i="29"/>
  <c r="I19" i="29"/>
  <c r="I18" i="29"/>
  <c r="I17" i="29"/>
  <c r="I16" i="29"/>
  <c r="I15" i="29"/>
  <c r="I14" i="29"/>
  <c r="I46" i="29" s="1"/>
  <c r="C33" i="6" s="1"/>
  <c r="D33" i="6" s="1"/>
  <c r="E30" i="2" s="1"/>
  <c r="I13" i="29"/>
  <c r="I12" i="29"/>
  <c r="I11" i="29"/>
  <c r="I10" i="29"/>
  <c r="I9" i="29"/>
  <c r="I8" i="29"/>
  <c r="I30" i="28"/>
  <c r="I29" i="28"/>
  <c r="I28" i="28"/>
  <c r="I27" i="28"/>
  <c r="I26" i="28"/>
  <c r="I25" i="28"/>
  <c r="I24" i="28"/>
  <c r="I23" i="28"/>
  <c r="I22" i="28"/>
  <c r="I21" i="28"/>
  <c r="I20" i="28"/>
  <c r="I19" i="28"/>
  <c r="I18" i="28"/>
  <c r="I17" i="28"/>
  <c r="I16" i="28"/>
  <c r="I15" i="28"/>
  <c r="I14" i="28"/>
  <c r="I13" i="28"/>
  <c r="I12" i="28"/>
  <c r="I11" i="28"/>
  <c r="I10" i="28"/>
  <c r="I9" i="28"/>
  <c r="I8" i="28"/>
  <c r="I61" i="27"/>
  <c r="I60" i="27"/>
  <c r="I59" i="27"/>
  <c r="I58" i="27"/>
  <c r="I57" i="27"/>
  <c r="I56" i="27"/>
  <c r="I55" i="27"/>
  <c r="I54" i="27"/>
  <c r="I53" i="27"/>
  <c r="I52" i="27"/>
  <c r="I51" i="27"/>
  <c r="I50" i="27"/>
  <c r="I49" i="27"/>
  <c r="I48" i="27"/>
  <c r="I47" i="27"/>
  <c r="I46" i="27"/>
  <c r="I45" i="27"/>
  <c r="I44" i="27"/>
  <c r="I43" i="27"/>
  <c r="I42" i="27"/>
  <c r="I41" i="27"/>
  <c r="I40" i="27"/>
  <c r="I39" i="27"/>
  <c r="I38" i="27"/>
  <c r="I37" i="27"/>
  <c r="I36" i="27"/>
  <c r="I35" i="27"/>
  <c r="I34" i="27"/>
  <c r="I33" i="27"/>
  <c r="I32" i="27"/>
  <c r="I31" i="27"/>
  <c r="I30" i="27"/>
  <c r="I29" i="27"/>
  <c r="I28" i="27"/>
  <c r="I27" i="27"/>
  <c r="I26" i="27"/>
  <c r="I25" i="27"/>
  <c r="I24" i="27"/>
  <c r="I23" i="27"/>
  <c r="I22" i="27"/>
  <c r="I21" i="27"/>
  <c r="I20" i="27"/>
  <c r="I19" i="27"/>
  <c r="I18" i="27"/>
  <c r="I17" i="27"/>
  <c r="I16" i="27"/>
  <c r="I15" i="27"/>
  <c r="I14" i="27"/>
  <c r="I13" i="27"/>
  <c r="I12" i="27"/>
  <c r="I11" i="27"/>
  <c r="I10" i="27"/>
  <c r="I9" i="27"/>
  <c r="I8" i="27"/>
  <c r="I69" i="26"/>
  <c r="I68" i="26"/>
  <c r="I67" i="26"/>
  <c r="I66" i="26"/>
  <c r="I65" i="26"/>
  <c r="I64" i="26"/>
  <c r="I63" i="26"/>
  <c r="I62" i="26"/>
  <c r="I61" i="26"/>
  <c r="I60" i="26"/>
  <c r="I59" i="26"/>
  <c r="I58" i="26"/>
  <c r="I57" i="26"/>
  <c r="I56" i="26"/>
  <c r="I55" i="26"/>
  <c r="I54" i="26"/>
  <c r="I53" i="26"/>
  <c r="I52" i="26"/>
  <c r="I51" i="26"/>
  <c r="I50" i="26"/>
  <c r="I49" i="26"/>
  <c r="I48" i="26"/>
  <c r="I47" i="26"/>
  <c r="I46" i="26"/>
  <c r="I45" i="26"/>
  <c r="I44" i="26"/>
  <c r="I43" i="26"/>
  <c r="I42" i="26"/>
  <c r="I41" i="26"/>
  <c r="I40" i="26"/>
  <c r="I39" i="26"/>
  <c r="I38" i="26"/>
  <c r="I37" i="26"/>
  <c r="I36" i="26"/>
  <c r="I35" i="26"/>
  <c r="I34" i="26"/>
  <c r="I33" i="26"/>
  <c r="I32" i="26"/>
  <c r="I31" i="26"/>
  <c r="I30" i="26"/>
  <c r="I29" i="26"/>
  <c r="I28" i="26"/>
  <c r="I27" i="26"/>
  <c r="I26" i="26"/>
  <c r="I25" i="26"/>
  <c r="I24" i="26"/>
  <c r="I23" i="26"/>
  <c r="I22" i="26"/>
  <c r="I21" i="26"/>
  <c r="I20" i="26"/>
  <c r="I19" i="26"/>
  <c r="I18" i="26"/>
  <c r="I17" i="26"/>
  <c r="I16" i="26"/>
  <c r="I15" i="26"/>
  <c r="I14" i="26"/>
  <c r="I13" i="26"/>
  <c r="I12" i="26"/>
  <c r="I11" i="26"/>
  <c r="I10" i="26"/>
  <c r="I9" i="26"/>
  <c r="I8" i="26"/>
  <c r="I54" i="25"/>
  <c r="I53" i="25"/>
  <c r="I52" i="25"/>
  <c r="I51" i="25"/>
  <c r="I50" i="25"/>
  <c r="I49" i="25"/>
  <c r="I48" i="25"/>
  <c r="I47" i="25"/>
  <c r="I46" i="25"/>
  <c r="I45" i="25"/>
  <c r="I44" i="25"/>
  <c r="I43" i="25"/>
  <c r="I42" i="25"/>
  <c r="I41" i="25"/>
  <c r="I40" i="25"/>
  <c r="I39" i="25"/>
  <c r="I38" i="25"/>
  <c r="I37" i="25"/>
  <c r="I36" i="25"/>
  <c r="I35" i="25"/>
  <c r="I34" i="25"/>
  <c r="I33" i="25"/>
  <c r="I32" i="25"/>
  <c r="I31" i="25"/>
  <c r="I30" i="25"/>
  <c r="I29" i="25"/>
  <c r="I28" i="25"/>
  <c r="I27" i="25"/>
  <c r="I26" i="25"/>
  <c r="I25" i="25"/>
  <c r="I24" i="25"/>
  <c r="I23" i="25"/>
  <c r="I22" i="25"/>
  <c r="I21" i="25"/>
  <c r="I20" i="25"/>
  <c r="I19" i="25"/>
  <c r="I18" i="25"/>
  <c r="I17" i="25"/>
  <c r="I16" i="25"/>
  <c r="I15" i="25"/>
  <c r="I14" i="25"/>
  <c r="I13" i="25"/>
  <c r="I12" i="25"/>
  <c r="I11" i="25"/>
  <c r="I10" i="25"/>
  <c r="I9" i="25"/>
  <c r="I8" i="25"/>
  <c r="I35" i="24"/>
  <c r="I34" i="24"/>
  <c r="I33" i="24"/>
  <c r="I32" i="24"/>
  <c r="I31" i="24"/>
  <c r="I30" i="24"/>
  <c r="I29" i="24"/>
  <c r="I28" i="24"/>
  <c r="I27" i="24"/>
  <c r="I26" i="24"/>
  <c r="I25" i="24"/>
  <c r="I24" i="24"/>
  <c r="I23" i="24"/>
  <c r="I22" i="24"/>
  <c r="I21" i="24"/>
  <c r="I20" i="24"/>
  <c r="I19" i="24"/>
  <c r="I18" i="24"/>
  <c r="I17" i="24"/>
  <c r="I16" i="24"/>
  <c r="I15" i="24"/>
  <c r="I14" i="24"/>
  <c r="I13" i="24"/>
  <c r="I12" i="24"/>
  <c r="I11" i="24"/>
  <c r="I10" i="24"/>
  <c r="I9" i="24"/>
  <c r="I8" i="24"/>
  <c r="I57" i="23"/>
  <c r="I56" i="23"/>
  <c r="I55" i="23"/>
  <c r="I54" i="23"/>
  <c r="I53" i="23"/>
  <c r="I52" i="23"/>
  <c r="I51" i="23"/>
  <c r="I50" i="23"/>
  <c r="I49" i="23"/>
  <c r="I48" i="23"/>
  <c r="I47" i="23"/>
  <c r="I46" i="23"/>
  <c r="I45" i="23"/>
  <c r="I44" i="23"/>
  <c r="I43" i="23"/>
  <c r="I42" i="23"/>
  <c r="I41" i="23"/>
  <c r="I40" i="23"/>
  <c r="I39" i="23"/>
  <c r="I38" i="23"/>
  <c r="I37" i="23"/>
  <c r="I36" i="23"/>
  <c r="I35" i="23"/>
  <c r="I34" i="23"/>
  <c r="I33" i="23"/>
  <c r="I32" i="23"/>
  <c r="I31" i="23"/>
  <c r="I30" i="23"/>
  <c r="I29" i="23"/>
  <c r="I28" i="23"/>
  <c r="I27" i="23"/>
  <c r="I26" i="23"/>
  <c r="I25" i="23"/>
  <c r="I24" i="23"/>
  <c r="I23" i="23"/>
  <c r="I22" i="23"/>
  <c r="I21" i="23"/>
  <c r="I20" i="23"/>
  <c r="I19" i="23"/>
  <c r="I18" i="23"/>
  <c r="I17" i="23"/>
  <c r="I16" i="23"/>
  <c r="I15" i="23"/>
  <c r="I14" i="23"/>
  <c r="I13" i="23"/>
  <c r="I12" i="23"/>
  <c r="I11" i="23"/>
  <c r="I10" i="23"/>
  <c r="I58" i="23" s="1"/>
  <c r="C27" i="6" s="1"/>
  <c r="D27" i="6" s="1"/>
  <c r="E24" i="2" s="1"/>
  <c r="I9" i="23"/>
  <c r="I8" i="23"/>
  <c r="I45" i="22"/>
  <c r="I44" i="22"/>
  <c r="I43" i="22"/>
  <c r="I42" i="22"/>
  <c r="I41" i="22"/>
  <c r="I40" i="22"/>
  <c r="I39" i="22"/>
  <c r="I38" i="22"/>
  <c r="I37" i="22"/>
  <c r="I36" i="22"/>
  <c r="I35" i="22"/>
  <c r="I34" i="22"/>
  <c r="I33" i="22"/>
  <c r="I32" i="22"/>
  <c r="I31" i="22"/>
  <c r="I30" i="22"/>
  <c r="I29" i="22"/>
  <c r="I28" i="22"/>
  <c r="I27" i="22"/>
  <c r="I26" i="22"/>
  <c r="I25" i="22"/>
  <c r="I24" i="22"/>
  <c r="I23" i="22"/>
  <c r="I22" i="22"/>
  <c r="I21" i="22"/>
  <c r="I20" i="22"/>
  <c r="I19" i="22"/>
  <c r="I18" i="22"/>
  <c r="I17" i="22"/>
  <c r="I16" i="22"/>
  <c r="I15" i="22"/>
  <c r="I14" i="22"/>
  <c r="I13" i="22"/>
  <c r="I12" i="22"/>
  <c r="I11" i="22"/>
  <c r="I10" i="22"/>
  <c r="I9" i="22"/>
  <c r="I8" i="22"/>
  <c r="I33" i="21"/>
  <c r="I32" i="21"/>
  <c r="I31" i="21"/>
  <c r="I30" i="21"/>
  <c r="I29" i="21"/>
  <c r="I28" i="21"/>
  <c r="I27" i="21"/>
  <c r="I26" i="21"/>
  <c r="I25" i="21"/>
  <c r="I24" i="21"/>
  <c r="I23" i="21"/>
  <c r="I22" i="21"/>
  <c r="I21" i="21"/>
  <c r="I20" i="21"/>
  <c r="I19" i="21"/>
  <c r="I18" i="21"/>
  <c r="I17" i="21"/>
  <c r="I16" i="21"/>
  <c r="I15" i="21"/>
  <c r="I14" i="21"/>
  <c r="I13" i="21"/>
  <c r="I12" i="21"/>
  <c r="I11" i="21"/>
  <c r="I10" i="21"/>
  <c r="I34" i="21" s="1"/>
  <c r="C25" i="6" s="1"/>
  <c r="D25" i="6" s="1"/>
  <c r="E22" i="2" s="1"/>
  <c r="I9" i="21"/>
  <c r="I8" i="21"/>
  <c r="I51" i="20"/>
  <c r="I50" i="20"/>
  <c r="I49" i="20"/>
  <c r="I48" i="20"/>
  <c r="I47" i="20"/>
  <c r="I46" i="20"/>
  <c r="I45" i="20"/>
  <c r="I44" i="20"/>
  <c r="I43" i="20"/>
  <c r="I42" i="20"/>
  <c r="I41" i="20"/>
  <c r="I40" i="20"/>
  <c r="I39" i="20"/>
  <c r="I38" i="20"/>
  <c r="I37" i="20"/>
  <c r="I36" i="20"/>
  <c r="I35" i="20"/>
  <c r="I34" i="20"/>
  <c r="I33" i="20"/>
  <c r="I32" i="20"/>
  <c r="I31" i="20"/>
  <c r="I30" i="20"/>
  <c r="I29" i="20"/>
  <c r="I28" i="20"/>
  <c r="I27" i="20"/>
  <c r="I26" i="20"/>
  <c r="I25" i="20"/>
  <c r="I24" i="20"/>
  <c r="I23" i="20"/>
  <c r="I22" i="20"/>
  <c r="I21" i="20"/>
  <c r="I20" i="20"/>
  <c r="I19" i="20"/>
  <c r="I18" i="20"/>
  <c r="I17" i="20"/>
  <c r="I16" i="20"/>
  <c r="I15" i="20"/>
  <c r="I14" i="20"/>
  <c r="I13" i="20"/>
  <c r="I12" i="20"/>
  <c r="I11" i="20"/>
  <c r="I10" i="20"/>
  <c r="I9" i="20"/>
  <c r="I8" i="20"/>
  <c r="I31" i="19"/>
  <c r="I30" i="19"/>
  <c r="I29" i="19"/>
  <c r="I28" i="19"/>
  <c r="I27" i="19"/>
  <c r="I26" i="19"/>
  <c r="I25" i="19"/>
  <c r="I24" i="19"/>
  <c r="I23" i="19"/>
  <c r="I22" i="19"/>
  <c r="I21" i="19"/>
  <c r="I20" i="19"/>
  <c r="I19" i="19"/>
  <c r="I18" i="19"/>
  <c r="I17" i="19"/>
  <c r="I16" i="19"/>
  <c r="I15" i="19"/>
  <c r="I14" i="19"/>
  <c r="I13" i="19"/>
  <c r="I12" i="19"/>
  <c r="I11" i="19"/>
  <c r="I10" i="19"/>
  <c r="I9" i="19"/>
  <c r="I8" i="19"/>
  <c r="I89" i="18"/>
  <c r="I88" i="18"/>
  <c r="I87" i="18"/>
  <c r="I86" i="18"/>
  <c r="I85" i="18"/>
  <c r="I84" i="18"/>
  <c r="I83" i="18"/>
  <c r="I82" i="18"/>
  <c r="I81" i="18"/>
  <c r="I80" i="18"/>
  <c r="I79" i="18"/>
  <c r="I78" i="18"/>
  <c r="I77" i="18"/>
  <c r="I76" i="18"/>
  <c r="I75" i="18"/>
  <c r="I74" i="18"/>
  <c r="I73" i="18"/>
  <c r="I72" i="18"/>
  <c r="I71" i="18"/>
  <c r="I70" i="18"/>
  <c r="I69" i="18"/>
  <c r="I68" i="18"/>
  <c r="I67" i="18"/>
  <c r="I66" i="18"/>
  <c r="I65" i="18"/>
  <c r="I64" i="18"/>
  <c r="I63" i="18"/>
  <c r="I62" i="18"/>
  <c r="I61" i="18"/>
  <c r="I60" i="18"/>
  <c r="I59" i="18"/>
  <c r="I58" i="18"/>
  <c r="I57" i="18"/>
  <c r="I56" i="18"/>
  <c r="I55" i="18"/>
  <c r="I54" i="18"/>
  <c r="I53" i="18"/>
  <c r="I52" i="18"/>
  <c r="I51" i="18"/>
  <c r="I50" i="18"/>
  <c r="I49" i="18"/>
  <c r="I48" i="18"/>
  <c r="I47" i="18"/>
  <c r="I46" i="18"/>
  <c r="I45" i="18"/>
  <c r="I44" i="18"/>
  <c r="I43" i="18"/>
  <c r="I42" i="18"/>
  <c r="I41" i="18"/>
  <c r="I40" i="18"/>
  <c r="I39" i="18"/>
  <c r="I38" i="18"/>
  <c r="I37" i="18"/>
  <c r="I36" i="18"/>
  <c r="I35" i="18"/>
  <c r="I34" i="18"/>
  <c r="I33" i="18"/>
  <c r="I32" i="18"/>
  <c r="I31" i="18"/>
  <c r="I30" i="18"/>
  <c r="I29" i="18"/>
  <c r="I28" i="18"/>
  <c r="I27" i="18"/>
  <c r="I26" i="18"/>
  <c r="I25" i="18"/>
  <c r="I24" i="18"/>
  <c r="I23" i="18"/>
  <c r="I22" i="18"/>
  <c r="I21" i="18"/>
  <c r="I20" i="18"/>
  <c r="I19" i="18"/>
  <c r="I18" i="18"/>
  <c r="I17" i="18"/>
  <c r="I16" i="18"/>
  <c r="I15" i="18"/>
  <c r="I14" i="18"/>
  <c r="I13" i="18"/>
  <c r="I12" i="18"/>
  <c r="I11" i="18"/>
  <c r="I10" i="18"/>
  <c r="I90" i="18" s="1"/>
  <c r="C22" i="6" s="1"/>
  <c r="D22" i="6" s="1"/>
  <c r="E19" i="2" s="1"/>
  <c r="I9" i="18"/>
  <c r="I8" i="18"/>
  <c r="I34" i="17"/>
  <c r="I33" i="17"/>
  <c r="I32" i="17"/>
  <c r="I31" i="17"/>
  <c r="I30" i="17"/>
  <c r="I29" i="17"/>
  <c r="I28" i="17"/>
  <c r="I27" i="17"/>
  <c r="I26" i="17"/>
  <c r="I25" i="17"/>
  <c r="I24" i="17"/>
  <c r="I23" i="17"/>
  <c r="I22" i="17"/>
  <c r="I21" i="17"/>
  <c r="I20" i="17"/>
  <c r="I19" i="17"/>
  <c r="I18" i="17"/>
  <c r="I17" i="17"/>
  <c r="I16" i="17"/>
  <c r="I15" i="17"/>
  <c r="I14" i="17"/>
  <c r="I13" i="17"/>
  <c r="I12" i="17"/>
  <c r="I11" i="17"/>
  <c r="I10" i="17"/>
  <c r="I9" i="17"/>
  <c r="I8" i="17"/>
  <c r="I99" i="16"/>
  <c r="I98" i="16"/>
  <c r="I97" i="16"/>
  <c r="I96" i="16"/>
  <c r="I95" i="16"/>
  <c r="I94" i="16"/>
  <c r="I93" i="16"/>
  <c r="I92" i="16"/>
  <c r="I91" i="16"/>
  <c r="I90" i="16"/>
  <c r="I89" i="16"/>
  <c r="I88" i="16"/>
  <c r="I87" i="16"/>
  <c r="I86" i="16"/>
  <c r="I85" i="16"/>
  <c r="I84" i="16"/>
  <c r="I83" i="16"/>
  <c r="I82" i="16"/>
  <c r="I81" i="16"/>
  <c r="I80" i="16"/>
  <c r="I79" i="16"/>
  <c r="I78" i="16"/>
  <c r="I77" i="16"/>
  <c r="I76" i="16"/>
  <c r="I75" i="16"/>
  <c r="I74" i="16"/>
  <c r="I73" i="16"/>
  <c r="I72" i="16"/>
  <c r="I71" i="16"/>
  <c r="I70" i="16"/>
  <c r="I69" i="16"/>
  <c r="I68" i="16"/>
  <c r="I67" i="16"/>
  <c r="I66" i="16"/>
  <c r="I65" i="16"/>
  <c r="I64" i="16"/>
  <c r="I63" i="16"/>
  <c r="I62" i="16"/>
  <c r="I61" i="16"/>
  <c r="I60" i="16"/>
  <c r="I59" i="16"/>
  <c r="I58" i="16"/>
  <c r="I57" i="16"/>
  <c r="I56" i="16"/>
  <c r="I55" i="16"/>
  <c r="I54" i="16"/>
  <c r="I53" i="16"/>
  <c r="I52" i="16"/>
  <c r="I51" i="16"/>
  <c r="I50" i="16"/>
  <c r="I49" i="16"/>
  <c r="I48" i="16"/>
  <c r="I47" i="16"/>
  <c r="I46" i="16"/>
  <c r="I45" i="16"/>
  <c r="I44" i="16"/>
  <c r="I43" i="16"/>
  <c r="I42" i="16"/>
  <c r="I41" i="16"/>
  <c r="I40" i="16"/>
  <c r="I39" i="16"/>
  <c r="I38" i="16"/>
  <c r="I37" i="16"/>
  <c r="I36" i="16"/>
  <c r="I35" i="16"/>
  <c r="I34" i="16"/>
  <c r="I33" i="16"/>
  <c r="I32" i="16"/>
  <c r="I31" i="16"/>
  <c r="I30" i="16"/>
  <c r="I29" i="16"/>
  <c r="I28" i="16"/>
  <c r="I27" i="16"/>
  <c r="I26" i="16"/>
  <c r="I25" i="16"/>
  <c r="I24" i="16"/>
  <c r="I23" i="16"/>
  <c r="I22" i="16"/>
  <c r="I21" i="16"/>
  <c r="I20" i="16"/>
  <c r="I19" i="16"/>
  <c r="I18" i="16"/>
  <c r="I17" i="16"/>
  <c r="I16" i="16"/>
  <c r="I15" i="16"/>
  <c r="I14" i="16"/>
  <c r="I13" i="16"/>
  <c r="I12" i="16"/>
  <c r="I11" i="16"/>
  <c r="I100" i="16" s="1"/>
  <c r="C20" i="6" s="1"/>
  <c r="I10" i="16"/>
  <c r="I9" i="16"/>
  <c r="I8" i="16"/>
  <c r="I134" i="15"/>
  <c r="I133" i="15"/>
  <c r="I132" i="15"/>
  <c r="I131" i="15"/>
  <c r="I130" i="15"/>
  <c r="I129" i="15"/>
  <c r="I128" i="15"/>
  <c r="I127" i="15"/>
  <c r="I126" i="15"/>
  <c r="I125" i="15"/>
  <c r="I124" i="15"/>
  <c r="I123" i="15"/>
  <c r="I122" i="15"/>
  <c r="I121" i="15"/>
  <c r="I120" i="15"/>
  <c r="I119" i="15"/>
  <c r="I118" i="15"/>
  <c r="I117" i="15"/>
  <c r="I116" i="15"/>
  <c r="I115" i="15"/>
  <c r="I114" i="15"/>
  <c r="I113" i="15"/>
  <c r="I112" i="15"/>
  <c r="I111" i="15"/>
  <c r="I110" i="15"/>
  <c r="I109" i="15"/>
  <c r="I108" i="15"/>
  <c r="I107" i="15"/>
  <c r="I106" i="15"/>
  <c r="I105" i="15"/>
  <c r="I104" i="15"/>
  <c r="I103" i="15"/>
  <c r="I102" i="15"/>
  <c r="I101" i="15"/>
  <c r="I100" i="15"/>
  <c r="I99" i="15"/>
  <c r="I98" i="15"/>
  <c r="I97" i="15"/>
  <c r="I96" i="15"/>
  <c r="I95" i="15"/>
  <c r="I94" i="15"/>
  <c r="I93" i="15"/>
  <c r="I92" i="15"/>
  <c r="I91" i="15"/>
  <c r="I90" i="15"/>
  <c r="I89" i="15"/>
  <c r="I88" i="15"/>
  <c r="I87" i="15"/>
  <c r="I86" i="15"/>
  <c r="I85" i="15"/>
  <c r="I84" i="15"/>
  <c r="I83" i="15"/>
  <c r="I82" i="15"/>
  <c r="I81" i="15"/>
  <c r="I80" i="15"/>
  <c r="I79" i="15"/>
  <c r="I78" i="15"/>
  <c r="I77" i="15"/>
  <c r="I76" i="15"/>
  <c r="I75" i="15"/>
  <c r="I74" i="15"/>
  <c r="I73" i="15"/>
  <c r="I72" i="15"/>
  <c r="I71" i="15"/>
  <c r="I70" i="15"/>
  <c r="I69" i="15"/>
  <c r="I68" i="15"/>
  <c r="I67" i="15"/>
  <c r="I66" i="15"/>
  <c r="I65" i="15"/>
  <c r="I64" i="15"/>
  <c r="I63" i="15"/>
  <c r="I62" i="15"/>
  <c r="I61" i="15"/>
  <c r="I60" i="15"/>
  <c r="I59" i="15"/>
  <c r="I58" i="15"/>
  <c r="I57" i="15"/>
  <c r="I56" i="15"/>
  <c r="I55" i="15"/>
  <c r="I54" i="15"/>
  <c r="I53" i="15"/>
  <c r="I52" i="15"/>
  <c r="I51" i="15"/>
  <c r="I50" i="15"/>
  <c r="I49" i="15"/>
  <c r="I48" i="15"/>
  <c r="I47" i="15"/>
  <c r="I46" i="15"/>
  <c r="I45" i="15"/>
  <c r="I44" i="15"/>
  <c r="I43" i="15"/>
  <c r="I42" i="15"/>
  <c r="I41" i="15"/>
  <c r="I40" i="15"/>
  <c r="I39" i="15"/>
  <c r="I38" i="15"/>
  <c r="I37" i="15"/>
  <c r="I36" i="15"/>
  <c r="I35" i="15"/>
  <c r="I34" i="15"/>
  <c r="I33" i="15"/>
  <c r="I32" i="15"/>
  <c r="I31" i="15"/>
  <c r="I30" i="15"/>
  <c r="I29" i="15"/>
  <c r="I28" i="15"/>
  <c r="I27" i="15"/>
  <c r="I26" i="15"/>
  <c r="I25" i="15"/>
  <c r="I24" i="15"/>
  <c r="I23" i="15"/>
  <c r="I22" i="15"/>
  <c r="I21" i="15"/>
  <c r="I20" i="15"/>
  <c r="I19" i="15"/>
  <c r="I18" i="15"/>
  <c r="I17" i="15"/>
  <c r="I16" i="15"/>
  <c r="I15" i="15"/>
  <c r="I14" i="15"/>
  <c r="I13" i="15"/>
  <c r="I12" i="15"/>
  <c r="I11" i="15"/>
  <c r="I135" i="15" s="1"/>
  <c r="C19" i="6" s="1"/>
  <c r="D19" i="6" s="1"/>
  <c r="E16" i="2" s="1"/>
  <c r="I10" i="15"/>
  <c r="I9" i="15"/>
  <c r="I8" i="15"/>
  <c r="I77" i="14"/>
  <c r="I76" i="14"/>
  <c r="I75" i="14"/>
  <c r="I74" i="14"/>
  <c r="I73" i="14"/>
  <c r="I72" i="14"/>
  <c r="I71" i="14"/>
  <c r="I70" i="14"/>
  <c r="I69" i="14"/>
  <c r="I68" i="14"/>
  <c r="I67" i="14"/>
  <c r="I66" i="14"/>
  <c r="I65" i="14"/>
  <c r="I64" i="14"/>
  <c r="I63" i="14"/>
  <c r="I62" i="14"/>
  <c r="I61" i="14"/>
  <c r="I60" i="14"/>
  <c r="I59" i="14"/>
  <c r="I58" i="14"/>
  <c r="I57" i="14"/>
  <c r="I56" i="14"/>
  <c r="I55" i="14"/>
  <c r="I54" i="14"/>
  <c r="I53" i="14"/>
  <c r="I52" i="14"/>
  <c r="I51" i="14"/>
  <c r="I50" i="14"/>
  <c r="I49" i="14"/>
  <c r="I48" i="14"/>
  <c r="I47" i="14"/>
  <c r="I46" i="14"/>
  <c r="I45" i="14"/>
  <c r="I44" i="14"/>
  <c r="I43" i="14"/>
  <c r="I42" i="14"/>
  <c r="I41" i="14"/>
  <c r="I40" i="14"/>
  <c r="I39" i="14"/>
  <c r="I38" i="14"/>
  <c r="I37" i="14"/>
  <c r="I36" i="14"/>
  <c r="I35" i="14"/>
  <c r="I34" i="14"/>
  <c r="I33" i="14"/>
  <c r="I32" i="14"/>
  <c r="I31" i="14"/>
  <c r="I30" i="14"/>
  <c r="I29" i="14"/>
  <c r="I28" i="14"/>
  <c r="I27" i="14"/>
  <c r="I26" i="14"/>
  <c r="I25" i="14"/>
  <c r="I24" i="14"/>
  <c r="I23" i="14"/>
  <c r="I22" i="14"/>
  <c r="I21" i="14"/>
  <c r="I20" i="14"/>
  <c r="I19" i="14"/>
  <c r="I18" i="14"/>
  <c r="I17" i="14"/>
  <c r="I16" i="14"/>
  <c r="I15" i="14"/>
  <c r="I14" i="14"/>
  <c r="I13" i="14"/>
  <c r="I12" i="14"/>
  <c r="I11" i="14"/>
  <c r="I10" i="14"/>
  <c r="I80" i="14" s="1"/>
  <c r="I9" i="14"/>
  <c r="I8" i="14"/>
  <c r="I45" i="13"/>
  <c r="I44" i="13"/>
  <c r="I43" i="13"/>
  <c r="I42" i="13"/>
  <c r="I41" i="13"/>
  <c r="I40" i="13"/>
  <c r="I39" i="13"/>
  <c r="I38" i="13"/>
  <c r="I37" i="13"/>
  <c r="I36" i="13"/>
  <c r="I35" i="13"/>
  <c r="I34" i="13"/>
  <c r="I33" i="13"/>
  <c r="I32" i="13"/>
  <c r="I31" i="13"/>
  <c r="I30" i="13"/>
  <c r="I29" i="13"/>
  <c r="I28" i="13"/>
  <c r="I27" i="13"/>
  <c r="I26" i="13"/>
  <c r="I25" i="13"/>
  <c r="I24" i="13"/>
  <c r="I23" i="13"/>
  <c r="I22" i="13"/>
  <c r="I21" i="13"/>
  <c r="I20" i="13"/>
  <c r="I19" i="13"/>
  <c r="I18" i="13"/>
  <c r="I17" i="13"/>
  <c r="I16" i="13"/>
  <c r="I15" i="13"/>
  <c r="I14" i="13"/>
  <c r="I13" i="13"/>
  <c r="I12" i="13"/>
  <c r="I11" i="13"/>
  <c r="I10" i="13"/>
  <c r="I9" i="13"/>
  <c r="I8" i="13"/>
  <c r="I39" i="12"/>
  <c r="I38" i="12"/>
  <c r="I37" i="12"/>
  <c r="I36" i="12"/>
  <c r="I35" i="12"/>
  <c r="I34" i="12"/>
  <c r="I33" i="12"/>
  <c r="I32" i="12"/>
  <c r="I31" i="12"/>
  <c r="I30" i="12"/>
  <c r="I29" i="12"/>
  <c r="I28" i="12"/>
  <c r="I27" i="12"/>
  <c r="I26" i="12"/>
  <c r="I25" i="12"/>
  <c r="I24" i="12"/>
  <c r="I23" i="12"/>
  <c r="I22" i="12"/>
  <c r="I21" i="12"/>
  <c r="I20" i="12"/>
  <c r="I19" i="12"/>
  <c r="I18" i="12"/>
  <c r="I17" i="12"/>
  <c r="I16" i="12"/>
  <c r="I15" i="12"/>
  <c r="I14" i="12"/>
  <c r="I13" i="12"/>
  <c r="I12" i="12"/>
  <c r="I11" i="12"/>
  <c r="I10" i="12"/>
  <c r="I9" i="12"/>
  <c r="I8" i="12"/>
  <c r="I33" i="11"/>
  <c r="I32" i="11"/>
  <c r="I31" i="11"/>
  <c r="I30" i="11"/>
  <c r="I29" i="11"/>
  <c r="I28" i="11"/>
  <c r="I27" i="11"/>
  <c r="I26" i="11"/>
  <c r="I25" i="11"/>
  <c r="I24" i="11"/>
  <c r="I23" i="11"/>
  <c r="I22" i="11"/>
  <c r="I21" i="11"/>
  <c r="I20" i="11"/>
  <c r="I19" i="11"/>
  <c r="I18" i="11"/>
  <c r="I17" i="11"/>
  <c r="I16" i="11"/>
  <c r="I15" i="11"/>
  <c r="I14" i="11"/>
  <c r="I13" i="11"/>
  <c r="I12" i="11"/>
  <c r="I11" i="11"/>
  <c r="I10" i="11"/>
  <c r="I34" i="11" s="1"/>
  <c r="C15" i="6" s="1"/>
  <c r="D15" i="6" s="1"/>
  <c r="E12" i="2" s="1"/>
  <c r="I9" i="11"/>
  <c r="I8" i="11"/>
  <c r="I18" i="10"/>
  <c r="I17" i="10"/>
  <c r="I16" i="10"/>
  <c r="I15" i="10"/>
  <c r="I14" i="10"/>
  <c r="I13" i="10"/>
  <c r="I12" i="10"/>
  <c r="I11" i="10"/>
  <c r="I10" i="10"/>
  <c r="I9" i="10"/>
  <c r="I8" i="10"/>
  <c r="I21" i="9"/>
  <c r="I20" i="9"/>
  <c r="I19" i="9"/>
  <c r="I18" i="9"/>
  <c r="I17" i="9"/>
  <c r="I16" i="9"/>
  <c r="I15" i="9"/>
  <c r="I14" i="9"/>
  <c r="I13" i="9"/>
  <c r="I12" i="9"/>
  <c r="I11" i="9"/>
  <c r="I10" i="9"/>
  <c r="I9" i="9"/>
  <c r="I8" i="9"/>
  <c r="I14" i="8"/>
  <c r="I13" i="8"/>
  <c r="I12" i="8"/>
  <c r="I11" i="8"/>
  <c r="I10" i="8"/>
  <c r="I9" i="8"/>
  <c r="I8" i="8"/>
  <c r="I396" i="7"/>
  <c r="I395" i="7"/>
  <c r="I394" i="7"/>
  <c r="I393" i="7"/>
  <c r="I392" i="7"/>
  <c r="I391" i="7"/>
  <c r="I390" i="7"/>
  <c r="I389" i="7"/>
  <c r="I388" i="7"/>
  <c r="I387" i="7"/>
  <c r="I386" i="7"/>
  <c r="I385" i="7"/>
  <c r="I384" i="7"/>
  <c r="I383" i="7"/>
  <c r="I382" i="7"/>
  <c r="I381" i="7"/>
  <c r="I380" i="7"/>
  <c r="I379" i="7"/>
  <c r="I378" i="7"/>
  <c r="I377" i="7"/>
  <c r="I376" i="7"/>
  <c r="I375" i="7"/>
  <c r="I374" i="7"/>
  <c r="I373" i="7"/>
  <c r="I372" i="7"/>
  <c r="I371" i="7"/>
  <c r="I370" i="7"/>
  <c r="I369" i="7"/>
  <c r="I368" i="7"/>
  <c r="I367" i="7"/>
  <c r="I366" i="7"/>
  <c r="I365" i="7"/>
  <c r="I364" i="7"/>
  <c r="I363" i="7"/>
  <c r="I362" i="7"/>
  <c r="I361" i="7"/>
  <c r="I360" i="7"/>
  <c r="I359" i="7"/>
  <c r="I358" i="7"/>
  <c r="I357" i="7"/>
  <c r="I356" i="7"/>
  <c r="I355" i="7"/>
  <c r="I354" i="7"/>
  <c r="I353" i="7"/>
  <c r="I352" i="7"/>
  <c r="I351" i="7"/>
  <c r="I350" i="7"/>
  <c r="I349" i="7"/>
  <c r="I348" i="7"/>
  <c r="I347" i="7"/>
  <c r="I346" i="7"/>
  <c r="I345" i="7"/>
  <c r="I344" i="7"/>
  <c r="I343" i="7"/>
  <c r="I342" i="7"/>
  <c r="I341" i="7"/>
  <c r="I340" i="7"/>
  <c r="I339" i="7"/>
  <c r="I338" i="7"/>
  <c r="I337" i="7"/>
  <c r="I336" i="7"/>
  <c r="I335" i="7"/>
  <c r="I334" i="7"/>
  <c r="I333" i="7"/>
  <c r="I332" i="7"/>
  <c r="I331" i="7"/>
  <c r="I330" i="7"/>
  <c r="I329" i="7"/>
  <c r="I328" i="7"/>
  <c r="I327" i="7"/>
  <c r="I326" i="7"/>
  <c r="I325" i="7"/>
  <c r="I324" i="7"/>
  <c r="I323" i="7"/>
  <c r="I322" i="7"/>
  <c r="I321" i="7"/>
  <c r="I320" i="7"/>
  <c r="I319" i="7"/>
  <c r="I318" i="7"/>
  <c r="I317" i="7"/>
  <c r="I316" i="7"/>
  <c r="I315" i="7"/>
  <c r="I314" i="7"/>
  <c r="I313" i="7"/>
  <c r="I312" i="7"/>
  <c r="I311" i="7"/>
  <c r="I310" i="7"/>
  <c r="I309" i="7"/>
  <c r="I308" i="7"/>
  <c r="I307" i="7"/>
  <c r="I306" i="7"/>
  <c r="I305" i="7"/>
  <c r="I304" i="7"/>
  <c r="I303" i="7"/>
  <c r="I302" i="7"/>
  <c r="I301" i="7"/>
  <c r="I300" i="7"/>
  <c r="I299" i="7"/>
  <c r="I298" i="7"/>
  <c r="I297" i="7"/>
  <c r="I296" i="7"/>
  <c r="I295" i="7"/>
  <c r="I294" i="7"/>
  <c r="I293" i="7"/>
  <c r="I292" i="7"/>
  <c r="I291" i="7"/>
  <c r="I290" i="7"/>
  <c r="I289" i="7"/>
  <c r="I288" i="7"/>
  <c r="I287" i="7"/>
  <c r="I286" i="7"/>
  <c r="I285" i="7"/>
  <c r="I284" i="7"/>
  <c r="I283" i="7"/>
  <c r="I282" i="7"/>
  <c r="I281" i="7"/>
  <c r="I280" i="7"/>
  <c r="I279" i="7"/>
  <c r="I278" i="7"/>
  <c r="I277" i="7"/>
  <c r="I276" i="7"/>
  <c r="I275" i="7"/>
  <c r="I274" i="7"/>
  <c r="I273" i="7"/>
  <c r="I272" i="7"/>
  <c r="I271" i="7"/>
  <c r="I270" i="7"/>
  <c r="I269" i="7"/>
  <c r="I268" i="7"/>
  <c r="I267" i="7"/>
  <c r="I266" i="7"/>
  <c r="I265" i="7"/>
  <c r="I264" i="7"/>
  <c r="I263" i="7"/>
  <c r="I262" i="7"/>
  <c r="I261" i="7"/>
  <c r="I260" i="7"/>
  <c r="I259" i="7"/>
  <c r="I258" i="7"/>
  <c r="I257" i="7"/>
  <c r="I256" i="7"/>
  <c r="I255" i="7"/>
  <c r="I254" i="7"/>
  <c r="I253" i="7"/>
  <c r="I252" i="7"/>
  <c r="I251" i="7"/>
  <c r="I250" i="7"/>
  <c r="I249" i="7"/>
  <c r="I248" i="7"/>
  <c r="I247" i="7"/>
  <c r="I246" i="7"/>
  <c r="I245" i="7"/>
  <c r="I244" i="7"/>
  <c r="I243" i="7"/>
  <c r="I242" i="7"/>
  <c r="I241" i="7"/>
  <c r="I240" i="7"/>
  <c r="I239" i="7"/>
  <c r="I238" i="7"/>
  <c r="I237" i="7"/>
  <c r="I236" i="7"/>
  <c r="I235" i="7"/>
  <c r="I234" i="7"/>
  <c r="I233" i="7"/>
  <c r="I232" i="7"/>
  <c r="I231" i="7"/>
  <c r="I230" i="7"/>
  <c r="I229" i="7"/>
  <c r="I228" i="7"/>
  <c r="I227" i="7"/>
  <c r="I226" i="7"/>
  <c r="I225" i="7"/>
  <c r="I224" i="7"/>
  <c r="I223" i="7"/>
  <c r="I222" i="7"/>
  <c r="I221" i="7"/>
  <c r="I220" i="7"/>
  <c r="I219" i="7"/>
  <c r="I218" i="7"/>
  <c r="I217" i="7"/>
  <c r="I216" i="7"/>
  <c r="I215" i="7"/>
  <c r="I214" i="7"/>
  <c r="I213" i="7"/>
  <c r="I212" i="7"/>
  <c r="I211" i="7"/>
  <c r="I210" i="7"/>
  <c r="I209" i="7"/>
  <c r="I208" i="7"/>
  <c r="I207" i="7"/>
  <c r="I206" i="7"/>
  <c r="I205" i="7"/>
  <c r="I204" i="7"/>
  <c r="I203" i="7"/>
  <c r="I202" i="7"/>
  <c r="I201" i="7"/>
  <c r="I200" i="7"/>
  <c r="I199" i="7"/>
  <c r="I198" i="7"/>
  <c r="I197" i="7"/>
  <c r="I196" i="7"/>
  <c r="I195" i="7"/>
  <c r="I194" i="7"/>
  <c r="I193" i="7"/>
  <c r="I192" i="7"/>
  <c r="I191" i="7"/>
  <c r="I190" i="7"/>
  <c r="I189" i="7"/>
  <c r="I188" i="7"/>
  <c r="I187" i="7"/>
  <c r="I186" i="7"/>
  <c r="I185" i="7"/>
  <c r="I184" i="7"/>
  <c r="I183" i="7"/>
  <c r="I182" i="7"/>
  <c r="I181" i="7"/>
  <c r="I180" i="7"/>
  <c r="I179" i="7"/>
  <c r="I178" i="7"/>
  <c r="I177" i="7"/>
  <c r="I176" i="7"/>
  <c r="I175" i="7"/>
  <c r="I174" i="7"/>
  <c r="I173" i="7"/>
  <c r="I172" i="7"/>
  <c r="I171" i="7"/>
  <c r="I170" i="7"/>
  <c r="I169" i="7"/>
  <c r="I168" i="7"/>
  <c r="I167" i="7"/>
  <c r="I166" i="7"/>
  <c r="I165" i="7"/>
  <c r="I164" i="7"/>
  <c r="I163" i="7"/>
  <c r="I162" i="7"/>
  <c r="I161" i="7"/>
  <c r="I160" i="7"/>
  <c r="I159" i="7"/>
  <c r="I158" i="7"/>
  <c r="I157" i="7"/>
  <c r="I156" i="7"/>
  <c r="I155" i="7"/>
  <c r="I154" i="7"/>
  <c r="I153" i="7"/>
  <c r="I152" i="7"/>
  <c r="I151" i="7"/>
  <c r="I150" i="7"/>
  <c r="I149" i="7"/>
  <c r="I148" i="7"/>
  <c r="I147" i="7"/>
  <c r="I146" i="7"/>
  <c r="I145" i="7"/>
  <c r="I144" i="7"/>
  <c r="I143" i="7"/>
  <c r="I142" i="7"/>
  <c r="I141" i="7"/>
  <c r="I140" i="7"/>
  <c r="I139" i="7"/>
  <c r="I138" i="7"/>
  <c r="I137" i="7"/>
  <c r="I136" i="7"/>
  <c r="I135" i="7"/>
  <c r="I134" i="7"/>
  <c r="I133" i="7"/>
  <c r="I132" i="7"/>
  <c r="I131" i="7"/>
  <c r="I130" i="7"/>
  <c r="I129" i="7"/>
  <c r="I128" i="7"/>
  <c r="I127" i="7"/>
  <c r="I126" i="7"/>
  <c r="I125" i="7"/>
  <c r="I124" i="7"/>
  <c r="I123" i="7"/>
  <c r="I122" i="7"/>
  <c r="I121" i="7"/>
  <c r="I120" i="7"/>
  <c r="I119" i="7"/>
  <c r="I118" i="7"/>
  <c r="I117" i="7"/>
  <c r="I116" i="7"/>
  <c r="I115" i="7"/>
  <c r="I114" i="7"/>
  <c r="I113" i="7"/>
  <c r="I112" i="7"/>
  <c r="I111" i="7"/>
  <c r="I110" i="7"/>
  <c r="I109" i="7"/>
  <c r="I108" i="7"/>
  <c r="I107" i="7"/>
  <c r="I106" i="7"/>
  <c r="I105" i="7"/>
  <c r="I104" i="7"/>
  <c r="I103" i="7"/>
  <c r="I102" i="7"/>
  <c r="I101" i="7"/>
  <c r="I100" i="7"/>
  <c r="I99" i="7"/>
  <c r="I98" i="7"/>
  <c r="I97" i="7"/>
  <c r="I96" i="7"/>
  <c r="I95" i="7"/>
  <c r="I94" i="7"/>
  <c r="I93" i="7"/>
  <c r="I92" i="7"/>
  <c r="I91" i="7"/>
  <c r="I90" i="7"/>
  <c r="I89" i="7"/>
  <c r="I88" i="7"/>
  <c r="I87" i="7"/>
  <c r="I86" i="7"/>
  <c r="I85" i="7"/>
  <c r="I84" i="7"/>
  <c r="I83" i="7"/>
  <c r="I82" i="7"/>
  <c r="I81" i="7"/>
  <c r="I80" i="7"/>
  <c r="I79" i="7"/>
  <c r="I78" i="7"/>
  <c r="I77" i="7"/>
  <c r="I76" i="7"/>
  <c r="I75" i="7"/>
  <c r="I74" i="7"/>
  <c r="I73" i="7"/>
  <c r="I72" i="7"/>
  <c r="I71" i="7"/>
  <c r="I70" i="7"/>
  <c r="I69" i="7"/>
  <c r="I68" i="7"/>
  <c r="I67" i="7"/>
  <c r="I66" i="7"/>
  <c r="I65" i="7"/>
  <c r="I64" i="7"/>
  <c r="I63" i="7"/>
  <c r="I62" i="7"/>
  <c r="I61" i="7"/>
  <c r="I60" i="7"/>
  <c r="I59" i="7"/>
  <c r="I58" i="7"/>
  <c r="I57" i="7"/>
  <c r="I56" i="7"/>
  <c r="I55" i="7"/>
  <c r="I54" i="7"/>
  <c r="I53" i="7"/>
  <c r="I52" i="7"/>
  <c r="I51" i="7"/>
  <c r="I50" i="7"/>
  <c r="I49" i="7"/>
  <c r="I48" i="7"/>
  <c r="I47" i="7"/>
  <c r="I46" i="7"/>
  <c r="I45" i="7"/>
  <c r="I44" i="7"/>
  <c r="I43" i="7"/>
  <c r="I42" i="7"/>
  <c r="I41" i="7"/>
  <c r="I40" i="7"/>
  <c r="I39" i="7"/>
  <c r="I38" i="7"/>
  <c r="I37" i="7"/>
  <c r="I36" i="7"/>
  <c r="I35" i="7"/>
  <c r="I34" i="7"/>
  <c r="I33" i="7"/>
  <c r="I32" i="7"/>
  <c r="I31" i="7"/>
  <c r="I30" i="7"/>
  <c r="I29" i="7"/>
  <c r="I28" i="7"/>
  <c r="I27" i="7"/>
  <c r="I26" i="7"/>
  <c r="I25" i="7"/>
  <c r="I24" i="7"/>
  <c r="I23" i="7"/>
  <c r="I22" i="7"/>
  <c r="I21" i="7"/>
  <c r="I20" i="7"/>
  <c r="I19" i="7"/>
  <c r="I18" i="7"/>
  <c r="I17" i="7"/>
  <c r="I16" i="7"/>
  <c r="I15" i="7"/>
  <c r="I14" i="7"/>
  <c r="I13" i="7"/>
  <c r="I12" i="7"/>
  <c r="I11" i="7"/>
  <c r="I10" i="7"/>
  <c r="I9" i="7"/>
  <c r="I8" i="7"/>
  <c r="C50" i="6"/>
  <c r="D50" i="6" s="1"/>
  <c r="E47" i="2" s="1"/>
  <c r="D49" i="6"/>
  <c r="E46" i="2" s="1"/>
  <c r="D20" i="6"/>
  <c r="E17" i="2" s="1"/>
  <c r="C18" i="6"/>
  <c r="D18" i="6" s="1"/>
  <c r="E15" i="2" s="1"/>
  <c r="C4" i="6"/>
  <c r="H52" i="5"/>
  <c r="D49" i="2" s="1"/>
  <c r="E52" i="5"/>
  <c r="E48" i="5"/>
  <c r="H48" i="5" s="1"/>
  <c r="D45" i="2" s="1"/>
  <c r="E45" i="5"/>
  <c r="H45" i="5" s="1"/>
  <c r="D42" i="2" s="1"/>
  <c r="E44" i="5"/>
  <c r="H44" i="5" s="1"/>
  <c r="E41" i="5"/>
  <c r="H41" i="5" s="1"/>
  <c r="D38" i="2" s="1"/>
  <c r="E39" i="5"/>
  <c r="H39" i="5" s="1"/>
  <c r="D36" i="2" s="1"/>
  <c r="E33" i="5"/>
  <c r="H33" i="5" s="1"/>
  <c r="D30" i="2" s="1"/>
  <c r="E31" i="5"/>
  <c r="H31" i="5" s="1"/>
  <c r="D28" i="2" s="1"/>
  <c r="E28" i="5"/>
  <c r="H28" i="5" s="1"/>
  <c r="D25" i="2" s="1"/>
  <c r="E21" i="5"/>
  <c r="H21" i="5" s="1"/>
  <c r="D18" i="2" s="1"/>
  <c r="E12" i="5"/>
  <c r="H12" i="5" s="1"/>
  <c r="D9" i="2" s="1"/>
  <c r="E11" i="5"/>
  <c r="H11" i="5" s="1"/>
  <c r="D8" i="2" s="1"/>
  <c r="C8" i="5"/>
  <c r="C7" i="5"/>
  <c r="C6" i="5"/>
  <c r="C5" i="5"/>
  <c r="E35" i="5" s="1"/>
  <c r="H35" i="5" s="1"/>
  <c r="D32" i="2" s="1"/>
  <c r="C4" i="5"/>
  <c r="A3" i="5"/>
  <c r="C7" i="4"/>
  <c r="C6" i="4"/>
  <c r="C5" i="4"/>
  <c r="F19" i="4" s="1"/>
  <c r="J19" i="4" s="1"/>
  <c r="C17" i="2" s="1"/>
  <c r="C4" i="4"/>
  <c r="A3" i="4"/>
  <c r="C18" i="3"/>
  <c r="C25" i="3" s="1"/>
  <c r="C6" i="3"/>
  <c r="D41" i="2"/>
  <c r="E36" i="2"/>
  <c r="E5" i="2"/>
  <c r="D5" i="2"/>
  <c r="C5" i="2"/>
  <c r="B5" i="2" s="1"/>
  <c r="E3" i="2"/>
  <c r="D3" i="2"/>
  <c r="C3" i="2"/>
  <c r="F40" i="4" l="1"/>
  <c r="J40" i="4" s="1"/>
  <c r="C38" i="2" s="1"/>
  <c r="F48" i="4"/>
  <c r="J48" i="4" s="1"/>
  <c r="C46" i="2" s="1"/>
  <c r="F28" i="4"/>
  <c r="J28" i="4" s="1"/>
  <c r="C26" i="2" s="1"/>
  <c r="I32" i="19"/>
  <c r="C23" i="6" s="1"/>
  <c r="D23" i="6" s="1"/>
  <c r="E20" i="2" s="1"/>
  <c r="F50" i="4"/>
  <c r="J50" i="4" s="1"/>
  <c r="C48" i="2" s="1"/>
  <c r="F46" i="4"/>
  <c r="J46" i="4" s="1"/>
  <c r="C44" i="2" s="1"/>
  <c r="F42" i="4"/>
  <c r="J42" i="4" s="1"/>
  <c r="C40" i="2" s="1"/>
  <c r="F38" i="4"/>
  <c r="J38" i="4" s="1"/>
  <c r="C36" i="2" s="1"/>
  <c r="F34" i="4"/>
  <c r="J34" i="4" s="1"/>
  <c r="C32" i="2" s="1"/>
  <c r="F30" i="4"/>
  <c r="J30" i="4" s="1"/>
  <c r="C28" i="2" s="1"/>
  <c r="F26" i="4"/>
  <c r="J26" i="4" s="1"/>
  <c r="C24" i="2" s="1"/>
  <c r="F22" i="4"/>
  <c r="J22" i="4" s="1"/>
  <c r="C20" i="2" s="1"/>
  <c r="F18" i="4"/>
  <c r="J18" i="4" s="1"/>
  <c r="C16" i="2" s="1"/>
  <c r="F14" i="4"/>
  <c r="J14" i="4" s="1"/>
  <c r="C12" i="2" s="1"/>
  <c r="F9" i="4"/>
  <c r="J9" i="4" s="1"/>
  <c r="C7" i="2" s="1"/>
  <c r="F44" i="4"/>
  <c r="J44" i="4" s="1"/>
  <c r="C42" i="2" s="1"/>
  <c r="F37" i="4"/>
  <c r="J37" i="4" s="1"/>
  <c r="C35" i="2" s="1"/>
  <c r="F31" i="4"/>
  <c r="J31" i="4" s="1"/>
  <c r="C29" i="2" s="1"/>
  <c r="F11" i="4"/>
  <c r="J11" i="4" s="1"/>
  <c r="C9" i="2" s="1"/>
  <c r="F43" i="4"/>
  <c r="J43" i="4" s="1"/>
  <c r="C41" i="2" s="1"/>
  <c r="F24" i="4"/>
  <c r="J24" i="4" s="1"/>
  <c r="C22" i="2" s="1"/>
  <c r="F10" i="4"/>
  <c r="J10" i="4" s="1"/>
  <c r="C8" i="2" s="1"/>
  <c r="F49" i="4"/>
  <c r="J49" i="4" s="1"/>
  <c r="C47" i="2" s="1"/>
  <c r="F17" i="4"/>
  <c r="J17" i="4" s="1"/>
  <c r="C15" i="2" s="1"/>
  <c r="F45" i="4"/>
  <c r="J45" i="4" s="1"/>
  <c r="C43" i="2" s="1"/>
  <c r="F39" i="4"/>
  <c r="J39" i="4" s="1"/>
  <c r="C37" i="2" s="1"/>
  <c r="F20" i="4"/>
  <c r="J20" i="4" s="1"/>
  <c r="C18" i="2" s="1"/>
  <c r="F12" i="4"/>
  <c r="J12" i="4" s="1"/>
  <c r="C10" i="2" s="1"/>
  <c r="F23" i="4"/>
  <c r="J23" i="4" s="1"/>
  <c r="C21" i="2" s="1"/>
  <c r="F51" i="4"/>
  <c r="J51" i="4" s="1"/>
  <c r="C49" i="2" s="1"/>
  <c r="F29" i="4"/>
  <c r="J29" i="4" s="1"/>
  <c r="C27" i="2" s="1"/>
  <c r="F33" i="4"/>
  <c r="J33" i="4" s="1"/>
  <c r="C31" i="2" s="1"/>
  <c r="F41" i="4"/>
  <c r="J41" i="4" s="1"/>
  <c r="C39" i="2" s="1"/>
  <c r="F32" i="4"/>
  <c r="J32" i="4" s="1"/>
  <c r="C30" i="2" s="1"/>
  <c r="F21" i="4"/>
  <c r="J21" i="4" s="1"/>
  <c r="C19" i="2" s="1"/>
  <c r="F47" i="4"/>
  <c r="J47" i="4" s="1"/>
  <c r="C45" i="2" s="1"/>
  <c r="F36" i="4"/>
  <c r="J36" i="4" s="1"/>
  <c r="C34" i="2" s="1"/>
  <c r="F27" i="4"/>
  <c r="J27" i="4" s="1"/>
  <c r="C25" i="2" s="1"/>
  <c r="F16" i="4"/>
  <c r="J16" i="4" s="1"/>
  <c r="C14" i="2" s="1"/>
  <c r="F35" i="4"/>
  <c r="J35" i="4" s="1"/>
  <c r="C33" i="2" s="1"/>
  <c r="F25" i="4"/>
  <c r="J25" i="4" s="1"/>
  <c r="C23" i="2" s="1"/>
  <c r="F15" i="4"/>
  <c r="J15" i="4" s="1"/>
  <c r="C13" i="2" s="1"/>
  <c r="I52" i="20"/>
  <c r="C24" i="6" s="1"/>
  <c r="D24" i="6" s="1"/>
  <c r="E21" i="2" s="1"/>
  <c r="I46" i="22"/>
  <c r="C26" i="6" s="1"/>
  <c r="D26" i="6" s="1"/>
  <c r="E23" i="2" s="1"/>
  <c r="I36" i="24"/>
  <c r="C28" i="6" s="1"/>
  <c r="D28" i="6" s="1"/>
  <c r="E25" i="2" s="1"/>
  <c r="I55" i="25"/>
  <c r="C29" i="6" s="1"/>
  <c r="D29" i="6" s="1"/>
  <c r="E26" i="2" s="1"/>
  <c r="I53" i="33"/>
  <c r="C37" i="6" s="1"/>
  <c r="D37" i="6" s="1"/>
  <c r="E34" i="2" s="1"/>
  <c r="I48" i="36"/>
  <c r="C40" i="6" s="1"/>
  <c r="D40" i="6" s="1"/>
  <c r="E37" i="2" s="1"/>
  <c r="I89" i="37"/>
  <c r="C41" i="6" s="1"/>
  <c r="D41" i="6" s="1"/>
  <c r="E38" i="2" s="1"/>
  <c r="E20" i="5"/>
  <c r="H20" i="5" s="1"/>
  <c r="D17" i="2" s="1"/>
  <c r="E40" i="5"/>
  <c r="H40" i="5" s="1"/>
  <c r="D37" i="2" s="1"/>
  <c r="I22" i="9"/>
  <c r="C12" i="6" s="1"/>
  <c r="D12" i="6" s="1"/>
  <c r="E9" i="2" s="1"/>
  <c r="I81" i="30"/>
  <c r="C34" i="6" s="1"/>
  <c r="D34" i="6" s="1"/>
  <c r="E31" i="2" s="1"/>
  <c r="I62" i="27"/>
  <c r="C31" i="6" s="1"/>
  <c r="D31" i="6" s="1"/>
  <c r="E28" i="2" s="1"/>
  <c r="E15" i="5"/>
  <c r="H15" i="5" s="1"/>
  <c r="D12" i="2" s="1"/>
  <c r="I46" i="13"/>
  <c r="C17" i="6" s="1"/>
  <c r="D17" i="6" s="1"/>
  <c r="E14" i="2" s="1"/>
  <c r="I35" i="17"/>
  <c r="C21" i="6" s="1"/>
  <c r="D21" i="6" s="1"/>
  <c r="E18" i="2" s="1"/>
  <c r="I42" i="47"/>
  <c r="C51" i="6" s="1"/>
  <c r="D51" i="6" s="1"/>
  <c r="E48" i="2" s="1"/>
  <c r="I44" i="34"/>
  <c r="C38" i="6" s="1"/>
  <c r="D38" i="6" s="1"/>
  <c r="E35" i="2" s="1"/>
  <c r="I81" i="40"/>
  <c r="C44" i="6" s="1"/>
  <c r="D44" i="6" s="1"/>
  <c r="E41" i="2" s="1"/>
  <c r="E50" i="5"/>
  <c r="H50" i="5" s="1"/>
  <c r="D47" i="2" s="1"/>
  <c r="E46" i="5"/>
  <c r="H46" i="5" s="1"/>
  <c r="D43" i="2" s="1"/>
  <c r="E42" i="5"/>
  <c r="H42" i="5" s="1"/>
  <c r="D39" i="2" s="1"/>
  <c r="E38" i="5"/>
  <c r="H38" i="5" s="1"/>
  <c r="D35" i="2" s="1"/>
  <c r="E34" i="5"/>
  <c r="H34" i="5" s="1"/>
  <c r="D31" i="2" s="1"/>
  <c r="E30" i="5"/>
  <c r="H30" i="5" s="1"/>
  <c r="D27" i="2" s="1"/>
  <c r="E26" i="5"/>
  <c r="H26" i="5" s="1"/>
  <c r="D23" i="2" s="1"/>
  <c r="E22" i="5"/>
  <c r="H22" i="5" s="1"/>
  <c r="D19" i="2" s="1"/>
  <c r="E18" i="5"/>
  <c r="H18" i="5" s="1"/>
  <c r="D15" i="2" s="1"/>
  <c r="E13" i="5"/>
  <c r="H13" i="5" s="1"/>
  <c r="D10" i="2" s="1"/>
  <c r="E49" i="5"/>
  <c r="H49" i="5" s="1"/>
  <c r="D46" i="2" s="1"/>
  <c r="E43" i="5"/>
  <c r="H43" i="5" s="1"/>
  <c r="D40" i="2" s="1"/>
  <c r="E24" i="5"/>
  <c r="H24" i="5" s="1"/>
  <c r="D21" i="2" s="1"/>
  <c r="E17" i="5"/>
  <c r="H17" i="5" s="1"/>
  <c r="D14" i="2" s="1"/>
  <c r="E10" i="5"/>
  <c r="H10" i="5" s="1"/>
  <c r="D7" i="2" s="1"/>
  <c r="E36" i="5"/>
  <c r="H36" i="5" s="1"/>
  <c r="D33" i="2" s="1"/>
  <c r="E23" i="5"/>
  <c r="H23" i="5" s="1"/>
  <c r="D20" i="2" s="1"/>
  <c r="E29" i="5"/>
  <c r="H29" i="5" s="1"/>
  <c r="D26" i="2" s="1"/>
  <c r="E51" i="5"/>
  <c r="H51" i="5" s="1"/>
  <c r="D48" i="2" s="1"/>
  <c r="E32" i="5"/>
  <c r="H32" i="5" s="1"/>
  <c r="D29" i="2" s="1"/>
  <c r="E25" i="5"/>
  <c r="H25" i="5" s="1"/>
  <c r="D22" i="2" s="1"/>
  <c r="E19" i="5"/>
  <c r="H19" i="5" s="1"/>
  <c r="D16" i="2" s="1"/>
  <c r="E16" i="5"/>
  <c r="H16" i="5" s="1"/>
  <c r="D13" i="2" s="1"/>
  <c r="E27" i="5"/>
  <c r="H27" i="5" s="1"/>
  <c r="D24" i="2" s="1"/>
  <c r="E37" i="5"/>
  <c r="H37" i="5" s="1"/>
  <c r="D34" i="2" s="1"/>
  <c r="E47" i="5"/>
  <c r="H47" i="5" s="1"/>
  <c r="D44" i="2" s="1"/>
  <c r="I19" i="10"/>
  <c r="C13" i="6" s="1"/>
  <c r="D13" i="6" s="1"/>
  <c r="E10" i="2" s="1"/>
  <c r="I70" i="26"/>
  <c r="C30" i="6" s="1"/>
  <c r="D30" i="6" s="1"/>
  <c r="E27" i="2" s="1"/>
  <c r="I398" i="7"/>
  <c r="C10" i="6" s="1"/>
  <c r="D10" i="6" s="1"/>
  <c r="E7" i="2" s="1"/>
  <c r="I40" i="12"/>
  <c r="C16" i="6" s="1"/>
  <c r="D16" i="6" s="1"/>
  <c r="E13" i="2" s="1"/>
  <c r="I15" i="8"/>
  <c r="C11" i="6" s="1"/>
  <c r="D11" i="6" s="1"/>
  <c r="E8" i="2" s="1"/>
  <c r="I31" i="28"/>
  <c r="C32" i="6" s="1"/>
  <c r="D32" i="6" s="1"/>
  <c r="E29" i="2" s="1"/>
  <c r="I73" i="32"/>
  <c r="C36" i="6" s="1"/>
  <c r="D36" i="6" s="1"/>
  <c r="E33" i="2" s="1"/>
  <c r="I197" i="48"/>
  <c r="C52" i="6" s="1"/>
  <c r="D52" i="6" s="1"/>
  <c r="E49" i="2" s="1"/>
  <c r="B25" i="2" l="1"/>
  <c r="B49" i="2"/>
  <c r="B8" i="2"/>
  <c r="B12" i="2"/>
  <c r="B44" i="2"/>
  <c r="B34" i="2"/>
  <c r="B21" i="2"/>
  <c r="B22" i="2"/>
  <c r="B16" i="2"/>
  <c r="B48" i="2"/>
  <c r="B10" i="2"/>
  <c r="B19" i="2"/>
  <c r="B9" i="2"/>
  <c r="B26" i="2"/>
  <c r="B13" i="2"/>
  <c r="B23" i="2"/>
  <c r="B39" i="2"/>
  <c r="B43" i="2"/>
  <c r="B35" i="2"/>
  <c r="B32" i="2"/>
  <c r="B38" i="2"/>
  <c r="B45" i="2"/>
  <c r="B20" i="2"/>
  <c r="B24" i="2"/>
  <c r="B30" i="2"/>
  <c r="B29" i="2"/>
  <c r="B28" i="2"/>
  <c r="B33" i="2"/>
  <c r="B31" i="2"/>
  <c r="B15" i="2"/>
  <c r="B42" i="2"/>
  <c r="B36" i="2"/>
  <c r="B17" i="2"/>
  <c r="B41" i="2"/>
  <c r="B18" i="2"/>
  <c r="B37" i="2"/>
  <c r="B46" i="2"/>
  <c r="B14" i="2"/>
  <c r="B27" i="2"/>
  <c r="B47" i="2"/>
  <c r="B7" i="2"/>
  <c r="B40" i="2"/>
</calcChain>
</file>

<file path=xl/sharedStrings.xml><?xml version="1.0" encoding="utf-8"?>
<sst xmlns="http://schemas.openxmlformats.org/spreadsheetml/2006/main" count="9380" uniqueCount="5134">
  <si>
    <r>
      <t xml:space="preserve">Оценка муниципальных образований по I этапу  </t>
    </r>
    <r>
      <rPr>
        <b/>
        <sz val="12"/>
        <color rgb="FF000000"/>
        <rFont val="Calibri"/>
        <family val="2"/>
        <charset val="204"/>
      </rPr>
      <t>«</t>
    </r>
    <r>
      <rPr>
        <b/>
        <sz val="12"/>
        <color rgb="FF000000"/>
        <rFont val="Times New Roman"/>
        <family val="1"/>
        <charset val="204"/>
      </rPr>
      <t>Характеристика первоначально утвержденного бюджета  муниципального образования Саратовской области»</t>
    </r>
  </si>
  <si>
    <t>Календарный период</t>
  </si>
  <si>
    <t xml:space="preserve"> 2020 год</t>
  </si>
  <si>
    <t>Итого по I этапу</t>
  </si>
  <si>
    <t>Единица измерения</t>
  </si>
  <si>
    <t>баллов</t>
  </si>
  <si>
    <t>Максимальный балл</t>
  </si>
  <si>
    <t>Наименование муниципального образования Саратовской обалсти</t>
  </si>
  <si>
    <t>Городские округа</t>
  </si>
  <si>
    <t>г. Саратов</t>
  </si>
  <si>
    <t>п. Михайловское</t>
  </si>
  <si>
    <t>ЗАТО Светлый</t>
  </si>
  <si>
    <t>г. Шиханы</t>
  </si>
  <si>
    <t>Муниципальные районы</t>
  </si>
  <si>
    <t xml:space="preserve">Александрово-Гайский </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</si>
  <si>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</si>
  <si>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</si>
  <si>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</si>
  <si>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</si>
  <si>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</si>
  <si>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</si>
  <si>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</si>
  <si>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</si>
  <si>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</si>
  <si>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</si>
  <si>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</si>
  <si>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</si>
  <si>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</si>
  <si>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</si>
  <si>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</si>
  <si>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</si>
  <si>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</si>
  <si>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</si>
  <si>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</si>
  <si>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</si>
  <si>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</si>
  <si>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</si>
  <si>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</si>
  <si>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</si>
  <si>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</si>
  <si>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</si>
  <si>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</si>
  <si>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</si>
  <si>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</si>
  <si>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</si>
  <si>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Саратовский</t>
  </si>
  <si>
    <t>Советский</t>
  </si>
  <si>
    <t>Татищевский</t>
  </si>
  <si>
    <t>Турковский</t>
  </si>
  <si>
    <t>Федоровский</t>
  </si>
  <si>
    <t>Хвалынский</t>
  </si>
  <si>
    <t>Энгельсский</t>
  </si>
  <si>
    <t xml:space="preserve">I этап. Характеристика первоначально утвержденного бюджета  муниципального образования </t>
  </si>
  <si>
    <t>№ п/п</t>
  </si>
  <si>
    <t>Вопросы и варианты ответов</t>
  </si>
  <si>
    <t>Баллы</t>
  </si>
  <si>
    <t>1.</t>
  </si>
  <si>
    <t xml:space="preserve">Первоначально утвержденный бюджет муниципального образования  </t>
  </si>
  <si>
    <t>1.1</t>
  </si>
  <si>
    <t>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</si>
  <si>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В целях оценки показателя учитывается публикация принятого решения о бюджете в полном объеме, включая текстовую часть и все приложения к нему. Публикация отдельных составляющих в целях оценки показателя не учитывается. Решение о бюджете должно быть опубликовано в течение 15 рабочих дней после принятия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для представления информации в министерство финансов области срок (далее - установленный срок) документ не размещен, оценка показателя принимает значение 0 баллов.</t>
  </si>
  <si>
    <t>Опубликовано в структурированном виде с указанием полных или кратких наименований всех составляющих</t>
  </si>
  <si>
    <t>Опубликовано, но не в структурированном виде и (или) без указания полных или кратких наименований всех составляющих</t>
  </si>
  <si>
    <t>Не опубликовано</t>
  </si>
  <si>
    <t>1.2</t>
  </si>
  <si>
    <t>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</si>
  <si>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бюджет (включая показатели, характеризующие объемы производства, численность и состав населения, заработную плату и т.д.); 
2) сведения о доходах бюджета муниципального образования в разрезе видов доходов;
3) сведения о расходах бюджета муниципального образования;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образования, или об отсутствии таких проектов;                                                                                                            
6) сведения о планируемых объемах (об отсутствии) муниципального долга;
7) контактная информация для обратной связи с гражданами .
По пунктам 1-6 информация должна быть представлена в динамике: фактические значения за год, предшествующий отчетному году, оценку за отчетный год и прогноз на текущий год и плановый период.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</si>
  <si>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 и содержит информацию по всем ключевым элементам</t>
  </si>
  <si>
    <t>Опубликован и содержит информацию по пяти и более ключевым элементам</t>
  </si>
  <si>
    <t>Опубликован и содержит информацию по трем и более ключевым элементам</t>
  </si>
  <si>
    <t>Не опубликован или содержит информацию менее чем по трем ключевым элементам</t>
  </si>
  <si>
    <t>2.</t>
  </si>
  <si>
    <t>Публичные сведения о плановых показателях деятельности муниципальных учреждений Саратовской области</t>
  </si>
  <si>
    <t>2.1</t>
  </si>
  <si>
    <t>Итоговое значение рейтинга открытости и прозрачности муниципальных учреждений муниципального образования, рассчитанного на основе данных раздела «Независимая система оценки качества» официального сайта Российской Федерации для размещения информации о государственных (муниципальных) учреждениях (www.bus.gov.ru)</t>
  </si>
  <si>
    <t xml:space="preserve">Источники информации для проведения оценки: официальный сайт Российской Федерации для размещения информации о государственных (муниципальных) учреждениях (www.bus.gov.ru), раздел «Независимая система оценки качества»;
перечень муниципальных учреждений муниципального образования, представляемый финансовыми органами муниципальных образований в министерство финансов в срок, предусмотренный для направления информации по I этапу.
Правила предоставления и размещения информации о государственных (муниципальных) учреждениях на указанном сайте установлены приказом Минфина России от 21 июля 2011 года № 86н «Об утверждении порядка предоставления информации государственным (муниципальным) учреждением, ее размещения на официальном сайте в сети Интернет и ведения указанного сайта».
Итоговое значение рейтинга открытости и прозрачности муниципальных учреждений муниципального образования рассчитывается по следующей формуле:
             ∑mi=1Ri
Rмо= -------------,
                 m
где
Rмо – итоговое значение рейтинга открытости и прозрачности муниципальных учреждений муниципального образования;
Ri – итоговый показатель рейтинга открытости и прозрачности i-го муниципального учреждения муниципального образования;
m – общее количество муниципальных учреждений муниципального образования. 
Итоговый показатель рейтинга открытости и прозрачности по учреждению рассчитывается по следующей формуле:
Ri=Roii*0,2+ Rmzi*0,4+ Rpfhdi*0,4,
где
Roii – показатель  публикации  на указанном  сайте  общей  информации об i-ом муниципальном учреждении;
Rmzi – показатель  публикации  на  указанном  сайте  информации  о  муниципальном  задании  i-му  муниципальному учреждению;
Rpfhdi – показатель публикации на указанном сайте показателей планов финансово-хозяйственной   деятельности   или   информации   о   бюджетных обязательств i-го муниципального учреждения.
0,2 и 0,4 – весовые коэффициенты значимости показателей.
Показатели Roii, Rgzi, Rpfhdi при наличии опубликованной информации на указанном сайте принимают значения 1, в иных случаях – 0.
Если муниципальному учреждению муниципальное задание не предоставляется (муниципальное учреждение является казенным или учреждение осуществляет  деятельность  в  сфере  обязательного  медицинского  страхования  на  основании  договора  на  оказание  и оплату медицинской помощи по обязательному медицинскому страхованию), то показатель  Roii принимает значение 1, в иных случаях – 0.
В целях расчета показателей обособленные структурные подразделения (филиалы, представительства) не учитываются.
</t>
  </si>
  <si>
    <t>0,95 и более</t>
  </si>
  <si>
    <t>0,9 и более</t>
  </si>
  <si>
    <t>0,8 и более</t>
  </si>
  <si>
    <t>менее 0,8</t>
  </si>
  <si>
    <t>Итого баллов на I этапе</t>
  </si>
  <si>
    <t>1.1. 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</si>
  <si>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Комментарий:</t>
  </si>
  <si>
    <t>Вопрос</t>
  </si>
  <si>
    <t xml:space="preserve">Формат
</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</si>
  <si>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</si>
  <si>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1.1</t>
  </si>
  <si>
    <t>Ссылка на источник данных</t>
  </si>
  <si>
    <t>Комментарии</t>
  </si>
  <si>
    <t>Варианты ответов</t>
  </si>
  <si>
    <t>Word, Excel, PDF</t>
  </si>
  <si>
    <t>баллы</t>
  </si>
  <si>
    <t>понижающие коэффициенты</t>
  </si>
  <si>
    <t>Итого</t>
  </si>
  <si>
    <t>графический формат</t>
  </si>
  <si>
    <t>затруднен-ный поиск</t>
  </si>
  <si>
    <t>несоблюде-ние сроков</t>
  </si>
  <si>
    <t>Word</t>
  </si>
  <si>
    <t>http://www.saratovmer.ru/budget/rubrics/1/1300.html</t>
  </si>
  <si>
    <t>Jpg, Excel</t>
  </si>
  <si>
    <t>http://www.mihailovski.ru/byudzhet205/2020-2022gg/reshenie-sobraniya-deputatov-munitsipalnogo-obrazo/</t>
  </si>
  <si>
    <t>Постановляющая часть решения о бюджете муниципального образования представлена в виде картинок, вставленных в Word-файле. Решение о бюджете должно быть опубликовано в течение 15 рабочих дней после принятия и сохраняться не менее трех лет (дата изменения файла с решением 13.02.2020, решение принято - 19.12.2019).У приложений не указан порядковый номер.</t>
  </si>
  <si>
    <t>Web, Word</t>
  </si>
  <si>
    <t>https://zatosvetly.ru/municipal_assembly/documents_of_the_municipal_assembly/reshenieV.php?ELEMENT_ID=13687</t>
  </si>
  <si>
    <t>Скачать можно только приложения.</t>
  </si>
  <si>
    <t xml:space="preserve">Наименование раздела    «Исполнение бюджета/
    2019»
</t>
  </si>
  <si>
    <t>http://zatoshihany.ru/budget/ispolnenie-byudzheta/2019/</t>
  </si>
  <si>
    <t>http://algay.sarmo.ru/byudzhet-ekonomika-finansy/proekt-byudzheta/byudzhet-2019/byudzhet-2020/byudzhet-2020.php</t>
  </si>
  <si>
    <t>Word, PDF</t>
  </si>
  <si>
    <t>http://arkadak.sarmo.ru/byudzhet-munitsipalnogo-rayona/reshenie-o-byudzhete/byudzhet2020-nachalo.php</t>
  </si>
  <si>
    <t>Word, Excel</t>
  </si>
  <si>
    <t>http://atkarsk.moyaokruga.ru/CityArticles.aspx?articleid=10633</t>
  </si>
  <si>
    <t>Web,Word, Excel</t>
  </si>
  <si>
    <t>http://bkarabulak.sarmo.ru/index.php?option=com_content&amp;view=article&amp;id=11120&amp;Itemid=342</t>
  </si>
  <si>
    <t>Не указаны полные или краткие наименования приложений в архиве.</t>
  </si>
  <si>
    <t>http://balkomfin.ru/</t>
  </si>
  <si>
    <t>лишняя папка в архиве</t>
  </si>
  <si>
    <t>http://baladmin.ru/byudzhet-na-2020-god-i-planovyy-period-2021-i-2022-godov.php</t>
  </si>
  <si>
    <t>http://adm-baltay.ru/finansovoe-upravlenie/resheniya-o-mestnom-byudzhete-na-2020-god-i-planovyiy-period-2021-2022-gg/</t>
  </si>
  <si>
    <t xml:space="preserve">Отсутствует возможность скачать первоначально принятое решение целиком, только по частям. </t>
  </si>
  <si>
    <t>http://volsk-ms.ru/resheniya-vms/resheniya/</t>
  </si>
  <si>
    <t>Раздел не структурирован по годам, затруднен поиск документа</t>
  </si>
  <si>
    <t>http://voskresensk64.ru/meeting/mun-sobranie/documents/index.php</t>
  </si>
  <si>
    <t>http://dergachi.sarmo.ru/sobranie-dergachevskogo-munitsipalnogo-rayona/resheniya-sobraniya-dergachevskogo-munitsipalnogo-rayona/</t>
  </si>
  <si>
    <t>Файл с решением представлен в графическом формате. Решение о бюджете должно быть опубликовано в течение 15 рабочих дней после принятия и сохраняться не менее трех лет (дата изменения файла с решением 19.02.2020, решение принято - 16.12.2019).</t>
  </si>
  <si>
    <t>http://duhovnitskoe.sarmo.ru/predstavitelnyy-organ/npa/mpa-2019/?ELEMENT_ID=4624</t>
  </si>
  <si>
    <t>http://ekaterinovka.sarmo.ru/rayonnoe-sobranie/2019-god.php</t>
  </si>
  <si>
    <t>http://adminemr.ru/byudzhet-i-finansy/byudzhet/byudzhet%20EMR%20na%202020god/</t>
  </si>
  <si>
    <t>По предоставленной ссылке http://ershov.sarmo.ru/byudzhet-i-finansy/byudzhet/utverzhdennyy-byudzhet-na-2019-god-i-na-planovyy-period-2020-i-2021-godov/ размещено решение о бюджете на 2019-2021 годы.</t>
  </si>
  <si>
    <t>http://ivanteevka.sarmo.ru/byudzhet-dlya-grazhdan/reshenie-2020.php</t>
  </si>
  <si>
    <t xml:space="preserve">http://kalininsk.sarmo.ru/byudzhet/byudzhet-munitsipalnogo-rayona/ </t>
  </si>
  <si>
    <t>Приложения к решению о бюджете не опубликованы, только текстовая часть.</t>
  </si>
  <si>
    <t>https://krasnoarmeysk64.ru/krasnoarmeyskiy-rayon/byudzhet/reshenie-o-byudzhete-krasnoarmeyskogo-munitsipalnogo-rayona/</t>
  </si>
  <si>
    <t>http://krasny-kut.ru/krasnokutskij_rajon/finansy/byudzhet_rajona/</t>
  </si>
  <si>
    <t>http://adminkmr.ru/index.php?option=com_content&amp;view=article&amp;id=4794:2020-02-04-10-33-20&amp;catid=34:%D0%9E%D1%81%D0%BD%D0%BE%D0%B2%D0%BD%D0%B0%D1%8F%20%D0%BA%D0%B0%D1%82%D0%B5%D0%B3%D0%BE%D1%80%D0%B8%D1%8F</t>
  </si>
  <si>
    <t>http://adm.lysyegory.ru/base/6589-reshenie-ot-20-12-2019-goda-1480-o-byudzhete-lysogorskogo-municipalnogo-raiona-na-2020-god-i-na-planovyi-period-2021-i-2022-godov.html</t>
  </si>
  <si>
    <t>Не структурирован, все приложения в одном файле, дата измения файла с приложениями 30.03.2020</t>
  </si>
  <si>
    <t>http://marksadm.ru/r-o-b.html</t>
  </si>
  <si>
    <t>http://www.nbfin.ru/resheniya_o_byudzhetah/novoburasskogo_municipal_nogo_rajona/resheniya_o_vnesenii_izmenenij_v_byudzhet/na_2020_god/</t>
  </si>
  <si>
    <t>http://novouzensk.ru/budget%20for%20people/byudzhet-dlya-grazhdan-2020/index.php</t>
  </si>
  <si>
    <t>Решение о бюджете должно быть опубликовано в течение 15 рабочих дней после принятия и сохраняться не менее трех лет (дата изменения файла с решением 24.03.2020, решение принято - 26.12.2019).</t>
  </si>
  <si>
    <t>http://ozinki.sarmo.ru/byudzhet/byudzhet-munitsipalnogo-rayona.php?ELEMENT_ID=4397</t>
  </si>
  <si>
    <t>http://adm-perelyb.ru/byudzhet-rayona/</t>
  </si>
  <si>
    <t>Помимо полных или кратких наименований приложений необходимо указывать их номера.</t>
  </si>
  <si>
    <t>https://petrovsk64.ru/sub-org/fin-upr/otkrytyy-byudzhet/byudzhet/reshenie-o-byudzhete/na-2020-god/</t>
  </si>
  <si>
    <t>http://piterka.sarmo.ru/byudzhet-piterskogo-mr/mestnyy-byudzhet./byudzhet2020.php</t>
  </si>
  <si>
    <t>http://pugachev-adm.ru/2020-5</t>
  </si>
  <si>
    <t>http://rovnoe.sarmo.ru/2020-byudzhet-reshenie.php?clear_cache=Y</t>
  </si>
  <si>
    <t>http://romanovka.sarmo.ru/byudzhet-dlya-grazhdan/byudzhet-romanovskogo-munitsipalnogo-rayona/resheniya-byudzheta/</t>
  </si>
  <si>
    <t>http://rtishevo.sarmo.ru/finansovyy-organ/rtishchevskiy-munitsipalnyy-rayon/2020-god/reshenie-o-byudzhete-i-vnesenii-izmeneniy-v-byudzhet-munitsipalnogo-rayona/</t>
  </si>
  <si>
    <t>https://sam64.ru/ekonomika-i-byudzhet/byudzhet/resheniya-o-byudzhete/</t>
  </si>
  <si>
    <t>У приложений 1,6 и 15 в архиве не указаны полные или краткие наименования.</t>
  </si>
  <si>
    <t>http://saratovskiyraion.ru/mestnyy-byudzhet/reshenie-o-byudzhete/reshenie-o-byudzhete-na-2021-2022-goda.php?clear_cache=Y</t>
  </si>
  <si>
    <t>При нажатии на наименование «Решение Собрания депутатов Саратовского муниципального района от 19.12.2019 № 1-07/140 «О бюджете Саратовского муниципального района на 2020 год и на плановый период 2021 и 2022 годов» первоначальная редакция» происходит переход на страницу, где размещено решение от 30.12.2019 г. №  № 1-07/ 158 .</t>
  </si>
  <si>
    <t>https://stepnoe-adm.ru/administration/use-budget-funds/mestnyy-byudzhet/</t>
  </si>
  <si>
    <t>http://tatishevo.saratov.gov.ru/index.php?option=com_content&amp;view=article&amp;id=2666:2016-02-02-08-52-24&amp;catid=64:2009-12-20-17-44-19&amp;Itemid=91</t>
  </si>
  <si>
    <t>Web,Word</t>
  </si>
  <si>
    <t>http://turki.sarmo.ru/otkrytyy-byudzhet/resheniya-o-byudzhete/resheniya-o-byudzhete-2019.php</t>
  </si>
  <si>
    <t>http://fedormr.ru/byudzhet/2020/index.php</t>
  </si>
  <si>
    <t>Отсутствует возможность скачать файл целиком, только отдельно решение и каждое приложение</t>
  </si>
  <si>
    <t>http://hvalynsk.sarmo.ru/administratsiya-khvalynskogo-munitsipalnogo-rayona/byudzhet/resheniya/index.php</t>
  </si>
  <si>
    <t>Web</t>
  </si>
  <si>
    <t>http://www.engels-city.ru/mestnyj-byudzhet</t>
  </si>
  <si>
    <t>Отсутствует возможность скачать приложения (при нажатии выдает ошибку 404).</t>
  </si>
  <si>
    <t>1.2. 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</si>
  <si>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Оценка показателя 1.2</t>
  </si>
  <si>
    <t>http://www.saratovmer.ru/budget/rubrics/6/1302.html</t>
  </si>
  <si>
    <t>http://www.mihailovski.ru/byudzhet-dlya-grazhdan/byudzhet-dlya-grazhdan-po-resheniyu-sobraniya-depu/</t>
  </si>
  <si>
    <t xml:space="preserve">Дата последнего изменения файла - 30.03.2020.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(решение о бюджете принято 19.12.2019). Отсутствуют пункты  5,  пункт  1 не соответствует (отсутствуют показатели, характеризующие объем ппроизводства, численность и состав населения, заработную плату в динамике 2018-2021 годов), пункт 4 не  соответствует (отсутствуют целевые показатели в динамике 2018-2022 годов), пункт 6 не соотвествует  (нет динамики за 2018-202021 годы). </t>
  </si>
  <si>
    <t>https://zatosvetly.ru/city/economics_amp_finance/byudzhet-gorodskogo-okruga/byudzhet-dlya-grazhdan/index.php?ELEMENT_ID=13733</t>
  </si>
  <si>
    <t xml:space="preserve">Пункт 4 не  соответствует (финансирование и целевые показатели представлены не в динамике 2018-2022 гг). Обратите внимание на наименование последнего столбца в таблице 7. </t>
  </si>
  <si>
    <t xml:space="preserve">Ссылка на оцениваемую информацию не предоставлена. </t>
  </si>
  <si>
    <t>http://algay.sarmo.ru/byudzhet-ekonomika-finansy/byudzhet-dlya-grazhdan.php</t>
  </si>
  <si>
    <t>Отсутствует пункт  5,  пункт 1  не соответствует (отсутствуют показатели, характеризующие объем производства),  пункт 4 не соотвествует (нет данных за 2018-2019 года, отсутствуют целевые показатели в динамике 2018-2021 годов). Обратите внимание на наименования столбцов на стр. 35.</t>
  </si>
  <si>
    <t>http://arkadak.sarmo.ru/byudzhet-munitsipalnogo-rayona/byudzhet-dlya-grazhdan.php</t>
  </si>
  <si>
    <t>Пункт 4 не соответствует (целевые показатели представлены не по всем муниципальным программам, из 31 МП только по 17). Обратите внимание на наименования столбцов на стр. 23</t>
  </si>
  <si>
    <t>http://atkarsk.moyaokruga.ru/CityArticles.aspx?articleid=10567</t>
  </si>
  <si>
    <t>Пункт 2 не соответствует (отутствует детализация по безвозмездным поступлениям, только общие суммы в динамике), пункт 4 не соотвествует (отсутствуют финансирование на 2018-2019 годы и целевые показатели по каждой МП в динамике 2018-2021 годов, желательно информацию разбить на две отдельные таблицы).</t>
  </si>
  <si>
    <t>http://bkarabulak.sarmo.ru/index.php?option=com_content&amp;view=article&amp;id=3965&amp;Itemid=312</t>
  </si>
  <si>
    <t>Пункт 1  не соответствует (отсутствуют показатели, характеризующие численность и состав населения за 2020-2022 года), пункт 4 не соответствует (отсутствуют целевые показатели).</t>
  </si>
  <si>
    <t>Дата последнего изменения файла - 26.03.2020.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(решение о бюджете принято 24.12.2019)</t>
  </si>
  <si>
    <t>http://baladmin.ru/administration/divisions-structure/finance/otkritiy-byudzhet.php</t>
  </si>
  <si>
    <t>Пункт 4 не соотвествует (отсутствуют финансирование на 2018-2019 годы).</t>
  </si>
  <si>
    <t>http://adm-baltay.ru/finansovoe-upravlenie/byudzhet-dlya-grazhdan/</t>
  </si>
  <si>
    <t>Пункт 1 не соответствует (нет данных об общей численности населения в динамике 2018-2021 годов), пункт 4 не соответствует (отсутствуют целевые показатели).</t>
  </si>
  <si>
    <t>http://вольск.рф/</t>
  </si>
  <si>
    <t xml:space="preserve"> Пункт 1 не соответствует (нет данных об общей численности населения за 2018-2022 года) , пункт 5 не соответствует (информация представлена об одном проекте, реализованном в 2019 году, нет информации о проектах, запланированных к реализации в 2020-2022 годах).</t>
  </si>
  <si>
    <t>http://voskresensk64.ru/administration/statistics/Budget%20for%20citizens/2020-god/</t>
  </si>
  <si>
    <t xml:space="preserve">Отсутствует пункт 5, пункт  1 не  соответствует (отсутствуют показатели, характеризующие  объем производства ), пункт 4 не соотвествует (нет данных за 2018 и 2022 года, отсутствуют целевые показатели), пункт 6 не соотвествует  (нет динамики за 2018-2019 года). </t>
  </si>
  <si>
    <t>http://dergachi.sarmo.ru/byudzhet-dlya-grazhdan/</t>
  </si>
  <si>
    <t xml:space="preserve">Пункт 2 не соответствует (на стр 22 представлена структура доходов консолидированного бюджета, а не бюджета муниципального района). </t>
  </si>
  <si>
    <t>http://duhovnitskoe.sarmo.ru/byudzhet-dlya-grazhdan/byudzhet-dlya-grazhdan/</t>
  </si>
  <si>
    <t>Дата последнего изменения файла - 31.03.2020.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(решение о бюджете принято 19.12.2019). Отсутствует пункт 5, пункт 1 не соответствует (нет данных об общей численности населения), пункт 2 не соответствует (отсутствует данамика, нет цифровых значений по показателям, входящим в структуру неналоговых доходов и безвозмездных поступлений), пункт 3 не соответстует (отсутствуют данные по 2018-2019 годам), пункт 4 не соответстует (отсутствуют целевые показатели).</t>
  </si>
  <si>
    <t>http://ekaterinovka.sarmo.ru/byudzhet-dlya-grazhdan/</t>
  </si>
  <si>
    <t>Отсутствуют пункты 4, 6 и 7.</t>
  </si>
  <si>
    <t>http://ershov.sarmo.ru/byudzhet-i-finansy/byudzhet-dlya-grazhdan/</t>
  </si>
  <si>
    <r>
      <rPr>
        <sz val="10"/>
        <rFont val="Times New Roman"/>
        <family val="1"/>
        <charset val="204"/>
      </rPr>
      <t>По предоставленной ссылке http://ershov.sarmo.ru/byudzhet-i-finansy/byudzhet-dlya-grazhdan/prezentaziya_byudjzet_na_2019_god.pptx открывается бюджет для граждан к решению о бюджете на 2019-2021 годы.</t>
    </r>
    <r>
      <rPr>
        <sz val="10"/>
        <color rgb="FFFF0000"/>
        <rFont val="Times New Roman"/>
        <family val="1"/>
        <charset val="204"/>
      </rPr>
      <t xml:space="preserve">  </t>
    </r>
    <r>
      <rPr>
        <sz val="10"/>
        <rFont val="Times New Roman"/>
        <family val="1"/>
        <charset val="204"/>
      </rPr>
      <t>Пункт 5 не соответствует (информация представлена об одном проекте, реализованном в 2019 году, нет информации о проектах, запланированных к реализации в 2020-2022 годах).</t>
    </r>
  </si>
  <si>
    <t>http://ivanteevka.sarmo.ru/byudzhet-dlya-grazhdan/byudzhet-dlya-grazhdan/2020/</t>
  </si>
  <si>
    <t>http://kalininsk.sarmo.ru/byudzhet/byudzhet-dlya-grazhdan/</t>
  </si>
  <si>
    <r>
      <t xml:space="preserve">По предоставленной ссылке размещен бюджет для граждан, разработанный на основе проекта решения о бюджете муниципального образования, который был оценен в показателе 8.2 мониторинга прошлого года.  В целях оценки показателя учитывается публикация бюджета для граждан, разработанного на основе </t>
    </r>
    <r>
      <rPr>
        <u/>
        <sz val="10"/>
        <rFont val="Times New Roman"/>
        <family val="1"/>
        <charset val="204"/>
      </rPr>
      <t>первоначально принятого решения</t>
    </r>
    <r>
      <rPr>
        <sz val="10"/>
        <rFont val="Times New Roman"/>
        <family val="1"/>
        <charset val="204"/>
      </rPr>
      <t xml:space="preserve"> о бюджете муниципального образования на текущий финансовый год (текущий финансовый год и плановый период).</t>
    </r>
  </si>
  <si>
    <t>http://krasnoarmeysk.sarmo.ru/krasnoarmeyskiy-rayon/byudzhet/byudzhet-dlya-grazhdan/</t>
  </si>
  <si>
    <t>По предоставленной ссылке  бюджет для граждан, разработанный на основе  решения о бюджете муниципального образования на 2020 -2022 годы, отсутствует.</t>
  </si>
  <si>
    <t>http://krasny-kut.ru/krasnokutskij_rajon/finansy/novosti/</t>
  </si>
  <si>
    <t>Пункт 4 не соотвествует (отсутствует финансирование в разбивке по программам в динамике 2018-2022 годов и целевые показатели в динамике 2018-2022 годов), пункт 6 не соответствует (нет данных за 2018 и 2019 годы).</t>
  </si>
  <si>
    <t>Лишняя архивация одного файла.</t>
  </si>
  <si>
    <t>http://adminkmr.ru/index.php?option=com_content&amp;view=article&amp;id=1105:2014-05-20-10-48-44&amp;catid=34:%D0%9E%D1%81%D0%BD%D0%BE%D0%B2%D0%BD%D0%B0%D1%8F%20%D0%BA%D0%B0%D1%82%D0%B5%D0%B3%D0%BE%D1%80%D0%B8%D1%8F</t>
  </si>
  <si>
    <t>http://adm.lysyegory.ru/base/6658-byudzhet-dlja-grazhdan-lysogorskogo-mr-k-resheniyu-sobranija-lysogorskogo-mr-ot-20-12-2019-g-14.html</t>
  </si>
  <si>
    <t xml:space="preserve">Отсутствует пункт  5, 6 ,пункт 4 не соотвествует (отсутствуют целевые показатели). </t>
  </si>
  <si>
    <t>http://marksadm.ru/bdg-kf.html</t>
  </si>
  <si>
    <t xml:space="preserve">Обратите внимание, брошюра подготовлена на основании принятого решения о бюджете муниципального образования, а в заголовках некоторых слайдов, столбцов  у таблиц и графиков подписано - проект. Пункты 1 и 5 отсутствуют, пункт 3 не соответствуют (отсутствует динамика за 2018-2022 года),  пункт 6 не соответствует (нет данных по 2017-2018 годам). </t>
  </si>
  <si>
    <t>http://www.nbfin.ru/byudzhet_dlya_grazhdan1/novoburasskij_municipal_nyj_rajon/2020_god/</t>
  </si>
  <si>
    <t>http://ozinki.sarmo.ru/byudzhet/byudzhet-dlya-grazhdan.php?ELEMENT_ID=4362</t>
  </si>
  <si>
    <t>Обратите внимание, брошюра подготовлена на основании принятого решения о бюджете муниципального образования, а в заголовках столбцов у некоторых таблиц  подписано - проект. Пункт 5 отсутствует, пункт 4 не соответствует (целевые показатели не по всем муниципальным программам представлены в динамике), пункт 6 не соответствует (в таблице нет данных за 2018-2019 года, а на графики не подписаны значения показателей).</t>
  </si>
  <si>
    <t>http://adm-perelyb.ru/byudzhet-dlya-grazhdan/</t>
  </si>
  <si>
    <t>https://petrovsk64.ru/sub-org/fin-upr/otkrytyy-byudzhet/byudzhet-dlya-grazhdan/</t>
  </si>
  <si>
    <t>Обратите внимание, что на графиках на слайдах 7 и 8 ошибка при отражении значений.</t>
  </si>
  <si>
    <t>http://piterka.sarmo.ru/byudzhet-piterskogo-mr/byudzhet-dlya-grazhdan/byudzhet2020.php</t>
  </si>
  <si>
    <t>Отсутствует пункт 5, пункт 4 не  соответствует (отсутствуют целевые показатели в динамике 2018-2022 г).</t>
  </si>
  <si>
    <t>http://pugachev-adm.ru/2020-2</t>
  </si>
  <si>
    <t>Пункт 5 не соответствует (сведения представлены только по 2019 году, про плановый период 2020-2022 годов информация отсутствует).</t>
  </si>
  <si>
    <t>http://rovnoe.sarmo.ru/byudzhet/byudzhet-dlyagrazhdan/</t>
  </si>
  <si>
    <t>http://romanovka.sarmo.ru/byudzhet-dlya-grazhdan/byudzhet-romanovskogo-munitsipalnogo-rayona/byudzhet-dlya-grazhdan.php</t>
  </si>
  <si>
    <t>http://rtishevo.sarmo.ru/finansovyy-organ/rtishchevskiy-munitsipalnyy-rayon/2020-god/byudzhet-dlya-grazhdan/</t>
  </si>
  <si>
    <t>Пункт 1 не соответствует (отсутствуют данные об общей численности населения на 2020-2022 г), пункт 2 не соответствует (отсутствует данные о доходах в разрезе видов доходов в динамике 2018-2022 г).</t>
  </si>
  <si>
    <t>https://sam64.ru/ekonomika-i-byudzhet/byudzhet/byudzhet-dlya-grazhdan/</t>
  </si>
  <si>
    <t>Отсутствует пункт 5, пункт 4 не  соответствует (оотсутствуют целевые показатели в динамике 2018-2022 годов).</t>
  </si>
  <si>
    <t>http://saratovskiyraion.ru/mestnyy-byudzhet/byudzhet-dlya-grazhdan/</t>
  </si>
  <si>
    <t>Пункт  1 не соответствует (отсутствуют показатели, характеризующие общую численность населения в динамике 2018-2022), пункт 4 не соответствует ( не по всем муниципальным программамм указаны  целевые показатели в динамике 2018-2022 г), пункт 6 не соответствует (нет данных по 2018-2019 годам).</t>
  </si>
  <si>
    <t>https://stepnoe-adm.ru/administration/use-budget-funds/byudzhet-dlya-grazhdan/</t>
  </si>
  <si>
    <t>Пункт 4 не соответствует ( не по всем муниципальным программамм указаны  целевые показатели в динамике 2018-2022 г)</t>
  </si>
  <si>
    <t>Есть баннер.</t>
  </si>
  <si>
    <t>http://tatishevo.saratov.gov.ru/index.php?option=com_content&amp;view=article&amp;id=Itemid=1827</t>
  </si>
  <si>
    <t>Пункт 2 не соответствует (отсутствует данные о доходах в разрезе видов доходов в динамике 2018-2022 г), пункт 4 не соответствует ( не по всем муниципальным программамм указаны  целевые показатели в динамике 2018-2022 г)</t>
  </si>
  <si>
    <t>http://turki.sarmo.ru/otkrytyy-byudzhet/byudzhet-dlya-grazhdan/</t>
  </si>
  <si>
    <t>Пункт 5 отсутствует,  пункт 1  не соответствует (отсутствуют показатели, характеризующие состав населения за 2020-2022 года), пункт 2 не соответствует (не расписаны безвозмездные поступления в динамике 2018-2022 г), пункт 4 не соответствует (целевые показатели по муниципальным программамм указаны   не в динамике 2018-2022 г)</t>
  </si>
  <si>
    <t>Пункт 4 не соответствует (по некоторым муниципальным программам отсутствуют конкретные целевые показатели  по каждому году)</t>
  </si>
  <si>
    <t>http://hvalynsk.sarmo.ru/administratsiya-khvalynskogo-munitsipalnogo-rayona/byudzhet/byudzhet-dlya-grazhdan.php</t>
  </si>
  <si>
    <t>Пункт 4 не соответствует (целевые показатели по муниципальным программамм указаны не в динамике 2018-2022 г).</t>
  </si>
  <si>
    <t>http://www.engels-city.ru/byudzhet-dlya-grazhdan</t>
  </si>
  <si>
    <t>Пункт 4 не соответствует ( не по всем муниципальным программамм указаны  целевые показатели в динамике 2018-2022 г. ).</t>
  </si>
  <si>
    <t>2.1 Итоговое значение рейтинга открытости и прозрачности муниципальных учреждений муниципального образования, рассчитанного на основе данных раздела «Независимая система оценки качества» официального сайта Российской Федерации для размещения информации о государственных (муниципальных) учреждениях (www.bus.gov.ru)</t>
  </si>
  <si>
    <t>Источник информации</t>
  </si>
  <si>
    <t>Официальный сайт Российской Федерации для размещения информации о государственных (муниципальных) учреждениях (www.bus.gov.ru), раздел «Независимая система оценки качества»;
перечень муниципальных учреждений муниципального образования, представляемый финансовыми органами муниципальных образований в министерство финансов в срок, предусмотренный для направления информации по I этапу.</t>
  </si>
  <si>
    <t>Дата проведения оценки</t>
  </si>
  <si>
    <t>06 -30.04.2020</t>
  </si>
  <si>
    <t>Оценка показателя 2.1</t>
  </si>
  <si>
    <t>Наименование муниципального образования</t>
  </si>
  <si>
    <t>Показатели Roii, Rmzi, Rpfhdi при наличии опубликованной информации на указанном сайте принимают значения 1, в иных случаях – 0.
Если муниципальному учреждению муниципальное задание не предоставляется (муниципальное учреждение является казенным или учреждение осуществляет  деятельность  в  сфере  обязательного  медицинского  страхования  на  основании  договора  на  оказание  и оплату медицинской помощи по обязательному медицинскому страхованию), то показатель  Rmzi принимает значение 1, в иных случаях – 0.</t>
  </si>
  <si>
    <t>Полное наименование учреждения</t>
  </si>
  <si>
    <t>Сокращенное наименование учреждения</t>
  </si>
  <si>
    <t>Тип учреждения</t>
  </si>
  <si>
    <t>Отметка об отсутствии муниципального задания и/или плана финансово-хозяйственной деятельности с указанием причины</t>
  </si>
  <si>
    <t>Общая информация (Roii)</t>
  </si>
  <si>
    <t>на 2020 год</t>
  </si>
  <si>
    <t>Рейтинг открытости и прозрачности по учреждению (Ri=Roii*0,2+ Rmzi*0,4+ Rpfhdi*0,4)</t>
  </si>
  <si>
    <t xml:space="preserve">Информация о  муниципальном  задании              (Rmzi) </t>
  </si>
  <si>
    <t>Информация о ПФХД или показателях бюджетной сметы        (Rpfhdi)</t>
  </si>
  <si>
    <t>муниципальное бюджетное учреждение дополнительного образования "Центральная детская музыкальная школа"</t>
  </si>
  <si>
    <t>МБУДО "ЦДМШ"</t>
  </si>
  <si>
    <t>бюджетное</t>
  </si>
  <si>
    <t>муниципальное бюджетное учреждение дополнительного образования "Детская школа искусств №1"</t>
  </si>
  <si>
    <t>МБУДО "ДШИ № 1"</t>
  </si>
  <si>
    <t>муниципальное бюджетное учреждение дополнительного образования "Детская школа искусств № 2"</t>
  </si>
  <si>
    <t>МБУДО "ДШИ № 2"</t>
  </si>
  <si>
    <t>муниципальное бюджетное учреждение дополнительного образования "Детская музыкальная школа № 3"</t>
  </si>
  <si>
    <t>МБУДО "ДМШ № 3"</t>
  </si>
  <si>
    <t>муниципальное бюджетное учреждение дополнительного образования "Детская музыкальная школа № 4"</t>
  </si>
  <si>
    <t>МБУДО "ДМШ № 4"</t>
  </si>
  <si>
    <t>муниципальное бюджетное учреждение дополнительного образования "Детская музыкальная школа № 5"</t>
  </si>
  <si>
    <t>МБУДО "ДМШ № 5"</t>
  </si>
  <si>
    <t>муниципальное бюджетное учреждение дополнительного образования "Детская музыкальная школа № 6"</t>
  </si>
  <si>
    <t>МБУДО "ДМШ № 6"</t>
  </si>
  <si>
    <t>муниципальное бюджетное учреждение дополнительного образования "Детская музыкальная школа № 7"</t>
  </si>
  <si>
    <t>МБУДО "ДМШ № 7"</t>
  </si>
  <si>
    <t>муниципальное бюджетное учреждение дополнительного образования "Детская школа искусств № 8"</t>
  </si>
  <si>
    <t>МБУДО "ДШИ № 8"</t>
  </si>
  <si>
    <t>муниципальное бюджетное учреждение дополнительного образования "Детская музыкальная школа № 9"</t>
  </si>
  <si>
    <t>МБУДО "ДМШ № 9"</t>
  </si>
  <si>
    <t>муниципальное бюджетное учреждение дополнительного образования "Детская школа искусств № 10"</t>
  </si>
  <si>
    <t>МБУДО "ДШИ № 10"</t>
  </si>
  <si>
    <t>муниципальное бюджетное учреждение дополнительного образования "Детская школа искусств № 11"</t>
  </si>
  <si>
    <t>МБУДО "ДШИ № 11"</t>
  </si>
  <si>
    <t>муниципальное бюджетное учреждение дополнительного образования "Детская музыкальная школа № 12"</t>
  </si>
  <si>
    <t>МБУДО "ДМШ № 12"</t>
  </si>
  <si>
    <t>муниципальное бюджетное учреждение дополнительного образования "Детская школа искусств № 13"</t>
  </si>
  <si>
    <t>МБУДО "ДШИ № 13"</t>
  </si>
  <si>
    <t>муниципальное бюджетное учреждение дополнительного образования "Детская музыкальная школа № 14"</t>
  </si>
  <si>
    <t>МБУДО "ДМШ № 14"</t>
  </si>
  <si>
    <t>муниципальное бюджетное учреждение дополнительного образования "Детская школа искусств № 15 имени                        Л.Л. Христиансена"</t>
  </si>
  <si>
    <t>МБУДО "ДШИ № 15                        им. Л.Л. Христиансена"</t>
  </si>
  <si>
    <t>муниципальное бюджетное учреждение дополнительного образования "Детская школа искусств № 16"</t>
  </si>
  <si>
    <t>МБУДО "ДШИ № 16"</t>
  </si>
  <si>
    <t>муниципальное бюджетное учреждение дополнительного образования "Детская школа искусств № 17 имени                   М.Н. Симанского"</t>
  </si>
  <si>
    <t>МБУДО "ДШИ № 17                    им. М.Н. Симанского"</t>
  </si>
  <si>
    <t>муниципальное бюджетное учреждение дополнительного образования "Детская школа искусств № 18"</t>
  </si>
  <si>
    <t>МБУДО "ДШИ № 18"</t>
  </si>
  <si>
    <t>муниципальное бюджетное учреждение дополнительного образования "Детская музыкальная школа № 19"</t>
  </si>
  <si>
    <t>МБУДО "ДМШ № 19"</t>
  </si>
  <si>
    <t>муниципальное бюджетное учреждение дополнительного образования "Детская школа искусств № 20"</t>
  </si>
  <si>
    <t>МБУДО "ДШИ № 20"</t>
  </si>
  <si>
    <t>муниципальное бюджетное учреждение дополнительного образования "Детская музыкальная школа №21"</t>
  </si>
  <si>
    <t>МБУДО "ДМШ №21"</t>
  </si>
  <si>
    <t>муниципальное бюджетное учреждение дополнительного образования "Детская музыкальная школа № 22"</t>
  </si>
  <si>
    <t>МБУДО "ДМШ № 22"</t>
  </si>
  <si>
    <t>Муниципальное автономное учреждение дополнительного образования "Детская школа искусств имени В.В. Ковалева" муниципального образования "Город Саратов"</t>
  </si>
  <si>
    <t>МАУ ДО "ДШИ                                 им. В.В. Ковалева"                       МО "Город Саратов"</t>
  </si>
  <si>
    <t>автономное</t>
  </si>
  <si>
    <t>муниципальное бюджетное учреждение дополнительного образования "Детская хоровая школа имени М.В.Тельтевской"</t>
  </si>
  <si>
    <t>МБУДО "ДХШ им.М.В.Тельтевской"</t>
  </si>
  <si>
    <t>муниципальное бюджетное учреждение дополнительного образования "Детская музыкальная школа духовых и ударных инструментов им. А.Д. Селянина"</t>
  </si>
  <si>
    <t>МБУДО "ДМШ ДУИ                   им. А.Д. Селянина"</t>
  </si>
  <si>
    <t>муниципальное бюджетное учреждение дополнительного образования "Детская художественная школа"</t>
  </si>
  <si>
    <t>МБУДО "ДХШ"</t>
  </si>
  <si>
    <t>муниципальное учреждение культуры "Дом культуры химиков"</t>
  </si>
  <si>
    <t>МУК "ДК химиков"</t>
  </si>
  <si>
    <t>муниципальное бюджетное учреждение "Городской центр им. П.А. Столыпина"</t>
  </si>
  <si>
    <t>МБУ "ГЦ                                им. П.А. Столыпина"</t>
  </si>
  <si>
    <t>муниципальное учреждение культуры "Клуб "Заводской"</t>
  </si>
  <si>
    <t>МУК "Клуб "Заводской"</t>
  </si>
  <si>
    <t>муниципальное учреждение культуры "Клуб "Парус"</t>
  </si>
  <si>
    <t>МУК "Клуб "Парус"</t>
  </si>
  <si>
    <t>муниципальное учреждение культуры "Клуб "Солнечный"</t>
  </si>
  <si>
    <t>МУК "Клуб "Солнечный"</t>
  </si>
  <si>
    <t>муниципальное учреждение культуры "Клуб "Электроник"</t>
  </si>
  <si>
    <t>МУК "Клуб "Электроник"</t>
  </si>
  <si>
    <t>муниципальное учреждение культуры "Клуб "Увек"</t>
  </si>
  <si>
    <t>МУК "Клуб "Увек"</t>
  </si>
  <si>
    <t>муниципальное учреждение культуры "Городской клуб детского творчества "Романтик"</t>
  </si>
  <si>
    <t>МУК "ГКДТ "Романтик"</t>
  </si>
  <si>
    <t>муниципальное учреждение культуры "Городской дом культуры национального творчества"</t>
  </si>
  <si>
    <t>МУК "ГДКНТ"</t>
  </si>
  <si>
    <t>муниципальное учреждение культуры "Городской Дом культуры "Звезда"</t>
  </si>
  <si>
    <t>МУК "Городской Дом культуры "Звезда"</t>
  </si>
  <si>
    <t>муниципальное учреждение культуры "Централизованная библиотечная система города Саратова"</t>
  </si>
  <si>
    <t>МУК "ЦБС г. Саратова"</t>
  </si>
  <si>
    <t>муниципальное учреждение культуры "Музей-усадьба Н.Г. Чернышевского"</t>
  </si>
  <si>
    <t>МУК "Музей-усадьба                  Н.Г. Чернышевского"</t>
  </si>
  <si>
    <t>Муниципальное учреждение культуры "Клуб "Праздничный Саратов"</t>
  </si>
  <si>
    <t>МУК "Клуб "Праздничный Саратов"</t>
  </si>
  <si>
    <t>муниципальное учреждение культуры "Театр драмы, музыки и поэзии "Балаганчикъ"</t>
  </si>
  <si>
    <t>МУК "Театр драмы, музыки и поэзии "Балаганчикъ"</t>
  </si>
  <si>
    <t>муниципальное автономное учреждение культуры "Театр магии и фокусов "Самокат"</t>
  </si>
  <si>
    <t>МАУК "Театр фокусов "Самокат"</t>
  </si>
  <si>
    <t>муниципальное учреждение культуры "Клуб "Арлекин"</t>
  </si>
  <si>
    <t>МУК "Клуб "Арлекин"</t>
  </si>
  <si>
    <t>муниципальное автономное учреждение культуры "Саратовский муниципальный Новый драматический театр "Версия"</t>
  </si>
  <si>
    <t>МАУК "СНДТ "Версия"</t>
  </si>
  <si>
    <t>муниципальное автономное дошкольное образовательное учреждение "Центр развития ребёнка - детский сад № 1 "Солнечный зайчик" г. Саратова</t>
  </si>
  <si>
    <t>МАДОУ "ЦРР - детский сад № 1"</t>
  </si>
  <si>
    <t>муниципальное бюджетное дошкольное образовательное учреждение "Детский сад комбинированного вида № 3" г. Саратова</t>
  </si>
  <si>
    <t>МБДОУ "Детский сад комбинированного вида               № 3"</t>
  </si>
  <si>
    <t>муниципальное автономное дошкольное образовательное учреждение "Центр развития ребёнка - детский сад № 13" г. Саратова</t>
  </si>
  <si>
    <t>МАДОУ "ЦРР- детский сад № 13"</t>
  </si>
  <si>
    <t>Муниципальное дошкольное образовательное учреждение "Детский сад компенсирующего вида № 36" г. Саратова</t>
  </si>
  <si>
    <t>МДОУ "Детский сад компенсирующего вида              № 36" г. Саратова</t>
  </si>
  <si>
    <t>муниципальное автономное дошкольное образовательное учреждение "Центр развития ребенка - детский сад № 79" г.Саратова</t>
  </si>
  <si>
    <t>МАДОУ " Центр развития ребенка - детский сад               №  79" г. Саратова</t>
  </si>
  <si>
    <t>Муниципальное бюджетное дошкольное образовательное учреждение "Детский сад компенсирующего вида № 82" г. Саратова</t>
  </si>
  <si>
    <t>МБДОУ "Детский сад компенсирующего вида           № 82" г. Саратова</t>
  </si>
  <si>
    <t>Муниципальное бюджетное дошкольное образовательное учреждение "Детский сад присмотра и оздоровления № 108" г. Саратова</t>
  </si>
  <si>
    <t>МБДОУ "ДСПиО № 108"</t>
  </si>
  <si>
    <t>Обратите внимание, на странице не указан номер  муниципального задания.</t>
  </si>
  <si>
    <t>Муниципальное бюджетное дошкольное образовательное учреждение "Детский сад компенсирующего вида № 137"</t>
  </si>
  <si>
    <t>МБДОУ "Детский сад компенсирующего вида           № 137"</t>
  </si>
  <si>
    <t>муниципальное автономное дошкольное образовательное учреждение "Детский сад компенсирующего вида № 146" г. Саратова</t>
  </si>
  <si>
    <t>МАДОУ "Детский сад компенсирующего вида        № 146"</t>
  </si>
  <si>
    <t>Муниципальное бюджетное дошкольное образовательное учреждение "Детский сад присмотра и оздоровления № 151" г. Саратова</t>
  </si>
  <si>
    <t>МБДОУ "Детский сад присмотра и оздоровления № 151" г. Саратова</t>
  </si>
  <si>
    <t>Муниципальное бюджетное дошкольное образовательное учреждение "Детский сад компенсирующего вида № 159" г. Саратова</t>
  </si>
  <si>
    <t>МБДОУ "Детский сад компенсирующего вида        № 159"</t>
  </si>
  <si>
    <t>Муниципальное бюджетное дошкольное образовательное учреждение "Детский сад компенсирующего вида № 163" г. Саратова</t>
  </si>
  <si>
    <t>МБДОУ  "Детский сад компенсирующего вида № 163"</t>
  </si>
  <si>
    <t>Муниципальное бюджетное дошкольное образовательное учреждение "Детский сад присмотра и оздоровления № 190" города Саратова</t>
  </si>
  <si>
    <t>МБДОУ "Детский сад присмотра и оздоровления № 190" г. Саратова</t>
  </si>
  <si>
    <t>муниципальное бюджетное дошкольное образовательное учреждение - детский сад № 196 компенсирующего вида города Саратова</t>
  </si>
  <si>
    <t>МБДОУ - детский сад № 196 компенсирующего вида г. Саратова</t>
  </si>
  <si>
    <t>муниципальное бюджетное дошкольное образовательное учреждение "Детский сад присмотра и оздоровления № 203" города Саратова</t>
  </si>
  <si>
    <t>МБДОУ "Детский сад присмотра и оздоровления № 203" г. Саратова</t>
  </si>
  <si>
    <t>Муниципальное бюджетное дошкольное образовательное учреждение "Детский сад компенсирующего вида № 223" г. Саратова</t>
  </si>
  <si>
    <t>МБДОУ "Детский сад компенсирующего вида       № 223" г. Саратова</t>
  </si>
  <si>
    <t>Муниципальное бюджетное дошкольное образовательное учреждение "Детский сад компенсирующего вида № 225" г. Саратова</t>
  </si>
  <si>
    <t>МБДОУ "Детский сад компенсирующего вида               № 225"</t>
  </si>
  <si>
    <t>Муниципальное автономное дошкольное образовательное учреждение "Детский сад комбинированного вида № 232" города Саратова</t>
  </si>
  <si>
    <t>МАДОУ "Детский сад комбинированного вида           № 232" города Саратова</t>
  </si>
  <si>
    <t>муниципальное бюджетное общеобразовательное учреждение "Прогимназия № 237 "Семицветик" г. Саратова</t>
  </si>
  <si>
    <t>МБОУ "Прогимназия № 237 "Семицветик"</t>
  </si>
  <si>
    <t>муниципальное автономное общеобразовательное учреждение "Физико-технический лицей №1" г. Саратова</t>
  </si>
  <si>
    <t>МАОУ "Физико-технический лицей №1", МАОУ "ФТЛ№1"</t>
  </si>
  <si>
    <t>муниципальное общеобразовательное учреждение "Гимназия № 2" г. Саратова</t>
  </si>
  <si>
    <t>МОУ "Гимназия № 2"                   г. Саратова</t>
  </si>
  <si>
    <t>муниципальное автономное общеобразовательное учреждение "Лицей гуманитарных наук"</t>
  </si>
  <si>
    <t>МАОУ "Лицей гуманитарных наук"</t>
  </si>
  <si>
    <t>муниципальное автономное учреждение дополнительного образования "Дворец творчества детей и молодежи имени О.П. Табакова"</t>
  </si>
  <si>
    <t>МАУДО "ДТДиМ                       им. О.П. Табакова"</t>
  </si>
  <si>
    <t>Муниципальное бюджетное дошкольное образовательное учреждение "Детский сад компенсирующего вида № 126" г. Саратова</t>
  </si>
  <si>
    <t>МБДОУ "Детский сад компенсирующего вида              № 126" г. Саратова</t>
  </si>
  <si>
    <t>Муниципальное дошкольное образовательное учреждение "Детский сад комбинированного вида № 127 "Карамелька" г. Саратова</t>
  </si>
  <si>
    <t>МДОУ "Детский сад комбинированного вида               № 127 "Карамелька" г. Саратова</t>
  </si>
  <si>
    <t>муниципальное учреждение дополнительного образования "Центр туризма, краеведения и морской подготовки"</t>
  </si>
  <si>
    <t>МУДО "ЦТКиМП"</t>
  </si>
  <si>
    <t>муниципальное автономное общеобразовательное учреждение "Инженерный лицей" г.Саратова</t>
  </si>
  <si>
    <t>МАОУ "Инженерный лицей" г.Саратова</t>
  </si>
  <si>
    <t>муниципальное дошкольное образовательное учреждение "Детский сад № 119 " г.Саратова</t>
  </si>
  <si>
    <t>МДОУ "Детский сад № 119" г. Саратова</t>
  </si>
  <si>
    <t>Муниципальное учреждение "Центральная спортивная школа олимпийского резерва"</t>
  </si>
  <si>
    <t>МУ "ЦСШОР"</t>
  </si>
  <si>
    <t>Муниципальное учреждение "Спортивная школа олимпийского резерва № 3" г. Саратова</t>
  </si>
  <si>
    <t>МУ "СШОР № 3" г. Саратова</t>
  </si>
  <si>
    <t>Муниципальное автономное учреждение "Спортивная школа олимпийского резерва №14 "Волга"</t>
  </si>
  <si>
    <t>МАУ "СШОР №14 "Волга"</t>
  </si>
  <si>
    <t>Муниципальное автономное учреждение "Дирекция физкультурно-оздоровительных и спортивных сооружений"</t>
  </si>
  <si>
    <t>МАУ "ДФОСС"</t>
  </si>
  <si>
    <t>Муниципальное автономное учреждение дополнительного образования "Детский оздоровительно-образовательный спортивный центр"</t>
  </si>
  <si>
    <t>МАУ ДО "ДООСЦ"</t>
  </si>
  <si>
    <t>Муниципальное бюджетное учреждение «Городская аварийно-ремонтная служба 05»</t>
  </si>
  <si>
    <t>МБУ "ГАРС-05"</t>
  </si>
  <si>
    <t>муниципальное бюджетное учреждение "Служба благоустройства города"</t>
  </si>
  <si>
    <t>МБУ "Служба благоустройства города"</t>
  </si>
  <si>
    <t>Муниципальное бюджетное учреждение "Дорстрой"</t>
  </si>
  <si>
    <t>МБУ "Дорстрой"</t>
  </si>
  <si>
    <t>муниципальное бюджетное учреждение "Спецавтохозяйство по уборке города"</t>
  </si>
  <si>
    <t>МБУ "Спецавтохозяйство по уборке города"</t>
  </si>
  <si>
    <t>муниципальное автономное дошкольное образовательное учреждение "Детский сад № 2 "Песенка" Фрунзенского района г. Саратова</t>
  </si>
  <si>
    <t>МАДОУ "Детский сад № 2 "Песенка"</t>
  </si>
  <si>
    <t>Муниципальное дошкольное образовательное учреждение "Детский сад комбинированного вида №8 "Ягодка" Фрунзенского района г.Саратова</t>
  </si>
  <si>
    <t>МДОУ "Детский сад комбинированного вида №8"</t>
  </si>
  <si>
    <t>Муниципальное дошкольное образовательное учреждение "Детский сад № 14 "Ёжик" Фрунзенского района г. Саратова</t>
  </si>
  <si>
    <t>МДОУ "Детский сад № 14 "Ёжик" Фрунзенского района г. Саратова</t>
  </si>
  <si>
    <t>Муниципальное дошкольное образовательное учреждение "Детский сад № 25 "Маячок" Фрунзенского района г. Саратова</t>
  </si>
  <si>
    <t>МДОУ "Детский сад № 25 "Маячок"</t>
  </si>
  <si>
    <t>Муниципальное дошкольное образовательное учреждение Детский сад № 45 "Журавлик" Фрунзенского района г.Саратова</t>
  </si>
  <si>
    <t>МДОУ Детский сад № 45 "Журавлик"</t>
  </si>
  <si>
    <t>Муниципальное дошкольное образовательное учреждение "Детский сад № 166 "Ласточка" Фрунзенского района г. Саратова</t>
  </si>
  <si>
    <t>МДОУ "Детский сад № 166 "Ласточка"</t>
  </si>
  <si>
    <t>Муниципальное дошкольное образовательное учреждение "Детский сад № 180 "Солнышко" Фрунзенского района г. Саратова</t>
  </si>
  <si>
    <t>МДОУ "Детский сад № 180 "Солнышко" Фрунзенского района г. Саратова</t>
  </si>
  <si>
    <t>Муниципальное дошкольное образовательное учреждение "Детский сад комбинированного вида № 186 "Белочка" Фрунзенского района г. Саратова</t>
  </si>
  <si>
    <t xml:space="preserve"> МДОУ "Детский сад комбинированного вида                № 186 "Белочка" Фрунзенского района г. Саратова</t>
  </si>
  <si>
    <t>Муниципальное дошкольное образовательное учреждение "Детский сад № 219 "Колокольчик" Фрунзенского района г. Саратова</t>
  </si>
  <si>
    <t>МДОУ "Детский сад № 219 "Колокольчик"</t>
  </si>
  <si>
    <t>Муниципальное дошкольное образовательное учреждение "Детский сад комбинированного вида № 221 "Росинка" Фрунзенского района г.Саратова</t>
  </si>
  <si>
    <t>МДОУ "Детский сад комбинированного вида               № 221 "Росинка"</t>
  </si>
  <si>
    <t>муниципальное автономное дошкольное образовательное учреждение "Детский сад № 236 "Лукоморье" Фрунзенского района г. Саратова</t>
  </si>
  <si>
    <t>МАДОУ "Детский сад № 236 "Лукоморье" Фрунзенского района г. Саратова</t>
  </si>
  <si>
    <t>муниципальное общеобразовательное учреждение "Средняя общеобразовательная школа № 1" Фрунзенского района г. Саратова</t>
  </si>
  <si>
    <t>МОУ "СОШ № 1" Фрунзенского района г. Саратова</t>
  </si>
  <si>
    <t>Муниципальное общеобразовательное учреждение "Средняя общеобразовательная школа № 2 с углубленным изучением отдельных предметов им. В.П. Тихонова" Фрунзенского района г. Саратова</t>
  </si>
  <si>
    <t>МОУ "СОШ № 2 УИП им. В.П. Тихонова"</t>
  </si>
  <si>
    <t>муниципальное автономное общеобразовательное учреждение "Гимназия № 3" Фрунзенского района             г. Саратова</t>
  </si>
  <si>
    <t>МАОУ "Гимназия № 3"</t>
  </si>
  <si>
    <t>муниципальное общеобразовательное учреждение "Средняя общеобразовательная школа № 18" с углублённым изучением предметов Фрунзенского района г. Саратова</t>
  </si>
  <si>
    <t>МОУ "СОШ № 18" УИП</t>
  </si>
  <si>
    <t>муниципальное автономное общеобразовательное учреждение "Лицей №37" Фрунзенского района г. Саратова</t>
  </si>
  <si>
    <t>МАОУ "Лицей №37"</t>
  </si>
  <si>
    <t>Муниципальное общеобразовательное учреждение "Средняя общеобразовательная школа № 77" Фрунзенского района г. Саратова</t>
  </si>
  <si>
    <t>МОУ "СОШ № 77"</t>
  </si>
  <si>
    <t>муниципальное учреждение дополнительного образования "Детско-юношеский центр Фрунзенского района                             г. Саратова"</t>
  </si>
  <si>
    <t>МУДО "ДЮЦ Фрунзенского района г. Саратова"</t>
  </si>
  <si>
    <t>Муниципальное учреждение дополнительного образования "Детский оздоровительный центр "Маяк"</t>
  </si>
  <si>
    <t>МУ ДО "ДОЦ "Маяк"</t>
  </si>
  <si>
    <t>Муниципальное дошкольное образовательное учреждение "Детский сад комбинированного вида № 17" Ленинского района г. Саратова</t>
  </si>
  <si>
    <t>МДОУ "Детский сад комбинированного вида               № 17"</t>
  </si>
  <si>
    <t>Муниципальное дошкольное образовательное учреждение "Детский сад № 46" Ленинского района г. Саратова</t>
  </si>
  <si>
    <t>МДОУ "Детский сад № 46"</t>
  </si>
  <si>
    <t>Муниципальное дошкольное образовательное учреждение "Детский сад № 48" Ленинского района г. Саратова</t>
  </si>
  <si>
    <t>МДОУ "Детский сад № 48"</t>
  </si>
  <si>
    <t>муниципальное дошкольное образовательное учреждение "Детский сад № 53" Ленинского района г. Саратова</t>
  </si>
  <si>
    <t>МДОУ "Детский сад № 53"</t>
  </si>
  <si>
    <t>Муниципальное дошкольное образовательное учреждение "Детский сад № 75" Ленинского района г. Саратова</t>
  </si>
  <si>
    <t>МДОУ "Детский сад № 75"</t>
  </si>
  <si>
    <t>Муниципальное дошкольное образовательное учреждение "Детский сад № 76" Ленинского района г. Саратова</t>
  </si>
  <si>
    <t>МДОУ "Детский сад № 76"</t>
  </si>
  <si>
    <t>Муниципальное дошкольное образовательное учреждение "Детский сад № 77" Ленинского района г. Саратова</t>
  </si>
  <si>
    <t>МДОУ "Детский сад № 77"</t>
  </si>
  <si>
    <t>Муниципальное общеобразовательное учреждение "Начальная общеобразовательная школа № 78" Ленинского района г.Саратова</t>
  </si>
  <si>
    <t>МОУ "НОШ № 78"</t>
  </si>
  <si>
    <t>Муниципальное дошкольное образовательное учреждение "Детский сад № 83" Ленинского района г. Саратова</t>
  </si>
  <si>
    <t>МДОУ "Детский сад № 83"</t>
  </si>
  <si>
    <t>муниципальное дошкольное образовательное учреждение "Детский сад №84" Ленинского района г. Саратова</t>
  </si>
  <si>
    <t>МДОУ "Детский сад № 84"</t>
  </si>
  <si>
    <t>муниципальное общеобразовательное учреждение "Начальная общеобразовательная школа № 88" Ленинского района г. Саратова</t>
  </si>
  <si>
    <t>МОУ НОШ № 88</t>
  </si>
  <si>
    <t>Муниципальное дошкольное образовательное учреждение "Детский сад № 95" Ленинского района г.Саратова</t>
  </si>
  <si>
    <t>МДОУ "Детский сад № 95"</t>
  </si>
  <si>
    <t>МУНИЦИПАЛЬНОЕ ДОШКОЛЬНОЕ ОБРАЗОВАТЕЛЬНОЕ УЧРЕЖДЕНИЕ "ДЕТСКИЙ САД КОМБИНИРОВАННОГО ВИДА № 114" ЛЕНИНСКОГО РАЙОНА Г. САРАТОВА</t>
  </si>
  <si>
    <t xml:space="preserve">МДОУ "ДЕТСКИЙ САД             № 114 " </t>
  </si>
  <si>
    <t>Муниципальное дошкольное образовательное учреждение "Детский сад комбинированного вида № 117" Ленинского района г. Саратова</t>
  </si>
  <si>
    <t>МДОУ "Детский сад комбинированного вида              № 117"</t>
  </si>
  <si>
    <t>Муниципальное дошкольное образовательное учреждение "Детский сад № 118" Ленинского района г. Саратова</t>
  </si>
  <si>
    <t xml:space="preserve">МДОУ "Детский сад № 118" </t>
  </si>
  <si>
    <t>Муниципальное дошкольное образовательное учреждение "Детский сад № 125" Ленинского района г. Саратова</t>
  </si>
  <si>
    <t>МДОУ "Детский сад № 125"</t>
  </si>
  <si>
    <t>Муниципальное дошкольное образовательное учреждение "Детский сад № 128" Ленинского района г. Саратова</t>
  </si>
  <si>
    <t>МДОУ "Детский сад № 128"</t>
  </si>
  <si>
    <t>Муниципальное дошкольное образовательное учреждение "Детский сад № 132" Ленинского района г. Саратова</t>
  </si>
  <si>
    <t>МДОУ "Детский сад № 132"</t>
  </si>
  <si>
    <t>Муниципальное дошкольное образовательное учреждение "Детский сад № 138" Ленинского района г. Саратова</t>
  </si>
  <si>
    <t>МДОУ "Детский сад № 138"</t>
  </si>
  <si>
    <t>Муниципальное дошкольное образовательное учреждение "Детский сад № 142" Ленинского района г. Саратова</t>
  </si>
  <si>
    <t>МДОУ "Детский сад № 142"</t>
  </si>
  <si>
    <t>Муниципальное дошкольное образовательное учреждение "Детский сад № 150" Ленинского района г. Саратова</t>
  </si>
  <si>
    <t xml:space="preserve">МДОУ "Детский сад № 150" </t>
  </si>
  <si>
    <t>Муниципальное дошкольное образовательное учреждение "Детский сад № 152" Ленинского района г.Саратова</t>
  </si>
  <si>
    <t xml:space="preserve">МДОУ "Детский сад № 152" </t>
  </si>
  <si>
    <t>Муниципальное дошкольное образовательное учреждение "Детский сад № 153" Ленинского района г.Саратова</t>
  </si>
  <si>
    <t>МДОУ "Детский сад № 153"</t>
  </si>
  <si>
    <t>Муниципальное дошкольное образовательное учреждение "Детский сад комбинированного вида № 156" Ленинского района г.Саратова</t>
  </si>
  <si>
    <t>МДОУ "Детский сад комбинированного вида             № 156"</t>
  </si>
  <si>
    <t>Муниципальное дошкольное образовательное учреждение "Детский сад комбинированного вида № 158" Ленинского района г. Саратова</t>
  </si>
  <si>
    <t>МДОУ "Детский сад комбинированного вида               № 158"</t>
  </si>
  <si>
    <t>Муниципальное дошкольное образовательное учреждение "Детский сад № 160" Ленинского района г.Саратова</t>
  </si>
  <si>
    <t>МДОУ "Детский сад № 160" Ленинского района                     г. Саратова</t>
  </si>
  <si>
    <t>Муниципальное дошкольное образовательное учреждение "Детский сад № 161" Ленинского района г. Саратова</t>
  </si>
  <si>
    <t>МДОУ "Детский сад № 161"</t>
  </si>
  <si>
    <t>Муниципальное дошкольное образовательное учреждение "Детский сад № 162" Ленинского района г. Саратова</t>
  </si>
  <si>
    <t>МДОУ "Детский сад № 162"</t>
  </si>
  <si>
    <t>муниципальное дошкольное образовательное учреждение "Детский сад № 165" Ленинского района г. Саратова</t>
  </si>
  <si>
    <t>МДОУ "Детский сад № 165"</t>
  </si>
  <si>
    <t>Муниципальное дошкольное образовательное учреждение "Детский сад комбинированного вида № 167" Ленинского района г. Саратова</t>
  </si>
  <si>
    <t>МДОУ "Детский сад комбинированного вида               № 167"</t>
  </si>
  <si>
    <t>Муниципальное дошкольное образовательное учреждение "Детский сад № 168" Ленинского района г. Саратова</t>
  </si>
  <si>
    <t>МДОУ "Детский сад № 168"</t>
  </si>
  <si>
    <t>Муниципальное дошкольное образовательное учреждение "Детский сад комбинированного вида № 172" Ленинского района г. Саратова</t>
  </si>
  <si>
    <t xml:space="preserve">МДОУ "Детский сад комбинированного вида             № 172" </t>
  </si>
  <si>
    <t>Муниципальное дошкольное образовательное учреждение "Детский сад № 175" Ленинского района г. Саратова</t>
  </si>
  <si>
    <t>МДОУ "Детский сад № 175"</t>
  </si>
  <si>
    <t>Муниципальное дошкольное образовательное учреждение "Детский сад комбинированного вида № 177" Ленинского района г. Саратова</t>
  </si>
  <si>
    <t>МДОУ "Детский сад комбинированного вида                № 177"</t>
  </si>
  <si>
    <t>МУНИЦИПАЛЬНОЕ ДОШКОЛЬНОЕ ОБРАЗОВАТЕЛЬНОЕ УЧРЕЖДЕНИЕ "ДЕТСКИЙ САД КОМПЕНСИРУЮЩЕГО ВИДА № 179" ЛЕНИНСКОГО РАЙОНА Г.САРАТОВА</t>
  </si>
  <si>
    <t>МДОУ "ДЕТСКИЙ САД КОМПЕНСИРУЮЩЕГО ВИДА № 179"</t>
  </si>
  <si>
    <t>Муниципальное дошкольное образовательное учреждение "Детский сад № 185" Ленинского района г. Саратова</t>
  </si>
  <si>
    <t>МДОУ "Детский сад № 185"</t>
  </si>
  <si>
    <t>Муниципальное дошкольное образовательное учреждение "Детский сад № 187" Ленинского района г. Саратова</t>
  </si>
  <si>
    <t>МДОУ "Детский сад № 187"</t>
  </si>
  <si>
    <t>Муниципальное дошкольное образовательное учреждение "Центр развития ребенка - детский сад №188"</t>
  </si>
  <si>
    <t>МДОУ "ЦРР - детский сад №188"</t>
  </si>
  <si>
    <t>Муниципальное дошкольное образовательное учреждение "Детский сад № 191" Ленинского района г. Саратова</t>
  </si>
  <si>
    <t>МДОУ "Детский сад №191"</t>
  </si>
  <si>
    <t>Муниципальное дошкольное образовательное учреждение "Детский сад № 193" Ленинского района г. Саратова</t>
  </si>
  <si>
    <t>МДОУ "Детский сад № 193"</t>
  </si>
  <si>
    <t>Муниципальное дошкольное образовательное учреждение "Детский сад № 194" Ленинского района г. Саратова</t>
  </si>
  <si>
    <t>МДОУ "Детский сад № 194"</t>
  </si>
  <si>
    <t>Муниципальное дошкольное образовательное учреждение "Детский сад № 195" Ленинского района г. Саратова</t>
  </si>
  <si>
    <t>МДОУ "Детский сад № 195"</t>
  </si>
  <si>
    <t>Муниципальное дошкольное образовательное учреждение "Детский сад №198" Ленинского района г. Саратова</t>
  </si>
  <si>
    <t>МДОУ "Детский сад №198"</t>
  </si>
  <si>
    <t>Муниципальное дошкольное образовательное учреждение "Детский сад комбинированного вида № 199" Ленинского района г. Саратова</t>
  </si>
  <si>
    <t>МДОУ "Детский сад комбинированного вида              № 199"</t>
  </si>
  <si>
    <t>Муниципальное дошкольное образовательное учреждение "Детский сад № 202" Ленинского района г. Саратова</t>
  </si>
  <si>
    <t>МДОУ "Детский сад № 202"</t>
  </si>
  <si>
    <t>Муниципальное дошкольное образовательное учреждение "Детский сад № 205" Ленинского района г. Саратова</t>
  </si>
  <si>
    <t>МДОУ "Детский сад № 205"</t>
  </si>
  <si>
    <t>Муниципальное дошкольное образовательное учреждение "Детский сад № 206" Ленинского района г. Саратова</t>
  </si>
  <si>
    <t xml:space="preserve">МДОУ "Детский сад № 206" </t>
  </si>
  <si>
    <t>Муниципальное дошкольное образовательное учреждение "Детский сад № 207" Ленинского района г.Саратова</t>
  </si>
  <si>
    <t>МДОУ "Детский сад № 207"</t>
  </si>
  <si>
    <t>Муниципальное дошкольное образовательное учреждение "Детский сад № 208" Ленинского района г.Саратова</t>
  </si>
  <si>
    <t>МДОУ "Детский сад № 208"</t>
  </si>
  <si>
    <t>Муниципальное дошкольное образовательное учреждение "Детский сад № 209" Ленинского района г. Саратова</t>
  </si>
  <si>
    <t xml:space="preserve">МДОУ "Детский сад № 209" </t>
  </si>
  <si>
    <t>Муниципальное дошкольное образовательное учреждение "Детский сад № 210" Ленинского района г.Саратова</t>
  </si>
  <si>
    <t>МДОУ "Детский сад № 210"</t>
  </si>
  <si>
    <t>Муниципальное дошкольное образовательное учреждение "Детский сад № 216" Ленинского района г. Саратова</t>
  </si>
  <si>
    <t>МДОУ "Детский сад № 216"</t>
  </si>
  <si>
    <t>Муниципальное дошкольное образовательное учреждение "Детский сад № 217" Ленинского района г. Саратова</t>
  </si>
  <si>
    <t>МДОУ "Детский сад № 217"</t>
  </si>
  <si>
    <t>Муниципальное дошкольное образовательное учреждение "Детский сад комбинированного вида №222" Ленинского района г.Саратова</t>
  </si>
  <si>
    <t xml:space="preserve">МДОУ "Детский сад комбинированного вида №222" </t>
  </si>
  <si>
    <t>Муниципальное дошкольное образовательное учреждение "Детский сад комбинированного вида № 230" Ленинского района г. Саратова</t>
  </si>
  <si>
    <t>МДОУ "Детский сад комбинированного вида               № 230"</t>
  </si>
  <si>
    <t>муниципальное общеобразовательное учреждение "Начальная общеобразовательная школа № 238" Ленинского района города Саратова</t>
  </si>
  <si>
    <t>МОУ "НОШ № 238"</t>
  </si>
  <si>
    <t>Муниципальное дошкольное образовательное учреждение "Детский сад комбинированного вида № 239" Ленинского района г.Саратова</t>
  </si>
  <si>
    <t>МДОУ "Детский сад комбинированного вида                 № 239"</t>
  </si>
  <si>
    <t>МУНИЦИПАЛЬНОЕ ДОШКОЛЬНОЕ ОБРАЗОВАТЕЛЬНОЕ УЧРЕЖДЕНИЕ "ДЕТСКИЙ САД КОМБИНИРОВАННОГО ВИДА №242" ЛЕНИНСКОГО РАЙОНА Г.САРАТОВА</t>
  </si>
  <si>
    <t>МДОУ "ДЕТСКИЙ САД КОМБИНИРОВАННОГО ВИДА №242"</t>
  </si>
  <si>
    <t>Муниципальное автономное общеобразовательное учреждение "Лицей № 36" Ленинского района города Саратова</t>
  </si>
  <si>
    <t>МАОУ "Лицей № 36" Ленинского района г. Саратова</t>
  </si>
  <si>
    <t>Муниципальное общеобразовательное учреждение "Средняя общеобразовательная школа № 41" Ленинского района г. Саратова</t>
  </si>
  <si>
    <t>МОУ "СОШ № 41"</t>
  </si>
  <si>
    <t>Муниципальное общеобразовательное учреждение "Средняя общеобразовательная школа № 44" Ленинского района г. Саратова</t>
  </si>
  <si>
    <t>МОУ "СОШ № 44"</t>
  </si>
  <si>
    <t>муниципальное общеобразовательное учреждение "Средняя общеобразовательная школа № 46" Ленинского района г. Саратова</t>
  </si>
  <si>
    <t>МОУ "СОШ № 46"</t>
  </si>
  <si>
    <t>Муниципальное общеобразовательное учреждение "Лицей № 47" Ленинского района г. Саратова</t>
  </si>
  <si>
    <t>МОУ "Лицей № 47"</t>
  </si>
  <si>
    <t>Муниципальное общеобразовательное учреждение "Средняя общеобразовательная школа № 48" Ленинского района города Саратова</t>
  </si>
  <si>
    <t>МОУ "СОШ № 48"</t>
  </si>
  <si>
    <t>Муниципальное общеобразовательное учреждение "Средняя общеобразовательная школа № 49" Ленинского района города Саратова</t>
  </si>
  <si>
    <t>МОУ "СОШ № 49"</t>
  </si>
  <si>
    <t>Обратите внимание, на странице не указаны номер и дата утверждения  муниципального задания.</t>
  </si>
  <si>
    <t>муниципальное общеобразовательное учреждение "Лицей № 50" Ленинского района г. Саратова</t>
  </si>
  <si>
    <t>МОУ "Лицей № 50"</t>
  </si>
  <si>
    <t>Муниципальное общеобразовательное учреждение "Средняя общеобразовательная школа № 52" Ленинского района г. Саратова</t>
  </si>
  <si>
    <t>МОУ "СОШ № 52"</t>
  </si>
  <si>
    <t>Обратите внимание, что на странице отсутствуют ФИО уполномоченного лица, утвердившего муниципальное задание и номер этого муниципального задания.</t>
  </si>
  <si>
    <t>Муниципальное общеобразовательное учреждение "Средняя общеобразовательная школа № 55" Ленинского района города Саратова</t>
  </si>
  <si>
    <t>МОУ "СОШ № 55"</t>
  </si>
  <si>
    <t>Муниципальное общеобразовательное учреждение "Лицей № 56" Ленинского района г. Саратова</t>
  </si>
  <si>
    <t>МОУ "Лицей № 56"</t>
  </si>
  <si>
    <t>муниципальное общеобразовательное учреждение "Средняя общеобразовательная школа № 57" Ленинского района г. Саратова</t>
  </si>
  <si>
    <t>МОУ "СОШ № 57"</t>
  </si>
  <si>
    <t>Муниципальное общеобразовательное учреждение "Средняя общеобразовательная школа № 60" Ленинского района города Саратова</t>
  </si>
  <si>
    <t>МОУ "СОШ № 60"</t>
  </si>
  <si>
    <t>Обратите внимание, что на странице отсутствуют ФИО уполномоченного лица, утвердившего муниципальное задание, номер и дата утверждения этого муниципального задания.</t>
  </si>
  <si>
    <t>Муниципальное общеобразовательное учреждение "Cредняя общеобразовательная школа № 61 - образовательный комплекс" Ленинского района  г. Саратова</t>
  </si>
  <si>
    <t>МОУ "СОШ № 61"</t>
  </si>
  <si>
    <t>Муниципальное общеобразовательное учреждение "Средняя общеобразовательная школа № 63 с углубленным изучением отдельных предметов" Ленинского района города Саратова</t>
  </si>
  <si>
    <t>МОУ "СОШ № 63 с УИП"</t>
  </si>
  <si>
    <t>муниципальное общеобразовательное учреждение "Средняя общеобразовательная школа № 64" Ленинского района г. Саратова</t>
  </si>
  <si>
    <t>МОУ "СОШ № 64"</t>
  </si>
  <si>
    <t>Муниципальное общеобразовательное учреждение "Основная общеобразовательная школа № 69 имени дважды Героя Советсского Союза Скоморохова Н.М." Ленинского района г. Саратова</t>
  </si>
  <si>
    <t>МОУ "ООШ № 69 имени дважды Героя Советского Союза Скоморохова Н.М."</t>
  </si>
  <si>
    <t>Муниципальное общеобразовательное учреждение "Средняя общеобразовательная школа № 72" Ленинского района г. Саратова</t>
  </si>
  <si>
    <t>МОУ "СОШ № 72"</t>
  </si>
  <si>
    <t>Муниципальное общеобразовательное учреждение "Гимназия № 75 имени Д.М. Карбышева" Ленинского района города Саратова</t>
  </si>
  <si>
    <t>МОУ "Гимназия № 75 имени Д.М. Карбышева"</t>
  </si>
  <si>
    <t>Муниципальное общеобразовательное учреждение "Средняя общеобразовательная школа №76" Ленинского района города Саратова</t>
  </si>
  <si>
    <t>МОУ "СОШ №76"</t>
  </si>
  <si>
    <t>муниципальное общеобразовательное учреждение "Средняя общеобразовательная школа № 86" Ленинского района города Саратова</t>
  </si>
  <si>
    <t>МОУ "СОШ № 86"</t>
  </si>
  <si>
    <t>Муниципальное автономное общеобразовательное учреждение "Гимназия № 87"</t>
  </si>
  <si>
    <t>МАОУ "Гимназия № 87"</t>
  </si>
  <si>
    <t>муниципальное общеобразовательное учреждение "Гимназия № 89" Ленинского района г. Саратова</t>
  </si>
  <si>
    <t>МОУ "Гимназия № 89"</t>
  </si>
  <si>
    <t>Муниципальное общеобразовательное учреждение "Средняя общеобразовательная школа № 94" Ленинского района г. Саратова</t>
  </si>
  <si>
    <t>МОУ "СОШ № 94"</t>
  </si>
  <si>
    <t>Муниципальное общеобразовательное учреждение "Средняя общеобразовательная школа № 100" Ленинского района г. Саратова</t>
  </si>
  <si>
    <t>МОУ "СОШ № 100"</t>
  </si>
  <si>
    <t>Муниципальное общеобразовательное учреждение "Средняя общеобразовательная школа № 101" Ленинского района г. Саратова</t>
  </si>
  <si>
    <t>МОУ "СОШ №101"</t>
  </si>
  <si>
    <t>Муниципальное общеобразовательное учреждение "Средняя общеобразовательная школа № 102" Ленинского района г. Саратова</t>
  </si>
  <si>
    <t>МОУ "СОШ № 102"</t>
  </si>
  <si>
    <t>Муниципальное общеобразовательное учреждение "Средняя общеобразовательная школа № 103" Ленинского района г. Саратова</t>
  </si>
  <si>
    <t>МОУ "СОШ № 103"</t>
  </si>
  <si>
    <t>Муниципальное общеобразовательное учреждение "Средняя общеобразовательная школа № 105" Ленинского района города Саратова</t>
  </si>
  <si>
    <t>МОУ "СОШ № 105"</t>
  </si>
  <si>
    <t>Муниципальное дошкольное образовательное учреждение "Детский сад № 106" Ленинского района г. Саратова</t>
  </si>
  <si>
    <t>МДОУ "Детский сад № 106"</t>
  </si>
  <si>
    <t>Муниципальное автономное общеобразовательное учреждение "Гимназия № 108" Ленинского района                        г. Саратова</t>
  </si>
  <si>
    <t>МАОУ "Гимназия № 108" Ленинского района г. Саратова</t>
  </si>
  <si>
    <t>муниципальное учреждение дополнительного образования "Центр детского творчества" Ленинского района                               г. Саратова</t>
  </si>
  <si>
    <t>МУ ДО "ЦДТ" Ленинского района г. Саратова</t>
  </si>
  <si>
    <t>Муниципальное учреждение дополнительного образования "Дом детского творчества "Солнечный" Ленинского района города Саратова</t>
  </si>
  <si>
    <t>МУДО "ДДТ "Солнечный"</t>
  </si>
  <si>
    <t>Муниципальное учреждение дополнительного образования "Детский оздоровительно-образовательный центр "Мечта"</t>
  </si>
  <si>
    <t>МУДО "Детский оздоровительно-образовательный центр"Мечта"</t>
  </si>
  <si>
    <t>Муниципальное дошкольное образовательное учреждение "Детский сад № 200" Ленинского района г. Саратова</t>
  </si>
  <si>
    <t>МДОУ "Детский сад № 200"</t>
  </si>
  <si>
    <t>муниципальное дошкольное образовательное учреждение "Центр развития ребенка - детский сад № 211" Ленинского района г. Саратова</t>
  </si>
  <si>
    <t xml:space="preserve">МДОУ "ЦРР - детский сад № 211" </t>
  </si>
  <si>
    <t>муниципальное автономное общеобразовательное учреждение "Медико-биологический лицей" г. Саратова</t>
  </si>
  <si>
    <t>МАОУ "МБЛ"</t>
  </si>
  <si>
    <t xml:space="preserve">Муниципальное дошкольное образовательное учреждение "Детский сад № 155" Ленинского района г. Саратова                       </t>
  </si>
  <si>
    <t>МДОУ "Детский сад № 155"</t>
  </si>
  <si>
    <t>Муниципальное дошкольное образовательное учреждение "Детский сад № 164" Ленинского района г. Саратова</t>
  </si>
  <si>
    <t>МДОУ "Детский сад № 164"</t>
  </si>
  <si>
    <t>Муниципальное дошкольное образовательное учреждение "Детский сад № 69" Ленинского района г. Саратова</t>
  </si>
  <si>
    <t>МДОУ "Детский сад № 69"</t>
  </si>
  <si>
    <t>Муниципальное дошкольное образовательное учреждение "Детский сад комбинированного вида № 183" Ленинского района г.Саратова</t>
  </si>
  <si>
    <t>МДОУ "Детский сад комбинированного вида                 № 183"</t>
  </si>
  <si>
    <t>Муниципальное дошкольное образовательное учреждение "Детский сад № 73" Ленинского района г. Саратова</t>
  </si>
  <si>
    <t>МДОУ "Детский сад № 73"</t>
  </si>
  <si>
    <t>Муниципальное дошкольное образовательное учреждение "Детский сад № 204" Ленинского района г. Саратова</t>
  </si>
  <si>
    <t>МДОУ "Детский сад № 204"</t>
  </si>
  <si>
    <t>Муниципальное дошкольное образовательное учреждение "Детский сад № 10" Заводского района г. Саратова</t>
  </si>
  <si>
    <t>МДОУ "Детский сад № 10"</t>
  </si>
  <si>
    <t>Муниципальное дошкольное образовательное учреждение "Детский сад комбинированного вида № 39" Заводского района г.Саратова</t>
  </si>
  <si>
    <t>МДОУ "Детский сад комбинированного вида №39"</t>
  </si>
  <si>
    <t>Обратите внимание, что на странице отсутствует ФИО уполномоченного лица, утвердившего муниципальное задание.</t>
  </si>
  <si>
    <t>муниципальное бюджетное дошкольное образовательное учреждение "Центр развития ребенка - детский сад № 44" Заводского района г. Саратова</t>
  </si>
  <si>
    <t>МБДОУ "ЦРР - детский сад № 44"</t>
  </si>
  <si>
    <t>Муниципальное дошкольное образовательное учреждение "Детский сад № 62" Заводского района г. Саратова</t>
  </si>
  <si>
    <t>МДОУ "Детский сад № 62"</t>
  </si>
  <si>
    <t>Муниципальное дошкольное образовательное учреждение "Детский сад № 64" Заводского района г.Саратова</t>
  </si>
  <si>
    <t>МДОУ "Детский сад № 64"</t>
  </si>
  <si>
    <t>Муниципальное дошкольное образовательное учреждение "Детский сад комбинированного вида №66" Заводского района г.Саратова</t>
  </si>
  <si>
    <t>МДОУ "Детский сад комбинированного вида №66"</t>
  </si>
  <si>
    <t>Муниципальное дошкольное образовательное учреждение "Детский сад № 70" Заводского района г.Саратова</t>
  </si>
  <si>
    <t>МДОУ "Детский сад № 70"</t>
  </si>
  <si>
    <t>Муниципальное дошкольное образовательное учреждение "Детский сад № 71" Заводского района г.Саратова</t>
  </si>
  <si>
    <t>МДОУ "Детский сад № 71"</t>
  </si>
  <si>
    <t>Муниципальное дошкольное образовательное учреждение "Детский сад комбинированного вида №72" Заводского района г.Саратова</t>
  </si>
  <si>
    <t>МДОУ "Детский сад комбинированного вида №72" Заводского района г.Саратова</t>
  </si>
  <si>
    <t>Муниципальное дошкольное образовательное учреждение "Детский сад № 100" Заводского района г. Саратова</t>
  </si>
  <si>
    <t>МДОУ "Детский сад № 100" Заводского района г. Саратова</t>
  </si>
  <si>
    <t>муниципальное дошкольное образовательное учреждение "Детский сад комбинированного вида №103" Заводского района г.Саратова</t>
  </si>
  <si>
    <t>МДОУ "Детский сад комбинированного вида №103" Заводского района г.Саратова</t>
  </si>
  <si>
    <t>муниципальное дошкольное образовательное учреждение "Детский сад № 105" Заводского района г.Саратова</t>
  </si>
  <si>
    <t>МДОУ "Детский сад № 105"</t>
  </si>
  <si>
    <t>Муниципальное дошкольное образовательное учреждение "Детский сад комбинированного вида № 109" Заводского района г. Саратова</t>
  </si>
  <si>
    <t>МДОУ "Детский сад комбинированного вида               № 109"</t>
  </si>
  <si>
    <t>Муниципальное дошкольное образовательное учреждение "Центр развития ребенка - детский сад № 113" Заводского района г. Саратова</t>
  </si>
  <si>
    <t>МДОУ "ЦРР - детский сад № 113"</t>
  </si>
  <si>
    <t>муниципальное дошкольное образовательное учреждение "Детский сад комбинированного вида № 115" Заводского района г. Саратова</t>
  </si>
  <si>
    <t>МДОУ "Детский сад комбинированного вида            № 115"</t>
  </si>
  <si>
    <t>Муниципальное дошкольное образовательное учреждение "Детский сад № 120" Заводского района г. Саратова</t>
  </si>
  <si>
    <t>МДОУ "Детский сад № 120"</t>
  </si>
  <si>
    <t>Муниципальное дошкольное образовательное учреждение "Детский сад комбинированного вида №124" Заводского района города Саратова</t>
  </si>
  <si>
    <t>МДОУ "Детский сад комбинированного вида                 № 124"</t>
  </si>
  <si>
    <t>муниципальное автономное дошкольное образовательное учреждение "Детский сад № 130" Заводского района                           г. Саратова</t>
  </si>
  <si>
    <t xml:space="preserve"> МАДОУ "Детский сад                     № 130"</t>
  </si>
  <si>
    <t>Муниципальное дошкольное образовательное учреждение "Детский сад № 157" Заводского района г. Саратова</t>
  </si>
  <si>
    <t>МДОУ "Детский сад № 157"</t>
  </si>
  <si>
    <t>Муниципальное дошкольное образовательное учреждение "Детский сад № 169" Заводского района г. Саратова</t>
  </si>
  <si>
    <t>МДОУ "Детский сад № 169"</t>
  </si>
  <si>
    <t>Муниципальное дошкольное образовательное учреждение "Детский сад комбинированного вида № 170" Заводского района г. Саратова</t>
  </si>
  <si>
    <t>МДОУ "Детский сад комбинированного вида           № 170"</t>
  </si>
  <si>
    <t>Муниципальное дошкольное образовательное учреждение "Детский сад № 174" Заводского района г. Саратова</t>
  </si>
  <si>
    <t>МДОУ "Детский сад № 174"</t>
  </si>
  <si>
    <t>Муниципальное дошкольное образовательное учреждение "Детский сад комбинированного вида № 176" Заводского района г.Саратова</t>
  </si>
  <si>
    <t>МДОУ "Детский сад комбинированного вида               № 176" Заводского района г.Саратова</t>
  </si>
  <si>
    <t>Муниципальное дошкольное образовательное учреждение "Детский сад № 181" Заводского района г. Саратова</t>
  </si>
  <si>
    <t>МДОУ "Детский сад № 181"</t>
  </si>
  <si>
    <t>Муниципальное дошкольное образовательное учреждение "Детский сад №184" Заводского района г. Саратова</t>
  </si>
  <si>
    <t>МДОУ "Детский сад №184" Заводского района г. Саратова</t>
  </si>
  <si>
    <t>Муниципальное дошкольное образовательное учреждение "Детский сад комбинированного вида № 214" Заводского района г. Саратова</t>
  </si>
  <si>
    <t>МДОУ "Детский сад комбинированного вида            № 214"</t>
  </si>
  <si>
    <t>Муниципальное дошкольное образовательное учреждение "Детский сад комбинированного вида № 218" Заводского района г. Саратова</t>
  </si>
  <si>
    <t>МДОУ "Детский сад комбинированного вида            № 218" Заводского района               г. Саратова</t>
  </si>
  <si>
    <t>Муниципальное дошкольное образовательное учреждение "Детский сад комбинированного вида № 227" Заводского района г. Саратова</t>
  </si>
  <si>
    <t>МДОУ "Детский сад комбинированного вида              № 227"</t>
  </si>
  <si>
    <t>Муниципальное дошкольное образовательное учреждение "Детский сад комбинированного вида № 228" Заводского района г.Саратова</t>
  </si>
  <si>
    <t>МДОУ "Детский сад комбинированного вида               № 228" Заводского района г.Саратова</t>
  </si>
  <si>
    <t>Муниципальное дошкольное образовательное учреждение "Детский сад комбинированного вида № 233" Заводского района г. Саратова</t>
  </si>
  <si>
    <t>МДОУ "Детский сад комбинированного вида              № 233"</t>
  </si>
  <si>
    <t>Муниципальное дошкольное образовательное учреждение "Детский сад № 234" Заводского района г. Саратова</t>
  </si>
  <si>
    <t>МДОУ "Детский сад № 234"</t>
  </si>
  <si>
    <t>Муниципальное дошкольное образовательное учреждение "Детский сад комбинированного вида № 246" Заводского района г. Саратова</t>
  </si>
  <si>
    <t>МДОУ "Детский сад комбинированного вида               № 246" Заводского района            г. Саратова</t>
  </si>
  <si>
    <t>муниципальное дошкольное образовательное учреждение "Центр развития ребенка - детский сад № 247" Заводского района города Саратова</t>
  </si>
  <si>
    <t>МДОУ "ЦРР - детский сад № 247"</t>
  </si>
  <si>
    <t>МУНИЦИПАЛЬНОЕ ОБЩЕОБРАЗОВАТЕЛЬНОЕ УЧРЕЖДЕНИЕ "ГИМНАЗИЯ №5"</t>
  </si>
  <si>
    <t>МОУ "ГИМНАЗИЯ № 5"</t>
  </si>
  <si>
    <t>Муниципальное общеобразовательное учреждение "Средняя общеобразовательная школа № 5"</t>
  </si>
  <si>
    <t>МОУ "СОШ № 5"</t>
  </si>
  <si>
    <t>Муниципальное бюджетное общеобразовательное учреждение Лицей №15 Заводского района г.Саратова</t>
  </si>
  <si>
    <t>МБОУ Лицей №15 Заводского района г.Саратова</t>
  </si>
  <si>
    <t>Муниципальное бюджетное общеобразовательное учреждение "Средняя общеобразовательная школа № 16"</t>
  </si>
  <si>
    <t>МБОУ "СОШ № 16"</t>
  </si>
  <si>
    <t xml:space="preserve">Муниципальное общеобразовательное учреждение "Средняя общеобразовательная школа № 22 имени Героя Советского Союза П.Т. Пономарева" </t>
  </si>
  <si>
    <t>МОУ "СОШ № 22"</t>
  </si>
  <si>
    <t>Муниципальное бюджетное общеобразовательное учреждение "Средняя общеобразовательная школа № 23 имени Героя Советского Союза С.В. Астраханцева"</t>
  </si>
  <si>
    <t>МБОУ "СОШ № 23 им. С.В. Астраханцева"</t>
  </si>
  <si>
    <t>МУНИЦИПАЛЬНОЕ ОБЩЕОБРАЗОВАТЕЛЬНОЕ УЧРЕЖДЕНИЕ "ОСНОВНАЯ ОБЩЕОБРАЗОВАТЕЛЬНАЯ ШКОЛА № 26"</t>
  </si>
  <si>
    <t>МОУ "ООШ № 26"</t>
  </si>
  <si>
    <t>МУНИЦИПАЛЬНОЕ ОБЩЕОБРАЗОВАТЕЛЬНОЕ УЧРЕЖДЕНИЕ "ГИМНАЗИЯ № 34"</t>
  </si>
  <si>
    <t>МОУ "ГИМНАЗИЯ № 34"</t>
  </si>
  <si>
    <t>Муниципальное общеобразовательное учреждение "Средняя общеобразовательная школа № 38"</t>
  </si>
  <si>
    <t>МОУ "СОШ № 38"</t>
  </si>
  <si>
    <t>Муниципальное общеобразовательное учреждение "Средняя общеобразовательная школа № 39"</t>
  </si>
  <si>
    <t>МОУ "СОШ № 39"</t>
  </si>
  <si>
    <t>Муниципальное общеообразовательное учреждение "Средняя общеобразовательная школа № 40 имени Героя Советского Союза Г.Д. Ермолаева"</t>
  </si>
  <si>
    <t>МОУ "СОШ № 40                              им. Г.Д. Ермолаева"</t>
  </si>
  <si>
    <t>Муниципальное общеообразовательное учреждение "Средняя общеобразовательная школа № 43 имени Героя Советского Союза генерала армии В.Ф. Маргелова"</t>
  </si>
  <si>
    <t>МОУ "СОШ № 43 имени В.Ф. Маргелова"</t>
  </si>
  <si>
    <t xml:space="preserve">Муниципальное общеобразовательное учреждение "Лицей №53" </t>
  </si>
  <si>
    <t>МОУ "Лицей №53"</t>
  </si>
  <si>
    <t>МУНИЦИПАЛЬНОЕ ОБЩЕОБРАЗОВАТЕЛЬНОЕ УЧРЕЖДЕНИЕ "ГИМНАЗИЯ №58"</t>
  </si>
  <si>
    <t>МОУ "ГИМНАЗИЯ №58"</t>
  </si>
  <si>
    <t>МУНИЦИПАЛЬНОЕ ОБЩЕОБРАЗОВАТЕЛЬНОЕ УЧРЕЖДЕНИЕ "СРЕДНЯЯ ОБЩЕОБРАЗОВАТЕЛЬНАЯ ШКОЛА № 59 С УГЛУБЛЕННЫМ ИЗУЧЕНИЕМ ПРЕДМЕТОВ"</t>
  </si>
  <si>
    <t>МОУ "СОШ № 59 с углубленным изучением предметов"</t>
  </si>
  <si>
    <t>МУНИЦИПАЛЬНОЕ ОБЩЕОБРАЗОВАТЕЛЬНОЕ УЧРЕЖДЕНИЕ "ОСНОВНАЯ ОБЩЕОБРАЗОВАТЕЛЬНАЯ ШКОЛА № 78"</t>
  </si>
  <si>
    <t>МОУ "ООШ № 78"</t>
  </si>
  <si>
    <t>муниципальное общеобразовательное учреждение "Основная общеобразовательная школа № 81"</t>
  </si>
  <si>
    <t>МОУ "ООШ № 81"</t>
  </si>
  <si>
    <t>муниципальное общеобразовательное учреждение "Средняя общеобразовательная школа № 83"</t>
  </si>
  <si>
    <t>МОУ "СОШ № 83"</t>
  </si>
  <si>
    <t>МУНИЦИПАЛЬНОЕ ОБЩЕОБРАЗОВАТЕЛЬНОЕ УЧРЕЖДЕНИЕ "СРЕДНЯЯ ОБЩЕОБРАЗОВАТЕЛЬНАЯ ШКОЛА № 84"</t>
  </si>
  <si>
    <t>МОУ "СОШ № 84"</t>
  </si>
  <si>
    <t>Муниципальное бюджетное общеобразовательное учреждение "Средняя общеобразовательная школа № 90"</t>
  </si>
  <si>
    <t>МБОУ "СОШ № 90"</t>
  </si>
  <si>
    <t>муниципальное бюджетное общеобразовательное учреждение "Основная общеобразовательная школа № 91"</t>
  </si>
  <si>
    <t>МБОУ "ООШ № 91"</t>
  </si>
  <si>
    <t>муниципальное бюджетное общеобразовательное учреждение "Основная общеобразовательная школа                    № 104"</t>
  </si>
  <si>
    <t>МБОУ "ООШ № 104"</t>
  </si>
  <si>
    <t>МУНИЦИПАЛЬНОЕ ОБЩЕОБРАЗОВАТЕЛЬНОЕ УЧРЕЖДЕНИЕ "СРЕДНЯЯ ОБЩЕОБРАЗОВАТЕЛЬНАЯ ШКОЛА № 106"</t>
  </si>
  <si>
    <t>МОУ "СОШ № 106"</t>
  </si>
  <si>
    <t>муниципальное учреждение дополнительного образования "Центр дополнительного образования"</t>
  </si>
  <si>
    <t>МУДО "ЦДО"</t>
  </si>
  <si>
    <t>Муниципальное учреждение дополнительного образования "Детский оздоровительно-образовательный центр "Дубки"</t>
  </si>
  <si>
    <t>МУ ДО "ДООЦ "Дубки"</t>
  </si>
  <si>
    <t>Муниципальное дошкольное образовательное учреждение "Детский сад № 220" Заводского района г. Саратова</t>
  </si>
  <si>
    <t>МДОУ "Детский сад № 220"</t>
  </si>
  <si>
    <t>Муниципальное дошкольное образовательное учреждение "Детский сад №110" Заводского района г. Саратова</t>
  </si>
  <si>
    <t>МДОУ "Детский сад №110"</t>
  </si>
  <si>
    <t>муниципальное дошкольное образовательное учреждение "Детский сад № 43" Заводского района г. Саратова</t>
  </si>
  <si>
    <t>МДОУ "Детский сад № 43"</t>
  </si>
  <si>
    <t>Муниципальное дошкольное образовательное учреждение "Детский сад №4" Октябрьского района города Саратова</t>
  </si>
  <si>
    <t>МДОУ "Детский сад № 4"</t>
  </si>
  <si>
    <t>Муниципальное дошкольное образовательное учреждение "Детский сад № 15" Октябрьского района г. Саратова</t>
  </si>
  <si>
    <t>МДОУ "Детский сад № 15"</t>
  </si>
  <si>
    <t>Муниципальное дошкольное образовательное учреждение "Детский сад № 21" Октябрьского района города Саратова</t>
  </si>
  <si>
    <t>МДОУ "Детский сад № 21" Октябрьского района г.Саратова</t>
  </si>
  <si>
    <t>муниципальное дошкольное образовательное учреждение "Детский сад № 23" Октябрьского района г. Саратова</t>
  </si>
  <si>
    <t>МДОУ "Детский сад № 23" Октябрьского района г. Саратова</t>
  </si>
  <si>
    <t>муниципальное дошкольное образовательное учреждение "Детский сад № 24 "Кораблик" Октябрьского района города Саратова</t>
  </si>
  <si>
    <t>МДОУ "Детский сад № 24 "Кораблик" Октябрьского района города Саратова</t>
  </si>
  <si>
    <t>Муниципальное дошкольное образовательное учреждение "Детский сад комбинированного вида № 31 "Колосок" Октябрьского района г. Саратова</t>
  </si>
  <si>
    <t>МДОУ "Детский сад комбинированного вида               №   31 "Колосок"</t>
  </si>
  <si>
    <t>Муниципальное дошкольное образовательное учреждение "Детский сад №40" Октябрьского района г. Саратова</t>
  </si>
  <si>
    <t>МДОУ "Детский сад №40" Октябрьского района г. Саратова</t>
  </si>
  <si>
    <t>Муниципальное дошкольное образовательное учреждение "Детский сад комбинированного вида №54" Октябрьского района г. Саратова</t>
  </si>
  <si>
    <t>МДОУ "Детский сад комбинированного вида              № 54"</t>
  </si>
  <si>
    <t>Муниципальное дошкольное образовательное учреждение "Детский сад комбинированного вида № 56" Октябрьского района г. Саратова</t>
  </si>
  <si>
    <t>МДОУ "Детский сад комбинированного вида               № 56" Октябрьского района г. Саратова</t>
  </si>
  <si>
    <t>муниципальное дошкольное образовательное учреждение "Детский сад компенсирующего вида № 81" Октябрьского района г. Саратова</t>
  </si>
  <si>
    <t>МДОУ "Детский сад компенсирующего вида                   № 81"</t>
  </si>
  <si>
    <t>Муниципальное дошкольное образовательное учреждение "Детский сад №104" Октябрьского района г. Саратова</t>
  </si>
  <si>
    <t>МДОУ "Детский сад № 104" Октябрьского района                      г. Саратова</t>
  </si>
  <si>
    <t>Муниципальное дошкольное образовательное учреждение "Детский сад № 116" Октябрьского района г. Саратова</t>
  </si>
  <si>
    <t>МДОУ "Детский сад № 116"</t>
  </si>
  <si>
    <t>муниципальное дошкольное образовательное учреждение "Детский сад №121" Октябрьского района г.Саратова</t>
  </si>
  <si>
    <t>МДОУ "Детский сад № 121"</t>
  </si>
  <si>
    <t>Муниципальное дошкольное образовательное учреждение "Детский сад № 189" Октябрьского района г. Саратова</t>
  </si>
  <si>
    <t>МДОУ " Детский сад № 189"</t>
  </si>
  <si>
    <t>Муниципальное дошкольное образовательное учреждение "Детский сад № 213" Октябрьского района г. Саратова</t>
  </si>
  <si>
    <t>МДОУ "Детский сад № 213"</t>
  </si>
  <si>
    <t>Муниципальное дошкольное образовательное учреждение "Детский сад № 235" Октябрьского района г. Саратова</t>
  </si>
  <si>
    <t>МДОУ "Детский сад № 235"</t>
  </si>
  <si>
    <t>Муниципальное автономное общеобразовательное учреждение "Гимназия №1 Октябрьского района г. Саратова"</t>
  </si>
  <si>
    <t>МАОУ "Гимназия №1"</t>
  </si>
  <si>
    <t>Муниципальное общеобразовательное учреждение - Лицей № 2</t>
  </si>
  <si>
    <t>МОУ - Лицей № 2</t>
  </si>
  <si>
    <t>Обратите внимание, что на странице отсутствуют ФИО уполномоченного лица, утвердившего муниципальное задание, и номер этого муниципаотного задания.</t>
  </si>
  <si>
    <t>Муниципальное автономное общеобразовательное учреждение "Лицей №3 им. А.С. Пушкина Октябрьского района г. Саратова"</t>
  </si>
  <si>
    <t>МАОУ "Лицей №3 им. А.С. Пушкина"</t>
  </si>
  <si>
    <t>МУНИЦИПАЛЬНОЕ ОБЩЕОБРАЗОВАТЕЛЬНОЕ УЧРЕЖДЕНИЕ "СРЕДНЯЯ ОБЩЕОБРАЗОВАТЕЛЬНАЯ ШКОЛА № 6" ОКТЯБРЬСКОГО РАЙОНА ГОРОДА САРАТОВА</t>
  </si>
  <si>
    <t>МОУ "СОШ № 6"</t>
  </si>
  <si>
    <t>Обратите внимание, что на странице отсутствуют ФИО уполномоченного лица, утвердившего муниципальное задание, и номер этого муниципального задания.</t>
  </si>
  <si>
    <t>Муниципальное общеобразовательное учреждение "Средняя общеобразовательная школа №7"</t>
  </si>
  <si>
    <t>МОУ "СОШ №7"</t>
  </si>
  <si>
    <t>муниципальное общеобразовательное учреждение "Средняя общеобразовательная школа № 45" Октябрьского района г. Саратова</t>
  </si>
  <si>
    <t>МОУ "СОШ № 45"</t>
  </si>
  <si>
    <t>Муниципальное автономное общеобразовательное учреждение- Лицей № 62 Октябрьского района г. Саратова</t>
  </si>
  <si>
    <t>МАОУ "Лицей № 62"</t>
  </si>
  <si>
    <t>Муниципальное общеобразовательное учреждение "Средняя общеобразовательная школа №82" Октябрьского района г. Саратова</t>
  </si>
  <si>
    <t>МОУ "СОШ № 82"                            г. Саратова</t>
  </si>
  <si>
    <t>Муниципальное общеобразовательное учреждение "Средняя общеобразовательная школа № 95 с углубленным изучением отдельных предметов"</t>
  </si>
  <si>
    <t>МОУ "СОШ № 95 с УИОП"</t>
  </si>
  <si>
    <t>муниципальное общеобразовательное учреждение "Средняя общеобразовательная школа № 97" Октябрьского района г. Саратова</t>
  </si>
  <si>
    <t>МОУ "СОШ № 97"</t>
  </si>
  <si>
    <t>Муниципальное учреждение дополнительного образования "Детский оздоровительно-образовательный центр "Восход"</t>
  </si>
  <si>
    <t>МУДО "ДООЦ "Восход"</t>
  </si>
  <si>
    <t>муниципальное учреждение дополнительного образования "Центр дополнительного образования для детей" Октябрьского района г. Саратова</t>
  </si>
  <si>
    <t>МУДО ЦДОдД</t>
  </si>
  <si>
    <t>Муниципальное дошкольное образовательное учреждение "Детский сад № 5"</t>
  </si>
  <si>
    <t>МДОУ "Детский сад № 5"</t>
  </si>
  <si>
    <t>Муниципальное дошкольное образовательное учреждение "Детский сад № 9"</t>
  </si>
  <si>
    <t>МДОУ "Детский сад № 9"</t>
  </si>
  <si>
    <t>Муниципальное дошкольное образовательное учреждение "Центр развития ребенка - детский сад № 18 "Город чудес"</t>
  </si>
  <si>
    <t>МДОУ "ЦРР - детский сад № 18 "Город чудес"</t>
  </si>
  <si>
    <t>Муниципальное дошкольное образовательное учреждение "Детский сад № 30"</t>
  </si>
  <si>
    <t>МДОУ "Детский сад № 30"</t>
  </si>
  <si>
    <t>Муниципальное дошкольное образовательное учреждение - детский сад № 55</t>
  </si>
  <si>
    <t>МДОУ - детский сад № 55</t>
  </si>
  <si>
    <t>Муниципальное дошкольное образовательное учреждение "Детский сад комбинированного вида № 65" Кировского района г. Саратова</t>
  </si>
  <si>
    <t>МДОУ "Детский сад комбинированного вида                 № 65" Кировского района г.Саратова</t>
  </si>
  <si>
    <t>Муниципальное дошкольное образовательное учреждение "Детский сад №93"</t>
  </si>
  <si>
    <t>МДОУ "Детский сад №93"</t>
  </si>
  <si>
    <t>Муниципальное дошкольное образовательное учреждение "Детский сад № 102"</t>
  </si>
  <si>
    <t>МДОУ "Детский сад № 102"</t>
  </si>
  <si>
    <t>муниципальное дошкольное образовательное учреждение "Детский сад № 112"</t>
  </si>
  <si>
    <t>МДОУ "Детский сад № 112"</t>
  </si>
  <si>
    <t>муниципальное автономное дошкольное образовательное учреждение "Центр развития ребенка-детский сад № 123 "Планета детства"</t>
  </si>
  <si>
    <t>МАДОУ "ЦРР - детский сад № 123 "Планета детства"</t>
  </si>
  <si>
    <t>Муниципальное дошкольное образовательное учреждение "Детский сад комбинированного вида № 131" Кировского района г. Саратова</t>
  </si>
  <si>
    <t>МДОУ "Детский сад комбинированного вида                  № 131" Кировского района г. Саратова</t>
  </si>
  <si>
    <t>Муниципальное дошкольное образовательное учреждение "Детский сад комбинированного вида №136"</t>
  </si>
  <si>
    <t>МДОУ "Детский сад комбинированного вида №136"</t>
  </si>
  <si>
    <t>муниципальное дошкольное образовательное учреждение "Детский сад № 144"</t>
  </si>
  <si>
    <t>МДОУ "Детский сад № 144"</t>
  </si>
  <si>
    <t>Муниципальное дошкольное образовательное учреждение "Детский сад № 145"</t>
  </si>
  <si>
    <t>МДОУ "Детский сад № 145"</t>
  </si>
  <si>
    <t>Муниципальное дошкольное образовательное учреждение "Детский сад № 148"</t>
  </si>
  <si>
    <t>МДОУ "Детский сад № 148"</t>
  </si>
  <si>
    <t>Муниципальное дошкольное образовательное учреждение "Детский сад № 171"</t>
  </si>
  <si>
    <t>МДОУ "Детский сад № 171"</t>
  </si>
  <si>
    <t>Муниципальное дошкольное образовательное учреждение "Детский сад комбинированного вида № 226"</t>
  </si>
  <si>
    <t>МДОУ "Детский сад комбинированного вида № 226"</t>
  </si>
  <si>
    <t>Муниципальное общеобразовательное учреждение "Основная общеобразовательная школа № 14"</t>
  </si>
  <si>
    <t>МОУ "ООШ № 14"</t>
  </si>
  <si>
    <t>Муниципальное общеобразовательное учреждение "Основная общеобразовательная школа № 17"</t>
  </si>
  <si>
    <t>МОУ "ООШ № 17"</t>
  </si>
  <si>
    <t>муниципальное автономное общебразовательное учреждение "Средняя общеобразовательная школа № 21 им. П.А. Столыпина"</t>
  </si>
  <si>
    <t>МАОУ "СОШ № 21 им. П.А. Столыпина"</t>
  </si>
  <si>
    <t>Муниципальное общеобразовательное учреждение "Средняя общеобразовательная школа № 24"</t>
  </si>
  <si>
    <t>МОУ "СОШ № 24"</t>
  </si>
  <si>
    <t>муниципальное автономное общеобразовательное учреждение "Гимназия № 31"</t>
  </si>
  <si>
    <t>МАОУ "Гимназия № 31"</t>
  </si>
  <si>
    <t>муниципальное автономное общеобразовательное учреждение "Средняя общеобразовательная школа № 51"</t>
  </si>
  <si>
    <t>МАОУ "СОШ № 51"</t>
  </si>
  <si>
    <t>Муниципальное общеобразовательное учреждение "Средняя общеобразовательная школа № 54 имени И.А. Евтеева"</t>
  </si>
  <si>
    <t>МОУ "СОШ № 54 имени И.А. Евтеева"</t>
  </si>
  <si>
    <t>Муниципальное общеобразовательное учреждение "Средняя общеобразовательная школа № 67 имени О.И.Янковского"</t>
  </si>
  <si>
    <t>МОУ "СОШ № 67 им. О.И.Янковского"</t>
  </si>
  <si>
    <t>Муниципальное общеобразовательное учреждение "Средняя общеобразовательная школа № 70"</t>
  </si>
  <si>
    <t>МОУ "СОШ № 70"</t>
  </si>
  <si>
    <t>муниципальное общеобразовательное учреждение "Средняя общеобразовательная школа № 71"</t>
  </si>
  <si>
    <t>МОУ "СОШ № 71"</t>
  </si>
  <si>
    <t>Муниципальное общеобразовательное учреждение "Средняя общеобразовательная школа № 73"</t>
  </si>
  <si>
    <t>МОУ "СОШ № 73"</t>
  </si>
  <si>
    <t>муниципальное общеобразовательное учреждение "Средняя общеобразовательная школа № 93                             имени М.М. Расковой"</t>
  </si>
  <si>
    <t>МОУ "СОШ № 93                             им. М.М. Расковой"</t>
  </si>
  <si>
    <t>Муниципальное автономное общеобразовательное учреждение "Лицей математики и информатики" Кировского района г.Саратова</t>
  </si>
  <si>
    <t>МАОУ ЛМИ</t>
  </si>
  <si>
    <t>Муниципальное автономное общеобразовательное учреждение "Прогимназия Кристаллик"</t>
  </si>
  <si>
    <t>МАОУ "Прогимназия Кристаллик"</t>
  </si>
  <si>
    <t>муниципальное автономное учреждение дополнительного образования "Центр детского творчества" Кировского района города Саратова</t>
  </si>
  <si>
    <t>МАУДО "ЦДТ"</t>
  </si>
  <si>
    <t>муниципальное автономное общеобразовательное учреждение "Лицей "Солярис"</t>
  </si>
  <si>
    <t>МАОУ "Лицей "Солярис"</t>
  </si>
  <si>
    <t>муниципальное автономное дошкольное образовательное учреждение "Детский сад № 122"</t>
  </si>
  <si>
    <t>МАДОУ "Детский сад                   №122"</t>
  </si>
  <si>
    <t>муниципальное автономное дошкольное образовательное учреждение "Центр развития ребенка - детский сад № 215 "Капельки солнца"</t>
  </si>
  <si>
    <t>МАДОУ "ЦРР - детский сад № 215 "Капельки солнца"</t>
  </si>
  <si>
    <t>Муниципальное автономное общеобразовательное учреждение "Прогимназия Олимпионик"</t>
  </si>
  <si>
    <t>МАОУ "Прогимназия Олимпионик"</t>
  </si>
  <si>
    <t>муниципальное автономное общеобразовательное учреждение "Средняя общеобразовательная школа "Аврора"</t>
  </si>
  <si>
    <t>МАОУ "СОШ "Аврора"</t>
  </si>
  <si>
    <t>муниципальное автономное общеобразовательное учреждение "Лицей "Звезда"*</t>
  </si>
  <si>
    <t>МАОУ "Лицей "Звезда"</t>
  </si>
  <si>
    <t>Муниципальное дошкольное образовательное учреждение "Детский сад № 6" Волжского района г. Саратова</t>
  </si>
  <si>
    <t>МДОУ "Детский сад № 6"</t>
  </si>
  <si>
    <t>Муниципальное дошкольное образовательное учреждение "Детский сад общеразвивающего вида №19" Волжского района г. Саратова</t>
  </si>
  <si>
    <t>МДОУ "Детский сад общеразвивающего вида №19"</t>
  </si>
  <si>
    <t>Муниципальное дошкольное образовательное учреждение центр развития ребенка - детский сад № 20 "Аленький цветочек"</t>
  </si>
  <si>
    <t>МДОУ ЦРР - детский сад             № 20 "Аленький цветочек"</t>
  </si>
  <si>
    <t>Муниципальное дошкольное образовательное учреждение "Детский сад комбинированного вида № 26" Волжского района г. Саратова</t>
  </si>
  <si>
    <t>МДОУ "Детский сад комбинированного вида              № 26"</t>
  </si>
  <si>
    <t>Муниципальное дошкольное образовательное учреждение "Детский сад № 29"</t>
  </si>
  <si>
    <t>МДОУ "Детский сад № 29"</t>
  </si>
  <si>
    <t>Муниципальное дошкольное образовательное учреждение "Детский сад №33"</t>
  </si>
  <si>
    <t>МДОУ "Детский сад №33"</t>
  </si>
  <si>
    <t>Муниципальное дошкольное образовательное учреждение Центр развития ребенка - детский сад № 35 "Фантастика"</t>
  </si>
  <si>
    <t>МДОУ ЦРР - детский сад                № 35 "Фантастика"</t>
  </si>
  <si>
    <t>Муниципальное дошкольное образовательное учреждение "Детский сад № 50"</t>
  </si>
  <si>
    <t>МДОУ "Детский сад № 50"</t>
  </si>
  <si>
    <t>Муниципальное дошкольное образовательное учреждение "Детский сад № 52"</t>
  </si>
  <si>
    <t>МДОУ "Детский сад № 52"</t>
  </si>
  <si>
    <t>Муниципальное дошкольное образовательное учреждение "Детский сад комбинированного вида №68"</t>
  </si>
  <si>
    <t>МДОУ "Детский сад комбинированного вида №68"</t>
  </si>
  <si>
    <t>Муниципальное дошкольное образовательное учреждение Детский сад № 94 "Вишенка"</t>
  </si>
  <si>
    <t>МДОУ Детский сад № 94 "Вишенка"</t>
  </si>
  <si>
    <t>Муниципальное дошкольное образовательное учреждение "Детский сад № 96"</t>
  </si>
  <si>
    <t>МДОУ "Детский сад № 96"</t>
  </si>
  <si>
    <t>Муниципальное дошкольное образовательное учреждение "Детский сад общеразвивающего вида № 97"</t>
  </si>
  <si>
    <t>МДОУ "Детский сад общеразвивающего вида              № 97"</t>
  </si>
  <si>
    <t>Муниципальное дошкольное образовательное учреждение "Центр развития ребенка - детский сад № 98 "Алые паруса"</t>
  </si>
  <si>
    <t>МДОУ "ЦРР - детский сад № 98 "Алые паруса"</t>
  </si>
  <si>
    <t>Муниципальное дошкольное образовательное учреждение "Детский сад комбинированного вида № 99 "Изумрудный город"</t>
  </si>
  <si>
    <t>МДОУ "Детский сад комбинированного вида № 99 "Изумрудный город"</t>
  </si>
  <si>
    <t>Муниципальное дошкольное образовательное учреждение "Центр развития ребенка - детский сад № 101 "Жар-птица"</t>
  </si>
  <si>
    <t>МДОУ "ЦРР - детский сад № 101 "Жар-птица"</t>
  </si>
  <si>
    <t>Муниципальное дошкольное образовательное учреждение "Детский сад общеразвивающего вида № 139" Волжского района г. Саратова</t>
  </si>
  <si>
    <t>МДОУ "Детский сад общеразвивающего вида № 139"</t>
  </si>
  <si>
    <t>Муниципальное дошкольное образовательное учреждение Национальный татарский детский сад № 154 "Чишмэ" (Родник)</t>
  </si>
  <si>
    <t>МДОУ Национальный татарский детский сад № 154 "Чишмэ"</t>
  </si>
  <si>
    <t>Муниципальное дошкольное образовательное учреждение Детский сад № 173 "Тополек"</t>
  </si>
  <si>
    <t>МДОУ Детский сад № 173 "Тополек"</t>
  </si>
  <si>
    <t>Муниципальное дошкольное образовательное учреждение Детский сад № 240 "Ручеек" Волжского района г. Саратова</t>
  </si>
  <si>
    <t>МДОУ Детский сад  № 240 "Ручеек"</t>
  </si>
  <si>
    <t>Муниципальное дошкольное образовательное учреждение "Центр развития ребенка - детский сад № 243 "Апельсин"</t>
  </si>
  <si>
    <t>МДОУ "ЦРР - детский сад № 243 "Апельсин"</t>
  </si>
  <si>
    <t>Муниципальное автономное общеобразовательное учреждение "Гимназия № 4"</t>
  </si>
  <si>
    <t>МАОУ "Гимназия № 4"</t>
  </si>
  <si>
    <t>Муниципальное общеобразовательное учреждение "Лицей № 4" Волжского района г. Саратова</t>
  </si>
  <si>
    <t>МОУ "Лицей № 4"</t>
  </si>
  <si>
    <t>Муниципальное общеобразовательное учреждение "Гимназия №7"</t>
  </si>
  <si>
    <t>МОУ "Гимназия №7"</t>
  </si>
  <si>
    <t>Муниципальное общеобразовательное учреждение "Средняя общеобразовательная школа № 8 Волжского района г. Саратова"</t>
  </si>
  <si>
    <t>МОУ "СОШ № 8"</t>
  </si>
  <si>
    <t>Муниципальное общеобразовательное учреждение "Средняя общеобразовательная школа № 9" Волжского района г. Саратова</t>
  </si>
  <si>
    <t>МОУ "СОШ № 9" Волжского района г. Саратова</t>
  </si>
  <si>
    <t>Муниципальное общеобразовательное учреждение "Средняя общеобразовательная школа № 10" Волжского района г. Саратова</t>
  </si>
  <si>
    <t>МОУ "СОШ № 10"</t>
  </si>
  <si>
    <t>Муниципальное общеобразовательное учреждение "Средняя общеобразовательная школа №11" Волжского района города Саратова</t>
  </si>
  <si>
    <t>МОУ "СОШ №11"</t>
  </si>
  <si>
    <t>Муниципальное общеобразовательное учреждение "Средняя общеобразовательная школа №66 им. Н.И. Вавилова" Волжского района г. Саратова</t>
  </si>
  <si>
    <t>МОУ "СОШ №66                           им. Н.И. Вавилова"</t>
  </si>
  <si>
    <t>Муниципальное общеобразовательное учреждение "Лицей № 107" Волжского района г. Саратова</t>
  </si>
  <si>
    <t>МОУ "Лицей № 107"</t>
  </si>
  <si>
    <t>Муниципальное общеобразовательное учреждение "Национальная (татарская) гимназия"</t>
  </si>
  <si>
    <t xml:space="preserve">МОУ НТГ </t>
  </si>
  <si>
    <t>Муниципальное общеобразовательное учреждение Восточно - Европейский лицей</t>
  </si>
  <si>
    <t>МОУ Восточно - Европейский лицей</t>
  </si>
  <si>
    <t>Муниципальное общеобразовательное учреждение "Гуманитарно-экономический лицей"</t>
  </si>
  <si>
    <t>МОУ "ГЭЛ"</t>
  </si>
  <si>
    <t>Муниципальное общеобразовательное учреждение "Лицей прикладных наук"</t>
  </si>
  <si>
    <t>МОУ "Лицей прикладных наук"</t>
  </si>
  <si>
    <t>Муниципальное общеобразовательное учреждение "Русская православная классическая гимназия имени преподобного Сергия Радонежского"</t>
  </si>
  <si>
    <t>МОУ "РПКГ"</t>
  </si>
  <si>
    <t>Муниципальное учреждение дополнительного образования "Дом детского творчества"</t>
  </si>
  <si>
    <t>МУДО "ДДТ"</t>
  </si>
  <si>
    <t>Муниципальное учреждение дополнительного образования "Саратовская детская хореографическая школа "Антре"</t>
  </si>
  <si>
    <t>МУДО "СДХШ "Антре"</t>
  </si>
  <si>
    <t>Муниципальное учреждение дополнительного образования "Детский оздоровительно-образовательный центр "Романтик"</t>
  </si>
  <si>
    <t>МУДО "ДООЦ "Романтик"</t>
  </si>
  <si>
    <t>Муниципальное дошкольное образовательное учреждение" Центр развития ребенка - детский сад № 107 "Пчелка"</t>
  </si>
  <si>
    <t>МДОУ "ЦРР - детский сад № 107 "Пчелка"</t>
  </si>
  <si>
    <t>муниципальное казённое учреждение "Централизованная бухгалтерия учреждений культуры города Саратова"</t>
  </si>
  <si>
    <t>МКУ "ЦБ У К г. Саратова"</t>
  </si>
  <si>
    <t>казенное</t>
  </si>
  <si>
    <t xml:space="preserve">ГРБС муниципальное задание не установлено. ПФХД не предусмотрен </t>
  </si>
  <si>
    <t>муниципальное казённое учреждение дополнительного образования "Центр технического творчества детей и молодежи"</t>
  </si>
  <si>
    <t>МКУДО "Центр технического творчества детей и молодежи"</t>
  </si>
  <si>
    <t>ПФХД не предусмотрен</t>
  </si>
  <si>
    <t>муниципальное казённое учреждение дополнительного образования "Центр внешкольной работы"</t>
  </si>
  <si>
    <t>МКУДО "ЦВР"</t>
  </si>
  <si>
    <t>муниципальное казённое учреждение "Централизованная бухгалтерия учреждений образования города Саратова"</t>
  </si>
  <si>
    <t>муниципальное казённое учреждение "Городской методический центр"</t>
  </si>
  <si>
    <t>МКУ "ГМЦ"</t>
  </si>
  <si>
    <t>Муниципальное казенное учреждение "Спортивная школа олимпийского резерва № 6"</t>
  </si>
  <si>
    <t>МКУ "СШОР № 6"</t>
  </si>
  <si>
    <t>Муниципальное казенное учреждение  "Cпортивная школа олимпийского резерва № 11"</t>
  </si>
  <si>
    <t>МКУ "СШОР № 11"</t>
  </si>
  <si>
    <t>муниципальное казённое учреждение "Транспортное управление"</t>
  </si>
  <si>
    <t>МКУ "Транспортное управление"</t>
  </si>
  <si>
    <t>муниципальное казенное учреждение "Администрация кладбищ"</t>
  </si>
  <si>
    <t>МКУ "Администрация кладбищ"</t>
  </si>
  <si>
    <t>Муниципальное казенное учреждение "Капитальное строительство"</t>
  </si>
  <si>
    <t>МКУ  "КС"</t>
  </si>
  <si>
    <t>Муниципальное казённое учреждение "Саратовская городская служба спасения"</t>
  </si>
  <si>
    <t>"Служба спасения"</t>
  </si>
  <si>
    <t>муниципальное казённое образовательное учреждение дополнительного профессионального образования "Курсы гражданской обороны муниципального образования "Город Саратов"</t>
  </si>
  <si>
    <t>Курсы ГО</t>
  </si>
  <si>
    <t>Муниципальное казённое учреждение "Единая дежурно-диспетчерская служба муниципального образования "Город Саратов"</t>
  </si>
  <si>
    <t>ЕДДС</t>
  </si>
  <si>
    <t>муниципальное казённое учреждение "Централизованная бухгалтерия учреждений образования Фрунзенского района города Саратова"</t>
  </si>
  <si>
    <t>МКУ "ЦБ УО Фрунзенского района г. Саратова"</t>
  </si>
  <si>
    <t>муниципальное казённое учреждение "Централизованная бухгалтерия учреждений образования Ленинского района города Саратова"</t>
  </si>
  <si>
    <t>МКУ "ЦБ УО Ленинского района г. Саратова"</t>
  </si>
  <si>
    <t>Муниципальное казённое общеобразовательное учреждение "Вечерняя (сменная) общеобразовательная школа №10" Ленинского района г. Саратова</t>
  </si>
  <si>
    <t>МКОУ "В(С)ОШ №10"</t>
  </si>
  <si>
    <t>Муниципальное казённое общеобразовательное учреждение "Вечерняя (сменная) общеобразовательная школа № 35" Ленинского района г. Саратова</t>
  </si>
  <si>
    <t>МКОУ "В(С)ОШ № 35"</t>
  </si>
  <si>
    <t>МУНИЦИПАЛЬНОЕ КАЗЕННОЕ ОБЩЕОБРАЗОВАТЕЛЬНОЕ УЧРЕЖДЕНИЕ "ВЕЧЕРНЯЯ (СМЕННАЯ) ОБЩЕОБРАЗОВАТЕЛЬНАЯ ШКОЛА № 9"</t>
  </si>
  <si>
    <t>муниципальное казённое учреждение "Централизованная бухгалтерия учреждений образования Заводского района города Саратова"</t>
  </si>
  <si>
    <t>МКУ "ЦБ УО Заводского района г.Саратова"</t>
  </si>
  <si>
    <t>муниципальное казённое учреждение "Централизованная бухгалтерия учреждений образования Октябрьского района города Саратова"</t>
  </si>
  <si>
    <t>МКУ "ЦБ УО Октябрьского района г. Саратова"</t>
  </si>
  <si>
    <t>муниципальное казённое учреждение "Централизованная бухгалтерия учреждений образования Кировского района города Саратова"</t>
  </si>
  <si>
    <t>МКУ "ЦБ УО Кировского района г. Саратова"</t>
  </si>
  <si>
    <t>Муниципальное казённое учреждение "Централизованная бухгалтерия учреждений образования Волжского района города Саратова"</t>
  </si>
  <si>
    <t>МКУ "ЦБ УО Волжского района г. Саратова"</t>
  </si>
  <si>
    <t>Муниципальное казённое учреждение "Городской центр механизации жилищно-коммунального хозяйства"</t>
  </si>
  <si>
    <t>МКУ "ГЦМ ЖКХ"</t>
  </si>
  <si>
    <t>находится на стадии ликвидации</t>
  </si>
  <si>
    <t>Учреждение находится в стадии ликвидации, деятельность не осуществляет, поэтому не учитывается при расчете итогового рейтинга открытости и прозрачности муниципального района.</t>
  </si>
  <si>
    <t>ИТОГО (Rмо=(∑mi=1Ri)/m)</t>
  </si>
  <si>
    <t>МУНИЦИПАЛЬНОЕ ДОШКОЛЬНОЕ ОБРАЗОВАТЕЛЬНОЕ УЧРЕЖДЕНИЕ ДЕТСКИЙ САД №1 "СКАЗКА" МУНИЦИПАЛЬНОГО ОБРАЗОВАНИЯ ПОСЕЛКА МИХАЙЛОВСКИЙ САРАТОВСКОЙ ОБЛАСТИ</t>
  </si>
  <si>
    <t>МДОУ Д/С №1 "СКАЗКА" МО П. МИХАЙЛОВСКИЙ</t>
  </si>
  <si>
    <t>БЮДЖЕТНОЕ</t>
  </si>
  <si>
    <t>МУНИЦИПАЛЬНОЕ ОБЩЕОБРАЗОВАТЕЛЬНОЕ УЧРЕЖДЕНИЕ "СРЕДНЯЯ ОБЩЕОБРАЗОВАТЕЛЬНАЯ ШКОЛА МУНИЦИПАЛЬНОГО ОБРАЗОВАНИЯ ПОСЕЛОК МИХАЙЛОВСКИЙ САРАТОВСКОЙ ОБЛАСТИ"</t>
  </si>
  <si>
    <t>МОУ "СОШ МО ПОС. МИХАЙЛОВСКИЙ"</t>
  </si>
  <si>
    <t>МУНИЦИПАЛЬНОЕ КАЗЕННОЕ УЧРЕЖДЕНИЕ "СПОРТИВНАЯ ШКОЛА МУНИЦИПАЛЬНОГО ОБРАЗОВАНИЯ П.МИХАЙЛОВСКИЙ САРАТОВСКОЙ ОБЛАСТИ"</t>
  </si>
  <si>
    <t>МКУ "СШ МО П.МИХАЙЛОВСКИЙ"</t>
  </si>
  <si>
    <t>КАЗЕННОЕ</t>
  </si>
  <si>
    <t>МУНИЦИПАЛЬНОЕ УЧРЕЖДЕНИЕ "РЕДАКЦИЯ ГАЗЕТЫ "МИХАЙЛОВСКИЕ НОВОСТИ" МУНИЦИПАЛЬНОГО ОБРАЗОВАНИЯ ПОСЕЛОК МИХАЙЛОВСКИЙ САРАТОВСКОЙ ОБЛАСТИ</t>
  </si>
  <si>
    <t>МУ "РЕДАКЦИЯ ГАЗЕТЫ "МИХАЙЛОВСКИЕ НОВОСТИ"</t>
  </si>
  <si>
    <t>МУНИЦИПАЛЬНОЕ УЧРЕЖДЕНИЕ "ЦЕНТРАЛИЗОВАННАЯ БУХГАЛТЕРИЯ И СЛУЖБА МАТЕРИАЛЬНО-ТЕХНИЧЕСКОГО ОБЕСПЕЧЕНИЯ И ТРАНСПОРТНОГО ОБСЛУЖИВАНИЯ ОРГАНОВ МЕСТНОГО САМОУПРАВЛЕНИЯ МУНИЦИПАЛЬНОГО ОБРАЗОВАНИЯ ПОСЕЛОК МИХАЙЛОВСКИЙ САРАТОВСКОЙ ОБЛАСТИ"</t>
  </si>
  <si>
    <t>МУ "ЦБ И СЛУЖБА МТО И ТО ОМС МУНИЦИПАЛЬНОГО ОБРАЗОВАНИЯ П.МИХАЙЛОВСКИЙ"</t>
  </si>
  <si>
    <t>МУНИЦИПАЛЬНОЕ УЧРЕЖДЕНИЕ "ЕДИНАЯ ДЕЖУРНО-ДИСПЕТЧЕРСКАЯ СЛУЖБА - 112 МУНИЦИПАЛЬНОГО ОБРАЗОВАНИЯ ПОСЕЛОК МИХАЙЛОВСКИЙ САРАТОВСКОЙ ОБЛАСТИ"</t>
  </si>
  <si>
    <t>МУ "ЕДДС - 112 МО П. МИХАЙЛОВСКИЙ САРАТОВСКОЙ ОБЛАСТИ"</t>
  </si>
  <si>
    <t>МУНИЦИПАЛЬНОЕ КАЗЕННОЕ УЧРЕЖДЕНИЕ КУЛЬТУРЫ "ДОМ КУЛЬТУРЫ" МУНИЦИПАЛЬНОГО ОБРАЗОВАНИЯ ПОСЕЛОК МИХАЙЛОВСКИЙ САРАТОВСКОЙ ОБЛАСТИ</t>
  </si>
  <si>
    <t>МКУК "ДК" МО П. МИХАЙЛОВСКИЙ САРАТОВСКОЙ ОБЛ.</t>
  </si>
  <si>
    <t>Муниципальное учреждение "Централизованная бухгалтерия городского округа ЗАТО Светлый"</t>
  </si>
  <si>
    <t>МУ "ЦБ городского округа ЗАТО Светлый"</t>
  </si>
  <si>
    <t>Казенное</t>
  </si>
  <si>
    <t>Муниципальное дошкольное образовательное учреждение "Детский сад № 3 "Сказка" городского округа ЗАТО Светлый Саратовской области"</t>
  </si>
  <si>
    <t>МДОУ "Детский сад № 3 "Сказка" городского округа ЗАТО Светлый Саратовской области"</t>
  </si>
  <si>
    <t>Муниципальное дошкольное образовательное учреждение "Детский сад № 4 "Солнышко" городского округа ЗАТО Светлый Саратовской области"</t>
  </si>
  <si>
    <t>МДОУ "Детский сад № 4 "Солнышко" городского округа ЗАТО Светлый Саратовской области</t>
  </si>
  <si>
    <t>Муниципальное дошкольное образовательное учреждение "Детский сад № 5 "Ромашка" городского округа ЗАТО Светлый Саратовской области"</t>
  </si>
  <si>
    <t>МДОУ "Детский сад № 5 "Ромашка" городского округа ЗАТО Светлый Саратовской области"</t>
  </si>
  <si>
    <t>Муниципальное учреждение «Управление административно-хозяйственного и транспортного обеспечения» городского округа ЗАТО Светлый</t>
  </si>
  <si>
    <t>МУ «Управление административно-хозяйственного и транспортного обеспечения» городского округа ЗАТО Светлый</t>
  </si>
  <si>
    <t xml:space="preserve">Муниципальное учреждение «Управление муниципальным хозяйством» городского округа ЗАТО Светлый </t>
  </si>
  <si>
    <t xml:space="preserve">МУ «Управление муниципальным хозяйством» </t>
  </si>
  <si>
    <t>Муниципальное учреждение "Управление образования, культуры, спорта и молодежной политики администрации городского округа ЗАТО Светлый Саратовской области"</t>
  </si>
  <si>
    <t>МУ "Управление образования, культуры, спорта и молодежной политики администрации ГО ЗАТО Светлый Саратовской области"</t>
  </si>
  <si>
    <t>Муниципальное учреждение "Редакция газеты "Светлые вести"</t>
  </si>
  <si>
    <t>МУ "Редакция газеты "Светлые вести"</t>
  </si>
  <si>
    <t>Муниципальное учреждение дополнительного образования «Дом детского творчества городского округа ЗАТО Светлый Саратовской области»</t>
  </si>
  <si>
    <t>МУ ДО «ДДТ городского округа ЗАТО Светлый Саратовской области»</t>
  </si>
  <si>
    <t>Бюджетное</t>
  </si>
  <si>
    <t>Муниципальное учреждение дополнительного образования «Детско-юношеская спортивная школа городского округа ЗАТО Светлый Саратовской области»</t>
  </si>
  <si>
    <t>МУ ДО ДЮСШ городского округа ЗАТО Светлый Саратовской области</t>
  </si>
  <si>
    <t>Муниципальное учреждение дополнительного образования «Детская школа искусств городского округа ЗАТО Светлый Саратовской области»</t>
  </si>
  <si>
    <t>МУ ДО ДШИ городского округа ЗАТО Светлый</t>
  </si>
  <si>
    <t>Муниципальное учреждение культуры «Дом культуры городского округа ЗАТО Светлый Саратовской области»</t>
  </si>
  <si>
    <t>МУК «ДК ГО ЗАТО Светлый»</t>
  </si>
  <si>
    <t>Муниципальное общеобразовательное учреждение «Средняя общеобразовательная школа № 3 имени В.Н. Щёголева городского округа закрытого административно-территориального образования Светлый Саратовской области»</t>
  </si>
  <si>
    <t>МОУ СОШ № 3 им. В.Н. Щеголева</t>
  </si>
  <si>
    <t>Муниципальное общеобразовательное учреждение «Средняя общеобразовательная школа № 2 городского округа закрытого административно-территориального образования Светлый Саратовской области»</t>
  </si>
  <si>
    <t>МОУ «СОШ № 2 городского округа ЗАТО Светлый Саратовской области»</t>
  </si>
  <si>
    <t>Муниципальное казенное учреждение "Управление образования, культуры и спорта" муниципального образования города Шиханы Саратовской области</t>
  </si>
  <si>
    <t>МКУ «Управление образования культуры и спорта»</t>
  </si>
  <si>
    <t>Казенное учреждение</t>
  </si>
  <si>
    <t>Муниципальное общеобразовательное учреждение "Средняя общеобразовательная школа №12 города Шиханы" Саратовской области</t>
  </si>
  <si>
    <t>МОУ "СОШ №12 города Шиханы"</t>
  </si>
  <si>
    <t>Бюджетное учреждение</t>
  </si>
  <si>
    <t>Муниципальное образовательное учреждение дополнительного образования детей "Детская школа искусств № 2" города Шиханы Саратовской области</t>
  </si>
  <si>
    <t>Муниципальное учреждение Дворец культуры "Корунд" города Шиханы Саратовской области</t>
  </si>
  <si>
    <t>МУ ДК "Корунд"</t>
  </si>
  <si>
    <t>Муниципальное дошкольное образовательное учреждение "Детский сад №1"Звездочка" комбинированного вида" города Шиханы Саратовской области</t>
  </si>
  <si>
    <r>
      <t>МДОУ</t>
    </r>
    <r>
      <rPr>
        <sz val="10"/>
        <rFont val="Times New Roman"/>
        <family val="1"/>
        <charset val="204"/>
      </rPr>
      <t>"Детский сад №1"Звездочка" комбинированного вида"</t>
    </r>
  </si>
  <si>
    <t>Муниципальное образовательное учреждение дополнительного образования "Детско-юношеская спортивная школа" города Шиханы Саратовской области</t>
  </si>
  <si>
    <t>МБУДО "ДЮСШ"</t>
  </si>
  <si>
    <t>Муниципальное казенное учреждение "Редакция газеты "Шиханские новости" муниципального образования города Шиханы Саратовской области</t>
  </si>
  <si>
    <t>МКУ "Редакция газеты "Шиханские новости"</t>
  </si>
  <si>
    <t>Муниципальное казенное учреждение "Управление делами"  муниципального образования города Шиханы Саратовской области</t>
  </si>
  <si>
    <t xml:space="preserve">МКУ "Управление делами"  </t>
  </si>
  <si>
    <t>Муниципальное казенное учреждение "Управление по делам гражданской обороны, предупреждение и ликвидации последствий чрезвычайных ситуаций" муниципального образования города Шиханы Саратовской области</t>
  </si>
  <si>
    <t>МКУ "Управление по делам ГО и ЧС"</t>
  </si>
  <si>
    <t>Муниципальное казенное учреждение «Централизованная бухгалтерия»  муниципального образования города Шиханы Саратовской области</t>
  </si>
  <si>
    <t>МКУ "Ц.Б."</t>
  </si>
  <si>
    <t>Муниципальное казенное учреждение "Управление городского хозяйства" муниципального образования города Шиханы Саратовской области</t>
  </si>
  <si>
    <t>МКУ "УГХ"</t>
  </si>
  <si>
    <t>Александрово-Гайский муниципальный район</t>
  </si>
  <si>
    <t>Муниципальное бюджетное дошкольное образовательное учреждение «детский сад «Пчелка» с. Александров Гай Александрово-Гайского муниципального района Саратовской области</t>
  </si>
  <si>
    <t>МБДОУ детский сад «Пчелка»</t>
  </si>
  <si>
    <t>БУ</t>
  </si>
  <si>
    <t>Муниципальное бюджетное дошкольное образовательное учреждение детский сад «Колосок» с. Александров Гай Александрово-Гайского муниципального района Саратовской области</t>
  </si>
  <si>
    <t>МБДОУ детский сад «Колосок»</t>
  </si>
  <si>
    <t>Муниципальное бюджетное дошкольное образовательное учреждение детский сад «Малыш» с. Александров Гай Александрово-Гайского муниципального района Саратовской области</t>
  </si>
  <si>
    <t>МБДОУ детский сад «Малыш»</t>
  </si>
  <si>
    <t>Муниципальное бюджетное дошкольное образовательное учреждение детский сад «Теремок» с. Александров Гай Александрово-Гайского муниципального района Саратовской области</t>
  </si>
  <si>
    <t>МБДОУ детский сад «Теремок»</t>
  </si>
  <si>
    <t>Муниципальное бюджетное дошкольное образовательное учреждение детский сад «Улыбка» с. Александров Гай Александрово-Гайского муниципального района Саратовской области</t>
  </si>
  <si>
    <t>МБДОУ детский сад «Улыбка»</t>
  </si>
  <si>
    <t>Муниципальное бюджетное общеобразовательное учреждение средняя общеобразовательная школа поселка Приузенский Александрово-Гайского муниципального района Саратовской области</t>
  </si>
  <si>
    <t>МБОУ СОШ п. Приузенский</t>
  </si>
  <si>
    <t>Муниципальное бюджетное общеобразовательное учреждение средняя общеобразовательная школа № 3 с. Александров Гай Александрово-Гайского муниципального района Саратовской области</t>
  </si>
  <si>
    <t>МБОУ СОШ №3</t>
  </si>
  <si>
    <t>Муниципальное бюджетное общеобразовательное учреждение средняя общеобразовательная школа № 1 с. Александров Гай Александрово-Гайского муниципального района Саратовской области</t>
  </si>
  <si>
    <t>МБОУ СОШ №1</t>
  </si>
  <si>
    <t>Муниципальное бюджетное общеобразовательное учреждение средняя общеобразовательная школа № 2 с. Александров Гай Александрово-Гайского муниципального района Саратовской области</t>
  </si>
  <si>
    <t>МБОУ СОШ №2</t>
  </si>
  <si>
    <t>Муниципальное бюджетное общеобразовательное учреждение средняя общеобразовательная школа  с. Варфоломеевка Александрово-Гайского муниципального района Саратовской области</t>
  </si>
  <si>
    <t>МБОУ СОШ с. Варфоломеевка</t>
  </si>
  <si>
    <t>Муниципальное бюджетное общеобразовательное учреждение средняя общеобразовательная школа  с. Камышки Александрово-Гайского муниципального района Саратовской области</t>
  </si>
  <si>
    <t>МБОУ СОШ с. Камышки</t>
  </si>
  <si>
    <t xml:space="preserve">Муниципальное бюджетное общеобразовательное учреждение средняя общеобразовательная школа  с. Канавка Александрово-Гайского муниципального района </t>
  </si>
  <si>
    <t>МБОУ СОШ с. Канавка</t>
  </si>
  <si>
    <t>Муниципальное бюджетное общеобразовательное учреждение средняя общеобразовательная школа  с. Луков Кордон Александрово-Гайского муниципального района Саратовской области</t>
  </si>
  <si>
    <t>МБОУ СОШ с. Луков Кордон</t>
  </si>
  <si>
    <t>Муниципальное бюджетное общеобразовательное учреждение средняя общеобразовательная школа  с. Новоалександровка имени героя Советского Союза Федора Дмитриевича Глухова Александрово-Гайского муниципального района Саратовской области</t>
  </si>
  <si>
    <t>МБОУ СОШ с. Новоалександровка</t>
  </si>
  <si>
    <t>Муниципальное бюджетное учреждение «Служба единого балансодержателя» Александрово-Гайского муниципального района Саратовской области</t>
  </si>
  <si>
    <t>МБУ «СЕБ»</t>
  </si>
  <si>
    <t>Муниципальное бюджетное учреждение дополнительного образования «Детская школа искусств с. Александров Гай» Александрово-Гайского муниципального района Саратовской области</t>
  </si>
  <si>
    <t>МБУ ДО «ДШИ»</t>
  </si>
  <si>
    <t>Муниципальное бюджетное учреждение дополнительного образования «Детско-юношеская спортивная школа» с. Александров Гай Александрово-Гайского муниципального района Саратовской области</t>
  </si>
  <si>
    <t>МБУ ДО «ДЮСШ»</t>
  </si>
  <si>
    <t>Муниципальное бюджетное учреждение дополнительного образования «Центр детского творчества» с. Александров Гай Александрово-Гайского муниципального района Саратовской области</t>
  </si>
  <si>
    <t>МБУ ДО «ЦДТ»</t>
  </si>
  <si>
    <t>Муниципальное бюджетное учреждение культуры «Центр досуга» села Александров Гай Александрово-Гайского муниципального района Саратовской области</t>
  </si>
  <si>
    <t>МБУ «Центр досуга»</t>
  </si>
  <si>
    <t>Муниципальное бюджетное учреждение культуры «Централизованная библиотечная ситема» Александрово-Гайского муниципального района Саратовской области</t>
  </si>
  <si>
    <t>МБУ «Централизованная библиотечная система»</t>
  </si>
  <si>
    <t>Муниципальное бюджетное учреждение культуры «Централизованная клубная система» Александрово-Гайского муниципального района Саратовской области</t>
  </si>
  <si>
    <t>МБУ «Централизованная клубная система»</t>
  </si>
  <si>
    <t>Муниципальное бюджетное учреждение физкультурно-оздоровительный комплекс «Заволжский» Александров Гай Александрово-Гайского муниципального района Саратовской области</t>
  </si>
  <si>
    <t>МБУ ФОК «Заволжский»</t>
  </si>
  <si>
    <t xml:space="preserve">Обратите внимание, что на странице отсутствует ФИО уполномоченного лица, утвердившего муниципальное задание. </t>
  </si>
  <si>
    <t>Муниципальное казенное учреждение «Отдел хозяйственного обслуживания муниципальных учреждений культуры Александрово-Гайского муниципального района Саратовской области»</t>
  </si>
  <si>
    <t>МКУ «ОХО»</t>
  </si>
  <si>
    <t>КУ</t>
  </si>
  <si>
    <t>Муниципальное казенное учреждение «Централизованная бухгалтерия  Александрово-Гайского муниципального района Саратовской области»</t>
  </si>
  <si>
    <t>МКУ «Централизованная бухгалтерия»</t>
  </si>
  <si>
    <t>Муниципальное казенное учреждение «Централизованная бухгалтерия  управления образования» администрации Александрово-Гайского муниципального района Саратовской области</t>
  </si>
  <si>
    <t>МКУ «Централизованная бухгалтерия управления образования»</t>
  </si>
  <si>
    <t>Муниципальное казенное учреждение «Централизованная бухгалтерия» управления культуры и кино администрации  Александрово-Гайского муниципального района Саратовской области»</t>
  </si>
  <si>
    <t>МКУ «Централизованная бухгалтерия управления культуры и кино»</t>
  </si>
  <si>
    <t>Аркадский муниципальный район</t>
  </si>
  <si>
    <t>МУНИЦИПАЛЬНОЕ КАЗЕННОЕ УЧРЕЖДЕНИЕ "ЦЕНТРАЛИЗОВАННАЯ БУХГАЛТЕРИЯ МУНИЦИПАЛЬНЫХ ОБРАЗОВАНИЙ АРКАДАКСКОГО МУНИЦИПАЛЬНОГО РАЙОНА"</t>
  </si>
  <si>
    <t>МКУ "ЦБ МО АРКАДАКСКОГОМУНИЦИПАЛЬНОГО РАЙОНА"</t>
  </si>
  <si>
    <t>МУНИЦИПАЛЬНОЕ КАЗЕННОЕ УЧРЕЖДЕНИЕ "ЦЕНТРАЛИЗОВАННАЯ БУХГАЛТЕРИЯ УЧРЕЖДЕНИЙ ОБРАЗОВАНИЯ АРКАДАКСКОГО МУНИЦИПАЛЬНОГО РАЙОНА САРАТОВСКОЙ ОБЛАСТИ"</t>
  </si>
  <si>
    <t>МКУ "ЦБ УО АРКАДАКСКОГО МУНИЦИПАЛЬНОГО РАЙОНА"</t>
  </si>
  <si>
    <t>МУНИЦИПАЛЬНОЕ УЧРЕЖДЕНИЕ "ЦЕНТРАЛИЗОВАННАЯ БУХГАЛТЕРИЯ УЧРЕЖДЕНИЙ КУЛЬТУРЫ АРКАДАКСКОГО МУНИЦИПАЛЬНОГО РАЙОНА"</t>
  </si>
  <si>
    <t>МУ "ЦБ УЧРЕЖДЕНИЙ КУЛЬТУРЫ АРКАДАКСКОГО МУНИЦИПАЛЬНОГО РАЙОНА" АРКАДАКСКОГО МУНИЦИПАЛЬНОГО РАЙОНА"</t>
  </si>
  <si>
    <t>МУНИЦИПАЛЬНОЕ  УЧРЕЖДЕНИЕ "ОТДЕЛ ПО МАТЕРИАЛЬНО - ТЕХНИЧЕСКОМУ ОБСЛУЖИВАНИЮ УЧРЕЖДЕНИЙ КУЛЬТУРЫ АРКАДАКСКОГО МУНИЦИПАЛЬНОГО РАЙОНА"</t>
  </si>
  <si>
    <t>МУ "ОМТОУК"</t>
  </si>
  <si>
    <t>МУНИЦИПАЛЬНОЕ УЧРЕЖДЕНИЕ "АДМИНИСТРАТИВНО-ХОЗЯЙСТВЕННЫЙ ОТДЕЛ АДМИНИСТРАЦИИ МУНИЦИПАЛЬНОГО ОБРАЗОВАНИЯ АРКАДАКСКОГО МУНИЦИПАЛЬНОГО РАЙОНА"</t>
  </si>
  <si>
    <t>МУ "АХО АДМИНИСТРАЦИИ МО АРКАДАКСКОГО МР"</t>
  </si>
  <si>
    <t>МУНИЦИПАЛЬНОЕ БЮДЖЕТНОЕ ОБЩЕОБРАЗОВАТЕЛЬНОЕ УЧРЕЖДЕНИЕ - СРЕДНЯЯ ОБЩЕОБРАЗОВАТЕЛЬНАЯ ШКОЛА С. АЛЕКСЕЕВКА АРКАДАКСКОГО РАЙОНА САРАТОВСКОЙ ОБЛАСТИ</t>
  </si>
  <si>
    <t>МБОУ - СОШ С. АЛЕКСЕЕВКА АРКАДАКСКОГО РАЙОНА САРАТОВСКОЙ ОБЛАСТИ</t>
  </si>
  <si>
    <t>МУНИЦИПАЛЬНОЕ БЮДЖЕТНОЕ ДОШКОЛЬНОЕ ОБРАЗОВАТЕЛЬНОЕ УЧРЕЖДЕНИЕ - ДЕТСКИЙ САД "ТЕРЕМОК" С. ОЛЬШАНКА АРКАДАКСКОГО РАЙОНА САРАТОВСКОЙ ОБЛАСТИ</t>
  </si>
  <si>
    <t>МБДОУ - ДЕТСКИЙ САД "ТЕРЕМОК" С. ОЛЬШАНКА АРКАДАКСКОГО РАЙОНА САРАТОВСКОЙ ОБЛАСТИ</t>
  </si>
  <si>
    <t>МУНИЦИПАЛЬНОЕ БЮДЖЕТНОЕ ОБЩЕОБРАЗОВАТЕЛЬНОЕ УЧРЕЖДЕНИЕ "СРЕДНЯЯ ОБЩЕОБРАЗОВАТЕЛЬНАЯ ШКОЛА С. СЕМЕНОВКА" АРКАДАКСКОГО РАЙОНА САРАТОВСКОЙ ОБЛАСТИ</t>
  </si>
  <si>
    <t>МБОУ "СОШ С. СЕМЕНОВКА" АРКАДАКСКОГО РАЙОНА САРАТОВСКОЙ ОБЛАСТИ</t>
  </si>
  <si>
    <t>МУНИЦИПАЛЬНОЕ БЮДЖЕТНОЕ ОБЩЕОБРАЗОВАТЕЛЬНОЕ УЧРЕЖДЕНИЕ - ОСНОВНАЯ ОБЩЕОБРАЗОВАТЕЛЬНАЯ ШКОЛА С. ИВАНОВКА АРКАДАКСКОГО РАЙОНА САРАТОВСКОЙ ОБЛАСТИ</t>
  </si>
  <si>
    <t>МБОУ - ООШ С. ИВАНОВКА АРКАДАКСКОГО РАЙОНА САРАТОВСКОЙ ОБЛАСТИ</t>
  </si>
  <si>
    <t>МУНИЦИПАЛЬНОЕ БЮДЖЕТНОЕ ОБЩЕОБРАЗОВАТЕЛЬНОЕ УЧРЕЖДЕНИЕ - ОСНОВНАЯ ОБЩЕОБРАЗОВАТЕЛЬНАЯ ШКОЛА С. ПОДГОРНОЕ АРКАДАКСКОГО РАЙОНА САРАТОВСКОЙ ОБЛАСТИ</t>
  </si>
  <si>
    <t>МБОУ-ООШ С. ПОДГОРНОЕ АРКАДАКСКОГО РАЙОНА САРАТОВСКОЙ ОБЛАСТИ</t>
  </si>
  <si>
    <t>МУНИЦИПАЛЬНОЕ БЮДЖЕТНОЕ ОБЩЕОБРАЗОВАТЕЛЬНОЕ УЧРЕЖДЕНИЕ - СРЕДНЯЯ ОБЩЕОБРАЗОВАТЕЛЬНАЯ ШКОЛА С. БАКЛУШИ АРКАДАКСКОГО РАЙОНА САРАТОВСКОЙ ОБЛАСТИ</t>
  </si>
  <si>
    <t>МБОУ - СОШ С.БАКЛУШИ АРКАДАКСКОГО РАЙОНА САРАТОВСКОЙ ОБЛАСТИ</t>
  </si>
  <si>
    <t>МУНИЦИПАЛЬНОЕ БЮДЖЕТНОЕ ОБЩЕОБРАЗОВАТЕЛЬНОЕ УЧРЕЖДЕНИЕ - СРЕДНЯЯ ОБЩЕОБРАЗОВАТЕЛЬНАЯ ШКОЛА С. КРАСНОЕ ЗНАМЯ АРКАДАКСКОГО РАЙОНА САРАТОВСКОЙ ОБЛАСТИ</t>
  </si>
  <si>
    <t>МБОУ- СОШ С. КРАСНОЕ ЗНАМЯ АРКАДАКСКОГО РАЙОНА САРАТОВСКОЙ ОБЛАСТИ</t>
  </si>
  <si>
    <t>МУНИЦИПАЛЬНОЕ БЮДЖЕТНОЕ ОБЩЕОБРАЗОВАТЕЛЬНОЕ УЧРЕЖДЕНИЕ - СРЕДНЯЯ ОБЩЕОБРАЗОВАТЕЛЬНАЯ ШКОЛА С. МАЛИНОВКА АРКАДАКСКОГО РАЙОНА САРАТОВСКОЙ ОБЛАСТИ</t>
  </si>
  <si>
    <t>МБОУ - СОШ С. МАЛИНОВКА АРКАДАКСКОГО РАЙОНА САРАТОВСКОЙ ОБЛАСТИ</t>
  </si>
  <si>
    <t>МУНИЦИПАЛЬНОЕ БЮДЖЕТНОЕ ОБЩЕОБРАЗОВАТЕЛЬНОЕ УЧРЕЖДЕНИЕ - СРЕДНЯЯ ОБЩЕОБРАЗОВАТЕЛЬНАЯ ШКОЛА С. НОВОСЕЛЬСКОЕ АРКАДАКСКОГО РАЙОНА САРАТОВСКОЙ ОБЛАСТИ</t>
  </si>
  <si>
    <t>МБОУ-СОШ С.НОВОСЕЛЬСКОЕ</t>
  </si>
  <si>
    <t>Обратите внимание, что на странице отсутствует ФИО уполномоченного лица, утвердившего муниципальное задание, а также не указан номер муниципального задания.</t>
  </si>
  <si>
    <t>МУНИЦИПАЛЬНОЕ БЮДЖЕТНОЕ ОБЩЕОБРАЗОВАТЕЛЬНОЕ УЧРЕЖДЕНИЕ - СРЕДНЯЯ ОБЩЕОБРАЗОВАТЕЛЬНАЯ ШКОЛА С.КИСТЕНДЕЙ АРКАДАКСКОГО РАЙОНА САРАТОВСКОЙ ОБЛАСТИ</t>
  </si>
  <si>
    <t>МБОУ- СОШ С.КИСТЕНДЕЙ АРКАДАКСКОГО РАЙОНА САРАТОВСКОЙ ОБЛАСТИ</t>
  </si>
  <si>
    <t>МУНИЦИПАЛЬНОЕ БЮДЖЕТНОЕ ОБЩЕОБРАЗОВАТЕЛЬНОЕ УЧРЕЖДЕНИЕ - СРЕДНЯЯ ОБЩЕОБРАЗОВАТЕЛЬНАЯ ШКОЛА С.ОЛЬШАНКА АРКАДАКСКОГО РАЙОНА САРАТОВСКОЙ ОБЛАСТИ</t>
  </si>
  <si>
    <t>МБОУ-СОШ С.ОЛЬШАНКА АРКАДАКСКОГО РАЙОНА САРАТОВСКОЙ ОБЛАСТИ</t>
  </si>
  <si>
    <t>Обратите внимание, что в общей информации отсутствует ссылка на официальный сайт учреждения. Также на странице отсутствует ФИО уполномоченного лица, утвердившего муниципальное задание и не указан номер муниципального задания.</t>
  </si>
  <si>
    <t>МУНИЦИПАЛЬНОЕ БЮДЖЕТНОЕ УЧРЕЖДЕНИЕ ДОПОЛНИТЕЛЬНОГО ОБРАЗОВАНИЯ " ДЕТСКО - ЮНОШЕСКАЯ СПОРТИВНАЯ ШКОЛА" ГОРОДА АРКАДАКА САРАТОВСКОЙ ОБЛАСТИ</t>
  </si>
  <si>
    <t>МБУ ДО "ДЮСШ" Г. АРКАДАКА САРАТОВСКОЙ ОБЛ.</t>
  </si>
  <si>
    <t>Обратите внимание, что в общей информации отсутствует ссылка на официальный сайт учреждения. Также на странице отсутствует ФИО уполномоченного лица, утвердившего муниципальное задание.</t>
  </si>
  <si>
    <t>МУНИЦИПАЛЬНОЕ БЮДЖЕТНОЕ ОБЩЕОБРАЗОВАТЕЛЬНОЕ УЧРЕЖДЕНИЕ - СРЕДНЯЯ ОБЩЕОБРАЗОВАТЕЛЬНАЯ ШКОЛА СЕЛА РОСТАШИ АРКАДАКСКОГО РАЙОНА САРАТОВСКОЙ ОБЛАСТИ</t>
  </si>
  <si>
    <t>МБОУ - СОШ С. РОСТАШИ АРКАДАКСКОГО РАЙОНА САРАТОВСКОЙ ОБЛАСТИ</t>
  </si>
  <si>
    <t xml:space="preserve">Обратите внимание, что в общей информации отсутствует ссылка на официальный сайт учреждения. </t>
  </si>
  <si>
    <t>МУНИЦИПАЛЬНОЕ БЮДЖЕТНОЕ ОБЩЕОБРАЗОВАТЕЛЬНОЕ УЧРЕЖДЕНИЕ - СРЕДНЯЯ ОБЩЕОБРАЗОВАТЕЛЬНАЯ ШКОЛА №1 Г. АРКАДАКА САРАТОВСКОЙ ОБЛАСТИ</t>
  </si>
  <si>
    <t xml:space="preserve">МБОУ- СОШ №1 Г. АРКАДАКА САРАТОВСКОЙ ОБЛАСТИ </t>
  </si>
  <si>
    <t>Обратите внимание, что на странице отсутствует ФИО уполномоченного лица, утвердившего муниципальное задание, а также не указан номер  муниципального задания и дата его утверждения.</t>
  </si>
  <si>
    <t>МУНИЦИПАЛЬНОЕ БЮДЖЕТНОЕ ОБЩЕОБРАЗОВАТЕЛЬНОЕ УЧРЕЖДЕНИЕ - СРЕДНЯЯ ОБЩЕОБРАЗОВАТЕЛЬНАЯ ШКОЛА №2 ГОРОДА АРКАДАКА САРАТОВСКОЙ ОБЛАСТИ</t>
  </si>
  <si>
    <t>МБОУ - СОШ №2 ГОРОДА АРКАДАКА САРАТОВСКОЙ ОБЛАСТИ</t>
  </si>
  <si>
    <r>
      <t xml:space="preserve">Обратите внимание, что в общей информации отсутствует </t>
    </r>
    <r>
      <rPr>
        <b/>
        <sz val="10"/>
        <color theme="1"/>
        <rFont val="Times New Roman"/>
        <family val="1"/>
        <charset val="204"/>
      </rPr>
      <t>ОКТМО</t>
    </r>
    <r>
      <rPr>
        <sz val="10"/>
        <color theme="1"/>
        <rFont val="Times New Roman"/>
        <family val="1"/>
        <charset val="204"/>
      </rPr>
      <t xml:space="preserve"> учреждения. Также на странице отсутствует ФИО уполномоченного лица, утвердившего муниципальное задание и не указан номер муниципального задания.</t>
    </r>
  </si>
  <si>
    <t>МУНИЦИПАЛЬНОЕ БЮДЖЕТНОЕ ОБЩЕОБРАЗОВАТЕЛЬНОЕ УЧРЕЖДЕНИЕ - СРЕДНЯЯ ОБЩЕОБРАЗОВАТЕЛЬНАЯ ШКОЛА №3 ГОРОДА АРКАДАКА САРАТОВСКОЙ ОБЛАСТИ</t>
  </si>
  <si>
    <t>МБОУ - СОШ №3 ГОРОДА АРКАДАКА САРАТОВСКОЙ ОБЛАСТИ</t>
  </si>
  <si>
    <r>
      <t xml:space="preserve">Обратите внимание, что в общей информации отсутствует </t>
    </r>
    <r>
      <rPr>
        <b/>
        <sz val="10"/>
        <color theme="1"/>
        <rFont val="Times New Roman"/>
        <family val="1"/>
        <charset val="204"/>
      </rPr>
      <t>ОКТМО</t>
    </r>
    <r>
      <rPr>
        <sz val="10"/>
        <color theme="1"/>
        <rFont val="Times New Roman"/>
        <family val="1"/>
        <charset val="204"/>
      </rPr>
      <t xml:space="preserve"> учреждения и ссылка на официальный сайт учреждения</t>
    </r>
  </si>
  <si>
    <t>"МЕЖМУНИЦИПАЛЬНОЕ РАЙОННОЕ УЧРЕЖДЕНИЕ КУЛЬТУРЫ "ЦЕНТРАЛИЗОВАННАЯ КЛУБНАЯ СИСТЕМА" АРКАДАКСКОГО РАЙОНА"</t>
  </si>
  <si>
    <t>МРУК "ЦКС"</t>
  </si>
  <si>
    <t>Обратите внимание, что в общей информации отсутствует ссылка на официальный сайт учреждения</t>
  </si>
  <si>
    <t>МЕЖМУНИЦИПАЛЬНОЕ РАЙОННОЕ УЧРЕЖДЕНИЕ КУЛЬТУРЫ "АРКАДАКСКАЯ МЕЖПОСЕЛЕНЧЕСКАЯ ЦЕНТРАЛЬНАЯ БИБЛИОТЕКА" АРКАДАКСКОГО РАЙОНА</t>
  </si>
  <si>
    <t>МРУК "АРКАДАКСКАЯ МЦБ"</t>
  </si>
  <si>
    <t>Обратите внимание, что в общей информации отсутствует ссылка на официальный сайт учреждения. Также на странице  не указан номер  муниципального задания.</t>
  </si>
  <si>
    <t>МУНИЦИПАЛЬНОЕ БЮДЖЕТНОЕ ДОШКОЛЬНОЕ ОБРАЗОВАТЕЛЬНОЕ УЧРЕЖДЕНИЕ "ДЕТСКИЙ САД "ЧАЙКА" Г. АРКАДАКА  САРАТОВСКОЙ ОБЛАСТИ</t>
  </si>
  <si>
    <t>МБДОУ "ДЕТСКИЙ САД "ЧАЙКА" Г. АРКАДАКА</t>
  </si>
  <si>
    <t>Обратите внимание, что на странице отсутствует ФИО уполномоченного лица, утвердившего муниципальное задание, а также не указан номер  муниципального задания.</t>
  </si>
  <si>
    <t>МУНИЦИПАЛЬНОЕ БЮДЖЕТНОЕ ДОШКОЛЬНОЕ ОБРАЗОВАТЕЛЬНОЕ УЧРЕЖДЕНИЕ -  ДЕТСКИЙ САД "СВЕТЛЯЧОК" Г.АРКАДАКА САРАТОВСКОЙ ОБЛАСТИ</t>
  </si>
  <si>
    <t>МБДОУ ДЕТСКИЙ САД "СВЕТЛЯЧОК" Г. АРКАДАКА</t>
  </si>
  <si>
    <t>Обратите внимание, что в общей информации отсутствует ссылка на официальный сайт учреждения.  Также на странице отсутствует ФИО уполномоченного лица, утвердившего муниципальное задание, а также не указан номер  муниципального задания.</t>
  </si>
  <si>
    <t>МУНИЦИПАЛЬНОЕ БЮДЖЕТНОЕ УЧРЕЖДЕНИЕ ДОПОЛНИТЕЛЬНОГО ОБРАЗОВАНИЯ "ДЕТСКИЙ ОЗДОРОВИТЕЛЬНО-ОБРАЗОВАТЕЛЬНЫЙ ЦЕНТР "ГОЛУБАЯ ЕЛЬ" АРКАДАКСКОГО РАЙОНА САРАТОВСКОЙ ОБЛАСТИ</t>
  </si>
  <si>
    <t>МБУ ДО "ДООЦ "ГОЛУБАЯ ЕЛЬ" АРКАДАКСКОГО РАЙОНА САРАТОВСКОЙ ОБЛАСТИ</t>
  </si>
  <si>
    <t>МУНИЦИПАЛЬНОЕ БЮДЖЕТНОЕ УЧРЕЖДЕНИЕ ДОПОЛНИТЕЛЬНОГО ОБРАЗОВАНИЯ - ДВОРЕЦ СПОРТА ДЛЯ ДЕТЕЙ И ЮНОШЕСТВА ГОРОДА АРКАДАКА САРАТОВСКОЙ ОБЛАСТИ</t>
  </si>
  <si>
    <t>МБУДО - ДСДЮ Г. АРКАДАКА САРАТОВСКОЙ ОБЛАСТИ</t>
  </si>
  <si>
    <t>МУНИЦИПАЛЬНОЕ БЮДЖЕТНОЕ УЧРЕЖДЕНИЕ ДОПОЛНИТЕЛЬНОГО ОБРАЗОВАНИЯ - ДОМ ДЕТСКОГО ТВОРЧЕСТВА ГОРОДА АРКАДАКА САРАТОВСКОЙ ОБЛАСТИ</t>
  </si>
  <si>
    <t>МБУ ДО - ДДТ ГОРОДА АРКАДАКА САРАТОВСКОЙ ОБЛАСТИ</t>
  </si>
  <si>
    <t>Обратите внимание, что в общей информации отсутствует ссылка на официальный сайт учреждения. Также на странице отсутствует ФИО уполномоченного лица, утвердившего муниципальное задание, а также не указан номер  муниципального задания.</t>
  </si>
  <si>
    <t>МУНИЦИПАЛЬНОЕ БЮДЖЕТНОЕ ДОШКОЛЬНОЕ ОБРАЗОВАТЕЛЬНОЕ УЧРЕЖДЕНИЕ - ДЕТСКИЙ САД "ВАСИЛЁК" С.КИСТЕНДЕЙ АРКАДАКСКОГО РАЙОНА САРАТОВСКОЙ ОБЛАСТИ</t>
  </si>
  <si>
    <t>МБДОУ - ДЕТСКИЙ САД "ВАСИЛЁК" С.КИСТЕНДЕЙ АРКАДАКСКОГО РАЙОНА САРАТОВСКОЙ ОБЛАСТИ</t>
  </si>
  <si>
    <t>МУНИЦИПАЛЬНОЕ БЮДЖЕТНОЕ ДОШКОЛЬНОЕ ОБРАЗОВАТЕЛЬНОЕ УЧРЕЖДЕНИЕ - ДЕТСКИЙ САД "ЗВЕЗДОЧКА" Г. АРКАДАКА САРАТОВСКОЙ ОБЛАСТИ</t>
  </si>
  <si>
    <t>МБДОУ - ДЕТСКИЙ САД "ЗВЕЗДОЧКА" Г. АРКАДАКА</t>
  </si>
  <si>
    <t>МУНИЦИПАЛЬНОЕ БЮДЖЕТНОЕ ДОШКОЛЬНОЕ ОБРАЗОВАТЕЛЬНОЕ УЧРЕЖДЕНИЕ - ДЕТСКИЙ САД "ЛАСТОЧКА" Г. АРКАДАКА  САРАТОВСКОЙ ОБЛАСТИ</t>
  </si>
  <si>
    <t>МБДОУ - ДЕТСКИЙ САД "ЛАСТОЧКА" Г.АРКАДАКА САРАТОВСКОЙ ОБЛАСТИ</t>
  </si>
  <si>
    <t>МУНИЦИПАЛЬНОЕ БЮДЖЕТНОЕ ДОШКОЛЬНОЕ ОБРАЗОВАТЕЛЬНОЕ УЧРЕЖДЕНИЕ - ДЕТСКИЙ САД "СОЛНЫШКО" Г. АРКАДАКА САРАТОВСКОЙ ОБЛАСТИ</t>
  </si>
  <si>
    <t>МБДОУ - ДЕТСКИЙ САД "СОЛНЫШКО" Г. АРКАДАКА САРАТОВСКОЙ ОБЛАСТИ</t>
  </si>
  <si>
    <t>Обратите внимание, что на странице не указан номер  муниципального задания.</t>
  </si>
  <si>
    <t>Аткарский муниципальный район</t>
  </si>
  <si>
    <t xml:space="preserve">Муниципальное общеобразовательное учреждение  -  средняя  общеобразовательная школа № 1 имени 397-й Сарненской дивизии города Аткарска Саратовской области.       </t>
  </si>
  <si>
    <t>МОУ – СОШ № 1 г. Аткарска</t>
  </si>
  <si>
    <t xml:space="preserve">Муниципальное общеобразовательное  учреждение - основная  общеобразовательная школа №2 г. Аткарска Саратовской области.          </t>
  </si>
  <si>
    <t>МОУ – ООШ №2 г. Аткарска Саратовской области</t>
  </si>
  <si>
    <t xml:space="preserve">Муниципальное общеобразовательное учреждение - средняя общеобразовательная школа №3 города Аткарска Саратовской области имени Героя Советского Союза Антонова Владимира Семеновича.                                                                                                                                                    </t>
  </si>
  <si>
    <t>МОУ – СОШ №3 г. Аткарска Саратовской области имени Героя Советского Союза Антонова Владимира Семеновича</t>
  </si>
  <si>
    <t xml:space="preserve">Муниципальное общеобразовательное учреждение – основная общеобразовательная школа №6 города Аткарска Саратовской области.                                                                                                                         </t>
  </si>
  <si>
    <t>МОУ – ООШ №6 г. Аткарска Саратовской области</t>
  </si>
  <si>
    <t xml:space="preserve">Муниципальное общеобразовательное учреждение – средняя общеобразовательная школа № 8 города Аткарска Саратовской области                                                                                                                           </t>
  </si>
  <si>
    <t>МОУ-СОШ № 8 города Аткарска Саратовской области</t>
  </si>
  <si>
    <t>Муниципальное общеобразовательное учреждение - средняя общеобразовательная школа № 9 города Аткарска Саратовской области</t>
  </si>
  <si>
    <t>МОУ – СОШ № 9 г. Аткарска Саратовской области</t>
  </si>
  <si>
    <r>
      <t>Муниципальное общеобразовательное учреждение - средняя общеобразовательная школа № 10 города Аткарска Саратовской области.</t>
    </r>
    <r>
      <rPr>
        <sz val="10"/>
        <color rgb="FF111111"/>
        <rFont val="Times New Roman"/>
        <family val="1"/>
        <charset val="204"/>
      </rPr>
      <t xml:space="preserve">        </t>
    </r>
  </si>
  <si>
    <t>МОУ – СОШ № 10 г. Аткарска саратовской области</t>
  </si>
  <si>
    <t xml:space="preserve">Муниципальное  общеобразовательное  учреждение  –  основная общеобразовательная школа села Барановка Аткарского района Саратовской области.     </t>
  </si>
  <si>
    <t>МОУ – ООШ с. Барановка Аткарского района Саратовской области</t>
  </si>
  <si>
    <t>Обратите внимание, что на странице  не указана  дата утверждения муниципального задания.</t>
  </si>
  <si>
    <t xml:space="preserve">Муниципальное общеобразовательное учреждение – средняя общеобразовательная школа села Большая Екатериновка Аткарского района Саратовской области.          </t>
  </si>
  <si>
    <t>МОУ – СОШ села Большая Екатериновка Аткарского района Саратовской области</t>
  </si>
  <si>
    <r>
      <t xml:space="preserve">Обратите внимание, что в общей информации отсутствует </t>
    </r>
    <r>
      <rPr>
        <b/>
        <sz val="10"/>
        <color theme="1"/>
        <rFont val="Times New Roman"/>
        <family val="1"/>
        <charset val="204"/>
      </rPr>
      <t>ОКТМО</t>
    </r>
    <r>
      <rPr>
        <sz val="10"/>
        <color theme="1"/>
        <rFont val="Times New Roman"/>
        <family val="1"/>
        <charset val="204"/>
      </rPr>
      <t xml:space="preserve"> учреждения. </t>
    </r>
  </si>
  <si>
    <r>
      <t>Муниципальное общеобразовательное учреждение – основная общеобразовательная школа села Вяжля Аткарского района Саратовской области</t>
    </r>
    <r>
      <rPr>
        <sz val="10"/>
        <color rgb="FF111111"/>
        <rFont val="Times New Roman"/>
        <family val="1"/>
        <charset val="204"/>
      </rPr>
      <t xml:space="preserve">                                                                                                                                          </t>
    </r>
  </si>
  <si>
    <t>МОУ – ООШ села Вяжля Аткарского района Саратовской области</t>
  </si>
  <si>
    <t>Обратите внимание, что на странице  не указан номер  муниципального задания и дата его утверждения.</t>
  </si>
  <si>
    <t xml:space="preserve">Муниципальное общеобразовательное учреждение – средняя общеобразовательная школа села Даниловка Аткарского района Саратовской области                                                                                                        </t>
  </si>
  <si>
    <t>МОУ – СОШ села Даниловка Аткарского района Саратовской области</t>
  </si>
  <si>
    <t xml:space="preserve">Муниципальное общеобразовательное учреждение – средняя общеобразовательная школа села Елизаветино Аткарского района Саратовской области.                                                                                         </t>
  </si>
  <si>
    <t>МОУ – СОШ села Елизаветино Аткарского района Саратовской области</t>
  </si>
  <si>
    <t>Муниципальное  общеобразовательное учреждение  – средняя общеобразовательная школа деревни Ершовка Аткарского района Саратовской области</t>
  </si>
  <si>
    <t>МОУ – СОШ деревни Ершовка Аткарского района Саратовской области</t>
  </si>
  <si>
    <t xml:space="preserve">Муниципальное общеобразовательное учреждение «Школа» села Земляные Хутора Аткарского района Саратовской области.                                                                                                                                                  </t>
  </si>
  <si>
    <t>МОУ «Школа» села Земляные Хутора Аткарского района Саратовской области</t>
  </si>
  <si>
    <t>Муниципальное общеобразовательное учреждение – средняя общеобразовательная школа села Кочетовка Аткарского района Саратовской области</t>
  </si>
  <si>
    <t>МОУ – СОШ села Кочетовка Аткарского района Саратовской области</t>
  </si>
  <si>
    <t xml:space="preserve">Муниципальное общеобразовательное  учреждение  –  средняя  общеобразовательная  школа поселка  Лопуховка  Аткарского  района  Саратовской  области  имени  Героя Советского Союза Платицына Владимира Васильевича.      </t>
  </si>
  <si>
    <t>МОУ – СОШ поселка Лопуховка Аткарского района Саратовской области имени Героя Советского Союза Платицына Владимира Васильевича</t>
  </si>
  <si>
    <t>Муниципальное  общеобразовательное учреждение  – средняя общеобразовательная школа села Марфино Аткарского района Саратовской области</t>
  </si>
  <si>
    <t>МОУ – СОШ села Марфино Аткарского района Саратовской области</t>
  </si>
  <si>
    <t>Муниципальное общеобразовательное учреждение – средняя общеобразовательная школа села Озерное  Аткарского района  Саратовской области.</t>
  </si>
  <si>
    <t>МОУ – СОШ села Озерное Аткарского района Саратовской области</t>
  </si>
  <si>
    <t xml:space="preserve">Муниципальное  общеобразовательное учреждение  – основная общеобразовательная школа села Песчанка Аткарского района Саратовской области.               </t>
  </si>
  <si>
    <t>МОУ – ООШ села Песчанка Аткарского района Саратовской области</t>
  </si>
  <si>
    <t>муниципальное общеобразовательное учреждение – средняя общеобразовательная школа  села Прокудино Аткарского района Саратовской области</t>
  </si>
  <si>
    <t>МОУ – СОШ с. Прокудино Аткарского района Саратовской области</t>
  </si>
  <si>
    <t xml:space="preserve">Муниципальное  общеобразовательное учреждение  –  Средняя общеобразовательная школа посёлка Сазоново  Аткарского района Саратовской области.   </t>
  </si>
  <si>
    <t>МОУ – СОШ поселка Сазоново Аткарского района Саратовской области</t>
  </si>
  <si>
    <t xml:space="preserve">Муниципальное общеобразовательное учреждение –  основная  общеобразовательная  школа   поселка    Тургенево  Аткарского  района  Саратовской области.   </t>
  </si>
  <si>
    <t>МОУ – ООШ поселка Тургенево Аткарского района Саратовской области</t>
  </si>
  <si>
    <t xml:space="preserve">Муниципальное  общеобразовательное учреждение  –  средняя  общеобразовательная  школа  села  Умет  Аткарского  района  Саратовской области.                                                                                                                                                        </t>
  </si>
  <si>
    <t>МОУ – СОШ села Умет Аткарского района Саратовской области</t>
  </si>
  <si>
    <t xml:space="preserve">Муниципальное общеобразовательное учреждение – средняя общеобразовательная школа села Иваново-Языковка  Аткарского района Саратовской области. </t>
  </si>
  <si>
    <t>МОУ – СОШ села Иваново – Языковка  Аткарского района Саратовской области</t>
  </si>
  <si>
    <t>Муниципальное автономное учреждение  дополнительного образования «Центр детского творчества города Аткарска Саратовской области</t>
  </si>
  <si>
    <t>МАУ ДО ЦДТ</t>
  </si>
  <si>
    <t>Муниципальное учреждение "Организационно-методический центр учреждений образования" Аткарского муниципального района</t>
  </si>
  <si>
    <t>МУ «ОМЦ УО Аткарского МР</t>
  </si>
  <si>
    <t>Муниципальное учреждение "Хозяйственно-эксплуатационная группа учреждений образования Аткарского муниципального района"</t>
  </si>
  <si>
    <t xml:space="preserve">МУ «ХЭГ УО» Аткарского муниципального района </t>
  </si>
  <si>
    <t>Нет, у казенных нет муниципального задания</t>
  </si>
  <si>
    <t>Муниципальное учреждение культуры «Районный культурный центр»</t>
  </si>
  <si>
    <t>МУК «РКЦ»</t>
  </si>
  <si>
    <t>Муниципальное учреждение культуры «Аткарская межпоселенческая центральная библиотека»</t>
  </si>
  <si>
    <t>МУК «АМЦБ»</t>
  </si>
  <si>
    <t>Обратите внимание, что на странице  не указан номер  муниципального задания.</t>
  </si>
  <si>
    <t>Муниципальное автономное учреждение культуры «Культурно-просветительный центр досуга и кино им.Б.Андреева» Аткарского муниципального района</t>
  </si>
  <si>
    <t>МАУК «ЦДК»</t>
  </si>
  <si>
    <t>Муниципальное бюджетное учреждение «Городской дом культуры»</t>
  </si>
  <si>
    <t>МБУК «ГДК»</t>
  </si>
  <si>
    <t>Муниципальное автономное учреждение дополнительного образования «Детская школа искусств»</t>
  </si>
  <si>
    <t>МАУ ДО «ДШИ»</t>
  </si>
  <si>
    <t>Муниципальное учреждение культуры «Аткарский духовой оркестр «Возрождение» имени Ю.И. Перфилова»</t>
  </si>
  <si>
    <t>МУК «Возрождение»</t>
  </si>
  <si>
    <t>Муниципальное учреждение «Хозяйственно-эксплуатационная группа учреждений культуры и кино»</t>
  </si>
  <si>
    <t>МУ «ХЭГ УК»</t>
  </si>
  <si>
    <t>Муниципальное автономное учреждение «Спортивная школа г. Аткарска Саратовской области»</t>
  </si>
  <si>
    <t>МАУ «Спортивная школа г. Аткарска Саратовской области»</t>
  </si>
  <si>
    <t>Муниципальное автономное учреждение «Аткарский физкультурно-оздоровительный комплекс «Дельфин» Аткарского муниципального района»</t>
  </si>
  <si>
    <t>МАУ ФОК «Дельфин»</t>
  </si>
  <si>
    <t>Муниципальное казенное учреждение «Централизованное административно-хозяйственное управление органов местного самоуправления Аткарского муниципального района Саратовской области»</t>
  </si>
  <si>
    <t>МКУ «ЦАХУ»</t>
  </si>
  <si>
    <t>Муниципальное казенное учреждение «Централизованная бухгалтерия Аткарского муниципального района»</t>
  </si>
  <si>
    <t>МКУ «ЦБ»</t>
  </si>
  <si>
    <t>Базарно-Карабулакский муниципальный район</t>
  </si>
  <si>
    <t>Муниципальное учреждение Базарно-Карабулакского муниципального района «Служба единого балансодержателя»</t>
  </si>
  <si>
    <t>МУ БКМР «СЕБ»</t>
  </si>
  <si>
    <t>Муниципальное бюджетное учреждение культуры «Базарно-Карабулакская Межпоселенческая центральная библиотека»</t>
  </si>
  <si>
    <t>МБУК «Базарно –Карабулакская МЦБ»</t>
  </si>
  <si>
    <t>Муниципальное бюджетное учреждение дополнительного образования «Базарнокарабулакская детская школа искусств»</t>
  </si>
  <si>
    <t>МБУ ДО «Базарнокарабулакская ДШИ»</t>
  </si>
  <si>
    <t>Муниципальное бюджетное учреждение культуры «Культурно- досуговый методический центр Базарнокарабулакского муниципального образования»</t>
  </si>
  <si>
    <t>МБУК «КДМЦ Базарнокарабулакского МО»</t>
  </si>
  <si>
    <t>Муниципальное бюджетное учреждение культуры «Культурно-досуговый центр Свободинского муниципального образования»</t>
  </si>
  <si>
    <t>МБУК «КДЦ Свободинского МО»</t>
  </si>
  <si>
    <t>Муниципальное бюджетное учреждение культуры «Культурно-досуговый центр Алексеевского муниципального образования»</t>
  </si>
  <si>
    <t>МБУК «КДЦ Алексеевскогго МО»</t>
  </si>
  <si>
    <r>
      <t xml:space="preserve">Обратите внимание, что в общей информации отсутствует </t>
    </r>
    <r>
      <rPr>
        <b/>
        <sz val="10"/>
        <color theme="1"/>
        <rFont val="Times New Roman"/>
        <family val="1"/>
        <charset val="204"/>
      </rPr>
      <t>ОКТМО</t>
    </r>
    <r>
      <rPr>
        <sz val="10"/>
        <color theme="1"/>
        <rFont val="Times New Roman"/>
        <family val="1"/>
        <charset val="204"/>
      </rPr>
      <t xml:space="preserve"> учреждения. Также на странице  не указан номер  муниципального задания.</t>
    </r>
  </si>
  <si>
    <t>Муниципальное бюджетное учреждение культуры «Культурно- досуговый центр Старобурасского муниципального образования»</t>
  </si>
  <si>
    <t>МБУК «КДЦ Старобурасского МО»</t>
  </si>
  <si>
    <t>Муниципальное бюджетное учреждение культуры «Культурно- досуговый центр Максимовского муниципального образования»</t>
  </si>
  <si>
    <t>МБУК «КДЦ Максимовского МО»</t>
  </si>
  <si>
    <t>Муниципальное бюджетное учреждение культуры «Культурно- досуговый центр Старожуковского муниципального образования»</t>
  </si>
  <si>
    <t>МБУК «КДЦ Старожуковского МО»</t>
  </si>
  <si>
    <t>Муниципальное бюджетное учреждение культуры «Культурно- досуговый центр Липовского муниципального образования»</t>
  </si>
  <si>
    <t>МБУК «КДЦ Липовского МО»</t>
  </si>
  <si>
    <t>Муниципальное бюджетное учреждение культуры «Культурно- досуговый центр Яковлевского муниципального образования»</t>
  </si>
  <si>
    <t>МБУК «КДЦ Яковлевского МО»</t>
  </si>
  <si>
    <t>Муниципальное бюджетное учреждение культуры «Культурно- досуговый центр Шняевского муниципального образования»</t>
  </si>
  <si>
    <t>МБУК «КДЦ Шняевского МО»</t>
  </si>
  <si>
    <t>Муниципальное бюджетное учреждение культуры «Культурно- досуговый центр Большечечуйского муниципального образования»</t>
  </si>
  <si>
    <t>МБУК «КДЦ Большечечуйского МО»</t>
  </si>
  <si>
    <t>Муниципальное казенное учреждение «Централизованная бухгалтерия по обслуживанию муниципальных учреждений культуры Базарно – Карабулакского муниципального района»</t>
  </si>
  <si>
    <t>МКУ «ЦБМУК»</t>
  </si>
  <si>
    <t>Муниципальное казенное учреждение «Учреждение по хозяйственному обслуживанию Базарно-Карабулакского муниципального образования»</t>
  </si>
  <si>
    <t>МКУ «УХО»</t>
  </si>
  <si>
    <t>Муниципальное казенное учреждение «Централизованная бухгалтерия по обслуживанию муниципальных образований Базарно-Карабулакского муниципального района Саратовской области»</t>
  </si>
  <si>
    <t>МКУ «ЦБМО»</t>
  </si>
  <si>
    <t>Муниципальное автономное  учреждение дополнительного образования  «Детско-юношеская спортивная школа» р.п. Базарный  Карабулак Базарно-Карабулакского муниципального района Саратовской области</t>
  </si>
  <si>
    <t xml:space="preserve">МАУДО "ДЮСШ" р.п. Базарный Карабулак </t>
  </si>
  <si>
    <t>Муниципальное бюджетное учреждение дополнительного образования «Дом детского творчества»  Базарно-Карабулакского муниципального района Саратовской области</t>
  </si>
  <si>
    <t xml:space="preserve">МБУДО "ДДТ" </t>
  </si>
  <si>
    <t>Муниципальное бюджетное дошкольное образовательное учреждение «Детский сад № 1 «Теремок» р.п. Базарный Карабулак Саратовской области»</t>
  </si>
  <si>
    <t>МБДОУ ДС № 1 "Теремок" р.п. Базарный Карабулак</t>
  </si>
  <si>
    <t>Муниципальное бюджетное дошкольное образовательное учреждение «Детский сад № 2 «Светлячок» р.п. Базарный Карабулак Саратовской области»</t>
  </si>
  <si>
    <t>МБДОУ ДС № 2 "Светлячок" р.п. Базарный Карабулак</t>
  </si>
  <si>
    <t>Муниципальное бюджетное дошкольное образовательное учреждение «Детский сад № 5 «Радость» р.п. Базарный Карабулак Саратовской области»</t>
  </si>
  <si>
    <t>МБДОУ ДС № 5 "Радость" р.п. Базарный Карабулак</t>
  </si>
  <si>
    <t>Муниципальное автономное дошкольное образовательное учреждение  «Детский сад «Радуга» р.п. Базарный Карабулак Саратовской области»</t>
  </si>
  <si>
    <t xml:space="preserve">МАДОУ ДС "Радуга" р.п. Базарный Карабулак </t>
  </si>
  <si>
    <t>Муниципальное бюджетное дошкольное образовательное учреждение «Детский сад с. Алексеевка Базарно-Карабулакского муниципального района Саратовской области»</t>
  </si>
  <si>
    <t>МБДОУ ДС с. Алексеевка</t>
  </si>
  <si>
    <t>Муниципальное бюджетное дошкольное образовательное учреждение «Детский сад с. Ивановка Базарно-Карабулакского муниципального района Саратовской области»</t>
  </si>
  <si>
    <t>МБДОУ ДС с. Ивановка</t>
  </si>
  <si>
    <t>Муниципальное бюджетное дошкольное образовательное учреждение «Детский сад с. Вязовка Базарно-Карабулакского муниципального района Саратовской области»</t>
  </si>
  <si>
    <t>МБДОУ ДС с. Вязовка</t>
  </si>
  <si>
    <t>Муниципальное бюджетное дошкольное образовательное учреждение «Детский сад с. Казанла Базарно-Карабулакского муниципального района Саратовской области»</t>
  </si>
  <si>
    <t>МБДОУ ДС с. Казанла</t>
  </si>
  <si>
    <t>Муниципальное бюджетное дошкольное образовательное учреждение  «Детский сад с. Березовка Базарно-Карабулакского муниципального района Саратовской области»</t>
  </si>
  <si>
    <t>МБДОУ ДС с. Березовка</t>
  </si>
  <si>
    <t>Муниципальное бюджетное дошкольное образовательное учреждение «Детский сад р.п. Свободный  Базарно-Карабулакского муниципального района Саратовской области»</t>
  </si>
  <si>
    <t>МБДОУ ДС р.п. Свободный</t>
  </si>
  <si>
    <t>Муниципальное бюджетное дошкольное образовательное учреждение «Детский сад с. Сухой Карабулак Базарно-Карабулакского муниципального района Саратовской области»</t>
  </si>
  <si>
    <t>МБДОУ ДС с. Сухой Карабулак</t>
  </si>
  <si>
    <t>Муниципальное бюджетное дошкольное образовательное учреждение «Детский сад с. Ключи Базарно-Карабулакского муниципального района Саратовской области»</t>
  </si>
  <si>
    <t>МБДОУ ДС с. Ключи</t>
  </si>
  <si>
    <t>Муниципальное бюджетное дошкольное образовательное учреждение «Детский сад  с. Тепляковка Базарно-Карабулакского муниципального района Саратовской области»</t>
  </si>
  <si>
    <t>МБДОУ ДС с. Тепляковка</t>
  </si>
  <si>
    <t>Муниципальное бюджетное дошкольное образовательное учреждение «Детский сад с. Большая Гусиха Базарно-Карабулакского муниципального района Саратовской области»</t>
  </si>
  <si>
    <t>МБДОУ ДС с. Большая Гусиха</t>
  </si>
  <si>
    <t>Муниципальное бюджетное дошкольное образовательное учреждение «Детский сад с. Шняево Базарно-Карабулакского муниципального района Саратовской области»</t>
  </si>
  <si>
    <t>МБДОУ ДС с. Шняево</t>
  </si>
  <si>
    <t>Муниципальное бюджетное дошкольное образовательное учреждение «Детский сад с. Первая Ханенёвка Базарно-Карабулакского муниципального района Саратовской области»</t>
  </si>
  <si>
    <t>МБДОУ ДС с. Первая Ханеневка</t>
  </si>
  <si>
    <t>Муниципальное бюджетное дошкольное образовательное учреждение «Детский сад с. Старая Жуковка  Базарно-Карабулакского муниципального района Саратовской области»</t>
  </si>
  <si>
    <t>МБДОУ ДС с. Старая Жуковка</t>
  </si>
  <si>
    <t>Муниципальное бюджетное дошкольное образовательное учреждение «Детский сад с. Яковлевка Базарно-Карабулакского муниципального района Саратовской области»</t>
  </si>
  <si>
    <t>МБДОУ ДС с. Яковлевка</t>
  </si>
  <si>
    <t>Муниципальное бюджетное дошкольное образовательное учреждение «Детский сад с. Стригай Базарно-Карабулакского муниципального района Саратовской области»</t>
  </si>
  <si>
    <t>МБДОУ ДС с. Стригай</t>
  </si>
  <si>
    <t>Муниципальное бюджетное дошкольное образовательное учреждение  «Детский сад с. Максимовка Базарно-Карабулакского муниципального района Саратовской области»</t>
  </si>
  <si>
    <t>МБДОУ ДС с. Максимовка</t>
  </si>
  <si>
    <t>Муниципальное бюджетное дошкольное образовательное учреждение  «Детский сад с. Лесная Нееловка Базарно-Карабулакского муниципального района Саратовской области»</t>
  </si>
  <si>
    <t>МБДОУ ДС с. Лесная Нееловка</t>
  </si>
  <si>
    <t>Муниципальное бюджетное дошкольное образовательное учреждение «Детский сад «Родничок» с. Большая Чечуйка Базарно-Карабулакского муниципального района Саратовской области»</t>
  </si>
  <si>
    <t>МБДОУ ДС с. Большая Чечуйка</t>
  </si>
  <si>
    <t>Муниципальное бюджетное дошкольное образовательное учреждение «Детский сад «Колосок» с. Хватовка Базарно-Карабулакского муниципального района Саратовской области»</t>
  </si>
  <si>
    <t>МБДОУ ДС с. Хватовка</t>
  </si>
  <si>
    <t>Муниципальное бюджетное дошкольное образовательное учреждение  «Детский сад с. Большой Содом  Базарно-Карабулакского муниципального района Саратовской области»</t>
  </si>
  <si>
    <t>МБДОУ ДС с. Большой Содом</t>
  </si>
  <si>
    <t>Муниципальное бюджетное дошкольное образовательное учреждение «Центр развития ребенка – детский сад с. Старые Бурасы Базарно-Карабулакского муниципального района Саратовской области»</t>
  </si>
  <si>
    <t>МБДОУ ДС с. Старые Бурасы</t>
  </si>
  <si>
    <t>Муниципальное бюджетное общеобразовательное учреждение «Средняя общеобразовательная школа № 1 р.п. Базарный Карабулак  Саратовской области»</t>
  </si>
  <si>
    <t>МБОУ СОШ № 1 р.п. Базарный Карабулак</t>
  </si>
  <si>
    <t>Муниципальное бюджетное общеобразовательное учреждение «Средняя общеобразовательная школа № 2 р.п. Базарный Карабулак  Саратовской области»</t>
  </si>
  <si>
    <t>МБОУ СОШ № 2 р.п. Базарный Карабулак</t>
  </si>
  <si>
    <t>Муниципальное автономное общеобразовательное учреждение «Средняя общеобразовательная школа р. п. Свободный Базарно-Карабулакского муниципального района Саратовской области»</t>
  </si>
  <si>
    <t>МАОУ СОШ р.п. Свободный</t>
  </si>
  <si>
    <t>Муниципальное бюджетное общеобразовательное учреждение «Средняя общеобразовательная школа с. Хватовка Базарно-Карабулакского муниципального района Саратовской области»</t>
  </si>
  <si>
    <t>МБОУ СОШ с. Хватовка</t>
  </si>
  <si>
    <t>Муниципальное бюджетное общеобразовательное учреждение «Средняя общеобразовательная школа с. Алексеевка Базарно-Карабулакского муниципального района Саратовской области»</t>
  </si>
  <si>
    <t>МБОУ СОШ с. Алексеевка</t>
  </si>
  <si>
    <t>Муниципальное бюджетное общеобразовательное учреждение «Средняя общеобразовательная школа  с. Большая Чечуйка Базарно-Карабулакского муниципального района Саратовской области»</t>
  </si>
  <si>
    <t>МБОУ СОШ с. Большая Чечуйка</t>
  </si>
  <si>
    <t>Муниципальное бюджетное общеобразовательное учреждение «Средняя общеобразовательная школа с. Вязовка» Базарно-Карабулакского муниципального района Саратовской области</t>
  </si>
  <si>
    <t>МБОУ СОШ с. Вязовка</t>
  </si>
  <si>
    <t>Муниципальное бюджетное общеобразовательное учреждение «Средняя общеобразовательная школа с. Ивановка Базарно-Карабулакского муниципального района Саратовской области»</t>
  </si>
  <si>
    <t>МБОУ СОШ с. Ивановка</t>
  </si>
  <si>
    <t>Муниципальное бюджетное общеобразовательное учреждение «Средняя общеобразовательная школа имени Героя Советского Союза Н. И. Полещикова с. Казанла Базарно-Карабулакского муниципального района Саратовской области»</t>
  </si>
  <si>
    <t>МБОУ СОШ с. Казанла</t>
  </si>
  <si>
    <t>Муниципальное бюджетное общеобразовательное учреждение «Средняя общеобразовательная школа  имени  Героя Советского Союза  И.Н. Сытова с. Липовка Базарно-Карабулакского муниципального района Саратовской области»</t>
  </si>
  <si>
    <t>МБОУ СОШ с. Липовка</t>
  </si>
  <si>
    <t>Муниципальное бюджетное общеобразовательное учреждение «Средняя общеобразовательная школа  с. Сухой Карабулак Базарно-Карабулакского муниципального района Саратовской области»</t>
  </si>
  <si>
    <t>МБОУ СОШ с. Сухой Карабулак</t>
  </si>
  <si>
    <t>Муниципальное бюджетное общеобразовательное учреждение «Средняя общеобразовательная школа   с. Стригай Базарно-Карабулакского муниципального района Саратовской области»</t>
  </si>
  <si>
    <t>МБОУ СОШ с. Стригай</t>
  </si>
  <si>
    <t>Муниципальное бюджетное общеобразовательное учреждение «Средняя общеобразовательная школа с. Старые Бурасы Базарно-Карабулакского муниципального района Саратовской области»</t>
  </si>
  <si>
    <t>МБОУ СОШ с. Старые Бурасы</t>
  </si>
  <si>
    <t>Муниципальное автономное общеобразовательное учреждение «Средняя общеобразовательная школа с. Шняево Базарно-Карабулакского муниципального района Саратовской области»</t>
  </si>
  <si>
    <t>МАОУ СОШ с. Шняево</t>
  </si>
  <si>
    <t>Муниципальное бюджетное общеобразовательное учреждение «Средняя общеобразовательная школа с. Яковлевка Базарно-Карабулакского муниципального района Саратовской области»</t>
  </si>
  <si>
    <t>МБОУ СОШ с. Яковлевка</t>
  </si>
  <si>
    <t>Муниципальное бюджетное общеобразовательное учреждение «Основная общеобразовательная школа  с. Ключи Базарно-Карабулакского муниципального района Саратовской области»</t>
  </si>
  <si>
    <t>МБОУ ООШ с. Ключи</t>
  </si>
  <si>
    <t>Муниципальное бюджетное общеобразовательное учреждение «Основная общеобразовательная школа с. Репьевка Базарно-Карабулакского муниципального района Саратовской области»</t>
  </si>
  <si>
    <t>МБОУ ООШ с. Репьевка</t>
  </si>
  <si>
    <t>Муниципальное бюджетное общеобразовательное учреждение  «Основная общеобразовательная школа имени Героя Советского Союза Н.Д. Павлова с. Берёзовка Базарно-Карабулакского муниципального района Саратовской области»</t>
  </si>
  <si>
    <t>МБОУ ООШ с. Березовка</t>
  </si>
  <si>
    <t>Муниципальное бюджетное общеобразовательное учреждение «Основная общеобразовательная школа с. Старая Жуковка Базарно-Карабулакского муниципального района Саратовской области»</t>
  </si>
  <si>
    <t>МБОУ ООШ с. Старая Жуковка</t>
  </si>
  <si>
    <t>Муниципальное бюджетное общеобразовательное учреждение «Основная общеобразовательная школа с. Первая Ханенёвка Базарно-Карабулакского муниципального района Саратовской области»</t>
  </si>
  <si>
    <t>МБОУ ООШ с. Первая Ханеневка</t>
  </si>
  <si>
    <t>Муниципальное бюджетное общеобразовательное учреждение «Основная общеобразовательная школа с. Большой Содом Базарно-Карабулакского муниципального района Саратовской области»</t>
  </si>
  <si>
    <t>МБОУ ООШ с. Большой Содом</t>
  </si>
  <si>
    <t>Муниципальное бюджетное общеобразовательное учреждение «Основная общеобразовательная школа  с. Большая Гусиха Базарно-Карабулакского муниципального района Саратовской области»</t>
  </si>
  <si>
    <t>МБОУ ООШ с. Большая Гусиха</t>
  </si>
  <si>
    <t>Муниципальное бюджетное общеобразовательное учреждение «Основная общеобразовательная школа  с. Тепляковка Базарно-Карабулакского муниципального района Саратовской области»</t>
  </si>
  <si>
    <t>МБОУ ООШ с. Тепляковка</t>
  </si>
  <si>
    <t>Муниципальное бюджетное общеобразовательное учреждение «Основная общеобразовательная школа  имени Героя Советского Союза Н.С. Маркелова с. Максимовка Базарно-Карабулакского муниципального района Саратовской области»</t>
  </si>
  <si>
    <t>МБОУ ООШ с. Максимовка</t>
  </si>
  <si>
    <t>Муниципальное бюджетное учреждение "Информационно-методический центр Базарно-Карабулакского муниципального района Саратовской области"</t>
  </si>
  <si>
    <t>МБУ "ИМЦ"</t>
  </si>
  <si>
    <t>Муниципальное бюджетное учреждение «Базарно-Карабулакский оздоровительный комплекс «Ласточка»</t>
  </si>
  <si>
    <t>МБУ "ОК «Ласточка"</t>
  </si>
  <si>
    <t>Муниципальное казенное учреждение «Центр по обслуживанию учреждений образования Базарно-Карабулакского муниципального района»</t>
  </si>
  <si>
    <t>МКУ "ЦОУО"</t>
  </si>
  <si>
    <t>Муниципальное бюджетное учреждение "Спортивный комплекс "Колос" Базарно-Карабулакского муниципального образования"</t>
  </si>
  <si>
    <t>МБУ «СК «Колос»</t>
  </si>
  <si>
    <t>Находится в стадии ликвидации, муниципальное задание не утверждено</t>
  </si>
  <si>
    <t>Муниципальное автономное учреждение "Физкультурно-оздоровительный комплекс "Лидер" р.п.Базарный Карабулак Саратовской области"</t>
  </si>
  <si>
    <t>МАУ «ФОК «Лидер»</t>
  </si>
  <si>
    <t>Балаковский муниципальный район</t>
  </si>
  <si>
    <t>Муниципальное казенное учреждение Балаковского муниципального района "Управление жилищно-коммунального хозяйства"</t>
  </si>
  <si>
    <t>МКУ «УЖКХ»</t>
  </si>
  <si>
    <t>Муниципальное казенное учреждение "Централизованная бухгалтерия органов местного самоуправления Балаковского муниципального района"</t>
  </si>
  <si>
    <t>МКУ «ЦБ ОМС БМР»</t>
  </si>
  <si>
    <t>Муниципальное казённое учреждение муниципального образования город Балаково "Управление дорожного хозяйства и благоустройства"</t>
  </si>
  <si>
    <t>МКУ «УДХБ»</t>
  </si>
  <si>
    <t>Муниципальное казенное учреждение "Централизованная бухгалтерия учреждений образования Балаковского муниципального района Саратовской области"</t>
  </si>
  <si>
    <t>МКУ «ЦБ</t>
  </si>
  <si>
    <t>Муниципальное казённое  учреждение "Управление по делам гражданской обороны, предупреждения и ликвидации последствий чрезвычайных ситуаций администрации Балаковского муниципального района"</t>
  </si>
  <si>
    <t>МКУ «УПРАВЛЕНИЕ ПО ДЕЛАМ ГО и ЧС БМР»</t>
  </si>
  <si>
    <t>Муниципальное казенное учреждение "Управление по транспортно-хозяйственному обеспечению, работе с населением, делопроизводству и архивному делу" Балаковского муниципального района</t>
  </si>
  <si>
    <t>МКУ «УТХО РНД И АД» БМР</t>
  </si>
  <si>
    <t>Обратите внимание, что в общей информации отсутствует ссылка на официальный сайт учреждения. В строке с номерами телефонов отсутствует пробел между двумя номерами.</t>
  </si>
  <si>
    <t>Муниципальное казенное учреждение Балаковского муниципального района "Служба субсидий"</t>
  </si>
  <si>
    <t>СЛУЖБА СУБСИДИЙ</t>
  </si>
  <si>
    <t>Муниципальное казенное учреждение "Организационно-методический центр Балаковского муниципального района Саратовской области"</t>
  </si>
  <si>
    <t>МКУ ОМЦ</t>
  </si>
  <si>
    <t>Муниципальное казённое учреждение "Центр бухгалтерского обслуживания Балаковского муниципального района"</t>
  </si>
  <si>
    <t>МКУ «ЦБО БМР»</t>
  </si>
  <si>
    <t>Муниципальное бюджетное учреждение муниципального образования город Балаково "Балавтодор"</t>
  </si>
  <si>
    <t>МБУ «БАЛАВТОДОР»</t>
  </si>
  <si>
    <t>Муниципальное бюджетное специализированное похоронное учреждение муниципального образования город Балаково "Комбинат благоустройства"</t>
  </si>
  <si>
    <t>«КОМБИНАТ БЛАГОУСТРОЙСТВА»</t>
  </si>
  <si>
    <t>Муниципальное бюджетное учреждение "Центр военно-патриотического воспитания молодежи и подростков "Набат" муниципального образования город Балаково</t>
  </si>
  <si>
    <t>МБУ «ЦЕНТР «НАБАТ»</t>
  </si>
  <si>
    <t>Муниципальное бюджетное учреждение культуры Натальинского муниципального образования Балаковского муниципального района Саратовской области "Натальинский центр культуры"</t>
  </si>
  <si>
    <t>МБУК «НАТАЛЬИНСКИЙ ЦК»</t>
  </si>
  <si>
    <t>Муниципальное бюджетное учреждение Натальинского муниципального образования Балаковского муниципального района Саратовской области "Натальинская служба благоустройства и водоснабжения"</t>
  </si>
  <si>
    <t>МБУ НМО «НСБИВ»</t>
  </si>
  <si>
    <t>Муниципальное автономное учреждение "Бизнес-инкубатор Балаковского муниципального района Саратовской области"</t>
  </si>
  <si>
    <t>МАУ «БИЗНЕС-ИНКУБАТОР БМР»</t>
  </si>
  <si>
    <t>Автономное</t>
  </si>
  <si>
    <t>В связи с обновлением в отраслевых (базовых) перечнях сведений о государственных (муниципальных) Услугах/Работах и закрытием функции ручного ввода данных об Услугах/Работах, в настоящее время выбор Услуг работ при формировании государственного (муниципального задания на сайте  ОС ГМУ (www/bus.gov.ru) осуществляются из федеральных, региональных или общероссийских  перечней (в зависимости от вида учреждения путем использования данных справочника, при этом вся информация по Услуге/Работе (УНРЗ, наименование показателей  и т.д.) загружается автоматически. В справочнике общероссийских и региональных перечней отсутствуют необходимые услуги/работы, оказываемые МАУ «Бизнес-инкубатор БМР» в отношении субъектов предпринимательства, а услуги, включенные в федеральный перечень (классификатор) государственных (муниципальных) услуг и работ для учреждения недоступны. Комитет по распоряжению муниципальной собственностью и земельными ресурсами администрации Балаковского муниципального района (учредитель) обратился в Министерство экономического развития Саратовской области о внесении в региональный перечень (классификатор) государственных (муниципальных услуг) и работ.  В настоящее время Министерством финансов Саратовской области ведется работа по включению в региональный перечень услуг для МАУ «Бизнес-инкубатор БМР».</t>
  </si>
  <si>
    <r>
      <t xml:space="preserve">Обратите внимание, что в общей информации отсутствует </t>
    </r>
    <r>
      <rPr>
        <b/>
        <sz val="10"/>
        <color theme="1"/>
        <rFont val="Times New Roman"/>
        <family val="1"/>
        <charset val="204"/>
      </rPr>
      <t>ОКТМО</t>
    </r>
    <r>
      <rPr>
        <sz val="10"/>
        <color theme="1"/>
        <rFont val="Times New Roman"/>
        <family val="1"/>
        <charset val="204"/>
      </rPr>
      <t xml:space="preserve"> учреждения в соответствующем поле. В присланном комментарии по поводу технических сложностей размещения муниципального задания не указаны конкретные даты обращения по данному вопросу в министерство экономического развития Саратовской области, в связи с чем трудно сделать вывод, когда именно учреждение занялось решением этого вопроса: сразу же после принятия муниципального задания или же перед направлением сведений по запросу для мониторинга. По состоянию на 10.04.2020 года на сайте отсутствует размещенное муниципальное задание.</t>
    </r>
  </si>
  <si>
    <t>Муниципальное автономное дошкольное образовательное учреждение "Детский сад компенсирующего вида № 1" г. Балаково Саратовской области</t>
  </si>
  <si>
    <t>МАДОУ ДЕТСКИЙ САД № 1</t>
  </si>
  <si>
    <t>Муниципальное автономное дошкольное образовательное учреждение "Детский сад № 2 "Ласточка" г. Балаково Саратовской области</t>
  </si>
  <si>
    <t xml:space="preserve">МАДОУ ДЕТСКИЙ САД № 2 </t>
  </si>
  <si>
    <t>Муниципальное автономное дошкольное образовательное учреждение - детский сад компенсирующего вида №3 "Радуга" г. Балаково Саратовской области</t>
  </si>
  <si>
    <t>МАДОУ ДЕТСКИЙ САД № 3</t>
  </si>
  <si>
    <t>Муниципальное автономное дошкольное образовательное учреждение "Детский сад № 4" г. Балаково Саратовской области</t>
  </si>
  <si>
    <t>МАДОУ ДЕТСКИЙ САД № 4</t>
  </si>
  <si>
    <t>Муниципальное автономное дошкольное образовательное учреждение "Детский сад комбинированного вида №5 "Умка" г.Балаково Саратовской области</t>
  </si>
  <si>
    <t>МАДОУ ДЕТСКИЙ САД № 5</t>
  </si>
  <si>
    <t>Муниципальное автономное дошкольное образовательное учреждение "Детский сад № 6 "Тополёк" г. Балаково Саратовской области</t>
  </si>
  <si>
    <t>МАДОУ ДЕТСКИЙ САД № 6</t>
  </si>
  <si>
    <t>Муниципальное автономное дошкольное образовательное учреждение "Детский сад № 7 "Улыбка" г.Балаково Саратовской области</t>
  </si>
  <si>
    <t>МАДОУ ДЕТСКИЙ САД № 7</t>
  </si>
  <si>
    <t>Муниципальное автономное дошкольное образовательное учреждение "Детский сад № 8" г. Балаково Саратовской области</t>
  </si>
  <si>
    <t>МАДОУ ДЕТСКИЙ САД № 8</t>
  </si>
  <si>
    <t>Муниципальное автономное дошкольное образовательное учреждение "Детский сад № 9" г. Балаково Саратовской области</t>
  </si>
  <si>
    <t>МАДОУ ДЕТСКИЙ САД № 9</t>
  </si>
  <si>
    <t>Муниципальное автономное дошкольное образовательное учреждение "Детский сад № 10 "Подсолнушек" г.Балаково Саратовской области</t>
  </si>
  <si>
    <t>МАДОУ ДЕТСКИЙ САД № 10</t>
  </si>
  <si>
    <t>Муниципальное автономное дошкольное образовательное учреждение "Детский сад № 11 "Сказка" г.Балаково Саратовской области</t>
  </si>
  <si>
    <t>МАДОУ ДЕТСКИЙ САД № 11</t>
  </si>
  <si>
    <t>Муниципальное автономное дошкольное образовательное учреждение "Детский сад комбинированного вида № 12 "Журавушка" г. Балаково Саратовской области</t>
  </si>
  <si>
    <t>МАДОУ ДЕТСКИЙ САД № 12</t>
  </si>
  <si>
    <t>Муниципальное автономное дошкольное образовательное учреждение "Детский сад № 13 "Жемчужинка" г. Балаково Саратовской области</t>
  </si>
  <si>
    <t>МАДОУ ДЕТСКИЙ САД № 13</t>
  </si>
  <si>
    <t>Муниципальное автономное дошкольное образовательное учреждение «Детский сад №14» г.Балаково саратовской области</t>
  </si>
  <si>
    <t>МАДОУ ДЕТСКИЙ САД № 14</t>
  </si>
  <si>
    <t>Муниципальное автономное дошкольное образовательное учреждение "Детский сад №16 "Ромашка" г. Балаково Саратовской области</t>
  </si>
  <si>
    <t>МАДОУ ДЕТСКИЙ САД № 16</t>
  </si>
  <si>
    <t>Муниципальное автономное дошкольное образовательное учреждение "Детский сад №17 "Затейники" г.Балаково Саратовской области</t>
  </si>
  <si>
    <t>МАДОУ ДЕТСКИЙ САД № 17</t>
  </si>
  <si>
    <t>Муниципальное автономное дошкольное образовательное учреждение "Детский сад № 18 "Малыш" г.Балаково Саратовской области</t>
  </si>
  <si>
    <t>МАДОУ ДЕТСКИЙ САД № 18</t>
  </si>
  <si>
    <t>Муниципальное автономное дошкольное образовательное учреждение «Детский сад №19 «Светлячок» г. Балаково Саратовской области</t>
  </si>
  <si>
    <t>МАДОУ ДЕТСКИЙ САД № 19 «СВЕТЛЯЧОК»</t>
  </si>
  <si>
    <t>Муниципальное автономное дошкольное образовательное учреждение "Детский сад №20 "Олимпийская сказка" г.Балаково Саратовской области</t>
  </si>
  <si>
    <t>МАДОУ ДЕТСКИЙ САД № 20</t>
  </si>
  <si>
    <t>Муниципальное автономное дошкольное образовательное учреждение "Детский сад комбинированного вида № 22 "Ладушки" г. Балаково Саратовской области</t>
  </si>
  <si>
    <t>МАДОУ ДЕТСКИЙ САД № 22</t>
  </si>
  <si>
    <t>Муниципальное автономное дошкольное образовательное учреждение « Детский сад №23» г.Балаково Саратовской области</t>
  </si>
  <si>
    <t>МАДОУ ДЕТСКИЙ САД № 23</t>
  </si>
  <si>
    <t>Муниципальное автономное дошкольное образовательное учреждение "Детский сад комбинированного вида № 24 "Непоседы" г. Балаково Саратовской области</t>
  </si>
  <si>
    <t>МАДОУ ДЕТСКИЙ САД № 24</t>
  </si>
  <si>
    <t>Муниципальное автономное дошкольное образовательное учреждение "Детский сад комбинированного вида № 33" г. Балаково Саратовской области</t>
  </si>
  <si>
    <t>МАДОУ ДЕТСКИЙ САД № 33</t>
  </si>
  <si>
    <t>Муниципальное автономное дошкольное образовательное учреждение  «Детский сад № 34 «Теремок» г. Балаково Саратовской области</t>
  </si>
  <si>
    <t>МАДОУ ДЕТСКИЙ САД № 34</t>
  </si>
  <si>
    <t>Муниципальное автономное дошкольное образовательное учреждение  «Детский сад №35» г.Балаково Саратовской области</t>
  </si>
  <si>
    <t>МАДОУ ДЕТСКИЙ САД № 35</t>
  </si>
  <si>
    <t>Муниципальное автономное дошкольное образовательное учреждение "Детский сад комбинированного вида № 38 "Совёнок" г. Балаково Саратовской области</t>
  </si>
  <si>
    <t>МАДОУ ДЕТСКИЙ САД № 38</t>
  </si>
  <si>
    <t>Муниципальное автономное дошкольное образовательное учреждение "Детский сад № 39 "Солнышко" г.Балаково Саратовской области</t>
  </si>
  <si>
    <t>МАДОУ ДЕТСКИЙ САД № 39</t>
  </si>
  <si>
    <t>Муниципальное автономное дошкольное образовательное учреждение "Детский сад комбинированного вида № 41 "Березка" г. Балаково Саратовской области</t>
  </si>
  <si>
    <t>МАДОУ ДЕТСКИЙ САД № 41</t>
  </si>
  <si>
    <t>Муниципальное автономное дошкольное образовательное учреждение "Детский сад комбинированного вида №50 "Тополек" г.Балаково Саратовской области</t>
  </si>
  <si>
    <t>МАДОУ ДЕТСКИЙ САД № 50</t>
  </si>
  <si>
    <t>Муниципальное автономное дошкольное образовательное учреждение "Детский сад № 56" г. Балаково Саратовской области</t>
  </si>
  <si>
    <t>МАДОУ ДЕТСКИЙ САД № 56</t>
  </si>
  <si>
    <t>Муниципальное автономное дошкольное образовательное учреждение "Детский сад № 57 "Радужный мир" г. Балаково Саратовской области</t>
  </si>
  <si>
    <t>МАДОУ ДЕТСКИЙ САД № 57</t>
  </si>
  <si>
    <t>Муниципальное автономное дошкольное образовательное учреждение "Детский сад № 61 "Гномик" г. Балаково Саратовской области</t>
  </si>
  <si>
    <t>МАДОУ ДЕТСКИЙ САД № 61</t>
  </si>
  <si>
    <t>Муниципальное автономное дошкольное образовательное учреждение "Детский сад комбинированного вида № 62 "Золотая рыбка" г.Балаково Саратовской области</t>
  </si>
  <si>
    <t>МАДОУ ДЕТСКИЙ САД № 62</t>
  </si>
  <si>
    <t>Муниципальное автономное дошкольное образовательное учреждение "Детский сад № 64" г. Балаково саратовской области</t>
  </si>
  <si>
    <t>МАДОУ ДЕТСКИЙ САД № 64</t>
  </si>
  <si>
    <t>Муниципальное автономное дошкольное образовательное учреждение "Детский сад № 65" г. Балаково саратовской области</t>
  </si>
  <si>
    <t>МАДОУ ДЕТСКИЙ САД № 65</t>
  </si>
  <si>
    <t>Муниципальное автономное дошкольное образовательное учреждение «Детский сад №67» г.Балаково Саратовской области</t>
  </si>
  <si>
    <t>МАДОУ ДЕТСКИЙ САД № 67</t>
  </si>
  <si>
    <t>Муниципальное автономное дошкольное образовательное учреждение "Детский сад комбинированного вида № 72 "Родничок" г.Балаково Саратовской области</t>
  </si>
  <si>
    <t>МАДОУ ДЕТСКИЙ САД № 72</t>
  </si>
  <si>
    <t>Муниципальное автономное дошкольное образовательное учреждение "Центр развития ребенка - детский сад № 70 "Теремок" г. Балаково Саратовской области</t>
  </si>
  <si>
    <t>МАДОУ ЦРР -ДЕТСКИЙ САД № 70</t>
  </si>
  <si>
    <t>Муниципальное автономное дошкольное образовательное учреждение "Центр развития ребенка - детский сад "Страна чудес" г.Балаково Саратовской области</t>
  </si>
  <si>
    <t>МАДОУ ЦЕНТР РАЗВИТИЯ РЕБЕНКА</t>
  </si>
  <si>
    <t>Муниципальное автономное дошкольное образовательное учреждение Детский сад № 1 села Натальино Балаковского района  Саратовской области</t>
  </si>
  <si>
    <t>МАДОУ С.НАТАЛЬИНО</t>
  </si>
  <si>
    <t>Муниципальное автономное дошкольное образовательное учреждение Детский сад села Маянга  Балаковского района саратовской области</t>
  </si>
  <si>
    <t>МАДОУ С.МАЯНГА</t>
  </si>
  <si>
    <t>Муниципальное автономное общеобразовательное учреждение "Лицей №1" г. Балаково Саратовской области</t>
  </si>
  <si>
    <t>МАОУ ЛИЦЕЙ № 1</t>
  </si>
  <si>
    <t>Муниципальное автономное общеобразовательное учреждение "Лицей №2" г. Балаково Саратовской области</t>
  </si>
  <si>
    <t>МАОУ ЛИЦЕЙ №2</t>
  </si>
  <si>
    <t>Муниципальное автономное общеобразовательное учреждение "Гимназия №1 имени Героя Советского Союза Д.З. Тарасова" г. Балаково Саратовской области</t>
  </si>
  <si>
    <t>МАОУ ГИМНАЗИЯ № 1</t>
  </si>
  <si>
    <t>Муниципальное автономное общеобразовательное учреждение "Гимназия № 2" г. Балаково Саратовской области</t>
  </si>
  <si>
    <t xml:space="preserve">МАОУ ГИМНАЗИЯ № 2 </t>
  </si>
  <si>
    <t>Муниципальное автономное общеобразовательное учреждение "Средняя общеобразовательная школа №2" г. Балаково Саратовской области</t>
  </si>
  <si>
    <t>МАОУ СОШ № 2</t>
  </si>
  <si>
    <t>Муниципальное автономное общеобразовательное учреждение "Средняя общеобразовательная школа №3" г. Балаково Саратовской области</t>
  </si>
  <si>
    <t>МАОУ СОШ № 3</t>
  </si>
  <si>
    <t>Муниципальное автономное общеобразовательное учреждение "Средняя общеобразовательная школа № 4" г.Балаково Саратовской области</t>
  </si>
  <si>
    <t>МАОУ СОШ № 4</t>
  </si>
  <si>
    <t>Муниципальное автономное общеобразовательное учреждение "Средняя общеобразовательная школа № 5 имени героя советского союза В.К.Ерошкина" г.Балаково Саратовской области</t>
  </si>
  <si>
    <t>МАОУ СОШ № 5</t>
  </si>
  <si>
    <t>Муниципальное автономное общеобразовательное учреждение "Основная общеобразовательная школа №6" г.Балаково Саратовской области</t>
  </si>
  <si>
    <t>МАОУ ООШ № 6</t>
  </si>
  <si>
    <t>Муниципальное автономное общеобразовательное учреждение "Средняя общеобразовательная школа № 7 имени Героя Социалистического труда В.Н. Перегудова" г.Балаково Саратовской области</t>
  </si>
  <si>
    <t>МАОУ СОШ № 7</t>
  </si>
  <si>
    <t>Обратите внимание, что в общей информации отсутствует ОКТМО учреждения в соответствующем поле, а также на странице  не указан номер  муниципального задания.</t>
  </si>
  <si>
    <t>Муниципальное автономное общеобразовательное учреждение "Основная общеобразовательная школа № 10 имени майора В.В.Малярова" г. Балаково Саратовской области</t>
  </si>
  <si>
    <t>МАОУ ООШ № 10</t>
  </si>
  <si>
    <t>Муниципальное автономное общеобразовательное учреждение "Средняя общеобразовательная школа №11" г. Балаково Саратовской области</t>
  </si>
  <si>
    <t>МАОУ СОШ № 11</t>
  </si>
  <si>
    <t>Муниципальное автономное общеобразовательное учреждение "Средняя общеобразовательная школа № 12" г.Балаково Саратовской области</t>
  </si>
  <si>
    <t>МАОУ СОШ № 12</t>
  </si>
  <si>
    <t>Муниципальное автономное общеобразовательное учреждение "Средняя общеобразовательная школа №13" г. Балаково Саратовской области</t>
  </si>
  <si>
    <t>МАОУ СОШ № 13</t>
  </si>
  <si>
    <t>Муниципальное автономное общеобразовательное учреждение "Средняя общеобразовательная школа № 15" г. Балаково Саратовской области</t>
  </si>
  <si>
    <t>МАОУ СОШ № 15</t>
  </si>
  <si>
    <t>Муниципальное автономное общеобразовательное учреждение "Средняя общеобразовательная школа № 16" г. Балаково Саратовской области</t>
  </si>
  <si>
    <t>МАОУ СОШ № 16</t>
  </si>
  <si>
    <t>Муниципальное автономное общеобразовательное учреждение "Средняя общеобразовательная школа № 18" г. Балаково Саратовской области</t>
  </si>
  <si>
    <t>МАОУ СОШ № 18</t>
  </si>
  <si>
    <t>Муниципальное автономное общеобразовательное учреждение "Средняя общеобразовательная школа № 19" г. Балаково Саратовской области</t>
  </si>
  <si>
    <t>МАОУ СОШ № 19</t>
  </si>
  <si>
    <t>Муниципальное автономное общеобразовательное учреждение "Средняя общеобразовательная школа № 21" г. Балаково Саратовской области</t>
  </si>
  <si>
    <t>МАОУ СОШ № 21</t>
  </si>
  <si>
    <t>Муниципальное автономное общеобразовательное учреждение "Средняя общеобразовательная школа №22" г. Балаково Саратовской области</t>
  </si>
  <si>
    <t>МАОУ СОШ № 22</t>
  </si>
  <si>
    <t>Муниципальное автономное общеобразовательное учреждение "Средняя общеобразовательная школа № 25" г. Балаково Саратовской области</t>
  </si>
  <si>
    <t>МАОУ СОШ № 25</t>
  </si>
  <si>
    <t>Муниципальное автономное общеобразовательное учреждение "Средняя общеобразовательная школа № 26" г. Балаково Саратовской области</t>
  </si>
  <si>
    <t>МАОУ СОШ № 26</t>
  </si>
  <si>
    <t>Муниципальное автономное общеобразовательное учреждение "Средняя общеобразовательная школа № 27 с углубленным изучением отдельных предметов" г. Балаково Саратовской области</t>
  </si>
  <si>
    <t>МАОУ СОШ № 27</t>
  </si>
  <si>
    <t>Муниципальное автономное общеобразовательное учреждение "Средняя общеобразовательная школа № 28" г. Балаково Саратовской области</t>
  </si>
  <si>
    <t>МАОУ СОШ № 28</t>
  </si>
  <si>
    <t>Муниципальное автономное общеобразовательное учреждение "Основная общеобразовательная школа с. Быков Отрог" Балаковского района Саратовской области</t>
  </si>
  <si>
    <t>МАОУ ООШ С. БЫКОВ ОТРОГ</t>
  </si>
  <si>
    <t>Муниципальное автономное общеобразовательное учреждение "Средняя общеобразовательная школа п. Головановский" Балаковского района Саратовской области</t>
  </si>
  <si>
    <t xml:space="preserve">МАОУ СОШ П. ГОЛОВАНОВСКИЙ </t>
  </si>
  <si>
    <t>Муниципальное автономное общеобразовательное учреждение "Основная общеобразовательная школа с. Еланка" Балаковского района Саратовской области</t>
  </si>
  <si>
    <t>МАОУ ООШ С. ЕЛАНКА</t>
  </si>
  <si>
    <t>Муниципальное автономное общеобразовательное учреждение "Начальная  общеобразовательная школа с. Ивановка" Балаковского района Саратовской области</t>
  </si>
  <si>
    <t>МАОУ НОШ С. ИВАНОВКА</t>
  </si>
  <si>
    <t>Муниципальное автономное общеобразовательное учреждение "Основная общеобразовательная школа с. Комсомольское" Балаковского района Саратовской области</t>
  </si>
  <si>
    <t>МАОУ ООШ С. КОМСОМОЛЬСКОЕ</t>
  </si>
  <si>
    <t>Муниципальное автономное общеобразовательное учреждение "Средняя общеобразовательная школа с. Кормежка имени Ф.П.Полынина" Балаковского района Саратовской области</t>
  </si>
  <si>
    <t>МАОУ СОШ С. КОРМЕЖКА ИМ. Ф.П. ПОЛЫНИНА</t>
  </si>
  <si>
    <t>Муниципальное автономное общеобразовательное учреждение "Основная общеобразовательная школа с. Красный яр" Балаковского района Саратовской области</t>
  </si>
  <si>
    <t>МАОУ ООШ С. КРАСНЫЙ ЯР</t>
  </si>
  <si>
    <t>Муниципальное автономное общеобразовательное учреждение "Основная общеобразовательная школа с. Малая быковка" Балаковского района Саратовской области</t>
  </si>
  <si>
    <t>МАОУ ООШ С. МАЛАЯ БЫКОВКА</t>
  </si>
  <si>
    <t>Муниципальное автономное общеобразовательное учреждение "Основная общеобразовательная школа с. Малое Перекопное" Балаковского района Саратовской области</t>
  </si>
  <si>
    <t>МАОУ ООШ С. МАЛОЕ ПЕРЕКОПНОЕ</t>
  </si>
  <si>
    <t>Муниципальное автономное общеобразовательное учреждение "Средняя общеобразовательная школа с. Маянга" Балаковского района Саратовской области</t>
  </si>
  <si>
    <t>МАОУ СОШ С. МАЯНГА</t>
  </si>
  <si>
    <t>Муниципальное автономное общеобразовательное учреждение "Средняя общеобразовательная школа с. Натальино" Балаковского района Саратовской области</t>
  </si>
  <si>
    <t>МАОУ СОШ С. НАТАЛЬИНО</t>
  </si>
  <si>
    <t>Муниципальное автономное общеобразовательное учреждение "Основная общеобразовательная школа с. Матвеевка имени Героя Советского Союза С.К. Остапенко" Балаковского района Саратовской области</t>
  </si>
  <si>
    <t>МАОУ ООШ С. МАТВЕЕВКА</t>
  </si>
  <si>
    <t>Муниципальное автономное общеобразовательное учреждение "Средняя общеобразовательная школа с. Наумовка" Балаковского района Саратовской области</t>
  </si>
  <si>
    <t>МАОУ СОШ С.НАУМОВКА</t>
  </si>
  <si>
    <t>Муниципальное автономное общеобразовательное  учреждение "Средняя общеобразовательная школа с. Новая Елюзань" Балаковского района Саратовской области</t>
  </si>
  <si>
    <t>МАОУ СОШ С.НОВАЯ ЕЛЮЗАНЬ</t>
  </si>
  <si>
    <t>Муниципальное автономное общеобразовательное учреждение "Средняя общеобразовательная школа с. Новополеводино имени полного Кавалера Ордена Славы  М.С. Волкова" Балаковского района Саратовской области</t>
  </si>
  <si>
    <t>МАОУ СОШ С. НОВОПОЛЕВОДИНО</t>
  </si>
  <si>
    <t>Муниципальное автономное общеобразовательное учреждение "Основная общеобразовательная школа с. Николевка" Балаковского района Саратовской области</t>
  </si>
  <si>
    <t>МАОУ ООШ С. НИКОЛЕВКА</t>
  </si>
  <si>
    <t>Муниципальное автономное общеобразовательное учреждение "Средняя общеобразовательная школа п. Николевский" Балаковского района Саратовской области</t>
  </si>
  <si>
    <t>МАОУ СОШ П. НИКОЛЕВСКИЙ</t>
  </si>
  <si>
    <t>Муниципальное автономное общеобразовательное учреждение "Средняя общеобразовательная школа  п. Новониколаевский" Балаковского района Саратовской области</t>
  </si>
  <si>
    <t>МАОУ СОШ П. НОВОНИКОЛАЕВСКИЙ</t>
  </si>
  <si>
    <t>Муниципальное автономное общеобразовательное учреждение "Основная общеобразовательная  школа с. Плеханы" Балаковского района Саратовской области</t>
  </si>
  <si>
    <t>МАОУ ООШ С. ПЛЕХАНЫ</t>
  </si>
  <si>
    <t>Муниципальное автономное общеобразовательное учреждение "Основная общеобразовательная школа с. Подсосенки" Балаковского района Саратовской области</t>
  </si>
  <si>
    <t>МАОУ ООШ С. ПОДСОСЕНКИ</t>
  </si>
  <si>
    <t>Муниципальное автономное общеобразовательное учреждение "Основная общеобразовательная школа с. Пылковка" Балаковского района Саратовской области</t>
  </si>
  <si>
    <t>МАОУ ООШ С. ПЫЛКОВКА</t>
  </si>
  <si>
    <t>Муниципальное автономное общеобразовательное учреждение "Основная общеобразовательная школа с. Сухой Отрог" Балаковского района Саратовской области</t>
  </si>
  <si>
    <t>МАОУ ООШ С. СУХОЙ ОТРОГ</t>
  </si>
  <si>
    <t>Муниципальное автономное общеобразовательное учреждение "Основная общеобразовательная школа с. Хлебновка" Балаковского района Саратовской области</t>
  </si>
  <si>
    <t>МАОУ ООШ С.ХЛЕБНОВКА</t>
  </si>
  <si>
    <t>Муниципальное автономное учреждение дополнительного образования "Центр дополнительного образования" г. Балаково Саратовской области</t>
  </si>
  <si>
    <t>МАУДО ЦДО</t>
  </si>
  <si>
    <t>Муниципальное автономное  учреждение "Детский оздоровительный  (профильный) центр "Салют" Балаковского района Саратовской области</t>
  </si>
  <si>
    <t>МАУ ДОЦ «САЛЮТ»</t>
  </si>
  <si>
    <t>Муниципальное автономное учреждение "Детский оздоровительный (профильный) центр "Ласточка" Балаковского района Саратовской области</t>
  </si>
  <si>
    <t>МАУ ДОЦ «ЛАСТОЧКА»</t>
  </si>
  <si>
    <t>Муниципальное автономное учреждение дополнительного образования "Детская школа искусств №1"</t>
  </si>
  <si>
    <t>МАУДО «ДШИ №1»</t>
  </si>
  <si>
    <t>Муниципальное автономное учреждение дополнительного образования "Детская школа искусств №2 им. И.Я.Паницкого"</t>
  </si>
  <si>
    <t>МАУДО «ДШИ №2 ИМ. И.Я. ПАНИЦКОГО</t>
  </si>
  <si>
    <t>Муниципальное автономное учреждение дополнительного образования "Детская школа искусств №4"</t>
  </si>
  <si>
    <t>МАУДО «ДШИ №4»</t>
  </si>
  <si>
    <t>Муниципальное автономное учреждение дополнительного образования "Детская музыкальная школа № 1"</t>
  </si>
  <si>
    <t>МАУДО «ДМШ №1»</t>
  </si>
  <si>
    <t>Муниципальное автономное учреждение дополнительного образования "Балаковская художественная школа им.В.И. Задорожного"</t>
  </si>
  <si>
    <t>МАУДО «БХШ ИМ.В.И.ЗАДОРОЖНОГО»</t>
  </si>
  <si>
    <t>Муниципальное автономное учреждение "Центр комплексного обслуживания детей и молодежи "Молодёжная инициатива" муниципального образования город Балаково</t>
  </si>
  <si>
    <t>МАУ «ЦКОДМ «МИ»</t>
  </si>
  <si>
    <t>Муниципальное автономное учреждение "Городской подростково-молодёжный центр "Ровесник" муниципального образования город балаково</t>
  </si>
  <si>
    <t>МАУ «ГПМЦ «РОВЕСНИК»</t>
  </si>
  <si>
    <t>Муниципальное автономное учреждение культуры "Концертная организация "Городской центр искусств им. М.Э.Сиропова" муниципального образования город Балаково</t>
  </si>
  <si>
    <t>МАУК «КО «ГЦИ»</t>
  </si>
  <si>
    <t>Муниципальное автономное учреждение культуры "Балаковская городская центральная библиотека" муниципального образования город Балаково</t>
  </si>
  <si>
    <t>МАУК «БГЦБ»</t>
  </si>
  <si>
    <t>Муниципальное автономное учреждение культуры "Межпоселенческая центральная библиотека Балаковского муниципального района"</t>
  </si>
  <si>
    <t>МАУК «МЦБ БМР»</t>
  </si>
  <si>
    <t>Муниципальное автономное учреждение культуры "Дворец культуры" муниципального образования город Балаково</t>
  </si>
  <si>
    <t>МАУК «ДК»</t>
  </si>
  <si>
    <t>Муниципальное автономное учреждение культуры "Балаковский театр юного зрителя имени Е.А. Лебедева" муниципального образования город Балаково</t>
  </si>
  <si>
    <t>«БАЛАКОВСКИЙ ТЮЗ ИМ. Е.А. ЛЕБЕДЕВА»</t>
  </si>
  <si>
    <t>Муниципальное автономное учреждение культуры "Быково-Отрогский социально-культурный центр"</t>
  </si>
  <si>
    <t>МАУК «БЫКОВО-ОТРОГСКИЙ СКЦ»</t>
  </si>
  <si>
    <t>Муниципальное автономное учреждение "спортивная школа "Юность"</t>
  </si>
  <si>
    <t>МАУ «СШ ЮНОСТЬ»</t>
  </si>
  <si>
    <t>Муниципальное автономное учреждение "спортивная школа "Олимпик"</t>
  </si>
  <si>
    <t>МАУ «СШ «Олимпик»</t>
  </si>
  <si>
    <t>Муниципальное автономное учреждение " спортивная школа "Турбина"</t>
  </si>
  <si>
    <t>МАУ «СШ «ТУРБИНА»</t>
  </si>
  <si>
    <t>Муниципальное автономное учреждение " спортивная школа олимпийского резерва "Балаково"</t>
  </si>
  <si>
    <t>МАУ «СШОР «БАЛАКОВО»</t>
  </si>
  <si>
    <t>Муниципальное автономное учреждение " спортивная школа по водным видам спорта"</t>
  </si>
  <si>
    <t>МАУ «СШ ПО ВВС»</t>
  </si>
  <si>
    <t>Муниципальное  автономное учреждение "Универсальный спортивный комплекс "Альбатрос" муниципального образования город Балаково</t>
  </si>
  <si>
    <t>МАУ «УСК «АЛЬБАТРОС»</t>
  </si>
  <si>
    <t>Муниципальное автономное учреждение "Универсальный спортивный комплекс "Форум" муниципального образования город Балаково</t>
  </si>
  <si>
    <t>МАУ «УСК «ФОРУМ»</t>
  </si>
  <si>
    <t>Муниципальное автономное учреждение  Балаковского муниципального района "Информационный центр "Балаковские вести"</t>
  </si>
  <si>
    <t>«ИНФОРМАЦИОННЫЙ ЦЕНТР БАЛАКОВСКИЕ ВЕСТИ»</t>
  </si>
  <si>
    <t>Балашовский муниципальный район</t>
  </si>
  <si>
    <t>муниципальное учреждение "Централизованная бухгалтерия учреждений культуры Балашовского муниципального района"</t>
  </si>
  <si>
    <t>МУ "ЦБ УК БМР"</t>
  </si>
  <si>
    <t>Б</t>
  </si>
  <si>
    <t>муниципальное учреждение "Киновидеоцентр"</t>
  </si>
  <si>
    <t>МУ "Киновидеоцентр"</t>
  </si>
  <si>
    <t>муниципальное учреждение дополнительного образования "Детская школа искусств №2" г. Балашова</t>
  </si>
  <si>
    <t>МУДО "ДШИ №2 г.Балашова"</t>
  </si>
  <si>
    <t>муниципальное учреждение дополнительного образования "Детская школа искусств №1" г. Балашова</t>
  </si>
  <si>
    <t>МУДО "ДШИ №1" г.Балашова</t>
  </si>
  <si>
    <t>муниципальное учреждение дополнительного образования "Балашовская детская художественная школа имени Владимира Николаевича Бочкова"</t>
  </si>
  <si>
    <t>МУДО "Балашовская ДХШ им.В.Н.Бочкова"</t>
  </si>
  <si>
    <t>муниципальное учреждение "Балашовский краеведческий музей"</t>
  </si>
  <si>
    <t>МУ "БКМ"</t>
  </si>
  <si>
    <t xml:space="preserve">Обратите внимание, что в общей информации отсутствует ссылка на официальный сайт учреждения, а также на странице  не указан номер  муниципального задания. </t>
  </si>
  <si>
    <t>муниципальное учреждение "Балашовский районный Дом культуры"</t>
  </si>
  <si>
    <t>МУ "Балашовский РДК"</t>
  </si>
  <si>
    <t>муниципальное учреждение "Городская централизованная библиотечная система"</t>
  </si>
  <si>
    <t>МУ "ГЦБС"</t>
  </si>
  <si>
    <t>Муниципальное автономное учреждение культуры "Балашовский драматический театр"</t>
  </si>
  <si>
    <t>МАУК "БДТ"</t>
  </si>
  <si>
    <t>А</t>
  </si>
  <si>
    <t>муниципальное учреждение культуры "Центр культуры Балашовского муниципального района"</t>
  </si>
  <si>
    <t>МУК "ЦК БМР"</t>
  </si>
  <si>
    <t>муниципальное учреждение культуры "Балашовская межпоселенческая центральная библиотека"</t>
  </si>
  <si>
    <t>МУК "Балашовская МЦБ"</t>
  </si>
  <si>
    <t>муниципальное учреждение "Культурно-досуговый центр Балашовского муниципального района"</t>
  </si>
  <si>
    <t>МУ "КДЦ БМР"</t>
  </si>
  <si>
    <t>муниципальное учреждение "Централизованная бухгалтерия учреждений образования Балашовского муниципального района Саратовской области"</t>
  </si>
  <si>
    <t>МУ "ЦБ УО БМР"</t>
  </si>
  <si>
    <t>Муниципальное автономное образовательное учреждение дополнительного образования детей "Детский оздоровительно-образовательный лагерь "Колос" р.п. Пинеровка Балашовского муниципального района Саратовской области</t>
  </si>
  <si>
    <t>МАОУ ДОД ДООЛ "Колос"</t>
  </si>
  <si>
    <t>муниципальное казенное учреждение "Центр информационно-методического и технического обеспечения учреждений образования Балашовского муниципального района"</t>
  </si>
  <si>
    <t>МКУ "Центр информационно-методического и технического обеспечения УО БМР"</t>
  </si>
  <si>
    <t>К</t>
  </si>
  <si>
    <t>Обратите внимание, что в общей информации отсутствует ссылка на официальный сайт учреждения.</t>
  </si>
  <si>
    <t>муниципальное бюджетное учреждение дополнительного образования "Центр дополнительного образования "Созвездие" г. Балашова Саратовской области"</t>
  </si>
  <si>
    <t>МБУДО Центр "Созвездие" г. Балашова</t>
  </si>
  <si>
    <t>Муниципальное общеобразовательное учреждение "Средняя общеобразовательная школа п.Первомайский Балашовского района Саратовской области"</t>
  </si>
  <si>
    <t>МОУ СОШ п.Первомайский Балашовского района Саратовской области</t>
  </si>
  <si>
    <t>Муниципальное общеобразовательное учреждение "Средняя общеобразовательная школа с.Хоперское Балашовского района Саратовской области"</t>
  </si>
  <si>
    <t>МОУ СОШ с.Хоперское Балашовского района Саратовской области</t>
  </si>
  <si>
    <t>Муниципальное общеобразовательное учреждение "Средняя общеобразовательная школа с.Тростянка Балашовского района Саратовской области"</t>
  </si>
  <si>
    <t xml:space="preserve">МОУ СОШ с.Тростянка </t>
  </si>
  <si>
    <t>Муниципальное общеобразовательное учреждение "Средняя общеобразовательная школа с.Пады Балашовского района Саратовской области"</t>
  </si>
  <si>
    <t>МОУ СОШ с.Пады Балашовского района Саратовской области</t>
  </si>
  <si>
    <t>Муниципальное общеобразовательное учреждение "Средняя общеобразовательная школа поселка Восход Балашовского района Саратовской области"</t>
  </si>
  <si>
    <t>МОУ СОШ пос.Восход Балашовского района Саратовской области</t>
  </si>
  <si>
    <t>Муниципальное общеобразовательное учреждение "Средняя общеобразовательная школа с.Малая Семеновка Балашовского района Саратовской области"</t>
  </si>
  <si>
    <t>МОУ СОШ с.М.Семеновка Балашовского района Саратовской области</t>
  </si>
  <si>
    <t xml:space="preserve">Муниципальное общеобразовательное учреждение "Основная общеобразовательная школа с. Дуплятка Балашовского района Саратовской области" </t>
  </si>
  <si>
    <t>МОУ ООШ с. Дуплятка Балашовского района Саратовской области</t>
  </si>
  <si>
    <t>Муниципальное общеобразовательное учреждение "Средняя общеобразовательная школа с. Барки Балашовского района Саратовской области"</t>
  </si>
  <si>
    <t>МОУ СОШ с. Барки Балашовского района Саратовской области</t>
  </si>
  <si>
    <t>Муниципальное общеобразовательное учреждение "Средняя общеобразовательная школа с.Сухая Елань Балашовского района Саратовской области"</t>
  </si>
  <si>
    <t>МОУ СОШ с.Сухая Елань Балашовского района Саратовской обл.</t>
  </si>
  <si>
    <t>Муниципальное общеобразовательное учреждение "Средняя общеобразовательная школа с. Терновка Балашовского района Саратовской области"</t>
  </si>
  <si>
    <t>МОУ СОШ с. Терновка Балашовского района Саратовской области</t>
  </si>
  <si>
    <t>Муниципальное общеобразовательное учреждение "Средняя общеобразовательная школа с. Данилкино Балашовского района Саратовской области"</t>
  </si>
  <si>
    <t xml:space="preserve">МОУ СОШ с. Данилкино </t>
  </si>
  <si>
    <t>Муниципальное общеобразовательное учреждение "Средняя общеобразовательная школа с. Старый Хопёр Балашовского района Саратовской области"</t>
  </si>
  <si>
    <t xml:space="preserve">МОУ СОШ с. Старый Хопёр </t>
  </si>
  <si>
    <t>Муниципальное общеобразовательное учреждение "Основная общеобразовательная школа с. Новопокровское Балашовского района Саратовской области"</t>
  </si>
  <si>
    <t>МОУ ООШ с. Новопокровское Балашовского района Саратовской области</t>
  </si>
  <si>
    <t>Муниципальное общеобразовательное учреждение "Основная общеобразовательная школа с. Котоврас Балашовского района Саратовской области"</t>
  </si>
  <si>
    <t>МОУ ООШ с. Котоврас Балашовского района Саратовской области</t>
  </si>
  <si>
    <t>Муниципальное автономное общеобразовательное учреждение "Основная общеобразовательная школа имени Героя Советского Союза Привалова Ивана Михайловича с. Алмазово Балашовского района Саратовской области"</t>
  </si>
  <si>
    <t>МАОУ ООШ им. Привалова И.М. с. Алмазово Балашовского района Саратовской области</t>
  </si>
  <si>
    <t>Муниципальное общеобразовательное учреждение "Средняя общеобразовательная школа с.Лесное Балашовского района Саратовской области"</t>
  </si>
  <si>
    <t>МОУ СОШ с. Лесное Балашовского района Саратовской области</t>
  </si>
  <si>
    <t>Муниципальное общеобразовательное учреждение "Основная общеобразовательная школа п.Ветельный Балашовского района Саратовской области"</t>
  </si>
  <si>
    <t>МОУ ООШ п.Ветельный Балашовского района Саратовской области</t>
  </si>
  <si>
    <t>Муниципальное общеобразовательное учреждение "Средняя общеобразовательная школа имени Всеволода Павловича Сергеева с. Родничок Балашовского района Саратовской области"</t>
  </si>
  <si>
    <t>МОУ СОШ с. Родничок им. В.П. Сергеева Балашовского района Саратовской области</t>
  </si>
  <si>
    <t>Муниципальное общеобразовательное учреждение "Средняя общеобразовательная школа п. Октябрьский Балашовского района Саратовской области"</t>
  </si>
  <si>
    <t>МОУ СОШ п. Октябрьский Балашовского района Саратовской области</t>
  </si>
  <si>
    <t>Муниципальное общеобразовательное учреждение "Средняя общеобразовательная школа с.Репное Балашовского района Саратовской области"</t>
  </si>
  <si>
    <t>МОУ СОШ с. Репное Балашовского района Саратовской области</t>
  </si>
  <si>
    <t>Муниципальное автономное общеобразовательное учреждение "Средняя общеобразовательная школа с. Большой Мелик Балашовского района Саратовской области"</t>
  </si>
  <si>
    <t>МАОУ СОШ с. Большой Мелик Балашовского района Саратовской области</t>
  </si>
  <si>
    <t>Муниципальное общеобразовательное учреждение "Средняя общеобразовательная школа п. Соцземледельский Балашовского района Саратовской области"</t>
  </si>
  <si>
    <t>МОУ СОШ п. Соцземледельскй Балашовского района Саратовской области</t>
  </si>
  <si>
    <t>Муниципальное общеобразовательное учреждение "Средняя общеобразовательная школа п. Красная Кудрявка Балашовского района Саратовской области"</t>
  </si>
  <si>
    <t>МОУ СОШ п. Красная Кудрявка Балашовского района Саратовской области</t>
  </si>
  <si>
    <t>Муниципальное автономное общеобразовательное учреждение "Средняя общеобразовательная школа р.п. Пинеровка Балашовского района Саратовской области"</t>
  </si>
  <si>
    <t>МАОУ СОШ р.п. Пинеровка Балашовского района Саратовской области</t>
  </si>
  <si>
    <t>Муниципальное общеобразовательное учреждение "Гимназия №1" г. Балашова Саратовской области</t>
  </si>
  <si>
    <t>МОУ "Гимназия №1" г. Балашова Саратовской области</t>
  </si>
  <si>
    <t>Муниципальное общеобразовательное учреждение "Средняя общеобразовательная школа № 17 г. Балашова Саратовской области"</t>
  </si>
  <si>
    <t>МОУ СОШ № 17 г. Балашова Саратовской области</t>
  </si>
  <si>
    <t>муниципальное общеобразовательное учреждение "Средняя общеобразовательная школа №3 г. Балашова Саратовской области"</t>
  </si>
  <si>
    <t>МОУ СОШ №3 г. Балашова</t>
  </si>
  <si>
    <t>Муниципальное общеобразовательное учреждение "Вечерняя (сменная) общеобразовательная школа №4 г. Балашова Саратовской области" при Федеральном казенном учреждении "Лечебное исправительное учреждение №3 Управления Федеральной службы исполнения наказаний России по Саратовской области"</t>
  </si>
  <si>
    <t>МОУ В(С)ОШ №4 г. Балашова Саратовской области при ФКУ ЛИУ-3 УФСИН России по Саратовской области</t>
  </si>
  <si>
    <t>Муниципальное общеобразовательное учреждение "Средняя общеобразовательная школа №7 г. Балашова Саратовской области"</t>
  </si>
  <si>
    <t>МОУ СОШ №7 г. Балашова Саратовской области</t>
  </si>
  <si>
    <t>Муниципальное общеобразовательное учреждение "Средняя общеобразовательная школа №16 г. Балашова Саратовской области"</t>
  </si>
  <si>
    <t xml:space="preserve">МОУ СОШ №16 г. Балашова </t>
  </si>
  <si>
    <t>Муниципальное автономное общеобразовательное учреждение "Средняя общеобразовательная школа № 15 г. Балашова Саратовской области "</t>
  </si>
  <si>
    <t xml:space="preserve">МАОУ СОШ № 15 г. Балашова </t>
  </si>
  <si>
    <t>Муниципальное общеобразовательное учреждение "Средняя общеобразовательная школа №5 г. Балашова Саратовской области"</t>
  </si>
  <si>
    <t>МОУ СОШ №5 г. Балашова Саратовской области</t>
  </si>
  <si>
    <t>Муниципальное автономное общеобразовательное учреждение "Средняя общеобразовательная школа №6 г. Балашова Саратовской области имени Крылова И.В."</t>
  </si>
  <si>
    <t>МАОУ СОШ №6 г. Балашова Саратовской области имени Крылова И.В.</t>
  </si>
  <si>
    <t>Муниципальное общеобразовательное учреждение "Гимназия имени Героя Советского Союза Ю.А. Гарнаева г. Балашова Саратовской области"</t>
  </si>
  <si>
    <t>МОУ "Гимназия имени Ю.А. Гарнаева"</t>
  </si>
  <si>
    <t>Муниципальное общеобразовательное учреждение "Вечерняя (сменная) общеобразовательная школа № 3 г. Балашова Саратовской области" при Федеральном казенном учреждении "Тюрьма управления Федеральной службы исполнения наказаний по Саратовской области"</t>
  </si>
  <si>
    <t>МОУ В(С)ОШ № 3 г. Балашова при ФКУТ УФСИН по Саратовской области</t>
  </si>
  <si>
    <t>Муниципальное общеобразовательное учреждение "Вечерняя (сменная) общеобразовательная школа №2 г. Балашова Саратовской области"</t>
  </si>
  <si>
    <t xml:space="preserve">МОУ ВСОШ №2 г. Балашова </t>
  </si>
  <si>
    <t>Муниципальное общеобразовательное учреждение "Лицей" г. Балашова Саратовской области</t>
  </si>
  <si>
    <t>МОУ Лицей г. Балашова</t>
  </si>
  <si>
    <t>Муниципальное общеобразовательное учреждение "Средняя общеобразовательная школа №12 г. Балашова Саратовской области"</t>
  </si>
  <si>
    <t>МОУ СОШ №12 г. Балашова Саратовской области</t>
  </si>
  <si>
    <t>муниципальное бюджетное общеобразовательное учреждение "Средняя общеобразовательная школа №9 имени Петра Аркадьевича Столыпина г. Балашова Саратовской области"</t>
  </si>
  <si>
    <t>МБОУ СОШ №9 имени П.А. Столыпина г. Балашова Саратовской области</t>
  </si>
  <si>
    <t>муниципальное дошкольное образовательное учреждение "Детский сад "Радуга" села Хоперское Балашовского района Саратовской области"</t>
  </si>
  <si>
    <t>МДОУ д/с "Радуга" села Хоперское</t>
  </si>
  <si>
    <t>муниципальное бюджетное дошкольное образовательное учреждение "Детский сад "Зернышко" села Репное Балашовского района Саратовской области"</t>
  </si>
  <si>
    <t>МБДОУ "Детский сад "Зернышко" села Репное"</t>
  </si>
  <si>
    <t>Муниципальное дошкольное образовательное учреждение "Детский сад "Светлячок" поселка Первомайский Балашовского района Саратовской области"</t>
  </si>
  <si>
    <t>МДОУ д/с "Светлячок" п. Первомайский</t>
  </si>
  <si>
    <t>Муниципальное дошкольное образовательное учреждение "Детский сад "Колосок" села Старый Хопер Балашовского района Саратовской области"</t>
  </si>
  <si>
    <t>МДОУ д/с "Колосок" с. Старый Хопер</t>
  </si>
  <si>
    <t>Обратите внимание, что в общей информации отсутствует ссылка на официальный сайт учреждения. Также на странице отсутствует ФИО уполномоченного лица, утвердившего муниципальное задание,  не указан номер  муниципального задания и дата его утверждения.</t>
  </si>
  <si>
    <t>Муниципальное дошкольное образовательное учреждение "Детский сад "Гнёздышко" рабочего поселка Пинеровка Балашовского района Саратовской области"</t>
  </si>
  <si>
    <t>МДОУ д/с "Гнёздышко" р.п. Пинеровка</t>
  </si>
  <si>
    <t>Муниципальное дошкольное образовательное учреждение "Детский сад "Ручеек" рабочего поселка Пинеровка Балашовского района Саратовской области"</t>
  </si>
  <si>
    <t>МДОУ д/с "Ручеек" р.п. Пинеровка</t>
  </si>
  <si>
    <t>Муниципальное дошкольное образовательное учреждение "Детский сад "Сказка" села Тростянка Балашовского района Саратовской области"</t>
  </si>
  <si>
    <t>МДОУ д/с "Сказка" с. Тростянка</t>
  </si>
  <si>
    <t>Муниципальное дошкольное образовательное учреждение "Детский сад "Березка" села Пады Балашовского района, Саратовской области"</t>
  </si>
  <si>
    <t>МДОУ д/с "Березка" с. Пады</t>
  </si>
  <si>
    <t>Муниципальное дошкольное образовательное учреждение "Детский сад комбинированного вида "Звездочка" г.Балашова Саратовской области"</t>
  </si>
  <si>
    <t>МДОУ д/с "Звездочка" г. Балашова</t>
  </si>
  <si>
    <t>Муниципальное дошкольное образовательное учреждение "Детский сад комбинированного вида "Челночок" г. Балашова Саратовской области"</t>
  </si>
  <si>
    <t>МДОУ д/с "Челночок" г. Балашова</t>
  </si>
  <si>
    <t>Муниципальное дошкольное образовательное учреждение "Детский сад комбинированного вида "Дубравушка" города Балашова Саратовской области"</t>
  </si>
  <si>
    <t>МДОУ д/с "Дубравушка" г. Балашова</t>
  </si>
  <si>
    <t>Муниципальное дошкольное образовательное учреждение "Детский сад комбинированного вида "Ласточка" города Балашова Саратовской области"</t>
  </si>
  <si>
    <t>МДОУ д/с "Ласточка" г. Балашова</t>
  </si>
  <si>
    <t>Муниципальное дошкольное образовательное учреждение "Детский сад комбинированного вида "Одуванчик" города Балашова Саратовской области"</t>
  </si>
  <si>
    <t>МДОУ д/с "Одуванчик" г. Балашова</t>
  </si>
  <si>
    <t>Муниципальное дошкольное образовательное учреждение "Детский сад комбинированного вида "Елочка" г. Балашова Саратовской области"</t>
  </si>
  <si>
    <t>МДОУ д/с "Елочка г. Балашова</t>
  </si>
  <si>
    <t>Муниципальное дошкольное образовательное учреждение"Детский сад"Рябинка"города Балашова Саратовской области"</t>
  </si>
  <si>
    <t>МДОУ д/с"Рябинка"г. Балашова</t>
  </si>
  <si>
    <t>Муниципальное дошкольное образовательное учреждение "Детский сад "Черёмушки" города Балашова Саратовской области"</t>
  </si>
  <si>
    <t>МДОУ д/с "Черёмушки" г. Балашова</t>
  </si>
  <si>
    <t>Муниципальное  дошкольное образовательное учреждение "Детский сад комбинированного вида "Зернышко" города Балашова Саратовской области"</t>
  </si>
  <si>
    <t>МДОУ д/с "Зернышко" г. Балашова</t>
  </si>
  <si>
    <t>Муниципальное дошкольное образовательное учреждение "Детский сад комбинированного вида "Росинка" города Балашова Саратовской области"</t>
  </si>
  <si>
    <t>МДОУ д/с "Росинка" г. Балашова</t>
  </si>
  <si>
    <t>Муниципальное дошкольное образовательное учреждение "Детский сад комбинированного вида "Дюймовочка" города Балашова Саратовской области"</t>
  </si>
  <si>
    <t>МДОУ д/с "Дюймовочка" г. Балашова</t>
  </si>
  <si>
    <t>муниципальное дошкольное образовательное учреждение "Детский сад комбинированного вида "Золотой ключик" города Балашова Саратовской области"</t>
  </si>
  <si>
    <t>МДОУ д/с "Золотой ключик" г. Балашова</t>
  </si>
  <si>
    <t>Муниципальное автономное дошкольное образовательное учреждение "Детский сад комбинированного вида "Ивушка" города Балашова Саратовской области"</t>
  </si>
  <si>
    <t>МАДОУ д/с "Ивушка"</t>
  </si>
  <si>
    <t>Муниципальное дошкольное образовательное учреждение "Детский сад комбинированного вида "Ландыш" города Балашова Саратовской области"</t>
  </si>
  <si>
    <t>МДОУ д/с "Ландыш" г. Балашова</t>
  </si>
  <si>
    <t>Муниципальное дошкольное образовательное учреждение "Детский сад " Лучик" города Балашова Саратовской области"</t>
  </si>
  <si>
    <t>МДОУ д/с "Лучик" г. Балашова</t>
  </si>
  <si>
    <t>Муниципальное автономное дошкольное образовательное учреждение "Детский сад комбинированного вида "Юбилейный" города Балашова Саратовской области"</t>
  </si>
  <si>
    <t>МАДОУ "Детский сад "Юбилейный" города Балашова"</t>
  </si>
  <si>
    <t>Муниципальное автономное дошкольное образовательное учреждение "Детский сад комбинированного вида "Пчёлка" г. Балашова Саратовской области"</t>
  </si>
  <si>
    <t>МАДОУ д/с "Пчёлка" г. Балашова</t>
  </si>
  <si>
    <t>Муниципальное дошкольное образовательное учреждение "Детский сад комбинированного вида "Космос" города Балашова Саратовской области"</t>
  </si>
  <si>
    <t>МДОУ д/с "Космос" г. Балашова</t>
  </si>
  <si>
    <t>муниципальное казенное учреждение "Управление по делам гражданской обороны и чрезвычайным ситуациям Балашовского муниципального района"</t>
  </si>
  <si>
    <t>МКУ «Управление ГО и ЧС»</t>
  </si>
  <si>
    <t>муниципальное казенное учреждение "Административно-хозяйственное управление Балашовского муниципального района"</t>
  </si>
  <si>
    <t>МКУ "АХУ" БМР</t>
  </si>
  <si>
    <t>муниципальное казенное учреждение "Управление сельского хозяйства Балашовского муниципального района"</t>
  </si>
  <si>
    <t>МКУ "Управление сельского хозяйства" БМР</t>
  </si>
  <si>
    <t>муниципальное казенное учреждение "Управление по строительству и жилищно-коммунальному хозяйству, архитектуре и градостроительству Балашовского муниципального района"</t>
  </si>
  <si>
    <t>МКУ "Управление СЖКХ, архитектуре и градостроительству БМР"</t>
  </si>
  <si>
    <t>Обратите внимание, что в общей информации отсутствует ссылка на официальный сайт учреждения. По состоянию на 13.04.2020 года информация о показателях бюджетной сметы на 2020 год отсутствует на сайте.</t>
  </si>
  <si>
    <t>муниципальное бюджетное учреждение "Централизованная бухгалтерия органов местного самоуправления Балашовского муниципального района"</t>
  </si>
  <si>
    <t>МБУ "ЦБ ОМСУ БМР"</t>
  </si>
  <si>
    <t>Муниципальное автономное учреждение "Редакция газеты Балашовская правда"</t>
  </si>
  <si>
    <t>МАУ "Редакция газеты "Балашовская правда"</t>
  </si>
  <si>
    <t>Муниципальное казенное учреждение муниципального образования город Балашов "Городское ЖКХ"</t>
  </si>
  <si>
    <t>МКУ МО г. Балашов "Городское ЖКХ"</t>
  </si>
  <si>
    <t>Муниципальное бюджетное учреждение муниципального образования город Балашов Саратовской области "Благоустройство и озеленение"</t>
  </si>
  <si>
    <t>МБУ МО г.Балашов "Благоустройство и озеленение"</t>
  </si>
  <si>
    <t>муниципальное автономное учреждение "Информационное агенство "Балашов"</t>
  </si>
  <si>
    <t>МАУ "ИА "Балашов"</t>
  </si>
  <si>
    <t>По состоянию на 13.04.2020 года информация о ПФХД на 2020 год отсутствует на сайте.</t>
  </si>
  <si>
    <t>Муниципальное учреждение "Спортивная школа Балашовского муниципального района"</t>
  </si>
  <si>
    <t>МУ "СШ БМР"</t>
  </si>
  <si>
    <t>Муниципальное автономное учреждение "Спортивная школа по игровым видам спорта"</t>
  </si>
  <si>
    <t>МАУ "СШ по игровым видам спорта"</t>
  </si>
  <si>
    <t>Балтайский муниципальный район</t>
  </si>
  <si>
    <t>Муниципальное бюджетное общеобразовательное учреждение -средняя общеобразовательная школа с. Балтай Балтайского муниципального района Саратовской области</t>
  </si>
  <si>
    <t>МБОУ СОШ с. Балтай</t>
  </si>
  <si>
    <t>Муниципальное бюджетное общеобразовательное учреждение -средняя общеобразовательная школа с. Барнуковка Балтайского муниципального района Саратовской области</t>
  </si>
  <si>
    <t>МБОУ СОШ с. Барнуковка</t>
  </si>
  <si>
    <t>Муниципальное бюджетное общеобразовательное учреждение -средняя общеобразовательная школа с. Садовка Балтайского муниципального района саратовской области</t>
  </si>
  <si>
    <t>МБОУ СОШ с. Садовка</t>
  </si>
  <si>
    <t>Муниципальное бюджетное общеобразовательное учреждение -средняя общеобразовательная школа с. Большие Озерки Балтайского муниципального района Саратовской области</t>
  </si>
  <si>
    <t>МБОУ СОШ с. Б.Озерки</t>
  </si>
  <si>
    <t>Муниципальное общеобразовательное учреждение -средняя общеобразовательная школа имени Героя Советского Союза Н.И.Овсянникова с. Донгуз Балтайского района Саратовской области</t>
  </si>
  <si>
    <t>МОУ СОШ с. Донгуз</t>
  </si>
  <si>
    <t>Муниципальное общеобразовательное учреждении - средняя общеобразовательная школа имени заслуженного учителя РСФСР Худякова В.И. с. Царевщина Балтайского района Саратовской области</t>
  </si>
  <si>
    <t>МОУ СОШ с. Царевщина</t>
  </si>
  <si>
    <t xml:space="preserve">Муниципальное общеобразовательное учреждение -средняя общеобразовательная школа имени Героя Советского Союза В.В.Михайлова с. Пилюгино Балтайского района Саратовской области </t>
  </si>
  <si>
    <t>МОУ СОШ с. Пилюгино</t>
  </si>
  <si>
    <t>Муниципальное бюджетное общеобразовательное учреждение -основная общеобразовательная школа с. Сосновка Балтайского муниципального района Саратовской области</t>
  </si>
  <si>
    <t>МБОУ ООШ с. Сосновка</t>
  </si>
  <si>
    <t>Муниципальное бюджетное общеобразовательное учреждение -средняя общеобразовательная школа с. Столыпино Балтайского муниципального района Саратовской области</t>
  </si>
  <si>
    <t>МБОУ СОШ с. Столыпино</t>
  </si>
  <si>
    <t>Муниципальное бюджетное дошкольное образовательное учреждение «Детский сад с. Балтай» Балтайского муниципального района Саратовской области</t>
  </si>
  <si>
    <t>МБДОУ «Детский сад с. Балтай»</t>
  </si>
  <si>
    <t>Муниципальное бюджетное дошкольное образовательное учреждение «Детский сад с. Барнуковка» Балтайского муниципального района Саратовской области</t>
  </si>
  <si>
    <t>МБДОУ «Детский сад с. Барнуковка»</t>
  </si>
  <si>
    <t>Муниципальное бюджетное дошкольное образовательное учреждение «Детский сад с. Садовка» Балтайского муниципального района Саратовской области</t>
  </si>
  <si>
    <t>МБДОУ «Детский сад  с. Садовка»</t>
  </si>
  <si>
    <t>Муниципальное бюджетное дошкольное образовательное учреждение «Детский сад с. Большие Озерки» Балтайского муниципального района Саратовской области</t>
  </si>
  <si>
    <t>МБДОУ «Детский сад с. Б.Озерки»</t>
  </si>
  <si>
    <t>Муниципальное бюджетное дошкольное образовательное учреждение «Детский сад с. Донгуз» Балтайского муниципального района Саратовской области</t>
  </si>
  <si>
    <t>МБДОУ  «Детский сад с. Донгуз»</t>
  </si>
  <si>
    <t>Муниципальное бюджетное дошкольное образовательное учреждение «Детский сад с. Царевщина» Балтайского муниципального района Саратовской области</t>
  </si>
  <si>
    <t>МБДОУ «Детский сад с. Царевщина»</t>
  </si>
  <si>
    <t>Муниципальное бюджетное дошкольное образовательное учреждение «Детский сад с. Пилюгино» Балтайского муниципального района Саратовской области</t>
  </si>
  <si>
    <t>МБДОУ «Детский сад с. Пилюгино»</t>
  </si>
  <si>
    <t>Муниципальное бюджетное дошкольное образовательное учреждение «Детский сад с. Столыпино» Балтайского муниципального района Саратовской области</t>
  </si>
  <si>
    <t>МБДОУ «Детский сад  с. Столыпино»</t>
  </si>
  <si>
    <t>Муниципальное бюджетное учреждение дополнительного образования «Дом детского творчества Балтайского муниципального района Саратовской области»</t>
  </si>
  <si>
    <t>МБУ  ДО ДДТ</t>
  </si>
  <si>
    <t>Муниципальное бюджетное учреждение дополнительного образования Детско-юношеская спортивная школа Балтайского муниципального района Саратовской области</t>
  </si>
  <si>
    <t>МБУ ДО ДЮСШ</t>
  </si>
  <si>
    <t>Муниципальное казенное учреждение «Централизованная бухгалтерия учреждений образования Балтайского муниципального района»</t>
  </si>
  <si>
    <t>МКУ «ЦБ УО БМР»</t>
  </si>
  <si>
    <t>Казенное учреждений</t>
  </si>
  <si>
    <t>Муниципальное казенное учреждение «Балтайский методический центр»</t>
  </si>
  <si>
    <t>МКУ «Балтайский МЦ»</t>
  </si>
  <si>
    <t>Муниципальное бюджетное учреждение «Столыпинский физкультурно –оздоровительный комплекс» Балтайского муниципального района Саратовской области</t>
  </si>
  <si>
    <t>МБУ «Столыпинский ФОК» Балтайского муниципального района</t>
  </si>
  <si>
    <t xml:space="preserve"> бюджетное учреждение</t>
  </si>
  <si>
    <t>Муниципальное  бюджетное  учреждение   культуры «Межпоселенческая централизованная клубная система» Балтайского муниципального района</t>
  </si>
  <si>
    <t>МБУК МЦКС БМР</t>
  </si>
  <si>
    <t xml:space="preserve">Муниципальное  бюджетное  учреждение   культуры «Межпоселенческая централизованная библиотечная  система» Балтайского муниципального района Саратовской области </t>
  </si>
  <si>
    <t>МБУК МЦБС БМР</t>
  </si>
  <si>
    <t>Муниципальное бюджетное  учреждение дополнительного образования «Детская школа искусств» Балтайского муниципального района Саратовской области</t>
  </si>
  <si>
    <t>МБУДО ДШИ БМР</t>
  </si>
  <si>
    <t>Муниципальное казенное учреждение «Центр бухгалтерского, технического и хозяйственного обслуживания учреждений культуры» Балтайского   муниципального  района Саратовской области</t>
  </si>
  <si>
    <t>МКУ ЦБ ТХО УК БМР</t>
  </si>
  <si>
    <t>Муниципальное казенное учреждение «Муниципал»</t>
  </si>
  <si>
    <t>МКУ «Муниципал»</t>
  </si>
  <si>
    <t>Вольский  муниципальный район</t>
  </si>
  <si>
    <t>Муниципальное дошкольное образовательное учреждение Вольского муниципального района "Детский сад комбинированного вида № 1 "Ласточка" г. Вольска Саратовской области"</t>
  </si>
  <si>
    <t>МДОУ ВМР "ДЕТСКИЙ САД КОМБИНИРОВАННОГО ВИДА №1 Г.ВОЛЬСКА"</t>
  </si>
  <si>
    <t>Муниципальное дошкольное образовательное учреждение "Детский сад №2 "Росинка" г. Вольска Саратовской области"</t>
  </si>
  <si>
    <t>МДОУ "ДЕТСКИЙ САД № 2"</t>
  </si>
  <si>
    <t>Муниципальное дошкольное образовательное учреждение "Детский сад № 3 "Капелька" г. Вольска Саратовской области"</t>
  </si>
  <si>
    <t>МДОУ "ДЕТСКИЙ САД № 3 "КАПЕЛЬКА"</t>
  </si>
  <si>
    <t>Муниципальное дошкольное образовательное учреждение Вольского муниципального района "Детский сад №4 "Колокольчик" комбинированного вида г. Вольска Саратовской области"</t>
  </si>
  <si>
    <t>МДОУ ВМР "ДЕТСКИЙ САД №4 "КОЛОКОЛЬЧИК"</t>
  </si>
  <si>
    <t>Муниципальное дошкольное образовательное учреждение "Детский сад № 5 г. Вольска Саратовской области"</t>
  </si>
  <si>
    <t>МДОУ "ДЕТСКИЙ САД № 5 Г.ВОЛЬСКА"</t>
  </si>
  <si>
    <t>Муниципальное дошкольное образовательное учреждение Вольского муниципального района "Детский сад № 6 «Колобок» г. Вольска Саратовской области"</t>
  </si>
  <si>
    <t>МДОУ ВМР "ДЕТСКИЙ САД № 6 "КОЛОБОК"</t>
  </si>
  <si>
    <t>Муниципальное дошкольное образовательное учреждение "Детский сад № 7 г. Вольска Саратовской области"</t>
  </si>
  <si>
    <t>МДОУ "ДЕТСКИЙ САД № 7"</t>
  </si>
  <si>
    <t>Муниципальное дошкольное образовательное учреждение Вольского муниципального района "Детский сад № 9 «Малышок» г. Вольска Саратовской области"</t>
  </si>
  <si>
    <t>МДОУ ВМР "ДЕТСКИЙ САД № 9 "МАЛЫШОК"</t>
  </si>
  <si>
    <t>Обратите внимание, что в общей информации отсутствует ОКТМО.</t>
  </si>
  <si>
    <t>Муниципальное дошкольное образовательное учреждение "Детский сад № 10 «Звездочка» г. Вольска Саратовской области"</t>
  </si>
  <si>
    <t>МДОУ "ДЕТСКИЙ САД № 10 "ЗВЕЗДОЧКА" Г.ВОЛЬСКА"</t>
  </si>
  <si>
    <t>Муниципальное дошкольное образовательное учреждение "Детский сад № 11 "Вишенка" г. Вольска Саратовской области"</t>
  </si>
  <si>
    <t>МДОУ "ДЕТСКИЙ САД № 11 "ВИШЕНКА" Г.ВОЛЬСКА "</t>
  </si>
  <si>
    <t>Муниципальное дошкольное образовательное учреждение "Детский сад № 12 "Медвежонок" г. Вольска Саратовской области"</t>
  </si>
  <si>
    <t>МДОУ "ДЕТСКИЙ САД № 12 Г. ВОЛЬСКА"</t>
  </si>
  <si>
    <t>Муниципальное дошкольное образовательное учреждение Вольского муниципального района "Детский сад № 15 "Лужок" г. Вольска Саратовской области"</t>
  </si>
  <si>
    <t>МДОУ ВМР "ДЕТСКИЙ САД № 15 "ЛУЖОК"</t>
  </si>
  <si>
    <t>Муниципальное дошкольное образовательное учреждение Вольского муниципального района "Центр развития ребенка - детский сад № 17 "Ладушки" г. Вольска Саратовской области"</t>
  </si>
  <si>
    <t>МДОУ ВМР "ЦРР-ДЕТСКИЙ САД № 17 "ЛАДУШКИ"</t>
  </si>
  <si>
    <t>Муниципальное дошкольное образовательное учреждение "Детский сад № 18 "Рябинка" г. Вольска Саратовской области"</t>
  </si>
  <si>
    <t>МДОУ "ДЕТСКИЙ САД № 18 "РЯБИНКА"</t>
  </si>
  <si>
    <t>Муниципальное дошкольное образовательное учреждение Вольского муниципального района "Детский сад № 20 «Островок» г. Вольска Саратовской области"</t>
  </si>
  <si>
    <t>МДОУ ВМР "ДЕТСКИЙ САД № 20 "ОСТРОВОК"</t>
  </si>
  <si>
    <t>Муниципальное дошкольное образовательное учреждение "Детский сад № 22" г. Вольска Саратовской области"</t>
  </si>
  <si>
    <t>МДОУ "ДЕТСКИЙ САД № 22"</t>
  </si>
  <si>
    <t>Муниципальное дошкольное образовательное учреждение "Детский сад № 24 "Родничок" г. Вольска Саратовской области"</t>
  </si>
  <si>
    <t>МДОУ "ДЕТСКИЙ САД № 24 "РОДНИЧОК"</t>
  </si>
  <si>
    <t>Муниципальное дошкольное образовательное учреждение Вольского муниципального района "Детский сад комбинированного вида № 25 "Теремок" г. Вольска Саратовской области"</t>
  </si>
  <si>
    <t>МДОУ ВМР "ДЕТСКИЙ САД № 25 "ТЕРЕМОК"</t>
  </si>
  <si>
    <t>Муниципальное дошкольное образовательное учреждение Вольского муниципального района "Детский сад № 30 "Сказка" комбинированного вида г. Вольска Саратовской области"</t>
  </si>
  <si>
    <t>МДОУ ВМР "ДЕТСКИЙ САД № 30 "СКАЗКА"</t>
  </si>
  <si>
    <t>Муниципальное дошкольное образовательное учреждение "Детский сад "Солнышко" с. Белогорное Вольского района Саратовской области"</t>
  </si>
  <si>
    <t>МДОУ "ДЕТСКИЙ САД "СОЛНЫШКО" С. БЕЛОГОРНОЕ ВОЛЬСКОГО РАЙОНА САРАТОВСКОЙ ОБЛАСТИ"</t>
  </si>
  <si>
    <t>Муниципальное дошкольное образовательное учреждение "Детский сад с. Верхняя Чернавка Вольского района Саратовской области"</t>
  </si>
  <si>
    <t>МДОУ "ДЕТСКИЙ САД С.ВЕРХНЯЯ ЧЕРНАВКА"</t>
  </si>
  <si>
    <t>Муниципальное дошкольное образовательное учреждение "Детский сад с. Куриловка Вольского района Саратовской области"</t>
  </si>
  <si>
    <t>МДОУ "ДЕТСКИЙ САД С. КУРИЛОВКА "</t>
  </si>
  <si>
    <t>Муниципальное дошкольное образовательное учреждение "Детский сад  № 29 "Ягодка" р. п. Сенной Вольского района Саратовской области"</t>
  </si>
  <si>
    <t>МДОУ "ДЕТСКИЙ САД № 29 "ЯГОДКА" Р. П. СЕННОЙ"</t>
  </si>
  <si>
    <t>Муниципальное дошкольное образовательное учреждение "Детский сад  № 50 р. п. Сенной Вольского района Саратовской области"</t>
  </si>
  <si>
    <t>МДОУ "ДЕТСКИЙ САД № 50 Р. П. СЕННОЙ"</t>
  </si>
  <si>
    <t>Муниципальное дошкольное образовательное учреждение "Детский сад  № 51 р. п. Сенной Вольского района Саратовской области"</t>
  </si>
  <si>
    <t>МДОУ "ДЕТСКИЙ САД № 51 Р. П. СЕННОЙ"</t>
  </si>
  <si>
    <t>Муниципальное дошкольное образовательное учреждение "Детский сад № 1 с. Терса Вольского района Саратовской области"</t>
  </si>
  <si>
    <t>МДОУ "ДЕТСКИЙ САД № 1"</t>
  </si>
  <si>
    <t>Муниципальное дошкольное образовательное учреждение "Детский сад № 2 с. Терса Вольского района Саратовской области"</t>
  </si>
  <si>
    <t>МДОУ "ДЕТСКИЙ САД №2"</t>
  </si>
  <si>
    <t>Муниципальное дошкольное образовательное учреждение "Детский сад "Светлячок" с.Черкасское Вольского района Саратовской области"</t>
  </si>
  <si>
    <t>МДОУ "ДЕТСКИЙ САД "СВЕТЛЯЧОК" С.ЧЕРКАССКОЕ"</t>
  </si>
  <si>
    <t>Муниципальное дошкольное образовательное учреждение "Детский сад с. Широкий Буерак Вольского района Саратовской области"</t>
  </si>
  <si>
    <t>МДОУ "ДЕТСКИЙ САД С. ШИРОКИЙ БУЕРАК"</t>
  </si>
  <si>
    <t>Муниципальное дошкольное образовательное учреждение "Детский сад с. Елховка Вольского района Саратовской области"</t>
  </si>
  <si>
    <t>МДОУ "ДЕТСКИЙ САД С. ЕЛХОВКА"</t>
  </si>
  <si>
    <t>Муниципальное общеобразовательное учреждение "Гимназия имени Героя Советского Союза В.В. Талалихина г. Вольска Саратовской области"</t>
  </si>
  <si>
    <t>ГИМНАЗИЯ Г.ВОЛЬСКА</t>
  </si>
  <si>
    <t>Муниципальное общеобразовательное учреждение "Лицей г. Вольска Саратовской области"</t>
  </si>
  <si>
    <t>МОУ ЛИЦЕЙ Г. ВОЛЬСКА</t>
  </si>
  <si>
    <t>Муниципальное общеобразовательное учреждение "Средняя общеобразовательная школа № 3 г. Вольска Саратовской области"</t>
  </si>
  <si>
    <t>МОУ "СОШ № 3 Г. ВОЛЬСКА"</t>
  </si>
  <si>
    <t>Муниципальное общеобразовательное учреждение "Средняя общеобразовательная школа № 4 имени Героя Советского Союза В.П.Трубаченко г. Вольска Саратовской области"</t>
  </si>
  <si>
    <t>МОУ СОШ № 4 Г. ВОЛЬСКА</t>
  </si>
  <si>
    <t>Муниципальное общеобразовательное учреждение "Средняя общеобразовательная школа № 5 г. Вольска Саратовской области"</t>
  </si>
  <si>
    <t>МОУ "СОШ № 5 Г. ВОЛЬСКА"</t>
  </si>
  <si>
    <t>Муниципальное общеобразовательное учреждение "Средняя общеобразовательная школа № 6 г. Вольска Саратовской области"</t>
  </si>
  <si>
    <t>Муниципальное общеобразовательное учреждение "Основная общеобразовательная школа № 10 имени Героя Советского союза В.Г.Клочкова г. Вольска Саратовской области"</t>
  </si>
  <si>
    <t>МОУ "ООШ № 10 Г. ВОЛЬСКА"</t>
  </si>
  <si>
    <t>Муниципальное общеобразовательное учреждение "Средняя общеобразовательная школа № 11 г. Вольска Саратовской области"</t>
  </si>
  <si>
    <t>МОУ "СОШ № 11"</t>
  </si>
  <si>
    <t>Муниципальное общеобразовательное учреждение "Средняя общеобразовательная школа № 16 имени Героя Советского Союза К.А.Рябова г. Вольска Саратовской области"</t>
  </si>
  <si>
    <t>МОУ "СОШ № 16 Г. ВОЛЬСКА"</t>
  </si>
  <si>
    <t>Муниципальное общеобразовательное учреждение "Средняя общеобразовательная школа № 17 г. Вольска Саратовской области"</t>
  </si>
  <si>
    <t>МОУ "СОШ № 17 Г.ВОЛЬСКА"</t>
  </si>
  <si>
    <t>Муниципальное общеобразовательное учреждение "Средняя общеобразовательная школа № 19 г. Вольска Саратовской области"</t>
  </si>
  <si>
    <t>МОУ "СОШ № 19 Г. ВОЛЬСКА"</t>
  </si>
  <si>
    <t>Муниципальное общеобразовательное учреждение "Основная общеобразовательная школа с. Барановка Вольского района Саратовской области"</t>
  </si>
  <si>
    <t>МОУ "ООШ С. БАРАНОВКА"</t>
  </si>
  <si>
    <t>Муниципальное общеобразовательное учреждение "Основная общеобразовательная школа с. Богатое Вольского района Саратовской области"</t>
  </si>
  <si>
    <t>МОУ "ООШ С. БОГАТОЕ"</t>
  </si>
  <si>
    <t>Муниципальное общеобразовательное учреждение "Средняя общеобразовательная школа с. Верхняя Чернавка Вольского района Саратовской области"</t>
  </si>
  <si>
    <t>МОУ "СОШ С. В. ЧЕРНАВКА"</t>
  </si>
  <si>
    <t>Муниципальное общеобразовательное учреждение "Основная общеобразовательная школа с. Куликовка Вольского района Саратовской области"</t>
  </si>
  <si>
    <t>МОУ "ООШ С.КУЛИКОВКА"</t>
  </si>
  <si>
    <t>Муниципальное общеобразовательное учреждение "Основная общеобразовательная школа с. Ключи Вольского района Саратовской области"</t>
  </si>
  <si>
    <t>МОУ "ООШ С. КЛЮЧИ"</t>
  </si>
  <si>
    <t>Муниципальное общеобразовательное учреждение "Основная общеобразовательная школа с. Кряжим Вольского района Саратовской области"</t>
  </si>
  <si>
    <t>МОУ "ООШ С.КРЯЖИМ"</t>
  </si>
  <si>
    <t>Муниципальное общеобразовательное учреждение "Средняя общеобразовательная школа с. Куриловка Вольского района Саратовской области"</t>
  </si>
  <si>
    <t>МОУ "СОШ С. КУРИЛОВКА"</t>
  </si>
  <si>
    <t>Муниципальное общеобразовательное учреждение "Средняя общеобразовательная школа села Колояр Вольского района Саратовской области"</t>
  </si>
  <si>
    <t>МОУ " СОШ С.КОЛОЯР "</t>
  </si>
  <si>
    <t>Муниципальное общеобразовательное учреждение "Основная общеобразовательная школа с. Калмантай Вольского района Саратовской области"</t>
  </si>
  <si>
    <t>МОУ "ООШ С.КАЛМАНТАЙ"</t>
  </si>
  <si>
    <t>Муниципальное общеобразовательное учреждение "Основная общеобразовательная школа с. Междуречье Вольского района Саратовской области"</t>
  </si>
  <si>
    <t>МОУ "ООШ С. МЕЖДУРЕЧЬЕ"</t>
  </si>
  <si>
    <t>Муниципальное общеобразовательное учреждение "Средняя общеобразовательная школа с.Нижняя Чернавка Вольского района Саратовской области"</t>
  </si>
  <si>
    <t>МОУ "СОШ С. НИЖНЯЯ ЧЕРНАВКА"</t>
  </si>
  <si>
    <t>Муниципальное общеобразовательное учреждение "Основная общеобразовательная школа с. Николаевка Вольского района Саратовской области"</t>
  </si>
  <si>
    <t>МОУ "ООШ С. НИКОЛАЕВКА"</t>
  </si>
  <si>
    <t>Муниципальное общеобразовательное учреждение "Основная общеобразовательная школа с. Покурлей Вольского района Саратовской области"</t>
  </si>
  <si>
    <t>МОУ "ООШ С. ПОКУРЛЕЙ"</t>
  </si>
  <si>
    <t>Муниципальное общеобразовательное учреждение "Основная общеобразовательная школа с. Покровка Вольского района Саратовской области"</t>
  </si>
  <si>
    <t>МОУ "ООШ С.ПОКРОВКА"</t>
  </si>
  <si>
    <t>Муниципальное общеобразовательное учреждение "Средняя общеобразовательная школа № 2 р. п. Сенной Вольского района Саратовской области"</t>
  </si>
  <si>
    <t>МОУ "СОШ № 2 Р.П.СЕННОЙ"</t>
  </si>
  <si>
    <t>Муниципальное общеобразовательное учреждение "Средняя общеобразовательная школа № 47 р. п. Сенной Вольского района Саратовской области"</t>
  </si>
  <si>
    <t>МОУ "СОШ № 47 Р. П. СЕННОЙ"</t>
  </si>
  <si>
    <t>Муниципальное общеобразовательное учреждение "Основная общеобразовательная школа с. Талалихино Вольского района Саратовской области"</t>
  </si>
  <si>
    <t>МОУ "ООШ С. ТАЛАЛИХИНО"</t>
  </si>
  <si>
    <t>Муниципальное общеобразовательное учреждение "Средняя общеобразовательная школа с.Терса Вольского района Саратовской области"</t>
  </si>
  <si>
    <t>МОУ "СОШ С. ТЕРСА"</t>
  </si>
  <si>
    <t>Муниципальное общеобразовательное учреждение "Средняя общеобразовательная школа имени Героя Советского союза З.И.Маресевой с. Черкасское Вольского района Саратовской области"</t>
  </si>
  <si>
    <t>МОУ "СОШ С.ЧЕРКАССКОЕ"</t>
  </si>
  <si>
    <t>Муниципальное общеобразовательное учреждение "Средняя общеобразовательная школа с. Широкий Буерак Вольского района Саратовской области"</t>
  </si>
  <si>
    <t>МОУ "СОШ С.ШИРОКИЙ БУЕРАК"</t>
  </si>
  <si>
    <t>Муниципальное учреждение дополнительного образования Вольского муниципального района "Центр дополнительного образования "Радуга" г. Вольска Саратовской области"</t>
  </si>
  <si>
    <t>МУДО ВМР "ЦДО "РАДУГА"</t>
  </si>
  <si>
    <t>Муниципальное учреждение дополнительного образования "Детский оздоровительно-образовательный (профильный) центр "Цементник" г. Вольска Саратовской области"</t>
  </si>
  <si>
    <t>МУ ДО "ДООЦ "ЦЕМЕНТНИК" Г. ВОЛЬСКА"</t>
  </si>
  <si>
    <t>Муниципальное учреждение "Централизованная бухгалтерия учреждений образования Вольского муниципального района Саратовской области"</t>
  </si>
  <si>
    <t>МУ " ЦБУО"</t>
  </si>
  <si>
    <t>Муниципальное  учреждение "Организационный центр по обслуживанию  образовательных учреждений Вольского муниципального района Саратовской области"</t>
  </si>
  <si>
    <t>МУ "ОРГЦЕНТР"</t>
  </si>
  <si>
    <t>Муниципальное учреждение "Централизованная бухгалтерия учреждений культуры и кино Вольского муниципальногорайона"</t>
  </si>
  <si>
    <t>МУ "ЦБУКиК"</t>
  </si>
  <si>
    <t>Муниципальное учреждение "Отдел по материально-техническому обслуживанию культуры и кино Вольского муниципального района"</t>
  </si>
  <si>
    <t>МУ "ОМТОКиК"</t>
  </si>
  <si>
    <t>Муниципальное учреждение культуры "Централизованная библиотечная система"</t>
  </si>
  <si>
    <t>МУК "ЦБС"</t>
  </si>
  <si>
    <t>Муниципальное учреждение Вольский краеведческий музей</t>
  </si>
  <si>
    <t>МУ ВКМ</t>
  </si>
  <si>
    <t>Муниципальное учреждение культуры "Централизованная клубная система"</t>
  </si>
  <si>
    <t>МУК "ЦКС"</t>
  </si>
  <si>
    <t>Муниципальное учреждение культуры "Дом культуры села Нижняя Чернавка"</t>
  </si>
  <si>
    <t>МУК "ДК с. Н. Чернавка"</t>
  </si>
  <si>
    <t>Муниципальное учреждение дополнительного образования "Детская школа искусств № 1 г. Вольска"</t>
  </si>
  <si>
    <t>МУДО "ДШИ №1 г. Вольска"</t>
  </si>
  <si>
    <t>Муниципальное учреждение дополнительного образования "Детская школа искусств № 5 Вольского муниципального района"</t>
  </si>
  <si>
    <t>МУДО "ДШИ № 5 Вольского муниципального района"</t>
  </si>
  <si>
    <t>Муниципальное учреждение дополнительного образования "Детская школа искусств р.п. Сенной"</t>
  </si>
  <si>
    <t>МУДО "ДШИ р.п. Сенной"</t>
  </si>
  <si>
    <t>муниципальное учреждение "Спортивная школа" Вольского муниципального района</t>
  </si>
  <si>
    <t>МУ "СШ" ВМР</t>
  </si>
  <si>
    <t>Муниципальное учреждение  "Управление материально-технического обеспечения Вольского муниципального района"</t>
  </si>
  <si>
    <t>МУ "УМТО ВМР"</t>
  </si>
  <si>
    <t>Муниципальное учреждение  "Централизованная бухгалтерия"</t>
  </si>
  <si>
    <t>МУ "ЦЕНТРАЛИЗОВАННАЯ БУХГАЛТЕРИЯ"</t>
  </si>
  <si>
    <t>Муниципальное учреждение "Управление сельского хозяйства Вольского муниципального района"</t>
  </si>
  <si>
    <t>МУ "УСХ ВОЛЬСКОГО МУНИЦИПАЛЬНОГО РАЙОНА"</t>
  </si>
  <si>
    <t>Муниципальное учреждение "Управление капитального строительства Вольского муниципального района"</t>
  </si>
  <si>
    <t>МУ "УКС ВОЛЬСКОГО МУНИЦИПАЛЬНОГО РАЙОНА"</t>
  </si>
  <si>
    <t>Муниципальное учреждение "Муниципальный архив Вольского муниципального района"</t>
  </si>
  <si>
    <t>МУ "МУНИЦИПАЛЬНЫЙ АРХИВ ВМР"</t>
  </si>
  <si>
    <t>Муниципальное учреждение  "Управление по делам гражданской обороны и чрезвычайным ситуациям Вольского муниципального района"</t>
  </si>
  <si>
    <t>МУ "УПРАВЛЕНИЕ ПО ДЕЛАМ ГО И ЧС ВОЛЬСКОГО МУНИЦИПАЛЬНОГО РАЙОНА"</t>
  </si>
  <si>
    <t>Муниципальное учреждение  "Информационный центр "Вольская жизнь"</t>
  </si>
  <si>
    <t>МУ ИЦ "ВОЛЬСКАЯ ЖИЗНЬ"</t>
  </si>
  <si>
    <t>Воскресенский муниципальный район</t>
  </si>
  <si>
    <t>Муниципальное казенное учреждение "Централизованная бухгалтерия администрации Воскресенского муниципального района"</t>
  </si>
  <si>
    <t>МКУ "ЦБ администрации ВМР"</t>
  </si>
  <si>
    <t>Муниципальное казенное учреждение "Управление материально-технического обеспечения администрации Воскресенского муниципального района"</t>
  </si>
  <si>
    <t>МКУ "УМТО администрации ВМР"</t>
  </si>
  <si>
    <t>Муниципальное учреждение "Централизованная бухгалтерия управления образования" администрации Воскресенского муниципального района Саратовской области</t>
  </si>
  <si>
    <t>МУ ЦБ УО</t>
  </si>
  <si>
    <t>Муниципальное дошкольное образовательное учреждение "Детский сад "Солнышко" с. Синодское Воскресенского района Саратовской области</t>
  </si>
  <si>
    <t>МДОУ "Детский сад "Солнышко" с. Синодское Воскресенского района Саратовской области"</t>
  </si>
  <si>
    <t>Муниципальное дошкольное образовательное учреждение "Детский сад "Ромашка" с. Елшанка Воскресенского района Саратовской области</t>
  </si>
  <si>
    <t>МДОУ "Детский сад "Ромашка" с. Елшанка Воскресенского района Саратовской области"</t>
  </si>
  <si>
    <t>Муниципальное дошкольное образовательное учреждение "Детский сад "Солнышко" с. Ново-Алексеевка Воскресенского района Саратовской области</t>
  </si>
  <si>
    <t>МДОУ "Детский сад "Солнышко" с. Ново-Алексеевка Воскресенского района Саратовской области"</t>
  </si>
  <si>
    <t>Муниципальное дошкольное образовательное учреждение "Детский сад "Колосок" с. Воскресенское Воскресенского района Саратовской области</t>
  </si>
  <si>
    <t>МДОУ "Детский сад "Колосок" с. Воскресенское Воскресенского района Саратовской области"</t>
  </si>
  <si>
    <t>Муниципальное общеобразовательное учреждение "Основная общеобразовательная школа с. Усовка Воскресенского района Саратовской области"</t>
  </si>
  <si>
    <t>МОУ "ООШ с. Усовка"</t>
  </si>
  <si>
    <t>Муниципальное общеобразовательное учреждение "Основная общеобразовательная школа с. Студеновка Воскресенского района Саратовской области"</t>
  </si>
  <si>
    <t>МОУ "ООШ с. Студеновка Воскресенского района Саратовской области"</t>
  </si>
  <si>
    <t>Муниципальное общеобразовательное учреждение "Основная общеобразовательная школа с. Медяниково Воскресенского района Саратовской области"</t>
  </si>
  <si>
    <t>МОУ "ООШ с. Медяниково"</t>
  </si>
  <si>
    <t>Муниципальное общеобразовательное учреждение "Основная общеобразовательная школа с. Андреевка Воскресенского района Саратовской области"</t>
  </si>
  <si>
    <t>МОУ "ООШ с. Андреевка".</t>
  </si>
  <si>
    <t>Муниципальное общеобразовательное учреждение "Основная общеобразовательная школа с. Славянка Воскресенского района Саратовской области"</t>
  </si>
  <si>
    <t>МОУ "ООШ с. Славянка"</t>
  </si>
  <si>
    <t>Муниципальное общеобразовательное учреждение "Основная общеобразовательная школа с. Березняки Воскресенского района Саратовской области"</t>
  </si>
  <si>
    <t>МОУ "ООШ с. Березняки"</t>
  </si>
  <si>
    <t>Муниципальное общеобразовательное учреждение "Средняя общеобразовательная школа с. Воскресенское Воскресенского района Саратовской области"</t>
  </si>
  <si>
    <t>МОУ "СОШ с. Воскресенское Воскресенского района Саратовской области"</t>
  </si>
  <si>
    <t>Муниципальное общеобразовательное учреждение "Средняя общеобразовательная школа с. Букатовка Воскресенского района Саратовской области"</t>
  </si>
  <si>
    <t>МОУ СОШ с. Букатовка Воскресенского района Саратовской области</t>
  </si>
  <si>
    <t>Муниципальное общеобразовательное учреждение "Средняя общеобразовательная школа с. Елшанка Воскресенского района Саратовской области"</t>
  </si>
  <si>
    <t>МОУ "СОШ с. Елшанка Воскресенского района Саратовской области"</t>
  </si>
  <si>
    <t>Муниципальное общеобразовательное учреждение "Средняя общеобразовательная школа с. Синодское Воскресенского района Саратовской области"</t>
  </si>
  <si>
    <t>Муниципальное общеобразовательное учреждение "Средняя общеобразовательная школа с. Ново-Алексеевка Воскресенского района Саратовской области"</t>
  </si>
  <si>
    <t>Муниципальное общеобразовательное учреждение "Основная общеобразовательная школа с. Чардым Воскресенского района Саратовской области"</t>
  </si>
  <si>
    <t>Муниципальное учреждение культуры "Воскресенская межпоселенческая центральная библиотека"</t>
  </si>
  <si>
    <t>МУК "ВМЦБ"</t>
  </si>
  <si>
    <t>Муниципальное учреждение культуры "Централизованная клубная система" Воскресенского муниципального района</t>
  </si>
  <si>
    <t>Муниципальное учреждение дополнительного образования "Детская школа искусств с. Воскресенское Воскресенского района Саратовской области"</t>
  </si>
  <si>
    <t>МУДО "ДШИ с. Воскресенское"</t>
  </si>
  <si>
    <t>Муниципальное учреждение дополнительного образования "Елшанская детская школа искусств"  Воскресенского района Саратовской области"</t>
  </si>
  <si>
    <t>МУДО "ЕДШИ"</t>
  </si>
  <si>
    <t>Муниципальное бюджетное учреждение "Районный дом культуры" Воскресенского муниципального района Саратовской области</t>
  </si>
  <si>
    <t>МБУ "РДК"</t>
  </si>
  <si>
    <t>Дергачевский муниципальный район</t>
  </si>
  <si>
    <t>МУНИЦИПАЛЬНОЕ АВТОНОМНОЕ УЧРЕЖДЕНИЕ " ДЕТСКИЙ ОЗДОРОВИТЕЛЬНО-ОБРАЗОВАТЕЛЬНЫЙ ЛАГЕРЬ "СОЛНЕЧНЫЙ" ДЕРГАЧЕВСКОГО РАЙОНА САРАТОВСКОЙ ОБЛАСТИ</t>
  </si>
  <si>
    <t>МАУ "ДООЛ "СОЛНЕЧНЫЙ"</t>
  </si>
  <si>
    <t>Автономное учреждение</t>
  </si>
  <si>
    <t>МУНИЦИПАЛЬНОЕ УЧРЕЖДЕНИЕ "ЦЕНТРАЛИЗОВАННАЯ БУХГАЛТЕРИЯ ОРГАНОВ МЕСТНОГО САМОУПРАВЛЕНИЯ ДЕРГАЧЕВСКОГО МУНИЦИПАЛЬНОГО РАЙОНА"</t>
  </si>
  <si>
    <t>МУ "ЦБ ОМСУ"</t>
  </si>
  <si>
    <t>МУНИЦИПАЛЬНОЕ ДОШКОЛЬНОЕ ОБРАЗОВАТЕЛЬНОЕ УЧРЕЖДЕНИЕ ДЕТСКИЙ САД "УЛЫБКА" С. АНТОНОВКА ДЕРГАЧЕВСКОГО РАЙОНА САРАТОВСКОЙ ОБЛАСТИ</t>
  </si>
  <si>
    <t>МДОУ ДЕТСКИЙ САД "УЛЫБКА" С. АНТОНОВКА</t>
  </si>
  <si>
    <t>МУНИЦИПАЛЬНОЕ ОБЩЕОБРАЗОВАТЕЛЬНОЕ УЧРЕЖДЕНИЕ "СРЕДНЯЯ ОБЩЕОБРАЗОВАТЕЛЬНАЯ ШКОЛА П. ЗЕРНОВОЙ ДЕРГАЧЕВСКОГО РАЙОНА САРАТОВСКОЙ ОБЛАСТИ",</t>
  </si>
  <si>
    <t>МОУ "СОШ П. ЗЕРНОВОЙ"</t>
  </si>
  <si>
    <t>МУНИЦИПАЛЬНОЕ ОБЩЕОБРАЗОВАТЕЛЬНОЕ УЧРЕЖДЕНИЕ "ОСНОВНАЯ ОБЩЕОБРАЗОВАТЕЛЬНАЯ ШКОЛА П. ВОСТОЧНЫЙ ДЕРГАЧЕВСКОГО РАЙОНА САРАТОВСКОЙ ОБЛАСТИ"</t>
  </si>
  <si>
    <t>МОУ "ООШ П. ВОСТОЧНЫЙ"</t>
  </si>
  <si>
    <t>МУНИЦИПАЛЬНОЕ ОБЩЕОБРАЗОВАТЕЛЬНОЕ УЧРЕЖДЕНИЕ "ОСНОВНАЯ ОБЩЕОБРАЗОВАТЕЛЬНАЯ ШКОЛА П. ОКТЯБРЬСКИЙ ДЕРГАЧЕВСКОГО РАЙОНА САРАТОВСКОЙ ОБЛАСТИ</t>
  </si>
  <si>
    <t>МОУ "ООШ П. ОКТЯБРЬСКИЙ"</t>
  </si>
  <si>
    <t>МУНИЦИПАЛЬНОЕ КАЗЕННОЕ ОБЩЕОБРАЗОВАТЕЛЬНОЕ УЧРЕЖДЕНИЕ "СРЕДНЯЯ ОБЩЕОБРАЗОВАТЕЛЬНАЯ ШКОЛА С. САФАРОВКА" ДЕРГАЧЕВСКОГО РАЙОНА САРАТОВСКОЙ ОБЛАСТИ</t>
  </si>
  <si>
    <t>МКОУ "СОШ С. САФАРОВКА"</t>
  </si>
  <si>
    <t>МУНИЦИПАЛЬНОЕ КАЗЕННОЕ ОБЩЕОБРАЗОВАТЕЛЬНОЕ УЧРЕЖДЕНИЕ "СРЕДНЯЯ ОБЩЕОБРАЗОВАТЕЛЬНАЯ ШКОЛА П. КРАСНООЗЁРНЫЙ" ДЕРГАЧЕВСКОГО РАЙОНА САРАТОВСКОЙ ОБЛАСТИ</t>
  </si>
  <si>
    <t>МКОУ "СОШ П. КРАСНООЗЁРНЫЙ"</t>
  </si>
  <si>
    <t>МУНИЦИПАЛЬНОЕ ОБЩЕОБРАЗОВАТЕЛЬНОЕ УЧРЕЖДЕНИЕ "ОСНОВНАЯ ОБЩЕОБРАЗОВАТЕЛЬНАЯ ШКОЛА С. ВЕРХАЗОВКА" ДЕРГАЧЕВСКОГО РАЙОНА САРАТОВСКОЙ ОБЛАСТИ</t>
  </si>
  <si>
    <t>МОУ "ООШ С. ВЕРХАЗОВКА"</t>
  </si>
  <si>
    <t>МУНИЦИПАЛЬНОЕ КАЗЕННОЕ УЧРЕЖДЕНИЕ "ОБЕСПЕЧЕНИЕ ДЕЯТЕЛЬНОСТИ АДМИНИСТРАЦИИ ДЕРГАЧЕВСКОГО МУНИЦИПАЛЬНОГО РАЙОНА"</t>
  </si>
  <si>
    <t>МКУ "ОДА ДМР"</t>
  </si>
  <si>
    <t>МУНИЦИПАЛЬНОЕ УЧРЕЖДЕНИЕ "ЦЕНТРАЛИЗОВАННАЯ БУХГАЛТЕРИЯ УПРАВЛЕНИЯ ОБРАЗОВАНИЯ АДМИНИСТРАЦИИ ДЕРГАЧЕВСКОГО МУНИЦИПАЛЬНОГО РАЙОНА САРАТОВСКОЙ ОБЛАСТИ"</t>
  </si>
  <si>
    <t>МУ "ЦЕНТРАЛИЗОВАННАЯ БУХГАЛТЕРИЯ УПРАВЛЕНИЯ ОБРАЗОВАНИЯ АДМИНИСТРАЦИИ ДЕРГАЧЕВСКОГО МУНИЦИПАЛЬНОГО РАЙОНА САРАТОВСКОЙ ОБЛАСТИ"</t>
  </si>
  <si>
    <t>МУНИЦИПАЛЬНОЕ УЧРЕЖДЕНИЕ "ИНФОРМАЦИОННО-МЕТОДИЧЕСКИЙ ОТДЕЛ УПРАВЛЕНИЯ ОБРАЗОВАНИЯ АДМИНИСТРАЦИИ ДЕРГАЧЕВСКОГО МУНИЦИПАЛЬНОГО РАЙОНА САРАТОВСКОЙ ОБЛАСТИ"</t>
  </si>
  <si>
    <t>МУ "ИНФОРМАЦИОННО-МЕТОДИЧЕСКИЙ ОТДЕЛ УПРАВЛЕНИЯ ОБРАЗОВАНИЯ АДМИНИСТРАЦИИ ДЕРГАЧЕВСКОГО МУНИЦИПАЛЬНОГО РАЙОНА САРАТОВСКОЙ ОБЛАСТИ"</t>
  </si>
  <si>
    <t>МУНИЦИПАЛЬНОЕ КАЗЕННОЕ УЧРЕЖДЕНИЕ КУЛЬТУРЫ "ОБЕСПЕЧЕНИЕ ДЕЯТЕЛЬНОСТИ УЧРЕЖДЕНИЙ КУЛЬТУРЫ И КИНО АДМИНИСТРАЦИИ ДЕРГАЧЕВСКОГО МУНИЦИПАЛЬНОГО РАЙОНА"</t>
  </si>
  <si>
    <t>МКУК "ОДУКИК"</t>
  </si>
  <si>
    <t>МУНИЦИПАЛЬНОЕ ДОШКОЛЬНОЕ ОБРАЗОВАТЕЛЬНОЕ УЧРЕЖДЕНИЕ "ДЕТСКИЙ САД "ДРУЖБА" Р.П. ДЕРГАЧИ ДЕРГАЧЕВСКОГО РАЙОНА САРАТОВСКОЙ ОБЛАСТИ</t>
  </si>
  <si>
    <t>МДОУ ДЕТСКИЙ САД "ДРУЖБА" Р.П. ДЕРГАЧИ</t>
  </si>
  <si>
    <t>МУНИЦИПАЛЬНОЕ ОБЩЕОБРАЗОВАТЕЛЬНОЕ УЧРЕЖДЕНИЕ "СРЕДНЯЯ ОБЩЕОБРАЗОВАТЕЛЬНАЯ ШКОЛА № 2 Р.П. ДЕРГАЧИ"</t>
  </si>
  <si>
    <t>МОУ "СОШ №2 Р.П. ДЕРГАЧИ"</t>
  </si>
  <si>
    <t>МУНИЦИПАЛЬНОЕ ОБЩЕОБРАЗОВАТЕЛЬНОЕ УЧРЕЖДЕНИЕ "ОСНОВНАЯ ОБЩЕОБРАЗОВАТЕЛЬНАЯ ШКОЛА С. АНТОНОВКА ДЕРГАЧЕВСКОГО МУНИЦИПАЛЬНОГО РАЙОНА САРАТОВСКОЙ ОБЛАСТИ"</t>
  </si>
  <si>
    <t>МОУ "ООШ С. АНТОНОВКА"</t>
  </si>
  <si>
    <t>МУНИЦИПАЛЬНОЕ ДОШКОЛЬНОЕ ОБРАЗОВАТЕЛЬНОЕ УЧРЕЖДЕНИЕ ДЕТСКИЙ САД "СОЛНЫШКО" Р.П. ДЕРГАЧИ ДЕРГАЧЕВСКОГО РАЙОНА САРАТОВСКОЙ ОБЛАСТИ</t>
  </si>
  <si>
    <t>МДОУ ДЕТСКИЙ САД "СОЛНЫШКО" Р.П. ДЕРГАЧИ</t>
  </si>
  <si>
    <t>МУНИЦИПАЛЬНОЕ ДОШКОЛЬНОЕ ОБРАЗОВАТЕЛЬНОЕ УЧРЕЖДЕНИЕ ДЕТСКИЙ САД "КОЛОКОЛЬЧИК" П. ПЕРВОМАЙСКИЙ ДЕРГАЧЕВСКОГО РАЙОНА САРАТОВСКОЙ ОБЛАСТИ</t>
  </si>
  <si>
    <t>МДОУ ДЕТСКИЙ САД "КОЛОКОЛЬЧИК"</t>
  </si>
  <si>
    <t>Обратите внимание, что на странице  не указаны номер  муниципального задания и дата его утверждения.</t>
  </si>
  <si>
    <t>МУНИЦИПАЛЬНОЕ УЧРЕЖДЕНИЕ ДОПОЛНИТЕЛЬНОГО ОБРАЗОВАНИЯ ДЕТСКО-ЮНОШЕСКАЯ СПОРТИВНАЯ ШКОЛА Р.П.ДЕРГАЧИ САРАТОВСКОЙ ОБЛАСТИ</t>
  </si>
  <si>
    <t>МУ ДО ДЮСШ Р.П.ДЕРГАЧИ</t>
  </si>
  <si>
    <t>МУНИЦИПАЛЬНОЕ ОБЩЕОБРАЗОВАТЕЛЬНОЕ УЧРЕЖДЕНИЕ "СРЕДНЯЯ ОБЩЕОБРАЗОВАТЕЛЬНАЯ ШКОЛА П. ОРОШАЕМЫЙ ДЕРГАЧЕВСКОГО РАЙОНА САРАТОВСКОЙ ОБЛАСТИ"</t>
  </si>
  <si>
    <t>МОУ "СОШ П. ОРОШАЕМЫЙ"</t>
  </si>
  <si>
    <t>МУНИЦИПАЛЬНОЕ ОБЩЕОБРАЗОВАТЕЛЬНОЕ УЧРЕЖДЕНИЕ "ОСНОВНАЯ ОБЩЕОБРАЗОВАТЕЛЬНАЯ ШКОЛА С. НОВОРОСЛЯЕВКА" ДЕРГАЧЕВСКОГО РАЙОНА САРАТОВСКОЙ ОБЛАСТИ</t>
  </si>
  <si>
    <t>МОУ "ООШ С. НОВОРОСЛЯЕВКА"</t>
  </si>
  <si>
    <t> МУНИЦИПАЛЬНОЕ ОБЩЕОБРАЗОВАТЕЛЬНОЕ УЧРЕЖДЕНИЕ "СРЕДНЯЯ ОБЩЕОБРАЗОВАТЕЛЬНАЯ ШКОЛА П. МИРНЫЙ ДЕРГАЧЕВСКОГО РАЙОНА САРАТОВСКОЙ ОБЛАСТИ"</t>
  </si>
  <si>
    <t>МОУ СОШ П. МИРНЫЙ</t>
  </si>
  <si>
    <t>МУНИЦИПАЛЬНОЕ УЧРЕЖДЕНИЕ ДОПОЛНИТЕЛЬНОГО ОБРАЗОВАНИЯ "ДЕТСКАЯ ШКОЛА ИСКУССТВ Р.П. ДЕРГАЧИ"</t>
  </si>
  <si>
    <t>МУДО "ДШИ Р.П. ДЕРГАЧИ"</t>
  </si>
  <si>
    <t>МУНИЦИПАЛЬНОЕ ОБЩЕОБРАЗОВАТЕЛЬНОЕ УЧРЕЖДЕНИЕ "ОСНОВНАЯ ОБЩЕОБРАЗОВАТЕЛЬНАЯ ШКОЛА С. АЛТАТА" ДЕРГАЧЕВСКОГО РАЙОНА САРАТОВСКОЙ ОБЛАСТИ</t>
  </si>
  <si>
    <t>МОУ "ООШ С. АЛТАТА"</t>
  </si>
  <si>
    <t>МУНИЦИПАЛЬНОЕ ОБЩЕОБРАЗОВАТЕЛЬНОЕ УЧРЕЖДЕНИЕ "СРЕДНЯЯ ОБЩЕОБРАЗОВАТЕЛЬНАЯ ШКОЛА П. ПЕРВОМАЙСКИЙ" ДЕРГАЧЕВСКОГО РАЙОНА САРАТОВСКОЙ ОБЛАСТИ</t>
  </si>
  <si>
    <t>МОУ "СОШ П. ПЕРВОМАЙСКИЙ" ДЕРГАЧЕВСКОГО РАЙОНА САРАТОВСКОЙ ОБЛАСТИ</t>
  </si>
  <si>
    <t>МУНИЦИПАЛЬНОЕ ОБЩЕОБРАЗОВАТЕЛЬНОЕ УЧРЕЖДЕНИЕ "СРЕДНЯЯ ОБЩЕОБРАЗОВАТЕЛЬНАЯ ШКОЛА С. ДЕМЬЯС" ДЕРГАЧЕВСКОГО РАЙОНА САРАТОВСКОЙ ОБЛАСТИ</t>
  </si>
  <si>
    <t>МОУ "СОШ С. ДЕМЬЯС"</t>
  </si>
  <si>
    <t>МУНИЦИПАЛЬНОЕ ДОШКОЛЬНОЕ ОБРАЗОВАТЕЛЬНОЕ УЧРЕЖДЕНИЕ ДЕТСКИЙ САД "АЛЕНУШКА" Р.П. ДЕРГАЧИ ДЕРГАЧЕВСКОГО РАЙОНА САРАТОВСКОЙ ОБЛАСТИ</t>
  </si>
  <si>
    <t>МДОУ ДЕТСКИЙ САД "АЛЕНУШКА" Р.П. ДЕРГАЧИ</t>
  </si>
  <si>
    <t>МУНИЦИПАЛЬНОЕ ОБЩЕОБРАЗОВАТЕЛЬНОЕ УЧРЕЖДЕНИЕ "ОСНОВНАЯ ОБЩЕОБРАЗОВАТЕЛЬНАЯ ШКОЛА С. ЖАДОВКА" ДЕРГАЧЕВСКОГО РАЙОНА САРАТОВСКОЙ ОБЛАСТИ</t>
  </si>
  <si>
    <t>МОУ "ООШ С. ЖАДОВКА"</t>
  </si>
  <si>
    <t>МУНИЦИПАЛЬНОЕ ОБЩЕОБРАЗОВАТЕЛЬНОЕ УЧРЕЖДЕНИЕ "СРЕДНЯЯ ОБЩЕОБРАЗОВАТЕЛЬНАЯ ШКОЛА №1 Р.П. ДЕРГАЧИ" ДЕРГАЧЁВСКОГО РАЙОНА САРАТОВСКОЙ ОБЛАСТИ</t>
  </si>
  <si>
    <t>МОУ "СОШ №1 Р.П. ДЕРГАЧИ"</t>
  </si>
  <si>
    <t>МУНИЦИПАЛЬНОЕ ОБЩЕОБРАЗОВАТЕЛЬНОЕ УЧРЕЖДЕНИЕ "ОСНОВНАЯ ОБЩЕОБРАЗОВАТЕЛЬНАЯ ШКОЛА П.ТИМОНИН ДЕРГАЧЕВСКОГО РАЙОНА САРАТОВСКОЙ ОБЛАСТИ"</t>
  </si>
  <si>
    <t>МОУ "ООШ П. ТИМОНИН"</t>
  </si>
  <si>
    <t>МУНИЦИПАЛЬНОЕ ДОШКОЛЬНОЕ ОБРАЗОВАТЕЛЬНОЕ УЧРЕЖДЕНИЕ ДЕТСКИЙ САД "ЧЕБУРАШКА" П.СОВЕТСКИЙ ДЕРГАЧЕВСКОГО РАЙОНА САРАТОВСКОЙ ОБЛАСТИ</t>
  </si>
  <si>
    <t>МДОУ ДЕТСКИЙ САД "ЧЕБУРАШКА" П.СОВЕТСКИЙ</t>
  </si>
  <si>
    <t>МУНИЦИПАЛЬНОЕ БЮДЖЕТНОЕ УЧРЕЖДЕНИЕ КУЛЬТУРЫ "ДЕРГАЧЕВСКАЯ МЕЖПОСЕЛЕНЧЕСКАЯ ЦЕНТРАЛЬНАЯ БИБЛИОТЕКА"</t>
  </si>
  <si>
    <t>МБУК "ДЕРГАЧЕВСКАЯ МЦБ"</t>
  </si>
  <si>
    <t>МУНИЦИПАЛЬНОЕ ОБЩЕОБРАЗОВАТЕЛЬНОЕ УЧРЕЖДЕНИЕ "ОСНОВНАЯ ОБЩЕОБРАЗОВАТЕЛЬНАЯ ШКОЛА С.КАМЫШЕВО" ДЕРГАЧЕВСКОГО РАЙОНА САРАТОВСКОЙ ОБЛАСТИ</t>
  </si>
  <si>
    <t>МОУ "ООШ С.КАМЫШЕВО" ДЕРГАЧЕВСКОГО РАЙОНА САРАТОВСКОЙ ОБЛАСТИ</t>
  </si>
  <si>
    <t>МУНИЦИПАЛЬНОЕ ОБЩЕОБРАЗОВАТЕЛЬНОЕ УЧРЕЖДЕНИЕ "ОСНОВНАЯ ОБЩЕОБРАЗОВАТЕЛЬНАЯ ШКОЛА П. СОВЕТСКИЙ" ДЕРГАЧЕВСКОГО РАЙОНА САРАТОВСКОЙ ОБЛАСТИ</t>
  </si>
  <si>
    <t>МОУ "ООШ П. СОВЕТСКИЙ"</t>
  </si>
  <si>
    <t>МУНИЦИПАЛЬНОЕ ДОШКОЛЬНОЕ ОБРАЗОВАТЕЛЬНОЕ УЧРЕЖДЕНИЕ ДЕТСКИЙ САД "РАДУГА" П.ОРОШАЕМЫЙ ДЕРГАЧЕВСКОГО РАЙОНА САРАТОВСКОЙ ОБЛАСТИ</t>
  </si>
  <si>
    <t>МДОУ ДЕТСКИЙ САД "РАДУГА" П.ОРОШАЕМЫЙ</t>
  </si>
  <si>
    <t>МУНИЦИПАЛЬНОЕ ДОШКОЛЬНОЕ ОБРАЗОВАТЕЛЬНОЕ УЧРЕЖДЕНИЕ ДЕТСКИЙ САД "СКАЗКА" Р.П. ДЕРГАЧИ ДЕРГАЧЕВСКОГО РАЙОНА САРАТОВСКОЙ ОБЛАСТИ</t>
  </si>
  <si>
    <t>МДОУ ДЕТСКИЙ САД "СКАЗКА" Р.П. ДЕРГАЧИ</t>
  </si>
  <si>
    <t>МУНИЦИПАЛЬНОЕ УЧРЕЖДЕНИЕ ДОПОЛНИТЕЛЬНОГО ОБРАЗОВАНИЯ "ДОМ ДЕТСКОГО ТВОРЧЕСТВА" Р.П.ДЕРГАЧИ САРАТОВСКОЙ ОБЛАСТИ</t>
  </si>
  <si>
    <t>МУДО "ДДТ" Р.П. ДЕРГАЧИ</t>
  </si>
  <si>
    <t>МУНИЦИПАЛЬНОЕ ДОШКОЛЬНОЕ ОБРАЗОВАТЕЛЬНОЕ УЧРЕЖДЕНИЕ ДЕТСКИЙ САД "РОСИНКА" С. ЖАДОВКА ДЕРГАЧЕВСКОГО РАЙОНА САРАТОВСКОЙ ОБЛАСТИ</t>
  </si>
  <si>
    <t>МДОУ ДЕТСКИЙ САД "РОСИНКА" С.ЖАДОВКА</t>
  </si>
  <si>
    <t>МУНИЦИПАЛЬНОЕ ДОШКОЛЬНОЕ ОБРАЗОВАТЕЛЬНОЕ УЧРЕЖДЕНИЕ ДЕТСКИЙ САД "ТОПОЛЕК" Р.П. ДЕРГАЧИ ДЕРГАЧЕВСКОГО РАЙОНА САРАТОВСКОЙ ОБЛАСТИ</t>
  </si>
  <si>
    <t>МДОУ ДЕТСКИЙ САД "ТОПОЛЕК" Р.П. ДЕРГАЧИ</t>
  </si>
  <si>
    <t>МУНИЦИПАЛЬНОЕ ОБЩЕОБРАЗОВАТЕЛЬНОЕ УЧРЕЖДЕНИЕ "ОСНОВНАЯ ОБЩЕОБРАЗОВАТЕЛЬНАЯ ШКОЛА С.ПЕТРОПАВЛОВКА ДЕРГАЧЕВСКОГО РАЙОНА САРАТОВСКОЙ ОБЛАСТИ"</t>
  </si>
  <si>
    <t>МОУ "ООШ С.ПЕТРОПАВЛОВКА"</t>
  </si>
  <si>
    <t>МУНИЦИПАЛЬНОЕ УЧРЕЖДЕНИЕ ДОПОЛНИТЕЛЬНОГО ОБРАЗОВАНИЯ "ДЕТСКАЯ МУЗЫКАЛЬНАЯ ШКОЛА П. ЗЕРНОВОЙ"</t>
  </si>
  <si>
    <t>МУДО "ДМШ П. ЗЕРНОВОЙ"</t>
  </si>
  <si>
    <t>МУНИЦИПАЛЬНОЕ ДОШКОЛЬНОЕ ОБРАЗОВАТЕЛЬНОЕ УЧРЕЖДЕНИЕ ДЕТСКИЙ САД "ВАСИЛЕК" ПОС. ВАСИЛЬЕВКА-1 ДЕРГАЧЕВСКОГО РАЙОНА САРАТОВСКОЙ ОБЛАСТИ</t>
  </si>
  <si>
    <t>МДОУ ДЕТСКИЙ САД "ВАСИЛЕК" ПОС.ВАСИЛЬЕВКА - 1</t>
  </si>
  <si>
    <t>МУНИЦИПАЛЬНОЕ БЮДЖЕТНОЕ УЧРЕЖДЕНИЕ КУЛЬТУРЫ "МЕЖПОСЕЛЕНЧЕСКОЕ КУЛЬТУРНО-ДОСУГОВОЕ ОБЪЕДИНЕНИЕ ДЕРГАЧЕВСКОГО МУНИЦИПАЛЬНОГО РАЙОНА"</t>
  </si>
  <si>
    <t>МБУК "МЕЖПОСЕЛЕНЧЕСКОЕ КУЛЬТУРНО-ДОСУГОВОЕ ОБЪЕДИНЕНИЕ"</t>
  </si>
  <si>
    <t>МУНИЦИПАЛЬНОЕ ДОШКОЛЬНОЕ ОБРАЗОВАТЕЛЬНОЕ УЧРЕЖДЕНИЕ ДЕТСКИЙ САД "СОЛНЫШКО" С.ДЕМЬЯС ДЕРГАЧЕВСКОГО РАЙОНА САРАТОВСКОЙ ОБЛАСТИ</t>
  </si>
  <si>
    <t>МДОУ ДЕТСКИЙ САД "СОЛНЫШКО" С.ДЕМЬЯС</t>
  </si>
  <si>
    <t>Духовницкий муниципальный район</t>
  </si>
  <si>
    <t>Муниципальное общеобразовательное учреждение «Средняя общеобразовательная школа им. Г.И.Марчука р.п. Духовницкое Духовницкого Саратовской области»</t>
  </si>
  <si>
    <t>МОУ «СОШ им. Г.И.Марчука р.п. Духовницкое»</t>
  </si>
  <si>
    <t>Муниципальное общеобразовательное учреждение «Начальная общеобразовательная школа р.п. Духовницкое Духовницкого района Саратовской области»</t>
  </si>
  <si>
    <t>МОУ «НОШ р.п. Духовницкое Духовницкого района Саратовской области»</t>
  </si>
  <si>
    <t>Муниципальное общеобразовательное учреждение «Средняя общеобразовательная школа с. Теликовка Духовницкого района Саратовской области»</t>
  </si>
  <si>
    <t>МОУ «СОШ с. Теликовка Духовницкого района Саратовской области»</t>
  </si>
  <si>
    <t>Муниципальное общеобразовательное учреждение «Средняя общеобразовательная школа с.Ново– Захаркино Духовницкого района Саратовской области»</t>
  </si>
  <si>
    <t>МОУ «СОШ с.Ново– Захаркино Духовницкого района Саратовской области»</t>
  </si>
  <si>
    <t>Муниципальное общеобразовательное учреждение «Средняя общеобразовательная школа имени Героя Советского Союза  Н.В. Грибанова с. Брыковка Духовницкого района Саратовской области»</t>
  </si>
  <si>
    <t>МОУ «СОШ имени Н.В. Грибанова с. Брыковка»</t>
  </si>
  <si>
    <t>Муниципальное общеобразовательное учреждение «Средняя общеобразовательная школа с. Дмитриевка Духовницкого района Саратовской области»</t>
  </si>
  <si>
    <t>МОУ «СОШ с. Дмитриевка Духовницкого района Саратовской области»</t>
  </si>
  <si>
    <t>Муниципальное общеобразовательное учреждение «Основная общеобразовательная школа с. Озерки   Духовницкого района Саратовской области»</t>
  </si>
  <si>
    <t>МОУ «ООШ с. Озерки   Духовницкого района Саратовской области»</t>
  </si>
  <si>
    <t>Муниципальное общеобразовательное учреждение «Средняя общеобразовательная школа имени полного кавалера орденов славы М.В. Скворцова с. Березовая Лука Духовницкого района Саратовской области»</t>
  </si>
  <si>
    <t>МОУ «СОШ им.М.В. Скворцова с. Березовая Лука»</t>
  </si>
  <si>
    <t>Муниципальное общеобразовательное учреждение «Средняя общеобразовательная школа имени Героя Советского Союза В.И. Лаврова с. Горяйновка Духовницкого района Саратовской области»</t>
  </si>
  <si>
    <t>МОУ  «СОШ им. В.И. Лаврова с. Горяйновка»</t>
  </si>
  <si>
    <t>Муниципальное общеобразовательное учреждение «Средняя общеобразовательная школа с. Липовка Духовницкого района Саратовской области»</t>
  </si>
  <si>
    <t>МОУ «СОШ с. Липовка Духовницкого района Саратовской области»</t>
  </si>
  <si>
    <t>Муниципальное дошкольное образовательное учреждение «Детский сад «Солнышко» с. Никольское Духовницкого района Саратовской области»</t>
  </si>
  <si>
    <t>МДОУ «Детский сад «Солнышко» с. Никольское Духовницкого района Саратовской области»</t>
  </si>
  <si>
    <t>Муниципальное дошкольное образовательное учреждение «Детский сад «Колокольчик» р.п. Духовницкое  Духовницкого района Саратовской области»</t>
  </si>
  <si>
    <t xml:space="preserve">МДОУ «Детский сад «Колокольчик» р.п. Духовницкое  </t>
  </si>
  <si>
    <t>Муниципальное дошкольное образовательное учреждение «Детский сад «Колосок» с. Дубовое Духовницкого района Саратовской области »</t>
  </si>
  <si>
    <t>МДОУ  «Детский сад «Колосок» с. Дубовое Духовницкого района Саратовской области »</t>
  </si>
  <si>
    <t>Муниципальное дошкольное образовательное учреждение «Детский сад «Сказка» п. Полеводинский Духовницкого района Саратовской области»</t>
  </si>
  <si>
    <t>МДОУ «Детский сад «Сказка» п. Полеводинский Духовницкого района Саратовской области»</t>
  </si>
  <si>
    <t>Муниципальное дошкольное образовательное учреждение «Детский сад «Дмитриевский» с. Дмитриевка Духовницкого района Саратовской области»</t>
  </si>
  <si>
    <t>МДОУ «Детский сад «Дмитриевский» с. Дмитриевка Духовницкого района Саратовской области»</t>
  </si>
  <si>
    <t>Муниципальное дошкольное образовательное учреждение «Детский сад «Березка»  с. Теликовка Духовницкого района Саратовской области»</t>
  </si>
  <si>
    <t>МДОУ «Детский сад «Березка»  с. Теликовка Духовницкого района Саратовской области»</t>
  </si>
  <si>
    <t>Муниципальное дошкольное образовательное учреждение «Детский сад «Солнышко» с. Новозахаркино Духовницкого района Саратовской области»</t>
  </si>
  <si>
    <t>МДОУ «Детский сад «Солнышко» с. Новозахаркино Духовницкого района Саратовской области»</t>
  </si>
  <si>
    <t>Муниципальное дошкольное образовательное учреждение «Детский сад «Ромашка» с Горяйновка Духовницкого района Саратовской области»</t>
  </si>
  <si>
    <t>МДОУ «Детский сад «Ромашка»с Горяйновка Духовницкого района Саратовской области»</t>
  </si>
  <si>
    <t>Муниципальное учреждение дополнительного образования «Дом творчества» р.п.Духовницкое Духовницкого района Саратовской области</t>
  </si>
  <si>
    <t xml:space="preserve">МУ ДО «Дом творчества» </t>
  </si>
  <si>
    <t>Муниципальное учреждение культуры «Районный Дом культуры Управления культуры и кино администрации Духовницкого муниципального района Саратовской области»</t>
  </si>
  <si>
    <t>МУК «РДК УК»</t>
  </si>
  <si>
    <t>Муниципальное учреждение культуры «Межпоселенческая Центральная библиотека Управления культуры и кино администрации Духовницкого муниципального района Саратовской области»</t>
  </si>
  <si>
    <t>МУК «МЦБ УК»</t>
  </si>
  <si>
    <t>Муниципальное бюджетное учреждение дополнительного образования детей «Детская школа искусств р.п.Духовницкое Духовницкого района Саратовской области»</t>
  </si>
  <si>
    <t>МБУДО «ДШИ р.п. Духовницкое</t>
  </si>
  <si>
    <t xml:space="preserve">Бюджетное </t>
  </si>
  <si>
    <t>Муниципальное учреждение «Централизованная бухгалтерия органов местного самоуправления и муниципальных учреждений Духовницкого муниципального  района»</t>
  </si>
  <si>
    <t>МУ «ЦБ ОМСУ и МУ ДМР»</t>
  </si>
  <si>
    <t>Муниципальное бюджетное учреждение «МБУ Благоустройство»</t>
  </si>
  <si>
    <t>МБУ «Благоустройство»</t>
  </si>
  <si>
    <t>Муниципальное казенное учреждение «Единая дежурно-диспетчерская служба Духовницкого муниципального  района»</t>
  </si>
  <si>
    <t>МКУ «ЕДДС»</t>
  </si>
  <si>
    <t>Муниципальное казенное учреждение «Архив Духовницкого муниципального  района»</t>
  </si>
  <si>
    <t>МКУ «Архив»</t>
  </si>
  <si>
    <t>Екатериновский муниципальный район</t>
  </si>
  <si>
    <t>МУНИЦИПАЛЬНОЕ КАЗЕННОЕ ОБЩЕОБРАЗОВАТЕЛЬНОЕ УЧРЕЖДЕНИЕ - СРЕДНЯЯ ОБЩЕОБРАЗОВАТЕЛЬНАЯ ШКОЛА С.КРУЧИ ЕКАТЕРИНОВСКОГО РАЙОНА САРАТОВСКОЙ ОБЛАСТИ</t>
  </si>
  <si>
    <t>МКОУ СОШ С.КРУЧИ</t>
  </si>
  <si>
    <t>Последний раз бюджетная смета размещалась на 2017 год.</t>
  </si>
  <si>
    <t>МУНИЦИПАЛЬНОЕ КАЗЕННОЕ УЧРЕЖДЕНИЕ "МЕТОДИЧЕСКИЙ ЦЕНТР УЧРЕЖДЕНИЙ ОБРАЗОВАНИЯ ЕКАТЕРИНОВСКОГО МУНИЦИПАЛЬНОГО РАЙОНА"</t>
  </si>
  <si>
    <t>МКУ МЦ УО</t>
  </si>
  <si>
    <t>МУНИЦИПАЛЬНОЕ КАЗЕННОЕ УЧРЕЖДЕНИЕ «ХОЗЯЙСТВЕННО-ЭКСПЛУАТАЦИОННАЯ ГРУППА УПРАВЛЕНИЯ ОБРАЗОВАНИЯ АДМИНИСТРАЦИИ ЕКАТЕРИНОВСКОГО МУНИЦИПАЛЬНОГО РАЙОНА САРАТОВСКОЙ ОБЛАСТИ»</t>
  </si>
  <si>
    <t>МКУ «ХЭГ»</t>
  </si>
  <si>
    <t>МУНИЦИПАЛЬНОЕ КАЗЕННОЕ УЧРЕЖДЕНИЕ "ЦЕНТРАЛИЗОВАННАЯ БУХГАЛТЕРИЯ УПРАВЛЕНИЯ ОБРАЗОВАНИЯ АДМИНИСТРАЦИИ ЕКАТЕРИНОВСКОГО МУНИЦИПАЛЬНОГО РАЙОНА"</t>
  </si>
  <si>
    <t>МКУ ЦБ УО</t>
  </si>
  <si>
    <t>МУНИЦИПАЛЬНОЕ УЧРЕЖДЕНИЕ "ХОЗЯЙСТВЕННО-ЭКСПЛУАТАЦИОННАЯ ГРУППА ЕКАТЕРИНОВСКОГО МУНИЦИПАЛЬНОГО РАЙОНА"</t>
  </si>
  <si>
    <t>МУ "ХЭГ"</t>
  </si>
  <si>
    <t>МУНИЦИПАЛЬНОЕ УЧРЕЖДЕНИЕ "ЦЕНТРАЛИЗОВАННАЯ БУХГАЛТЕРИЯ ОРГАНОВ МЕСТНОГО САМОУПРАВЛЕНИЯ ЕКАТЕРИНОВСКОГО МУНИЦИПАЛЬНОГО РАЙОНА САРАТОВСКОЙ ОБЛАСТИ"</t>
  </si>
  <si>
    <t>МУ "ЦЕНТРАЛИЗОВАННАЯ БУХГАЛТЕРИЯ ОМС ЕКАТЕРИНОВСКОГО МУНИЦИПАЛЬНОГО РАЙОНА САРАТОВСКОЙ ОБЛАСТИ"</t>
  </si>
  <si>
    <t>РАЙОННОЕ МУНИЦИПАЛЬНОЕ УЧРЕЖДЕНИЕ КУЛЬТУРЫ "ЕКАТЕРИНОВСКАЯ МЕЖПОСЕЛЕНЧЕСКАЯ ЦЕНТРАЛЬНАЯ БИБЛИОТЕКА"</t>
  </si>
  <si>
    <t>ЕКАТЕРИНОВСКАЯ ЦЕНТРАЛЬНАЯ БИБЛИОТЕКА</t>
  </si>
  <si>
    <t>РАЙОННОЕ МУНИЦИПАЛЬНОЕ УЧРЕЖДЕНИЕ КУЛЬТУРЫ "ЕКАТЕРИНОВСКОЕ  МЕЖПОСЕЛЕНЧЕСКОЕ СОЦИАЛЬНО-КУЛЬТУРНОЕ ОБЪЕДИНЕНИЕ"</t>
  </si>
  <si>
    <t>ЕКАТЕРИНОВСКОЕ СОЦИАЛЬНО-КУЛЬТУРНОЕ ОБЪЕДИНЕНИЕ</t>
  </si>
  <si>
    <t>МУНИЦИПАЛЬНОЕ УЧРЕЖДЕНИЕ "ОТДЕЛ МАТЕРИАЛЬНО-ТЕХНИЧЕСКОГО ОБСЛУЖИВАНИЯ УЧРЕЖДЕНИЙ КУЛЬТУРЫ ЕКАТЕРИНОВСКОГО МУНИЦИПАЛЬНОГО РАЙОНА"</t>
  </si>
  <si>
    <t>МУ "ОМТО"</t>
  </si>
  <si>
    <t>МУНИЦИПАЛЬНОЕ БЮДЖЕТНОЕ ОБЩЕОБРАЗОВАТЕЛЬНОЕ УЧРЕЖДЕНИЕ - СРЕДНЯЯ ОБЩЕОБРАЗОВАТЕЛЬНАЯ ШКОЛА № 1 Р.П. ЕКАТЕРИНОВКА  ЕКАТЕРИНОВСКОГО РАЙОНА САРАТОВСКОЙ ОБЛАСТИ</t>
  </si>
  <si>
    <t>МБОУ СОШ № 1 Р.П. ЕКАТЕРИНОВКА</t>
  </si>
  <si>
    <t>МУНИЦИПАЛЬНОЕ УЧРЕЖДЕНИЕ ДОПОЛНИТЕЛЬНОГО ОБРАЗОВАНИЯ "ДЕТСКАЯ ШКОЛА ИСКУССТВ" Р.П. ЕКАТЕРИНОВКА, САРАТОВСКОЙ ОБЛАСТИ</t>
  </si>
  <si>
    <t>МУ ДО "ДЕТСКАЯ ШКОЛА ИСКУССТВ" Р.П. ЕКАТЕРИНОВКА</t>
  </si>
  <si>
    <t>МУНИЦИПАЛЬНОЕ БЮДЖЕТНОЕ ОБЩЕОБРАЗОВАТЕЛЬНОЕ УЧРЕЖДЕНИЕ - СРЕДНЯЯ ОБЩЕОБРАЗОВАТЕЛЬНАЯ ШКОЛА ИМЕНИ ГЕРОЯ СОВЕТСКОГО СОЮЗА ФИЛЬКОВА В.П. С.СЛАСТУХА ЕКАТЕРИНОВСКОГО РАЙОНА САРАТОВСКОЙ ОБЛАСТИ</t>
  </si>
  <si>
    <t>МБОУ СОШ С.СЛАСТУХА</t>
  </si>
  <si>
    <t>МУНИЦИПАЛЬНОЕ ОБЩЕОБРАЗОВАТЕЛЬНОЕ УЧРЕЖДЕНИЕ - СРЕДНЯЯ ОБЩЕОБРАЗОВАТЕЛЬНАЯ ШКОЛА № 2 Р.П. ЕКАТЕРИНОВКА ЕКАТЕРИНОВСКОГО РАЙОНА САРАТОВСКОЙ ОБЛАСТИ</t>
  </si>
  <si>
    <t>МОУ СОШ № 2 Р.П. ЕКАТЕРИНОВКА</t>
  </si>
  <si>
    <t>МУНИЦИПАЛЬНОЕ ОБЩЕОБРАЗОВАТЕЛЬНОЕ УЧРЕЖДЕНИЕ -  СРЕДНЯЯ ОБЩЕОБРАЗОВАТЕЛЬНАЯ ШКОЛА С.ВЯЗОВКА ЕКАТЕРИНОВСКОГО РАЙОНА САРАТОВСКОЙ ОБЛАСТИ</t>
  </si>
  <si>
    <t>МОУ СОШ С.ВЯЗОВКА</t>
  </si>
  <si>
    <t>МУНИЦИПАЛЬНОЕ ОБЩЕОБРАЗОВАТЕЛЬНОЕ УЧРЕЖДЕНИЕ - СРЕДНЯЯ ОБЩЕОБРАЗОВАТЕЛЬНАЯ ШКОЛА П. ПРУДОВОЙ ЕКАТЕРИНОВСКОГО РАЙОНА САРАТОВСКОЙ ОБЛАСТИ</t>
  </si>
  <si>
    <t>МОУ СОШ П. ПРУДОВОЙ</t>
  </si>
  <si>
    <t>МУНИЦИПАЛЬНОЕ ОБЩЕОБРАЗОВАТЕЛЬНОЕ УЧРЕЖДЕНИЕ - СРЕДНЯЯ ОБЩЕОБРАЗОВАТЕЛЬНАЯ ШКОЛА ИМЕНИ ПОЛНОГО КАВАЛЕРА ОРДЕНА СЛАВЫ БЕСПАЛОВА Е.П. С.АНДРЕЕВКА ЕКАТЕРИНОВСКОГО РАЙОНА САРАТОВСКОЙ ОБЛАСТИ</t>
  </si>
  <si>
    <t>МОУ СОШ С.АНДРЕЕВКА</t>
  </si>
  <si>
    <t>МУНИЦИПАЛЬНОЕ ДОШКОЛЬНОЕ ОБРАЗОВАТЕЛЬНОЕ УЧРЕЖДЕНИЕ - ДЕТСКИЙ САД № 5 "ДЮЙМОВОЧКА" С.АЛЬШАНКА ЕКАТЕРИНОВСКОГО РАЙОНА САРАТОВСКОЙ ОБЛАСТИ</t>
  </si>
  <si>
    <t>МДОУ ДЕТСКИЙ САД № 5 "ДЮЙМОВОЧКА"</t>
  </si>
  <si>
    <t>МУНИЦИПАЛЬНОЕ ОБЩЕОБРАЗОВАТЕЛЬНОЕ УЧРЕЖДЕНИЕ-СРЕДНЯЯ ОБЩЕОБРАЗОВАТЕЛЬНАЯ ШКОЛА С.АЛЬШАНКА ЕКАТЕРИНОВСКОГО РАЙОНА САРАТОВСКОЙ ОБЛАСТИ</t>
  </si>
  <si>
    <t>МОУ СОШ С.АЛЬШАНКА</t>
  </si>
  <si>
    <t>МУНИЦИПАЛЬНОЕ ОБЩЕОБРАЗОВАТЕЛЬНОЕ УЧРЕЖДЕНИЕ - СРЕДНЯЯ ОБЩЕОБРАЗОВАТЕЛЬНАЯ ШКОЛА С.БУТУРЛИНКА ЕКАТЕРИНОВСКОГО РАЙОНА САРАТОВСКОЙ ОБЛАСТИ</t>
  </si>
  <si>
    <t>МОУ СОШ С.БУТУРЛИНКА</t>
  </si>
  <si>
    <t>МУНИЦИПАЛЬНОЕ ОБЩЕОБРАЗОВАТЕЛЬНОЕ УЧРЕЖДЕНИЕ - СРЕДНЯЯ ОБЩЕОБРАЗОВАТЕЛЬНАЯ ШКОЛА ИМЕНИ ГЕРОЯ СОВЕТСКОГО СОЮЗА ОБРАЗЦОВА ИВАНА ВАСИЛЬЕВИЧА С.БАКУРЫ ЕКАТЕРИНОВСКОГО РАЙОНА САРАТОВСКОЙ ОБЛАСТИ</t>
  </si>
  <si>
    <t>МОУ СОШ С. БАКУРЫ</t>
  </si>
  <si>
    <t>МУНИЦИПАЛЬНОЕ ДОШКОЛЬНОЕ ОБРАЗОВАТЕЛЬНОЕ УЧРЕЖДЕНИЕ - ДЕТСКИЙ САД № 4 "ИВУШКА" С.БАКУРЫ ЕКАТЕРИНОВСКОГО РАЙОНА САРАТОВСКОЙ ОБЛАСТИ</t>
  </si>
  <si>
    <t>МДОУ ДЕТСКИЙ САД № 4 "ИВУШКА" С.БАКУРЫ</t>
  </si>
  <si>
    <t>МУНИЦИПАЛЬНОЕ ОБЩЕОБРАЗОВАТЕЛЬНОЕ УЧРЕЖДЕНИЕ - СРЕДНЯЯ ОБЩЕОБРАЗОВАТЕЛЬНАЯ ШКОЛА С.ВОРОНЦОВКА ЕКАТЕРИНОВСКОГО РАЙОНА САРАТОВСКОЙ ОБЛАСТИ</t>
  </si>
  <si>
    <t>МОУ СОШ С.ВОРОНЦОВКА</t>
  </si>
  <si>
    <t>МУНИЦИПАЛЬНОЕ ОБЩЕОБРАЗОВАТЕЛЬНОЕ УЧРЕЖДЕНИЕ - СРЕДНЯЯ ОБЩЕОБРАЗОВАТЕЛЬНАЯ ШКОЛА ИМЕНИ ГЕРОЯ СОВЕТСКОГО СОЮЗА ПРОХОРОВА Н.Ф. С.ГАЛАХОВО ЕКАТЕРИНОВСКОГО РАЙОНА САРАТОВСКОЙ ОБЛАСТИ</t>
  </si>
  <si>
    <t>МОУ СОШ С.ГАЛАХОВО</t>
  </si>
  <si>
    <t>МУНИЦИПАЛЬНОЕ ДОШКОЛЬНОЕ ОБРАЗОВАТЕЛЬНОЕ УЧРЕЖДЕНИЕ - ДЕТСКИЙ САД № 2 "УЛЫБКА" Р.П. ЕКАТЕРИНОВКА ЕКАТЕРИНОВСКОГО РАЙОНА САРАТОВСКОЙ ОБЛАСТИ</t>
  </si>
  <si>
    <t>МДОУ ДЕТСКИЙ САД № 2 "УЛЫБКА"</t>
  </si>
  <si>
    <t>МУНИЦИПАЛЬНОЕ ДОШКОЛЬНОЕ ОБРАЗОВАТЕЛЬНОЕ УЧРЕЖДЕНИЕ - ДЕТСКИЙ САД № 3 "БЕРЕЗКА" Р.П. ЕКАТЕРИНОВКА ЕКАТЕРИНОВСКОГО РАЙОНА САРАТОВСКОЙ ОБЛАСТИ</t>
  </si>
  <si>
    <t>МДОУ ДЕТСКИЙ САД № 3 "БЕРЕЗКА"</t>
  </si>
  <si>
    <t>МУНИЦИПАЛЬНОЕ УЧРЕЖДЕНИЕ ДОПОЛНИТЕЛЬНОГО ОБРАЗОВАНИЯ "ДОМ ДЕТСКОГО ТВОРЧЕСТВА" Р.П. ЕКАТЕРИНОВКА ЕКАТЕРИНОВСКОГО РАЙОНА САРАТОВСКОЙ ОБЛАСТИ</t>
  </si>
  <si>
    <t>МУ ДО ДДТ Р.П. ЕКАТЕРИНОВКА</t>
  </si>
  <si>
    <t>МУНИЦИПАЛЬНОЕ УЧРЕЖДЕНИЕ ДОПОЛНИТЕЛЬНОГО ОБРАЗОВАНИЯ "ДЕТСКО-ЮНОШЕСКАЯ СПОРТИВНАЯ ШКОЛА" Р.П. ЕКАТЕРИНОВКА ЕКАТЕРИНОВСКОГО РАЙОНА САРАТОВСКОЙ ОБЛАСТИ</t>
  </si>
  <si>
    <t>МУ ДО "ДЮСШ" Р.П. ЕКАТЕРИНОВКА</t>
  </si>
  <si>
    <t>МУНИЦИПАЛЬНОЕ ОБЩЕОБРАЗОВАТЕЛЬНОЕ УЧРЕЖДЕНИЕ - СРЕДНЯЯ ОБЩЕОБРАЗОВАТЕЛЬНАЯ ШКОЛА С.ИВАНОВКА ЕКАТЕРИНОВСКОГО РАЙОНА САРАТОВСКОЙ ОБЛАСТИ</t>
  </si>
  <si>
    <t>МОУ СОШ С.ИВАНОВКА</t>
  </si>
  <si>
    <t>МУНИЦИПАЛЬНОЕ ДОШКОЛЬНОЕ ОБРАЗОВАТЕЛЬНОЕ УЧРЕЖДЕНИЕ - ДЕТСКИЙ САД № 15 "ТЕРЕМОК" П.ИНДУСТРИАЛЬНЫЙ ЕКАТЕРИНОВСКОГО РАЙОНА САРАТОВСКОЙ ОБЛАСТИ</t>
  </si>
  <si>
    <t>МДОУ ДЕТСКИЙ САД №15 "ТЕРЕМОК"</t>
  </si>
  <si>
    <t>МУНИЦИПАЛЬНОЕ ОБЩЕОБРАЗОВАТЕЛЬНОЕ УЧРЕЖДЕНИЕ - СРЕДНЯЯ ОБЩЕОБРАЗОВАТЕЛЬНАЯ ШКОЛА П. ИНДУСТРИАЛЬНЫЙ ЕКАТЕРИНОВСКОГО РАЙОНА САРАТОВСКОЙ ОБЛАСТИ</t>
  </si>
  <si>
    <t>МОУ СОШ П. ИНДУСТРИАЛЬНЫЙ</t>
  </si>
  <si>
    <t>МУНИЦИПАЛЬНОЕ ОБЩЕОБРАЗОВАТЕЛЬНОЕ УЧРЕЖДЕНИЕ - СРЕДНЯЯ ОБЩЕОБРАЗОВАТЕЛЬНАЯ ШКОЛА С .КИПЦЫ ЕКАТЕРИНОВСКОГО РАЙОНА САРАТОВСКОЙ ОБЛАСТИ</t>
  </si>
  <si>
    <t>МОУ СОШ С.КИПЦЫ</t>
  </si>
  <si>
    <t>МУНИЦИПАЛЬНОЕ ОБЩЕОБРАЗОВАТЕЛЬНОЕ УЧРЕЖДЕНИЕ - СРЕДНЯЯ ОБЩЕОБРАЗОВАТЕЛЬНАЯ ШКОЛА С.КОЛЕНО ЕКАТЕРИНОВСКОГО РАЙОНА САРАТОВСКОЙ ОБЛАСТИ</t>
  </si>
  <si>
    <t>МОУ СОШ С.КОЛЕНО</t>
  </si>
  <si>
    <t>МУНИЦИПАЛЬНОЕ ОБЩЕОБРАЗОВАТЕЛЬНОЕ УЧРЕЖДЕНИЕ - СРЕДНЯЯ ОБЩЕОБРАЗОВАТЕЛЬНАЯ ШКОЛА С.КОМАРОВКА ЕКАТЕРИНОВСКОГО РАЙОНА САРАТОВСКОЙ ОБЛАСТИ</t>
  </si>
  <si>
    <t>МОУ СОШ С.КОМАРОВКА</t>
  </si>
  <si>
    <t>МУНИЦИПАЛЬНОЕ ОБЩЕОБРАЗОВАТЕЛЬНОЕ УЧРЕЖДЕНИЕ - СРЕДНЯЯ ОБЩЕОБРАЗОВАТЕЛЬНАЯ ШКОЛА С.КРУТОЯР ЕКАТЕРИНОВСКОГО РАЙОНА САРАТОВСКОЙ ОБЛАСТИ</t>
  </si>
  <si>
    <t>МОУ СОШ С.КРУТОЯР</t>
  </si>
  <si>
    <t>МУНИЦИПАЛЬНОЕ ОБЩЕОБРАЗОВАТЕЛЬНОЕ УЧРЕЖДЕНИЕ - СРЕДНЯЯ ОБЩЕОБРАЗОВАТЕЛЬНАЯ ШКОЛА С.НОВОСЕЛОВКА ЕКАТЕРИНОВСКОГО РАЙОНА САРАТОВСКОЙ ОБЛАСТИ</t>
  </si>
  <si>
    <t>МОУ СОШ С.НОВОСЕЛОВКА</t>
  </si>
  <si>
    <t>МУНИЦИПАЛЬНОЕ ОБЩЕОБРАЗОВАТЕЛЬНОЕ УЧРЕЖДЕНИЕ - СРЕДНЯЯ ОБЩЕОБРАЗОВАТЕЛЬНАЯ ШКОЛА С.УПОРОВКА ЕКАТЕРИНОВСКОГО РАЙОНА САРАТОВСКОЙ ОБЛАСТИ</t>
  </si>
  <si>
    <t>МОУ СОШ С.УПОРОВКА</t>
  </si>
  <si>
    <t>МУНИЦИПАЛЬНОЕ ОБЩЕОБРАЗОВАТЕЛЬНОЕ УЧРЕЖДЕНИЕ - СРЕДНЯЯ ОБЩЕОБРАЗОВАТЕЛЬНАЯ ШКОЛА П. ЮБИЛЕЙНЫЙ ЕКАТЕРИНОВСКОГО РАЙОНА САРАТОВСКОЙ ОБЛАСТИ</t>
  </si>
  <si>
    <t>МОУ СОШ П. ЮБИЛЕЙНЫЙ</t>
  </si>
  <si>
    <t>МУНИЦИПАЛЬНОЕ ДОШКОЛЬНОЕ ОБРАЗОВАТЕЛЬНОЕ УЧРЕЖДЕНИЕ - ДЕТСКИЙ САД № 16 С.СЛАСТУХА ЕКАТЕРИНОВСКОГО РАЙОНА САРАТОВСКОЙ ОБЛАСТИ</t>
  </si>
  <si>
    <t>МДОУ ДЕТСКИЙ САД № 16 С.СЛАСТУХА</t>
  </si>
  <si>
    <t>Ершовский муниципальный район</t>
  </si>
  <si>
    <t>Муниципальное общеобразовательное учреждение «Средняя общеобразовательная школа № 1 г.Ершова Саратовской области»</t>
  </si>
  <si>
    <t>МОУ «СОШ № 1 г.Ершова»</t>
  </si>
  <si>
    <t>автономное учреждение</t>
  </si>
  <si>
    <t>Муниципальное общеобразовательное учреждение «Средняя общеобразовательная школа № 2 г. Ершова Саратовской области имени Героя Советского Союза Зуева М.А. »</t>
  </si>
  <si>
    <t xml:space="preserve">МОУ «СОШ школа № 2 г. Ершова Саратовской области имени Героя Советского Союза Зуева М.А.» </t>
  </si>
  <si>
    <t>Муниципальное общеобразовательное учреждение "Средняя общеобразовательная школа № 4 г. Ершова Саратовской области имени Героя Советского Союза СпиринаВ.Р."</t>
  </si>
  <si>
    <t>МОУ «СОШ № 4 г. Ершова Саратовской области»</t>
  </si>
  <si>
    <t>Обратите внимание, что в общей информации отсутствует ОКТМО.  На странице  не указан номер  муниципального задания.</t>
  </si>
  <si>
    <t>Муниципальное общеобразовательное учреждение «Средняя общеобразовательная школа № 3 г. Ершова Саратовской области»</t>
  </si>
  <si>
    <t>МОУ «СОШ № 3 г. Ершова Саратовской области»</t>
  </si>
  <si>
    <t>Муниципальное общеобразовательное учреждение «Средняя общеобразовательная школа № 5 г. Ершова Саратовской области»</t>
  </si>
  <si>
    <t>МОУ "СОШ № 5 г. Ершова"</t>
  </si>
  <si>
    <t>Муниципальное общеобразовательное учреждение «Средняя общеобразовательная школа с.Лобки   Ершовского района Саратовской области»</t>
  </si>
  <si>
    <t>МОУ «СОШ с.Лобки»</t>
  </si>
  <si>
    <t>Муниципальное общеобразовательное учреждение «Средняя общеобразовательная школа с. Миусс Ершовского района Саратовской области» им. Героя Советского Союза И.М. Трифонова</t>
  </si>
  <si>
    <t>МОУ «СОШ с. Миусс Ершовского района Саратовской области» им. Героя Советского Союза И.М. Трифонова</t>
  </si>
  <si>
    <t>Муниципальное общеобразовательное учреждение «Средняя общеобразовательная школа с.Орлов-Гай   Ершовского района Саратовской области»</t>
  </si>
  <si>
    <t>МОУ «СОШ с.Орлов-Гай Ершовского района Саратовской области»</t>
  </si>
  <si>
    <t>Муниципальное общеобразовательное учреждение «Средняя общеобразовательная школа с.Чапаевка  Ершовского района Саратовской области»</t>
  </si>
  <si>
    <t>МОУ «СОШ с.Чапаевка  Ершовского района Саратовской области»</t>
  </si>
  <si>
    <t>Муниципальное общеобразовательное учреждение «Средняя общеобразовательная школа с. Моховое   Ершовского района Саратовской области»</t>
  </si>
  <si>
    <t>МОУ «СОШ с. Моховое   Ершовского района Саратовской области»</t>
  </si>
  <si>
    <t>Муниципальное общеобразовательное учреждение «Средняя общеобразовательная школа с. Новорепное  Ершовского района Саратовской области»</t>
  </si>
  <si>
    <t>МОУ СОШ с. Новорепное</t>
  </si>
  <si>
    <t>Муниципальное общеобразовательное учреждение «Средняя общеобразовательная школа п.Учебный  Ершовского района Саратовской области»</t>
  </si>
  <si>
    <t>МОУ «СОШ п.Учебный  Ершовского района Саратовской области»</t>
  </si>
  <si>
    <t>Муниципальное общеобразовательное учреждение «Средняя общеобразовательная школа с.Рефлектор   Ершовского района Саратовской области» им.Героя Советского Союза Данукалова А.Ф.</t>
  </si>
  <si>
    <t>МОУ «СОШ с.Рефлектор   Ершовского района Саратовской области» им.Героя Советского Союза Данукалова А.Ф</t>
  </si>
  <si>
    <t>Муниципальное общеобразовательное учреждение «Средняя общеобразовательная школа с. Краснянка Ершовского района Саратовской области»</t>
  </si>
  <si>
    <t>МОУ «СОШ с. Краснянка Ершовского района Саратовской области»</t>
  </si>
  <si>
    <t>Муниципальное общеобразовательное учреждение «Средняя общеобразовательная школа п.Целинный  Ершовского района Саратовской области»</t>
  </si>
  <si>
    <t>МОУ «СОШ школа п.Целинный  Ершовского района Саратовской области»</t>
  </si>
  <si>
    <t>Муниципальное общеобразовательное учреждение «Средняя общеобразовательная школа п.Кушумский   Ершовского района Саратовской области»</t>
  </si>
  <si>
    <t>МОУ «СОШ п.Кушумский   Ершовского района Саратовской области»</t>
  </si>
  <si>
    <t>Муниципальное общеобразовательное учреждение «Средняя общеобразовательная школа п. Красный Боец  Ершовского района Саратовской области»</t>
  </si>
  <si>
    <t>МОУ «СОШ п. Красный Боец  Ершовского района Саратовской области»</t>
  </si>
  <si>
    <t>Муниципальное общеобразовательное учреждение «Средняя общеобразовательная школа с.Антоновка Ершовского района Саратовской области»</t>
  </si>
  <si>
    <t>МОУ «СОШ школа с.Антоновка Ершовского района Саратовской области»</t>
  </si>
  <si>
    <t>Муниципальное общеобразовательное учреждение «Средняя общеобразовательная школа с. Перекопное  Ершовского района Саратовской области» им. Героя Советского Союза В.И. Киреева</t>
  </si>
  <si>
    <t>МОУ «СОШ с. Перекопное»</t>
  </si>
  <si>
    <t>Муниципальное общеобразовательное учреждение «Средняя общеобразовательная школа п. Новосельский  Ершовского района Саратовской области»</t>
  </si>
  <si>
    <t>МОУ «СОШ п. Новосельский  Ершовского района Саратовской области»</t>
  </si>
  <si>
    <t>Муниципальное общеобразовательное учреждение «Средняя общеобразовательная школа с. Дмитриевка  Ершовского района Саратовской области»</t>
  </si>
  <si>
    <t>МОУ «СОШ с. Дмитриевка»</t>
  </si>
  <si>
    <t>Муниципальное общеобразовательное учреждение «Основная общеобразовательная школа с.Черная Падина  Ершовского района Саратовской области»</t>
  </si>
  <si>
    <t>МОУ «СОШ с.Черная Падина  Ершовского района Саратовской области»</t>
  </si>
  <si>
    <t>Муниципальное дошкольное образовательное учреждение «Детский сад № 8 «Гномик» п. Прудовой Ершовского района Саратовской области.»</t>
  </si>
  <si>
    <r>
      <t>МДОУ "</t>
    </r>
    <r>
      <rPr>
        <sz val="10"/>
        <color rgb="FF000000"/>
        <rFont val="Times New Roman"/>
        <family val="1"/>
        <charset val="204"/>
      </rPr>
      <t>«Детский сад № 8 «Гномик» п. Прудовой Ершовского района Саратовской области.»</t>
    </r>
  </si>
  <si>
    <t>бюджетное учреждение</t>
  </si>
  <si>
    <t>Муниципальное дошкольное образовательное учреждение Детский сад №1 «Тополек» г. Ершова Саратовской области</t>
  </si>
  <si>
    <r>
      <t>МДОУ "</t>
    </r>
    <r>
      <rPr>
        <sz val="10"/>
        <color rgb="FF000000"/>
        <rFont val="Times New Roman"/>
        <family val="1"/>
        <charset val="204"/>
      </rPr>
      <t xml:space="preserve"> Детский сад №1 «Тополек» г. Ершова Саратовской области</t>
    </r>
  </si>
  <si>
    <t xml:space="preserve">Обратите внимание, что в общей информации отсутствует ОКТМО.  </t>
  </si>
  <si>
    <t>Муниципальное дошкольное образовательное учреждение "Детский сад комбинированного вида №2 «Машенька» г.Ершова Саратовской области»</t>
  </si>
  <si>
    <r>
      <t xml:space="preserve">МДОУ </t>
    </r>
    <r>
      <rPr>
        <sz val="10"/>
        <color rgb="FF000000"/>
        <rFont val="Times New Roman"/>
        <family val="1"/>
        <charset val="204"/>
      </rPr>
      <t>"Детский сад комбинированного вида №2 «Машенька» г.Ершова Саратовской области»</t>
    </r>
  </si>
  <si>
    <t>Муниципальное дошкольное образовательное учреждение "Детский сад комбинированного вида №3 «Звездочка»г.Ершова Саратовской области»</t>
  </si>
  <si>
    <r>
      <t>МДОУ "</t>
    </r>
    <r>
      <rPr>
        <sz val="10"/>
        <color rgb="FF000000"/>
        <rFont val="Times New Roman"/>
        <family val="1"/>
        <charset val="204"/>
      </rPr>
      <t xml:space="preserve"> "Детский сад комбинированного вида №3 «Звездочка»г.Ершова Саратовской области»</t>
    </r>
  </si>
  <si>
    <t>Муниципальное дошкольное образовательное учреждение Детский сад комбинированного вида №7 «Солнышко» г.Ершова Саратовской области»</t>
  </si>
  <si>
    <r>
      <t>МДОУ «</t>
    </r>
    <r>
      <rPr>
        <sz val="10"/>
        <color rgb="FF000000"/>
        <rFont val="Times New Roman"/>
        <family val="1"/>
        <charset val="204"/>
      </rPr>
      <t>Детский сад комбинированного вида №7 «Солнышко» г.Ершова»</t>
    </r>
  </si>
  <si>
    <t>Муниципальное дошкольное образовательное учреждение "Детский сад №6 «Малышок» г.Ершова Саратовской области»</t>
  </si>
  <si>
    <r>
      <t xml:space="preserve">МДОУ </t>
    </r>
    <r>
      <rPr>
        <sz val="10"/>
        <color rgb="FF000000"/>
        <rFont val="Times New Roman"/>
        <family val="1"/>
        <charset val="204"/>
      </rPr>
      <t>"Детский сад №6 «Малышок» г.Ершова Саратовской области»</t>
    </r>
  </si>
  <si>
    <t>Муниципальное дошкольное образовательное учреждение "Детский сад №10 «Колокольчик» п.Тулайково  Ершовского района Саратовской области»</t>
  </si>
  <si>
    <r>
      <t>МОУ "Д/с №10 "Колокольчик" п.Тулайково</t>
    </r>
    <r>
      <rPr>
        <sz val="10"/>
        <color rgb="FF000000"/>
        <rFont val="Times New Roman"/>
        <family val="1"/>
        <charset val="204"/>
      </rPr>
      <t xml:space="preserve"> Ершовского района Саратовской области»</t>
    </r>
    <r>
      <rPr>
        <sz val="10"/>
        <color theme="1"/>
        <rFont val="Times New Roman"/>
        <family val="1"/>
        <charset val="204"/>
      </rPr>
      <t xml:space="preserve"> "</t>
    </r>
  </si>
  <si>
    <t>Муниципальное дошкольное образовательное учреждение "Детский сад № 31 «Ивушка» г.Ершова Саратовской области»</t>
  </si>
  <si>
    <r>
      <t xml:space="preserve">МДОУ </t>
    </r>
    <r>
      <rPr>
        <sz val="10"/>
        <color rgb="FF000000"/>
        <rFont val="Times New Roman"/>
        <family val="1"/>
        <charset val="204"/>
      </rPr>
      <t>"Детский сад № 31 «Ивушка» г.Ершова Саратовской области»</t>
    </r>
  </si>
  <si>
    <t>Муниципальное дошкольное образовательное учреждение "Детский сад комбинированного вида №35 «Аленушка-1» г.Ершова Саратовской области»</t>
  </si>
  <si>
    <r>
      <t>МДОУ "</t>
    </r>
    <r>
      <rPr>
        <sz val="10"/>
        <color rgb="FF000000"/>
        <rFont val="Times New Roman"/>
        <family val="1"/>
        <charset val="204"/>
      </rPr>
      <t xml:space="preserve"> Детский сад </t>
    </r>
    <r>
      <rPr>
        <sz val="10"/>
        <color theme="1"/>
        <rFont val="Times New Roman"/>
        <family val="1"/>
        <charset val="204"/>
      </rPr>
      <t xml:space="preserve">№35 "Аленушка-1" </t>
    </r>
    <r>
      <rPr>
        <sz val="10"/>
        <color rgb="FF000000"/>
        <rFont val="Times New Roman"/>
        <family val="1"/>
        <charset val="204"/>
      </rPr>
      <t>г.Ершова Саратовской области»</t>
    </r>
  </si>
  <si>
    <t>Муниципальное дошкольное образовательное учреждение "Детский сад  № 34  «Василек-1» г. Ершова Саратовской области»</t>
  </si>
  <si>
    <r>
      <t>МДОУ "Д/с № 34 "Василек-1" г. Ершова</t>
    </r>
    <r>
      <rPr>
        <sz val="10"/>
        <color rgb="FF000000"/>
        <rFont val="Times New Roman"/>
        <family val="1"/>
        <charset val="204"/>
      </rPr>
      <t xml:space="preserve"> Саратовской области</t>
    </r>
    <r>
      <rPr>
        <sz val="10"/>
        <color theme="1"/>
        <rFont val="Times New Roman"/>
        <family val="1"/>
        <charset val="204"/>
      </rPr>
      <t>"</t>
    </r>
  </si>
  <si>
    <t>Муниципальное дошкольное образовательное учреждение "Детский сад №26 «Березка» с.Орлов-Гай Ершовского района Саратовской области»</t>
  </si>
  <si>
    <r>
      <t>МДОУ "</t>
    </r>
    <r>
      <rPr>
        <sz val="10"/>
        <color rgb="FF000000"/>
        <rFont val="Times New Roman"/>
        <family val="1"/>
        <charset val="204"/>
      </rPr>
      <t>Детский сад №26 «Березка» Ершовского района Саратовской области»</t>
    </r>
    <r>
      <rPr>
        <sz val="10"/>
        <color theme="1"/>
        <rFont val="Times New Roman"/>
        <family val="1"/>
        <charset val="204"/>
      </rPr>
      <t>"</t>
    </r>
  </si>
  <si>
    <t>Муниципальное дошкольное образовательное учреждение "Детский сад №30 «Морозко» п.Лесной Ершовского района Саратовской области»</t>
  </si>
  <si>
    <r>
      <t xml:space="preserve">МДОУ </t>
    </r>
    <r>
      <rPr>
        <sz val="10"/>
        <color rgb="FF000000"/>
        <rFont val="Times New Roman"/>
        <family val="1"/>
        <charset val="204"/>
      </rPr>
      <t>"Детский сад №30 «Морозко» п.Лесной Ершовского района Саратовской области»</t>
    </r>
    <r>
      <rPr>
        <sz val="10"/>
        <color theme="1"/>
        <rFont val="Times New Roman"/>
        <family val="1"/>
        <charset val="204"/>
      </rPr>
      <t>"</t>
    </r>
  </si>
  <si>
    <t>Муниципальное дошкольное образовательное учреждение "Детский сад №20 «Улыбка» с.Перекопное Ершовского района Саратовской области»</t>
  </si>
  <si>
    <r>
      <t xml:space="preserve">МДОУ </t>
    </r>
    <r>
      <rPr>
        <sz val="10"/>
        <color rgb="FF000000"/>
        <rFont val="Times New Roman"/>
        <family val="1"/>
        <charset val="204"/>
      </rPr>
      <t>"Детский сад №20 «Улыбка» с.Перекопное Ершовского района Саратовской области»</t>
    </r>
  </si>
  <si>
    <t>Муниципальное дошкольное образовательное учреждение "Детский сад №14 «Светлячок» п.Целинный Ершовского района Саратовской области»</t>
  </si>
  <si>
    <r>
      <t xml:space="preserve">МДОУ </t>
    </r>
    <r>
      <rPr>
        <sz val="10"/>
        <color rgb="FF000000"/>
        <rFont val="Times New Roman"/>
        <family val="1"/>
        <charset val="204"/>
      </rPr>
      <t>"Детский сад №14 «Светлячок» п.Целинный Ершовского района Саратовской области»</t>
    </r>
  </si>
  <si>
    <t>Муниципальное дошкольное образовательное учреждение "Детский сад №32 «Золотое зернышко» п.Учебный Ершовского района Саратовской области»</t>
  </si>
  <si>
    <r>
      <t xml:space="preserve">МДОУ </t>
    </r>
    <r>
      <rPr>
        <sz val="10"/>
        <color rgb="FF000000"/>
        <rFont val="Times New Roman"/>
        <family val="1"/>
        <charset val="204"/>
      </rPr>
      <t>"Детский сад №32 «Золотое зернышко» п.Учебный Ершовского района Саратовской области»</t>
    </r>
  </si>
  <si>
    <t>Муниципальное дошкольное образовательное учреждение "Детский сад №22 «Дюймовочка» п.Садовый Ершовского района Саратовской области»</t>
  </si>
  <si>
    <r>
      <t>МДОУ "</t>
    </r>
    <r>
      <rPr>
        <sz val="10"/>
        <color rgb="FF000000"/>
        <rFont val="Times New Roman"/>
        <family val="1"/>
        <charset val="204"/>
      </rPr>
      <t>"Детский сад №22 «Дюймовочка» п.Садовый Ершовского района Саратовской области»</t>
    </r>
  </si>
  <si>
    <t>Муниципальное дошкольное образовательное учреждение "Детский сад №17 «Калинка» с. Орлов-Гай Ершовского района Саратовской области»</t>
  </si>
  <si>
    <r>
      <t xml:space="preserve">МДОУ </t>
    </r>
    <r>
      <rPr>
        <sz val="10"/>
        <color rgb="FF000000"/>
        <rFont val="Times New Roman"/>
        <family val="1"/>
        <charset val="204"/>
      </rPr>
      <t>"Детский сад №17 «Калинка» с. Орлов-Гай Ершовского района Саратовской области»</t>
    </r>
  </si>
  <si>
    <t>Муниципальное образовательное учреждение дополнительного образования детей «Детско- юношеская спортивная школа города Ершова Саратовской области»</t>
  </si>
  <si>
    <t xml:space="preserve">МУ ДО ДЮСШ г.Ершова </t>
  </si>
  <si>
    <t>Муниципальное бюджетное учреждение дополнительного образования «Дом детского творчества г.Ершова Саратовской области»</t>
  </si>
  <si>
    <t>МБУ ДО «ДДТ»</t>
  </si>
  <si>
    <t>бюджетное учреждени</t>
  </si>
  <si>
    <t>Муниципальное учреждение  «Единая дежурно-диспетчерская служба по Ершовскому муниципальному району»</t>
  </si>
  <si>
    <t>МУ «Единая дежурно-диспетчерская служба»</t>
  </si>
  <si>
    <t>казенное учреждение</t>
  </si>
  <si>
    <t>Муниципальное бюджетное учреждение культуры «Районный дом культуры» Ершовского муниципального района Саратовской области</t>
  </si>
  <si>
    <t>МБУК РДК ЕМР Саратовской области</t>
  </si>
  <si>
    <t>Муниципальное учреждение «Централизованная бухгалтерия Ершовского муниципального района</t>
  </si>
  <si>
    <t>МУ ЦБ ЕМР</t>
  </si>
  <si>
    <t>Муниципальное учреждение культуры «Межпоселенческая центральная библиотека» Ершовского муниципального района Саратовской области</t>
  </si>
  <si>
    <t>МУК МЦБ ЕМР</t>
  </si>
  <si>
    <t>Муниципальное учреждение «Централизованная бухгалтерия образовательных учреждений Ершовского муниципального района Саратовской области</t>
  </si>
  <si>
    <t>МУ «ЦБ ОУ»</t>
  </si>
  <si>
    <t>Муниципальное автономное учреждение Ершовского муниципального района Саратовской области физкультурно-оздоровительный комплекс «Дельфин»</t>
  </si>
  <si>
    <t>МАУ ЕМР Саратовской области ФОК «Дельфин»</t>
  </si>
  <si>
    <t>Муниципальное казенное учреждение «Архив Ершовского муниципального района»</t>
  </si>
  <si>
    <t>МКУ «Архив Ершовского муниципального района»</t>
  </si>
  <si>
    <t>Муниципальное казенное учреждение «Информационно-методический центр образования Ершовского муниципального района»</t>
  </si>
  <si>
    <t>МКУ «ИМЦО»</t>
  </si>
  <si>
    <t>Муниципальное казенное учреждение "Инженерно-техническая служба Ершовского муниципального района Саратовской области"</t>
  </si>
  <si>
    <t>МКУ «ИТС Ершовского района»</t>
  </si>
  <si>
    <t>Ивантеевский муниципальный район</t>
  </si>
  <si>
    <t>МУНИЦИПАЛЬНОЕ ОБЩЕОБРАЗОВАТЕЛЬНОЕ УЧРЕЖДЕНИЕ "ОСНОВНАЯ ОБЩЕОБРАЗОВАТЕЛЬНАЯ ШКОЛА П.ВОСТОЧНЫЙ ИВАНТЕЕВСКОГО РАЙОНА САРАТОВСКОЙ ОБЛАСТИ"</t>
  </si>
  <si>
    <t>МОУ "ООШ П.ВОСТОЧНЫЙ"</t>
  </si>
  <si>
    <t>МУНИЦИПАЛЬНОЕ ОБЩЕОБРАЗОВАТЕЛЬНОЕ УЧРЕЖДЕНИЕ "СРЕДНЯЯ ОБЩЕОБРАЗОВАТЕЛЬНАЯ ШКОЛА С.НИКОЛАЕВКА ИМЕНИ В.М.КУЗЬМИНА"</t>
  </si>
  <si>
    <t>МОУ "СОШ С.НИКОЛАЕВКА ИМ. В.М.КУЗЬМИНА"</t>
  </si>
  <si>
    <t>Обратите внимание,  на странице отсутствует ФИО уполномоченного лица, утвердившего муниципальное задание,  не указан номер и дата утверждения муниципального задания.</t>
  </si>
  <si>
    <t>МУНИЦИПАЛЬНОЕ ОБЩЕОБРАЗОВАТЕЛЬНОЕ УЧРЕЖДЕНИЕ "СРЕДНЯЯ ОБЩЕОБРАЗОВАТЕЛЬНАЯ ШКОЛА С. ЯБЛОНОВЫЙ ГАЙ ИВАНТЕЕВСКОГО РАЙОНА САРАТОВСКОЙ ОБЛАСТИ"</t>
  </si>
  <si>
    <t>МОУ "СОШ С. ЯБЛОНОВЫЙ ГАЙ"</t>
  </si>
  <si>
    <t>МУНИЦИПАЛЬНОЕ УЧРЕЖДЕНИЕ "ЦЕНТРАЛИЗОВАННАЯ БУХГАЛТЕРИЯ МУНИЦИПАЛЬНЫХ ОБРАЗОВАНИЙ ИВАНТЕЕВСКОГО РАЙОНА»</t>
  </si>
  <si>
    <t>МУ "ЦБ МО ИВАНТЕЕВСКОГО РАЙОНА"</t>
  </si>
  <si>
    <t>МУНИЦИПАЛЬНОЕ УЧРЕЖДЕНИЕ ИВАНТЕЕВСКОГО МУНИЦИПАЛЬНОГО РАЙОНА САРАТОВСКОЙ ОБЛАСТИ "ЗАБОТА"</t>
  </si>
  <si>
    <t>МУ "ЗАБОТА"</t>
  </si>
  <si>
    <t>МУНИЦИПАЛЬНОЕ УЧРЕЖДЕНИЕ ДОПОЛНИТЕЛЬНОГО ОБРАЗОВАНИЯ "ЦЕНТР ДОПОЛНИТЕЛЬНОГО ОБРАЗОВАНИЯ ИВАНТЕЕВСКОГО РАЙОНА САРАТОВСКОЙ ОБЛАСТИ"</t>
  </si>
  <si>
    <t>МУДО "ЦДО ИВАНТЕЕВСКОГО РАЙОНА"</t>
  </si>
  <si>
    <t>Обратите внимание,  на странице отсутствует ФИО уполномоченного лица, утвердившего муниципальное задание,  не указан номер муниципального задания.</t>
  </si>
  <si>
    <t>МУНИЦИПАЛЬНОЕ ОБЩЕОБРАЗОВАТЕЛЬНОЕ УЧРЕЖДЕНИЕ "ОСНОВНАЯ ОБЩЕОБРАЗОВАТЕЛЬНАЯ ШКОЛА С. ЧЕРНАВА ИВАНТЕЕВСКОГО РАЙОНА САРАТОВСКОЙ ОБЛАСТИ"</t>
  </si>
  <si>
    <t>МОУ "ООШ С. ЧЕРНАВА"</t>
  </si>
  <si>
    <t>МУНИЦИПАЛЬНОЕ ДОШКОЛЬНОЕ ОБРАЗОВАТЕЛЬНОЕ УЧРЕЖДЕНИЕ "ДЕТСКИЙ САД "ДЮЙМОВОЧКА" С. ИВАНТЕЕВКА ИВАНТЕЕВСКОГО РАЙОНА САРАТОВСКОЙ ОБЛАСТИ"</t>
  </si>
  <si>
    <t>МДОУ "ДЕТСКИЙ САД "ДЮЙМОВОЧКА"</t>
  </si>
  <si>
    <t>МУНИЦИПАЛЬНОЕ ОБЩЕОБРАЗОВАТЕЛЬНОЕ УЧРЕЖДЕНИЕ "ОСНОВНАЯ ОБЩЕОБРАЗОВАТЕЛЬНАЯ ШКОЛА С. КЛЕВЕНКА ИВАНТЕЕВСКОГО РАЙОНА САРАТОВСКОЙ ОБЛАСТИ</t>
  </si>
  <si>
    <t>МОУ "ООШ С. КЛЕВЕНКА "</t>
  </si>
  <si>
    <t>МУНИЦИПАЛЬНОЕ ОБЩЕОБРАЗОВАТЕЛЬНОЕ УЧРЕЖДЕНИЕ "ОСНОВНАЯ ОБЩЕОБРАЗОВАТЕЛЬНАЯ ШКОЛА С. АРБУЗОВКА ИВАНТЕЕВСКОГО РАЙОНА САРАТОВСКОЙ ОБЛАСТИ"</t>
  </si>
  <si>
    <t>МОУ ООШ С. АРБУЗОВКА</t>
  </si>
  <si>
    <t>МУНИЦИПАЛЬНОЕ ОБЩЕОБРАЗОВАТЕЛЬНОЕ УЧРЕЖДЕНИЕ "ОСНОВНАЯ ОБЩЕОБРАЗОВАТЕЛЬНАЯ ШКОЛА С. КАНАЕВКА ИВАНТЕЕВСКОГО РАЙОНА САРАТОВСКОЙ ОБЛАСТИ"</t>
  </si>
  <si>
    <t>МОУ "ООШ С. КАНАЕВКА"</t>
  </si>
  <si>
    <t>МУНИЦИПАЛЬНОЕ УЧРЕЖДЕНИЕ ДОПОЛНИТЕЛЬНОГО ОБРАЗОВАНИЯ "ДОМ ДЕТСКОГО ТВОРЧЕСТВА ИВАНТЕЕВСКОГО РАЙОНА САРАТОВСКОЙ ОБЛАСТИ"</t>
  </si>
  <si>
    <t>МУДО ДДТ ИВАНТЕЕВСКОГО РАЙОНА</t>
  </si>
  <si>
    <t>МУНИЦИПАЛЬНОЕ ОБЩЕОБРАЗОВАТЕЛЬНОЕ УЧРЕЖДЕНИЕ "ОСНОВНАЯ ОБЩЕОБРАЗОВАТЕЛЬНАЯ ШКОЛА С.РАЕВКА ИВАНТЕЕВСКОГО РАЙОНА САРАТОВСКОЙ ОБЛАСТИ"</t>
  </si>
  <si>
    <t>МОУ "ООШ С.РАЕВКА"</t>
  </si>
  <si>
    <t>МУНИЦИПАЛЬНОЕ ОБЩЕОБРАЗОВАТЕЛЬНОЕ УЧРЕЖДЕНИЕ "СРЕДНЯЯ ОБЩЕОБРАЗОВАТЕЛЬНАЯ ШКОЛА С. БАРТЕНЕВКА ИМЕНИ П.Е. ТОЛСТОВА"</t>
  </si>
  <si>
    <t>МОУ "СОШ С. БАРТЕНЕВКА ИМ. П.Е. ТОЛСТОВА"</t>
  </si>
  <si>
    <t>МУНИЦИПАЛЬНОЕ ДОШКОЛЬНОЕ ОБРАЗОВАТЕЛЬНОЕ УЧРЕЖДЕНИЕ "ЦЕНТР РАЗВИТИЯ РЕБЕНКА-ДЕТСКИЙ САД "КОЛОСОК" С.ИВАНТЕЕВКА ИВАНТЕЕВСКОГО РАЙОНА САРАТОВСКОЙ ОБЛАСТИ"</t>
  </si>
  <si>
    <t>МДОУ "ЦРР-ДЕТСКИЙ САД "КОЛОСОК" С.ИВАНТЕЕВКА"</t>
  </si>
  <si>
    <t>МУНИЦИПАЛЬНОЕ ОБЩЕОБРАЗОВАТЕЛЬНОЕ УЧРЕЖДЕНИЕ "СРЕДНЯЯ ОБЩЕОБРАЗОВАТЕЛЬНАЯ ШКОЛА П. ЗНАМЕНСКИЙ ИВАНТЕЕВСКОГО РАЙОНА САРАТОВСКОЙ ОБЛАСТИ"</t>
  </si>
  <si>
    <t>МОУ "СОШ П. ЗНАМЕНСКИЙ"</t>
  </si>
  <si>
    <t>МУНИЦИПАЛЬНОЕ УЧРЕЖДЕНИЕ ФИЗКУЛЬТУРНО - ОЗДОРОВИТЕЛЬНЫЙ КОМПЛЕКС "ЗДОРОВЬЕ" ИВАНТЕЕВСКОГО РАЙОНА САРАТОВСКОЙ ОБЛАСТИ</t>
  </si>
  <si>
    <t>МУ ФОК " ЗДОРОВЬЕ"</t>
  </si>
  <si>
    <t>МУНИЦИПАЛЬНОЕ УЧРЕЖДЕНИЕ "ЦЕНТРАЛИЗОВАННАЯ БУХГАЛТЕРИЯ, ОБСЛУЖИВАЮЩАЯ МУНИЦИПАЛЬНЫЕ ОБРАЗОВАТЕЛЬНЫЕ УЧРЕЖДЕНИЯ ИВАНТЕЕВСКОГО МУНИЦИПАЛЬНОГО РАЙОНА САРАТОВСКОЙ ОБЛАСТИ"</t>
  </si>
  <si>
    <t>МУ "ЦБ"</t>
  </si>
  <si>
    <t>РАЙОННОЕ МУНИЦИПАЛЬНОЕ УЧРЕЖДЕНИЕ КУЛЬТУРЫ "ИВАНТЕЕВСКАЯ МЕЖПОСЕЛЕНЧЕСКАЯ ЦЕНТРАЛЬНАЯ БИБЛИОТЕКА"</t>
  </si>
  <si>
    <t>РМУК ИВАНТЕЕВСКАЯ МЦБ</t>
  </si>
  <si>
    <t>МУНИЦИПАЛЬНОЕ УЧРЕЖДЕНИЕ "ЦЕНТРАЛЬНЫЙ ДОМ КУЛЬТУРЫ" ИВАНТЕЕВСКОГО МУНИЦИПАЛЬНОГО РАЙОНА САРАТОВСКОЙ ОБЛАСТИ</t>
  </si>
  <si>
    <t>МУ ЦДК С.ИВАНТЕЕВКА САРАТОВСКОЙ ОБЛАСТИ</t>
  </si>
  <si>
    <t>МУНИЦИПАЛЬНОЕ ОБЩЕОБРАЗОВАТЕЛЬНОЕ УЧРЕЖДЕНИЕ "СРЕДНЯЯ ОБЩЕОБРАЗОВАТЕЛЬНАЯ ШКОЛА С. ИВАНОВКА ИВАНТЕЕВСКОГО РАЙОНА САРАТОВСКОЙ ОБЛАСТИ"</t>
  </si>
  <si>
    <t>МОУ "СОШ С. ИВАНОВКА"</t>
  </si>
  <si>
    <t>МУНИЦИПАЛЬНОЕ ОБЩЕОБРАЗОВАТЕЛЬНОЕ УЧРЕЖДЕНИЕ "СРЕДНЯЯ ОБЩЕОБРАЗОВАТЕЛЬНАЯ ШКОЛА С. ИВАНТЕЕВКА ИВАНТЕЕВСКОГО РАЙОНА САРАТОВСКОЙ ОБЛАСТИ"</t>
  </si>
  <si>
    <t>МОУ "СОШ С. ИВАНТЕЕВКА"</t>
  </si>
  <si>
    <t>МУНИЦИПАЛЬНОЕ ОБЩЕОБРАЗОВАТЕЛЬНОЕ УЧРЕЖДЕНИЕ "ГИМНАЗИЯ-ШКОЛА С.ИВАНТЕЕВКА САРАТОВСКОЙ ОБЛАСТИ"</t>
  </si>
  <si>
    <t>МОУ "ГИМНАЗИЯ С.ИВАНТЕЕВКА"</t>
  </si>
  <si>
    <t>МУНИЦИПАЛЬНОЕ ДОШКОЛЬНОЕ ОБРАЗОВАТЕЛЬНОЕ УЧРЕЖДЕНИЕ "ДЕТСКИЙ САД "СОЛНЫШКО" С. РАЕВКА ИВАНТЕЕВСКОГО РАЙОНА САРАТОВСКОЙ ОБЛАСТИ"</t>
  </si>
  <si>
    <t>МДОУ "ДЕТСКИЙ САД "СОЛНЫШКО" С. РАЕВКА</t>
  </si>
  <si>
    <t>МУНИЦИПАЛЬНОЕ ДОШКОЛЬНОЕ ОБРАЗОВАТЕЛЬНОЕ УЧРЕЖДЕНИЕ "ДЕТСКИЙ САД "СОЛНЫШКО" П. ЗНАМЕНСКИЙ ИВАНТЕЕВСКОГО РАЙОНА САРАТОВСКОЙ ОБЛАСТИ"</t>
  </si>
  <si>
    <t>МДОУ "ДЕТСКИЙ САД "СОЛНЫШКО" П. ЗНАМЕНСКИЙ</t>
  </si>
  <si>
    <t>МУНИЦИПАЛЬНОЕ УЧРЕЖДЕНИЕ "РЕСУРСНЫЙ ЦЕНТР УПРАВЛЕНИЯ ОБРАЗОВАНИЕМ АДМИНИСТРАЦИИ ИВАНТЕЕВСКОГО МУНИЦИПАЛЬНОГО РАЙОНА САРАТОВСКОЙ ОБЛАСТИ"</t>
  </si>
  <si>
    <t>МУ "РЦ УО"</t>
  </si>
  <si>
    <t>МУНИЦИПАЛЬНОЕ УЧРЕЖДЕНИЕ "ЦЕНТРАЛИЗОВАННАЯ БУХГАЛТЕРИЯ ОТДЕЛА КУЛЬТУРЫ И КИНО" ИВАНТЕЕВСКОГО МУНИЦИПАЛЬНОГО РАЙОНА САРАТОВСКОЙ ОБЛАСТИ</t>
  </si>
  <si>
    <t>МУ "ЦБ ОК И КИНО " С.ИВАНТЕЕВКА</t>
  </si>
  <si>
    <t xml:space="preserve">МУНИЦИПАЛЬНОЕ БЮДЖЕТНОЕ  УЧРЕЖДЕНИЕ "ИВАНТЕЕВСКОЕ" </t>
  </si>
  <si>
    <t>МБУ "ИВАНТЕЕВСКОЕ"</t>
  </si>
  <si>
    <t>Калининский муниципальный район</t>
  </si>
  <si>
    <t>Муниципальное бюджетное дошкольное образовательное учреждение «Детский сад № 2 г.Калининска Саратовской области»</t>
  </si>
  <si>
    <t>МБДОУ «Детский сад №2 г. Калининска Саратовской области»</t>
  </si>
  <si>
    <t>Муниципальное бюджетное дошкольное образовательное учреждение «Детский сад № 6 г.Калининска Саратовской области»</t>
  </si>
  <si>
    <t>МБДОУ «Детский сад №6 г. Калининска Саратовской области»</t>
  </si>
  <si>
    <t>Муниципальное бюджетное дошкольное образовательное учреждение «Детский сад № 7 г.Калининска Саратовской области»</t>
  </si>
  <si>
    <t>МБДОУ «Детский сад №7 г. Калининска Саратовской области»</t>
  </si>
  <si>
    <t>Муниципальное бюджетное дошкольное образовательное учреждение «Детский сад № 10 г.Калининска Саратовской области»</t>
  </si>
  <si>
    <t>МБДОУ «Детский сад №10 г. Калининска Саратовской области»</t>
  </si>
  <si>
    <t>Муниципальное бюджетное дошкольное образовательное учреждение «Детский сад № 11 г.Калининска Саратовской области»</t>
  </si>
  <si>
    <t>МБДОУ «Детский сад №11 г. Калининска Саратовской области»</t>
  </si>
  <si>
    <t>Муниципальное бюджетное дошкольное образовательное учреждение «Детский сад № 12 г.Калининска Саратовской области»</t>
  </si>
  <si>
    <t>МБДОУ «Детский сад №12 г. Калининска Саратовской области»</t>
  </si>
  <si>
    <t>Муниципальное бюджетное дошкольное образовательное учреждение «Детский сад с. Новые Выселки Калининского района Саратовской области»</t>
  </si>
  <si>
    <t>МБДОУ «Детский сад с. Новые Выселки Калининского района Саратовской области»</t>
  </si>
  <si>
    <t>Муниципальное бюджетное дошкольное образовательное учреждение «Детский сад с. Колокольцовка Калининского района Саратовской области»</t>
  </si>
  <si>
    <t>МБДОУ «Детский сад с. Колокольцовка Калининского района Саратовской области»</t>
  </si>
  <si>
    <t>Муниципальное бюджетное дошкольное образовательное учреждение «Детский сад с. Александровка 3-я Калининского района Саратовской области»</t>
  </si>
  <si>
    <t>МБДОУ «Детский сад с. Александровка 3-я Калининского района Саратовской области»</t>
  </si>
  <si>
    <t>Муниципальное бюджетное дошкольное образовательное учреждение «Детский сад п. Степное Калининского района Саратовской области»</t>
  </si>
  <si>
    <t>МБДОУ «Детский сад п. Степное Калининского района Саратовской области»</t>
  </si>
  <si>
    <t>Муниципальное бюджетное общеобразовательное учреждение «Средняя общеобразовательная школа с. Славновка Калининского района Саратовской области»</t>
  </si>
  <si>
    <t>МБОУ «СОШ с. Славновка Калининского района Саратовской области»</t>
  </si>
  <si>
    <t>Муниципальное бюджетное общеобразовательное учреждение «Основная общеобразовательная школа с. Михайловка Калининского района Саратовской области»</t>
  </si>
  <si>
    <t>МБОУ «ООШ с. Михайловка Калининского района Саратовской области»</t>
  </si>
  <si>
    <t>Муниципальное бюджетное общеобразовательное учреждение «Средняя общеобразовательная школа с. Александровка 3-я Калининского района Саратовской области»</t>
  </si>
  <si>
    <t>МБОУ «СОШ с. Александровка 3-я Калининского района Саратовской области»</t>
  </si>
  <si>
    <t>Муниципальное бюджетное общеобразовательное учреждение «Средняя общеобразовательная школа с. Озерки Калининского района Саратовской области»</t>
  </si>
  <si>
    <t>МБОУ «СОШ с. Озерки Калининского района Саратовской области»</t>
  </si>
  <si>
    <t>Муниципальное бюджетное общеобразовательное учреждение «Средняя общеобразовательная школа с. Свердлово Калининского района Саратовской области»</t>
  </si>
  <si>
    <t>МБОУ «СОШ с. Свердлово Калининского района Саратовской области»</t>
  </si>
  <si>
    <t>Муниципальное бюджетное общеобразовательное учреждение «Средняя общеобразовательная школа с. Большая Ольшанка Калининского района Саратовской области»</t>
  </si>
  <si>
    <t>МБОУ «СОШ с. Большая Ольшанка Калининского района Саратовской области»</t>
  </si>
  <si>
    <t>Муниципальное бюджетное общеобразовательное учреждение «Средняя общеобразовательная школа с. Малая Екатериновка Калининского района Саратовской области»</t>
  </si>
  <si>
    <t>МБОУ «СОШ с. Малая Екатериновка Калининского района Саратовской области»</t>
  </si>
  <si>
    <t>Муниципальное бюджетное общеобразовательное учреждение «Основная общеобразовательная школа с. Первомайское Калининского района Саратовской области»</t>
  </si>
  <si>
    <t>МБОУ «ООШ с. Первомайское Калининского района Саратовской области»</t>
  </si>
  <si>
    <t>Муниципальное бюджетное общеобразовательное учреждение «Средняя общеобразовательная школа с. Новые Выселки Калининского района Саратовской области»</t>
  </si>
  <si>
    <t>МБОУ «СОШ с. Новые Выселки Калининского района Саратовской области»</t>
  </si>
  <si>
    <t>Муниципальное бюджетное общеобразовательное учреждение «Средняя общеобразовательная школа с. Симоновка Калининского района Саратовской области»</t>
  </si>
  <si>
    <t>МБОУ «СОШ с. Симоновка Калининского района Саратовской области»</t>
  </si>
  <si>
    <t>Муниципальное бюджетное общеобразовательное учреждение «Средняя общеобразовательная школа с. Таловка Калининского района Саратовской области»</t>
  </si>
  <si>
    <t>МБОУ «СОШ с. Таловка Калининского района Саратовской области»</t>
  </si>
  <si>
    <t>Муниципальное бюджетное общеобразовательное учреждение «Средняя общеобразовательная школа с. Казачка Калининского района Саратовской области»</t>
  </si>
  <si>
    <t>МБОУ «СОШ с. Казачка Калининского района Саратовской области»</t>
  </si>
  <si>
    <t>Муниципальное бюджетное общеобразовательное учреждение «Средняя общеобразовательная школа с. Степное Калининского района Саратовской области»</t>
  </si>
  <si>
    <t>МБОУ «СОШ с. Степное Калининского района Саратовской области»</t>
  </si>
  <si>
    <t>Муниципальное бюджетное общеобразовательное учреждение «Средняя общеобразовательная школа с. Колокольцовка Калининского района Саратовской области»</t>
  </si>
  <si>
    <t>МБОУ «СОШ с. Колокольцовка Калининского района Саратовской области»</t>
  </si>
  <si>
    <t>Муниципальное бюджетное общеобразовательное учреждение «Средняя общеобразовательная школа с. Анастасьино Калининского района Саратовской области»</t>
  </si>
  <si>
    <t>МБОУ «СОШ с. Анастасьино Калининского района Саратовской области»</t>
  </si>
  <si>
    <t>Муниципальное бюджетное общеобразовательное учреждение «Средняя общеобразовательная школа № 1 имени Героя Советского Союза Павла Ивановича Чиркина г.Калининска Саратовской области»</t>
  </si>
  <si>
    <t>МБОУ «СОШ №1 им. Героя Советского Союза П. И. Чиркина г.Калининска Саратовской области»</t>
  </si>
  <si>
    <t>Муниципальное бюджетное общеобразовательное учреждение «Средняя общеобразовательная школа с. Сергиевка Калининского района Саратовской области»</t>
  </si>
  <si>
    <t>МБОУ «СОШ с. Сергиевка Калининского района Саратовской области»</t>
  </si>
  <si>
    <t>Муниципальное бюджетное общеобразовательное учреждение «Средняя общеобразовательная школа с. Ахтуба Калининского района Саратовской области»</t>
  </si>
  <si>
    <t>МБОУ «СОШ с. Ахтуба Калининского района Саратовской области»</t>
  </si>
  <si>
    <t>Муниципальное бюджетное общеобразовательное учреждение «Средняя общеобразовательная школа с. Широкий Уступ Калининского района Саратовской области»</t>
  </si>
  <si>
    <t>МБОУ «СОШ с. Широкий Уступ Калининского района Саратовской области»</t>
  </si>
  <si>
    <t>Муниципальное бюджетное общеобразовательное учреждение «Основная общеобразовательная школа с. Шклово Калининского района Саратовской области»</t>
  </si>
  <si>
    <t>МБОУ «ООШ с. Шклово Калининского района Саратовской области»</t>
  </si>
  <si>
    <t>Муниципальное бюджетное общеобразовательное учреждение «Основная общеобразовательная школа с. Красноармейское Калининского района Саратовской области»</t>
  </si>
  <si>
    <t>МБОУ «ООШ с. Красноармейское Калининского района Саратовской области»</t>
  </si>
  <si>
    <t>Муниципальное бюджетное общеобразовательное учреждение «Средняя общеобразовательная школа № 2 имени С. И. Подгайнова  г.Калининска Саратовской области»</t>
  </si>
  <si>
    <t>МБОУ «СОШ №2 им. С. И. Подгайнова  г.Калининска Саратовской области»</t>
  </si>
  <si>
    <t>Муниципальное бюджетное общеобразовательное учреждение «Средняя общеобразовательная школа с. Новая Ивановка Калининского района Саратовской области»</t>
  </si>
  <si>
    <t>МБОУ «СОШ с. Новая Ивановка Калининского района Саратовской области»</t>
  </si>
  <si>
    <t>Муниципальное бюджетное общеобразовательное учреждение «Средняя общеобразовательная школа с. Нижегороды Калининского района Саратовской области»</t>
  </si>
  <si>
    <t>МБОУ «СОШ с. Нижегороды Калининского района Саратовской области»</t>
  </si>
  <si>
    <t>Обратите внимание,  на странице отсутствует дата утверждения муниципального задания.</t>
  </si>
  <si>
    <t>Муниципальное бюджетное учреждение дополнительного образования «Детско-юношеская спортивная школа г. Калининска Саратовской области»</t>
  </si>
  <si>
    <t>МБУ ДО «ДЮСШ г. Калининска Саратовской области»</t>
  </si>
  <si>
    <t>Муниципальное бюджетное учреждение дополнительного образования «Дом Детского Творчества г. Калининска Саратовской области»</t>
  </si>
  <si>
    <r>
      <t>МБУ ДО « ДДТ г. Калининска Саратовской области</t>
    </r>
    <r>
      <rPr>
        <b/>
        <sz val="10"/>
        <color theme="1"/>
        <rFont val="Times New Roman"/>
        <family val="1"/>
        <charset val="204"/>
      </rPr>
      <t>»</t>
    </r>
  </si>
  <si>
    <t>Муниципальное бюджетное учреждение «Централизованная бухгалтерия учреждений образования Калининского Муниципального района»</t>
  </si>
  <si>
    <t>МБУ «ЦБ УО Калининского МР»</t>
  </si>
  <si>
    <t>Отсутствует муниципальное задание на 2020 год и плановый период 2021 и 2022 годов, так как не включена в региональный перечень работа «Ведение бухгалтерского учета бюджетными учреждениями, формирование регистров бухгалтерского учета».</t>
  </si>
  <si>
    <t>Муниципальное бюджетное учреждение «Эксплуатационно- методическая служба системы образования»</t>
  </si>
  <si>
    <t>МБУ «ЭМС системы образования»</t>
  </si>
  <si>
    <t>Муниципальное бюджетное учреждение культуры «Калининская межпоселенческая центральная библиотека»</t>
  </si>
  <si>
    <t>МБУК «КМЦБ»</t>
  </si>
  <si>
    <t>Муниципальное бюджетное учреждение культуры «Центр творчества и досуга» Муниципального образования город Калининск</t>
  </si>
  <si>
    <t>МБУК «Центр Творчества и Досуга» МО г. Калининск</t>
  </si>
  <si>
    <t>Муниципальное бюджетное учреждение культуры «Калининский Районный Дворец Культуры»</t>
  </si>
  <si>
    <t>МБУК «Калининский РДК»</t>
  </si>
  <si>
    <t>Муниципальное бюджетное учреждение культуры «Калининская городская библиотека им. М. Н. Алексеева» Муниципального образования город Калининск</t>
  </si>
  <si>
    <t xml:space="preserve">МБУК «Калининская ГБ им. М. Н. Алексеева» </t>
  </si>
  <si>
    <t>Муниципальное бюджетное учреждение «Централизованная бухгалтерия» администрации Калининского муниципального района Саратовской области</t>
  </si>
  <si>
    <t>МБУ ЦБ администрации КМР</t>
  </si>
  <si>
    <t>Отсутствует муниципальное задание в связи с отсутствием в Региональном перечне (классификаторе) государственных (муниципальных) услуг или работ услуги «Ведение бухгалтерского учета бюджетными учреждениями, формирование регистров бухгалтерского учета»</t>
  </si>
  <si>
    <t xml:space="preserve">Муниципальное казенное учреждение «Калининсктепло» </t>
  </si>
  <si>
    <t xml:space="preserve">МКУ «Калининск-тепло» </t>
  </si>
  <si>
    <t xml:space="preserve">Казенное </t>
  </si>
  <si>
    <t xml:space="preserve">Муниципальное казенное учреждение Калининского муниципального района «Архив» </t>
  </si>
  <si>
    <t>МКУ КМР "Архив"</t>
  </si>
  <si>
    <t>Муниципальное казенное учреждение Калининского муниципального района "Служба административно-хозяйственного обслуживания»</t>
  </si>
  <si>
    <t>МКУ КМР "САХО"</t>
  </si>
  <si>
    <t xml:space="preserve">Муниципальное казенное учреждение Калининского муниципального района "Единая дежурно-диспетчерская служба» </t>
  </si>
  <si>
    <t xml:space="preserve">МКУ  Калининского МР «ЕДДС» </t>
  </si>
  <si>
    <t>Красноармейский муниципальный район</t>
  </si>
  <si>
    <t>Муниципальное бюджетное общеобразовательное учреждение «Средняя общеобразовательная школа №2 города Красноармейска Саратовской области имени Героя Советского Союза Танцорова Г. В.»</t>
  </si>
  <si>
    <t>МБОУ «СОШ №2г. Красноармейска»</t>
  </si>
  <si>
    <t>Муниципальное бюджетное общеобразовательное учреждение «Средняя общеобразовательная школа №3 города Красноармейска Саратовской области имени дважды Героя Советского Союза Скоморохова Н.М.»</t>
  </si>
  <si>
    <t>МБОУ «СОШ №3г. Красноармейска»</t>
  </si>
  <si>
    <t>Муниципальное бюджетное общеобразовательное учреждение «Средняя общеобразовательная школа №8 города Красноармейска Саратовской области»</t>
  </si>
  <si>
    <t>МБОУ «СОШ №8г. Красноармейска»</t>
  </si>
  <si>
    <t>Муниципальное бюджетное общеобразовательное учреждение «Основная общеобразовательная школа № 40 села Ваулино Красноармейского района Саратовской области»</t>
  </si>
  <si>
    <t>МБОУ «ООШ №40 с. Ваулино»</t>
  </si>
  <si>
    <t>Муниципальное бюджетное общеобразовательное учреждение «Основная общеобразовательная школа села Дубовка  Красноармейского района Саратовской области»</t>
  </si>
  <si>
    <t>МБОУ «ООШ  с. Дубовка»</t>
  </si>
  <si>
    <t>Муниципальное бюджетное общеобразовательное учреждение «Основная общеобразовательная школа села Меловое Красноармейского района Саратовской области»</t>
  </si>
  <si>
    <t>МБОУ «ООШ  с. Меловое»</t>
  </si>
  <si>
    <t>Муниципальное бюджетное общеобразовательное учреждение «Основная общеобразовательная школа села Гвардейское Красноармейского района Саратовской области»</t>
  </si>
  <si>
    <t>МБОУ «ООШ  с. Гвардейское»</t>
  </si>
  <si>
    <t>Муниципальное бюджетное общеобразовательное учреждение «Основная общеобразовательная школа №17 села Карамышевка Красноармейского района Саратовской области»</t>
  </si>
  <si>
    <t>МБОУ «ООШ №17  с. Карамышевка»</t>
  </si>
  <si>
    <t>Муниципальное бюджетное общеобразовательное учреждение «Основная общеобразовательная школа №19 села Ключи Красноармейского района Саратовской области»</t>
  </si>
  <si>
    <t>МБОУ «ООШ №19  с. Ключи»</t>
  </si>
  <si>
    <t>Муниципальное бюджетное общеобразовательное учреждение «Основная общеобразовательная школа №24 села Ревино Красноармейского района Саратовской области»</t>
  </si>
  <si>
    <t>МБОУ «ООШ №24  с. Ревино»</t>
  </si>
  <si>
    <t>Муниципальное бюджетное общеобразовательное учреждение «Основная общеобразовательная школа села Елшанка Красноармейского района Саратовской области»</t>
  </si>
  <si>
    <t>МБОУ «ООШ  с. Елшанка»</t>
  </si>
  <si>
    <t>Муниципальное бюджетное общеобразовательное учреждение «Основная общеобразовательная школа села Гусево Красноармейского района Саратовской области»</t>
  </si>
  <si>
    <t>МБОУ «ООШ  с. Гусево»</t>
  </si>
  <si>
    <t>Муниципальное бюджетное общеобразовательное учреждение «Основная общеобразовательная школа села Мордово Красноармейского района Саратовской области»</t>
  </si>
  <si>
    <t>Муниципальное бюджетное общеобразовательное учреждение «Основная общеобразовательная школа села Старая Топовка Красноармейского района Саратовской области»</t>
  </si>
  <si>
    <t>МБОУ «ООШ  с. Ст. Топовка»</t>
  </si>
  <si>
    <r>
      <t xml:space="preserve">Обратите внимание, что в общей информации отсутствует </t>
    </r>
    <r>
      <rPr>
        <b/>
        <sz val="10"/>
        <rFont val="Times New Roman"/>
        <family val="1"/>
        <charset val="204"/>
      </rPr>
      <t>ОКТМО</t>
    </r>
    <r>
      <rPr>
        <sz val="10"/>
        <rFont val="Times New Roman"/>
        <family val="1"/>
        <charset val="204"/>
      </rPr>
      <t xml:space="preserve">.  </t>
    </r>
  </si>
  <si>
    <t>Муниципальное бюджетное общеобразовательное учреждение «Средняя общеобразовательная школа №10 поселка Каменский Красноармейского района Саратовской области»</t>
  </si>
  <si>
    <t>МБОУ «СОШ №10  пос. Каменский»</t>
  </si>
  <si>
    <t>Муниципальное бюджетное общеобразовательное учреждение «Средняя общеобразовательная школа №11 села Золотое  Красноармейского района Саратовской области»</t>
  </si>
  <si>
    <t>МБОУ «СОШ №11  с. Золотое»</t>
  </si>
  <si>
    <t>Муниципальное бюджетное общеобразовательное учреждение «Средняя общеобразовательная школа №19 села Луганское Красноармейского района Саратовской области»</t>
  </si>
  <si>
    <t>МБОУ «СОШ №19  с. Луганское»</t>
  </si>
  <si>
    <t>Муниципальное бюджетное общеобразовательное учреждение «Основная общеобразовательная школа  села Сплавнуха Красноармейского района Саратовской области»</t>
  </si>
  <si>
    <t>МБОУ «ООШ  с. Сплануха»</t>
  </si>
  <si>
    <t>Муниципальное бюджетное общеобразовательное учреждение «Основная общеобразовательная школа № 22 села Нижняя Банновка Красноармейского района Саратовской области»</t>
  </si>
  <si>
    <t>МБОУ «ООШ №22  с. Нижняя Банновка»</t>
  </si>
  <si>
    <t>Муниципальное бюджетное общеобразовательное учреждение «Средняя общеобразовательная школа №23 села Первомайское Красноармейского района Саратовской области»</t>
  </si>
  <si>
    <t>МБОУ «СОШ №23  с. Первомайское»</t>
  </si>
  <si>
    <t>Муниципальное бюджетное общеобразовательное учреждение «Основная общеобразовательная школа  села Садовое Красноармейского района Саратовской области»</t>
  </si>
  <si>
    <t>МБОУ «ООШ  с. Садовое »</t>
  </si>
  <si>
    <t>Муниципальное бюджетное общеобразовательное учреждение «Средняя общеобразовательная школа №52 станции Карамыш Красноармейского района Саратовской области»</t>
  </si>
  <si>
    <t>МБОУ «СОШ №52  ст. Карамыш»</t>
  </si>
  <si>
    <t>Муниципальное бюджетное общеобразовательное учреждение «Основная общеобразовательная школа №6 села Каменка Красноармейского района Саратовской области»</t>
  </si>
  <si>
    <t>МБОУ «ООШ №6  с. Каменка »</t>
  </si>
  <si>
    <t>Муниципальное бюджетное общеобразовательное учреждение «Основная общеобразовательная школа №7 станции Паницкая Красноармейского района Саратовской области»</t>
  </si>
  <si>
    <t>МБОУ «ООШ №7  с. Паницкая»</t>
  </si>
  <si>
    <t>Муниципальное  бюджетное общеобразовательное учреждение «Основная  общеобразовательная школа села Бобровка Красноармейского района Саратовской области»</t>
  </si>
  <si>
    <t>МБОУ «ООШ  с. Бобровка»</t>
  </si>
  <si>
    <t>Муниципальное бюджетное общеобразовательное учреждение «Основная  общеобразовательная школа села Высокое Красноармейского района Саратовской области»</t>
  </si>
  <si>
    <t>МБОУ «ООШ  с. Высокое»</t>
  </si>
  <si>
    <t>Муниципальное бюджетное общеобразовательное учреждение «Основная общеобразовательная школа села Некрасово Красноармейского района Саратовской области»</t>
  </si>
  <si>
    <t>МБОУ «ООШ  с. Некрасово»</t>
  </si>
  <si>
    <t>Муниципальное бюджетное общеобразовательное учреждение «Основная  общеобразовательная школа села Рогаткино Красноармейского района Саратовской области»</t>
  </si>
  <si>
    <t>МБОУ «ООШ  с. Рогаткино»</t>
  </si>
  <si>
    <t>Муниципальное бюджетное вечернее(сменное) общеобразовательное учреждение «Вечерняя (сменная) общеобразовательная школа №43 станция Паницкой Красноармейского района саратовской области»</t>
  </si>
  <si>
    <t>МБОУ «В(С)ОШ №43  ст. Паницкой»</t>
  </si>
  <si>
    <t>Муниципальное бюджетное дошкольное образовательное учреждение «Детский сад №3 города Красноармейска Саратовской области»</t>
  </si>
  <si>
    <t xml:space="preserve">МБДОУ «Детский сад №3 г. Красноармейска» </t>
  </si>
  <si>
    <t>Муниципальное бюджетное дошкольное образовательное учреждение «Детский сад №9 города Красноармейска Саратовской области»</t>
  </si>
  <si>
    <t xml:space="preserve">МБДОУ «Детский сад №9 г. Красноармейска» </t>
  </si>
  <si>
    <t>Муниципальное бюджетное дошкольное образовательное учреждение «Детский сад №10 города Красноармейска Саратовской области»</t>
  </si>
  <si>
    <t xml:space="preserve">МБДОУ «Детский сад №10 г. Красноармейска» </t>
  </si>
  <si>
    <t>Муниципальное бюджетное дошкольное образовательное учреждение «Детский сад №12 города Красноармейска Саратовской области»</t>
  </si>
  <si>
    <t xml:space="preserve">МБДОУ «Детский сад №12 г. Красноармейска» </t>
  </si>
  <si>
    <t>Муниципальное бюджетное дошкольное образовательное учреждение «Детский сад №14 города Красноармейска Саратовской области»</t>
  </si>
  <si>
    <t xml:space="preserve">МБДОУ «Детский сад №14 г. Красноармейска» </t>
  </si>
  <si>
    <t>Муниципальное бюджетное дошкольное образовательное учреждение «Детский сад №15 города Красноармейска Саратовской области»</t>
  </si>
  <si>
    <t xml:space="preserve">МБДОУ «Детский сад №15 г. Красноармейска» </t>
  </si>
  <si>
    <t>Муниципальное бюджетное дошкольное образовательное учреждение «Детский сад №16 города Красноармейска Саратовской области»</t>
  </si>
  <si>
    <t xml:space="preserve">МБДОУ «Детский сад №16 г. Красноармейска» </t>
  </si>
  <si>
    <t>Муниципальное бюджетное дошкольное образовательное учреждение «Детский сад №18 города Красноармейска Саратовской области»</t>
  </si>
  <si>
    <t xml:space="preserve">МБДОУ «Детский сад №18 г. Красноармейска» </t>
  </si>
  <si>
    <t>Муниципальное бюджетное дошкольное образовательное учреждение «Детский сад села Ключи Красноармейского района Саратовской области»</t>
  </si>
  <si>
    <t xml:space="preserve">МБДОУ «Детский сад с. Ключи» </t>
  </si>
  <si>
    <t>Муниципальное бюджетное дошкольное образовательное учреждение «Детский сад села Золотое Красноармейского района Саратовской области»</t>
  </si>
  <si>
    <t xml:space="preserve">МБДОУ «Детский сад с. Золотое» </t>
  </si>
  <si>
    <t>Муниципальное бюджетное дошкольное образовательное учреждение «Детский сад села Сосновка Красноармейского района Саратовской области»</t>
  </si>
  <si>
    <t xml:space="preserve">МБДОУ «Детский сад с. Сосновка» </t>
  </si>
  <si>
    <t>Муниципальное бюджетное дошкольное образовательное учреждение «Детский сад поселка Каменский Красноармейского района Саратовской области»</t>
  </si>
  <si>
    <t xml:space="preserve">МБДОУ «Детский сад пос. Каменский» </t>
  </si>
  <si>
    <t>Муниципальное  бюджетное дошкольное образовательное учреждение «Детский сад  села Бобровка Красноармейского района Саратовской области»</t>
  </si>
  <si>
    <t xml:space="preserve">МБДОУ «Детский сад с. Бобровка» </t>
  </si>
  <si>
    <t>Муниципальное бюджетное дошкольное образовательное учреждение «Детский сад села Ревино Красноармейского района Саратовской области»</t>
  </si>
  <si>
    <t xml:space="preserve">МБДОУ «Детский сад с. Ревино» </t>
  </si>
  <si>
    <t>Муниципальное  бюджетное дошкольное образовательное учреждение «Детский сад села Усть-Золиха Красноармейского района Саратовской области»</t>
  </si>
  <si>
    <t xml:space="preserve">МБДОУ «Детский сад с. Усть - Золиха» </t>
  </si>
  <si>
    <t>Муниципальное  бюджетное дошкольное образовательное учреждение «Детский сад села Рогаткино  Красноармейского района Саратовской области»</t>
  </si>
  <si>
    <t xml:space="preserve">МБДОУ «Детский сад с. Рогаткино» </t>
  </si>
  <si>
    <t>Муниципальное  бюджетное дошкольное образовательное учреждение «Детский сад села Каменка Красноармейского района Саратовской области»</t>
  </si>
  <si>
    <t xml:space="preserve">МБДОУ «Детский сад с. Каменка» </t>
  </si>
  <si>
    <t>Муниципальное  бюджетное дошкольное образовательное учреждение «Детский сад села Нижняя Банновка  Красноармейского района Саратовской области»</t>
  </si>
  <si>
    <t xml:space="preserve">МБДОУ «Детский сад с. Нижняя Банновка» </t>
  </si>
  <si>
    <t>Муниципальное бюджетное дошкольное образовательное учреждение «Детский сад села Садовое  Красноармейского района Саратовской области»</t>
  </si>
  <si>
    <t xml:space="preserve">МБДОУ «Детский сад с. Садовое» </t>
  </si>
  <si>
    <t>Муниципальное бюджетное дошкольное образовательное учреждение «Детский сад села Высокое  Красноармейского района Саратовской области»</t>
  </si>
  <si>
    <t xml:space="preserve">МБДОУ «Детский сад с. Высокое» </t>
  </si>
  <si>
    <t>Муниципальное  бюджетное дошкольное образовательное учреждение «Детский сад станции Карамыш Красноармейского района Саратовской области»</t>
  </si>
  <si>
    <t xml:space="preserve">МБДОУ «Детский сад ст. Карамыш» </t>
  </si>
  <si>
    <t>Муниципальное бюджетное образовательное учреждение дополнительного образования «Центр творчества, отдыха, туризма детей и молодёжи города Красноармейска Саратовской области имени Героя Советского Союза Кондакова В. А.»</t>
  </si>
  <si>
    <t xml:space="preserve">МБОУ ДО «ЦТОТД и М г. Красноармейска» </t>
  </si>
  <si>
    <t>Муниципальное бюджетное  образовательное учреждение дополнительного образования детей «Дом детского творчества с. Золотое Красноармейского района Саратовской области имени Героя Советского Союза Синельникова .В.П.»</t>
  </si>
  <si>
    <t>МБОУ ДОД « ДДТ с. Золотое»</t>
  </si>
  <si>
    <t>Муниципальное бюджетное учреждение дополнительного образования «Детско- юношеская спортивная школа №1                        г. Красноармейска Саратовской области»</t>
  </si>
  <si>
    <t xml:space="preserve">МБУ ДО «ДЮСШ №1 г. Красноармейска» </t>
  </si>
  <si>
    <t>Муниципальное бюджетное учреждение «Консультационно-методический центр системы образования  Красноармейского муниципального района Саратовской области»</t>
  </si>
  <si>
    <t xml:space="preserve">МБУ «КМЦ системы образования» </t>
  </si>
  <si>
    <t>Муниципальное бюджетное учреждение культуры "Централизованная клубная система Красноармейского муниципального района Саратовской области"</t>
  </si>
  <si>
    <t xml:space="preserve">МБУК "ЦКС" </t>
  </si>
  <si>
    <t>Обратите внимание,  на странице отсутствует номер муниципального задания.</t>
  </si>
  <si>
    <t>Муниципальное бюджетное учреждение культуры "Межпоселенческая центральная библиотека Красноармейского муниципального района Саратовской области"</t>
  </si>
  <si>
    <t xml:space="preserve">МБУК "МЦБ" </t>
  </si>
  <si>
    <t>Муниципальное бюджетное учреждение дополнительного образования "Детская школа искусств г. Красноармейск Саратовской области "Красноармейск Саратовской области")</t>
  </si>
  <si>
    <t xml:space="preserve">МБУ ДО "ДШИ г. г. Красноармейск Саратовской области </t>
  </si>
  <si>
    <t>Муниципальное казенное учреждение «Служба административно-хозяйственного обеспечения учреждений культуры Красноармейского муниципального района Саратовской области»</t>
  </si>
  <si>
    <t>МКУ «САХО УК»</t>
  </si>
  <si>
    <r>
      <t>Муниципальное учреждение "Централизованная бухгалтерия органов местного самоуправления Красноармейского муниципального района</t>
    </r>
    <r>
      <rPr>
        <b/>
        <sz val="10"/>
        <color theme="1"/>
        <rFont val="Times New Roman"/>
        <family val="1"/>
        <charset val="204"/>
      </rPr>
      <t>"</t>
    </r>
  </si>
  <si>
    <t>МУ «ЦБ ОМСУ»</t>
  </si>
  <si>
    <t>Муниципальное учреждение "Служба административно-хозяйственного обеспечения администрации Красноармейского муниципального района Саратовской области"</t>
  </si>
  <si>
    <t>МУ «Служба административно-хозяйственного обеспечения»</t>
  </si>
  <si>
    <t>Муниципальное учреждение «Единая дежурно-диспетчерская служба по Красноармейскому муниципальному району»</t>
  </si>
  <si>
    <t>МУ «Единая дежурно-диспетчерская служба по Красноармейскому муниципальному району»</t>
  </si>
  <si>
    <t>Муниципальное учреждение «Служба единого балансодержателя»</t>
  </si>
  <si>
    <t>МУ «Служба единого балансодержателя»</t>
  </si>
  <si>
    <t>Краснокутский муниципальный район</t>
  </si>
  <si>
    <t>МУНИЦИПАЛЬНОЕ АВТОНОМНОЕ УЧРЕЖДЕНИЕ "ОТДЕЛ АДМИНИСТРАТИВНО - ХОЗЯЙСТВЕННОГО ОБСЛУЖИВАНИЯ АДМИНИСТРАЦИИ КРАСНОКУТСКОГО МУНИЦИПАЛЬНОГО РАЙОНА САРАТОВСКОЙ ОБЛАСТИ"</t>
  </si>
  <si>
    <t>МАУ "ОАХО АДМИНИСТРАЦИИ РАЙОНА"</t>
  </si>
  <si>
    <t>АУ</t>
  </si>
  <si>
    <t>МУНИЦИПАЛЬНОЕ АВТОНОМНОЕ УЧРЕЖДЕНИЕ "ФИЗКУЛЬТУРНО-ОЗДОРОВИТЕЛЬНЫЙ КОМПЛЕКС "ПОБЕДА"</t>
  </si>
  <si>
    <t>МАУ ФОК "ПОБЕДА"</t>
  </si>
  <si>
    <t>МУНИЦИПАЛЬНОЕ БЮДЖЕТНОЕ УЧРЕЖДЕНИЕ "СПОРТИВНАЯ ШКОЛА" КРАСНОКУТСКОГО РАЙОНА САРАТОВСКОЙ ОБЛАСТИ</t>
  </si>
  <si>
    <t>МБУ "СПОРТИВНАЯ ШКОЛА" КРАСНОКУТСКОГО РАЙОНА САРАТОВСКОЙ ОБЛАСТИ</t>
  </si>
  <si>
    <t>МУНИЦИПАЛЬНОЕ ДОШКОЛЬНОЕ ОБРАЗОВАТЕЛЬНОЕ УЧРЕЖДЕНИЕ "ДЕТСКИЙ САД "ДЮЙМОВОЧКА" С. РЕПНОЕ КРАСНОКУТСКОГО РАЙОНА САРАТОВСКОЙ ОБЛАСТИ"</t>
  </si>
  <si>
    <t>МДОУ "ДЕТСКИЙ САД "ДЮЙМОВОЧКА" С. РЕПНОЕ"</t>
  </si>
  <si>
    <t>МУНИЦИПАЛЬНОЕ ДОШКОЛЬНОЕ ОБРАЗОВАТЕЛЬНОЕ УЧРЕЖДЕНИЕ "ДЕТСКИЙ САД № 1 "ЗВЕЗДОЧКА" Г. КРАСНЫЙ КУТ САРАТОВСКОЙ ОБЛАСТИ"</t>
  </si>
  <si>
    <t>МДОУ "ДЕТСКИЙ САД № 1 "ЗВЕЗДОЧКА" Г. КРАСНЫЙ КУТ"</t>
  </si>
  <si>
    <t>МУНИЦИПАЛЬНОЕ ДОШКОЛЬНОЕ ОБРАЗОВАТЕЛЬНОЕ УЧРЕЖДЕНИЕ "ДЕТСКИЙ САД № 10 "ВИШЕНКА" С. КИРОВО КРАСНОКУТСКОГО РАЙОНА САРАТОВСКОЙ ОБЛАСТИ"</t>
  </si>
  <si>
    <t>МДОУ "ДЕТСКИЙ САД № 10 "ВИШЕНКА" С. КИРОВО"</t>
  </si>
  <si>
    <t>МУНИЦИПАЛЬНОЕ ДОШКОЛЬНОЕ ОБРАЗОВАТЕЛЬНОЕ УЧРЕЖДЕНИЕ "ДЕТСКИЙ САД № 13 "ОГОНЕК" С. КОМСОМОЛЬСКОЕ КРАСНОКУТСКОГО РАЙОНА САРАТОВСКОЙ ОБЛАСТИ"</t>
  </si>
  <si>
    <t>МДОУ "ДЕТСКИЙ САД № 13 "ОГОНЕК" С. КОМСОМОЛЬСКОЕ"</t>
  </si>
  <si>
    <t>МУНИЦИПАЛЬНОЕ ДОШКОЛЬНОЕ ОБРАЗОВАТЕЛЬНОЕ УЧРЕЖДЕНИЕ "ДЕТСКИЙ САД № 14 "ЖУРАВЛИК" С. ВЕРХНИЙ ЕРУСЛАН КРАСНОКУТСКОГО РАЙОНА САРАТОВСКОЙ ОБЛАСТИ"</t>
  </si>
  <si>
    <t>МДОУ "ДЕТСКИЙ САД № 14 "ЖУРАВЛИК" С. ВЕРХНИЙ ЕРУСЛАН"</t>
  </si>
  <si>
    <t>МУНИЦИПАЛЬНОЕ ДОШКОЛЬНОЕ ОБРАЗОВАТЕЛЬНОЕ УЧРЕЖДЕНИЕ "ДЕТСКИЙ САД № 15 "ОДУВАНЧИК" С. НОРКИ КРАСНОКУТСКОГО РАЙОНА САРАТОВСКОЙОБЛАСТИ"</t>
  </si>
  <si>
    <t>МДОУ "ДЕСТКИЙ САД № 15 "ОДУВАНЧИК" С. НОРКИ"</t>
  </si>
  <si>
    <t>МУНИЦИПАЛЬНОЕ ДОШКОЛЬНОЕ ОБРАЗОВАТЕЛЬНОЕ УЧРЕЖДЕНИЕ "ДЕТСКИЙ САД № 16 "АЛЁНУШКА" С. ЖУРАВЛЁВКА КРАСНОКУТСКОГО РАЙОНА САРАТОВСКОЙ ОБЛАСТИ"</t>
  </si>
  <si>
    <t>МДОУ "ДЕТСКИЙ САД № 16 "АЛЁНУШКА" С. ЖУРАВЛЁВКА"</t>
  </si>
  <si>
    <t>МУНИЦИПАЛЬНОЕ ДОШКОЛЬНОЕ ОБРАЗОВАТЕЛЬНОЕ УЧРЕЖДЕНИЕ "ДЕТСКИЙ САД № 17 "ЗЕРНЫШКО" П. СЕМЕННОЙ КРАСНОКУТСКОГО РАЙОНА САРАТОВСКОЙ ОБЛАСТИ"</t>
  </si>
  <si>
    <t>МДОУ "ДЕТСКИЙ САД № 17 "ЗЕРНЫШКО" П. СЕМЕННОЙ</t>
  </si>
  <si>
    <t>МУНИЦИПАЛЬНОЕ ДОШКОЛЬНОЕ ОБРАЗОВАТЕЛЬНОЕ УЧРЕЖДЕНИЕ "ДЕТСКИЙ САД № 18 "РУЧЕЕК" С. ЛАВРОВКА КРАСНОКУТСКОГО РАЙОНА САРАТОВСКОЙ ОБЛАСТИ"</t>
  </si>
  <si>
    <t>МДОУ "ДЕТСКИЙ САД № 18 "РУЧЕЕК" С. ЛАВРОВКА"</t>
  </si>
  <si>
    <t>МУНИЦИПАЛЬНОЕ ДОШКОЛЬНОЕ ОБРАЗОВАТЕЛЬНОЕ УЧРЕЖДЕНИЕ "ДЕТСКИЙ САД № 19 "БЕЛОЧКА" С. КАРПЕНКА КРАСНОКУТСКОГО РАЙОНА САРАТОВСКОЙ ОБЛАСТИ"</t>
  </si>
  <si>
    <t>МДОУ "ДЕТСКИЙ САД № 19 "БЕЛОЧКА" С. КАРПЕНКА"</t>
  </si>
  <si>
    <t>МУНИЦИПАЛЬНОЕ ДОШКОЛЬНОЕ ОБРАЗОВАТЕЛЬНОЕ УЧРЕЖДЕНИЕ "ДЕТСКИЙ САД № 2 "КОЛОКОЛЬЧИК" Г. КРАСНЫЙ КУТ САРАТОВСКОЙ ОБЛАСТИ"</t>
  </si>
  <si>
    <t>МДОУ "ДЕТСКИЙ САД № 2 "КОЛОКОЛЬЧИК" Г. КРАСНЫЙ КУТ"</t>
  </si>
  <si>
    <t>МУНИЦИПАЛЬНОЕ ДОШКОЛЬНОЕ ОБРАЗОВАТЕЛЬНОЕ УЧРЕЖДЕНИЕ "ДЕТСКИЙ САД № 22 "ЛУЖОК" С. ЖДАНОВКА КРАСНОКУТСКОГО РАЙОНА САРАТОВСКОЙ ОБЛАСТИ"</t>
  </si>
  <si>
    <t>МДОУ "ДЕТСКИЙ САД № 22 "ЛУЖОК" С. ЖДАНОВКА"</t>
  </si>
  <si>
    <t>МУНИЦИПАЛЬНОЕ ДОШКОЛЬНОЕ ОБРАЗОВАТЕЛЬНОЕ УЧРЕЖДЕНИЕ "ДЕТСКИЙ САД № 24 "СОЛНЫШКО" Г. КРАСНЫЙ КУТ САРАТОВСКОЙ ОБЛАСТИ"</t>
  </si>
  <si>
    <t>МДОУ "ДЕТСКИЙ САД № 24 "СОЛНЫШКО" Г. КРАСНЫЙ КУТ"</t>
  </si>
  <si>
    <t>МУНИЦИПАЛЬНОЕ ДОШКОЛЬНОЕ ОБРАЗОВАТЕЛЬНОЕ УЧРЕЖДЕНИЕ "ДЕТСКИЙ САД № 25 "ЗОЛОТОЙ КЛЮЧИК" С. КОНСТАНТИНОВКА КРАСНОКУТСКОГО РАЙОНА САРАТОВСКОЙ ОБЛАСТИ"</t>
  </si>
  <si>
    <t>МДОУ "ДЕТСКИЙ САД № 25 "ЗОЛОТОЙ КЛЮЧИК" С. КОНСТАНТИНОВКА"</t>
  </si>
  <si>
    <t>МУНИЦИПАЛЬНОЕ ДОШКОЛЬНОЕ ОБРАЗОВАТЕЛЬНОЕ УЧРЕЖДЕНИЕ "ДЕТСКИЙ САД № 27 "ТЕРЕМОК" П. ЗАГОРОДНЫЙ КРАСНОКУТСКОГО РАЙОНА САРАТОВСКОЙ ОБЛАСТИ"</t>
  </si>
  <si>
    <t>МДОУ "ДЕТСКИЙ САД № 27 "ТЕРЕМОК" П. ЗАГОРОДНЫЙ"</t>
  </si>
  <si>
    <t>МУНИЦИПАЛЬНОЕ ДОШКОЛЬНОЕ ОБРАЗОВАТЕЛЬНОЕ УЧРЕЖДЕНИЕ "ДЕТСКИЙ САД № 3 "РАДУГА" Г. КРАСНЫЙ КУТ САРАТОВСКОЙ ОБЛАСТИ"</t>
  </si>
  <si>
    <t>МДОУ "ДЕТСКИЙ САД № 3 "РАДУГА" Г. КРАСНЫЙ КУТ"</t>
  </si>
  <si>
    <t>МУНИЦИПАЛЬНОЕ ДОШКОЛЬНОЕ ОБРАЗОВАТЕЛЬНОЕ УЧРЕЖДЕНИЕ "ДЕТСКИЙ САД № 4 "РОМАШКА" С. АХМАТ КРАСНОКУТСКОГО РАЙОНА САРАТОВСКОЙ ОБЛАСТИ"</t>
  </si>
  <si>
    <t>МДОУ "ДЕТСКИЙ САД № 4 "РОМАШКА" С. АХМАТ"</t>
  </si>
  <si>
    <t>МУНИЦИПАЛЬНОЕ ДОШКОЛЬНОЕ ОБРАЗОВАТЕЛЬНОЕ УЧРЕЖДЕНИЕ "ДЕТСКИЙ САД № 5 "ЁЛОЧКА" С. ДЬЯКОВКА КРАСНОКУТСКОГО РАЙОНА САРАТОВСКОЙ ОБЛАСТИ"</t>
  </si>
  <si>
    <t>МДОУ "ДЕТСКИЙ САД № 5 "ЁЛОЧКА" С. ДЬЯКОВКА"</t>
  </si>
  <si>
    <t>МУНИЦИПАЛЬНОЕ ДОШКОЛЬНОЕ ОБРАЗОВАТЕЛЬНОЕ УЧРЕЖДЕНИЕ "ДЕТСКИЙ САД № 7 "ЛУЖОК" С. ПЕРВОМАЙСКОЕ КРАСНОКУТСКОГО РАЙОНА САРАТОВСКОЙ ОБЛАСТИ"</t>
  </si>
  <si>
    <t>МДОУ "ДЕТСКИЙ САД № 7 "ЛУЖОК" С. ПЕРВОМАЙСКОЕ"</t>
  </si>
  <si>
    <t>МУНИЦИПАЛЬНОЕ ДОШКОЛЬНОЕ ОБРАЗОВАТЕЛЬНОЕ УЧРЕЖДЕНИЕ "ДЕТСКИЙ САД № 8 "УЛЫБКА" С. ИНТЕРНАЦИОНАЛЬНОЕ КРАСНОКУТСКОГО РАЙОНА САРАТОВСКОЙ ОБЛАСТИ"</t>
  </si>
  <si>
    <t>МДОУ "ДЕТСКИЙ САД № 8 "УЛЫБКА" С. ИНТЕРНАЦИОНАЛЬНОЕ"</t>
  </si>
  <si>
    <t>МУНИЦИПАЛЬНОЕ ДОШКОЛЬНОЕ ОБРАЗОВАТЕЛЬНОЕ УЧРЕЖДЕНИЕ "ДЕТСКИЙ САД № 9 "КОЛОКОЛЬЧИК" С. УСАТОВО КРАСНОКУТСКОГО РАЙОНА САРАТОВСКОЙ ОБЛАСТИ"</t>
  </si>
  <si>
    <t>МДОУ "ДЕТСКИЙ САД № 9 "КОЛОКОЛЬЧИК" С. УСАТОВО"</t>
  </si>
  <si>
    <t>МУНИЦИПАЛЬНОЕ ДОШКОЛЬНОЕ ОБРАЗОВАТЕЛЬНОЕ УЧРЕЖЕНИЕ "ДЕТСКИЙ САД №26 "ФЛАЖОК" Г. КРАСНЫЙ КУТ САРАТОВСКОЙ ОБЛАСТИ"</t>
  </si>
  <si>
    <t>МДОУ "ДЕТСКИЙ САД № 26 "ФЛАЖОК" Г. КРАСНЫЙ КУТ"</t>
  </si>
  <si>
    <t>МУНИЦИПАЛЬНОЕ КАЗЕННОЕ УЧРЕЖДЕНИЕ "ОТДЕЛ ХОЗЯЙСТВЕННОГО ОБСЛУЖИВАНИЯ МУНИЦИПАЛЬНЫХ УЧРЕЖДЕНИЙ КУЛЬТУРЫ" КРАСНОКУТСКОГО МУНИЦИПАЛЬНОГО РАЙОНА САРАТОВСКОЙ ОБЛАСТИ</t>
  </si>
  <si>
    <t>МКУ "ОХО МУНИЦИПАЛЬНЫХ УЧРЕЖДЕНИЙ КУЛЬТУРЫ" КРАСНОКУТСКОГО МУНИЦИПАЛЬНОГО РАЙОНА САРАТОВСКОЙ ОБЛАСТИ</t>
  </si>
  <si>
    <t>МУНИЦИПАЛЬНОЕ ОБЩЕОБРАЗОВАТЕЛЬНОЕ УЧРЕЖДЕНИЕ - ОСНОВНАЯ ОБЩЕОБРАЗОВАТЕЛЬНАЯ ШКОЛА П. СЕМЕННОЙ КРАСНОКУТСКОГО РАЙОНА САРАТОВСКОЙ ОБЛАСТИ</t>
  </si>
  <si>
    <t>МОУ-ООШ П. СЕМЕННОЙ</t>
  </si>
  <si>
    <t>МУНИЦИПАЛЬНОЕ ОБЩЕОБРАЗОВАТЕЛЬНОЕ УЧРЕЖДЕНИЕ - ОСНОВНАЯ ОБЩЕОБРАЗОВАТЕЛЬНАЯ ШКОЛА С. УСАТОВО КРАСНОКУТСКОГО РАЙОНА САРАТОВСКОЙ ОБЛАСТИ</t>
  </si>
  <si>
    <t>МОУ - ООШ С. УСАТОВО КРАСНОКУТСКОГО РАЙОНА САРАТОВСКОЙ ОБЛАСТИ</t>
  </si>
  <si>
    <t>МУНИЦИПАЛЬНОЕ ОБЩЕОБРАЗОВАТЕЛЬНОЕ УЧРЕЖДЕНИЕ - ОСНОВНАЯ ОБЩЕОБРАЗОВАТЕЛЬНАЯ ШКОЛА С. ЧКАЛОВО КРАСНОКУТСКОГО РАЙОНА САРАТОВСКОЙ ОБЛАСТИ</t>
  </si>
  <si>
    <t>МОУ - ООШ С. ЧКАЛОВО КРАСНОКУТСКОГО РАЙОНА САРАТОВСКОЙ ОБЛАСТИ</t>
  </si>
  <si>
    <t>МУНИЦИПАЛЬНОЕ ОБЩЕОБРАЗОВАТЕЛЬНОЕ УЧРЕЖДЕНИЕ - СРЕДНЯЯ ОБЩЕОБРАЗОВАТЕЛЬНАЯ ШКОЛА С. ДЬЯКОВКА КРАСНОКУТСКОГО РАЙОНА САРАТОВСКОЙ ОБЛАСТИ</t>
  </si>
  <si>
    <t>МОУ - СОШ С. ДЬЯКОВКА КРАСНОКУТСКОГО РАЙОНА САРАТОВСКОЙ ОБЛАСТИ</t>
  </si>
  <si>
    <t>МУНИЦИПАЛЬНОЕ ОБЩЕОБРАЗОВАТЕЛЬНОЕ УЧРЕЖДЕНИЕ - СРЕДНЯЯ ОБЩЕОБРАЗОВАТЕЛЬНАЯ ШКОЛА С. ЖУРАВЛЕВКА КРАСНОКУТСКОГО РАЙОНА САРАТОВСКОЙ ОБЛАСТИ</t>
  </si>
  <si>
    <t>МОУ - СОШ С. ЖУРАВЛЕВКА КРАСНОКУТСКОГО РАЙОНА САРАТОВСКОЙ ОБЛАСТИ</t>
  </si>
  <si>
    <t>МУНИЦИПАЛЬНОЕ ОБЩЕОБРАЗОВАТЕЛЬНОЕ УЧРЕЖДЕНИЕ - СРЕДНЯЯ ОБЩЕОБРАЗОВАТЕЛЬНАЯ ШКОЛА С. ИНТЕРНАЦИОНАЛЬНОЕ КРАСНОКУТСКОГО РАЙОНА САРАТОВСКОЙ ОБЛАСТИ</t>
  </si>
  <si>
    <t>МОУ - СОШ С. ИНТЕРНАЦИОНАЛЬНОЕ КРАСНОКУТСКОГО РАЙОНА САРАТОВСКОЙ ОБЛАСТИ</t>
  </si>
  <si>
    <t>МУНИЦИПАЛЬНОЕ ОБЩЕОБРАЗОВАТЕЛЬНОЕ УЧРЕЖДЕНИЕ - СРЕДНЯЯ ОБЩЕОБРАЗОВАТЕЛЬНАЯ ШКОЛА С. КАРПЕНКА КРАСНОКУТСКОГО РАЙОНА САРАТОВСКОЙ ОБЛАСТИ</t>
  </si>
  <si>
    <t>МОУ - СОШ С. КАРПЕНКА КРАСНОКУТСКОГО РАЙОНА САРАТОВСКОЙ ОБЛАСТИ</t>
  </si>
  <si>
    <t>МУНИЦИПАЛЬНОЕ ОБЩЕОБРАЗОВАТЕЛЬНОЕ УЧРЕЖДЕНИЕ - СРЕДНЯЯ ОБЩЕОБРАЗОВАТЕЛЬНАЯ ШКОЛА С. КИРОВО КРАСНОКУТСКОГО РАЙОНА САРАТОВСКОЙ ОБЛАСТИ</t>
  </si>
  <si>
    <t>МОУ - СОШ С. КИРОВО КРАСНОКУТСКОГО РАЙОНА САРАТОВСКОЙ ОБЛАСТИ</t>
  </si>
  <si>
    <t>МУНИЦИПАЛЬНОЕ ОБЩЕОБРАЗОВАТЕЛЬНОЕ УЧРЕЖДЕНИЕ - СРЕДНЯЯ ОБЩЕОБРАЗОВАТЕЛЬНАЯ ШКОЛА С. ЛЕБЕДЕВКА КРАСНОКУТСКОГО РАЙОНА САРАТОВСКОЙ ОБЛАСТИ</t>
  </si>
  <si>
    <t>МОУ - СОШ С. ЛЕБЕДЕВКА</t>
  </si>
  <si>
    <t>МУНИЦИПАЛЬНОЕ ОБЩЕОБРАЗОВАТЕЛЬНОЕ УЧРЕЖДЕНИЕ - СРЕДНЯЯ ОБЩЕОБРАЗОВАТЕЛЬНАЯ ШКОЛА С. ЛЕПЕХИНКА КРАСНОКУТСКОГО РАЙОНА САРАТОВСКОЙ ОБЛАСТИ</t>
  </si>
  <si>
    <t>МОУ - СОШ С. ЛЕПЕХИНКА КРАСНОКУТСКОГО РАЙОНА САРАТОВСКОЙ ОБЛАСТИ</t>
  </si>
  <si>
    <t>МУНИЦИПАЛЬНОЕ ОБЩЕОБРАЗОВАТЕЛЬНОЕ УЧРЕЖДЕНИЕ - СРЕДНЯЯ ОБЩЕОБРАЗОВАТЕЛЬНАЯ ШКОЛА С. ЛОГИНОВКА КРАСНОКУТСКОГО РАЙОНА САРАТОВСКОЙ ОБЛАСТИ</t>
  </si>
  <si>
    <t>МОУ - СОШ С. ЛОГИНОВКА КРАСНОКУТСКОГО РАЙОНА САРАТОВСКОЙ ОБЛАСТИ</t>
  </si>
  <si>
    <t>МУНИЦИПАЛЬНОЕ ОБЩЕОБРАЗОВАТЕЛЬНОЕ УЧРЕЖДЕНИЕ - СРЕДНЯЯ ОБЩЕОБРАЗОВАТЕЛЬНАЯ ШКОЛА С. ПЕРВОМАЙСКОЕ КРАСНОКУТСКОГО РАЙОНА САРАТОВСКОЙ ОБЛАСТИ</t>
  </si>
  <si>
    <t>МОУ - СОШ С. ПЕРВОМАЙСКОЕ КРАСНОКУТСКОГО РАЙОНА САРАТОВСКОЙ ОБЛАСТИ</t>
  </si>
  <si>
    <t>МУНИЦИПАЛЬНОЕ ОБЩЕОБРАЗОВАТЕЛЬНОЕ УЧРЕЖДЕНИЕ - СРЕДНЯЯ ОБЩЕОБРАЗОВАТЕЛЬНАЯ ШКОЛА С. РЕКОРД КРАСНОКУТСКОГО РАЙОНА САРАТОВСКОЙ ОБЛАСТИ</t>
  </si>
  <si>
    <t>МОУ - СОШ С. РЕКОРД КРАСНОКУТСКОГО РАЙОНА САРАТОВСКОЙ ОБЛАСТИ</t>
  </si>
  <si>
    <t>МУНИЦИПАЛЬНОЕ ОБЩЕОБРАЗОВАТЕЛЬНОЕ УЧРЕЖДЕНИЕ - СРЕДНЯЯ ОБЩЕОБРАЗОВАТЕЛЬНАЯ ШКОЛА С. ЯМСКОЕ КРАСНОКУТСКОГО РАЙОНА САРАТОВСКОЙ ОБЛАСТИ</t>
  </si>
  <si>
    <t>МОУ - СОШ С. ЯМСКОЕ КРАСНОКУТСКОГО РАЙОНА САРАТОВСКОЙ ОБЛАСТИ</t>
  </si>
  <si>
    <t>МУНИЦИПАЛЬНОЕ ОБЩЕОБРАЗОВАТЕЛЬНОЕ УЧРЕЖДЕНИЕ - СРЕДНЯЯ ОБЩЕОБРАЗОВАТЕЛЬНАЯ ШКОЛА № 1 Г. КРАСНЫЙ КУТ САРАТОВСКОЙ ОБЛАСТИ</t>
  </si>
  <si>
    <t>МОУ - СОШ № 1 Г. КРАСНЫЙ КУТ САРАТОВСКОЙ ОБЛАСТИ</t>
  </si>
  <si>
    <t>МУНИЦИПАЛЬНОЕ ОБЩЕОБРАЗОВАТЕЛЬНОЕ УЧРЕЖДЕНИЕ - СРЕДНЯЯ ОБЩЕОБРАЗОВАТЕЛЬНАЯ ШКОЛА № 2 Г. КРАСНЫЙ КУТ САРАТОВСКОЙ ОБЛАСТИ</t>
  </si>
  <si>
    <t>МОУ - СОШ № 2 Г. КРАСНЫЙ КУТ САРАТОВСКОЙ ОБЛАСТИ</t>
  </si>
  <si>
    <t>МУНИЦИПАЛЬНОЕ ОБЩЕОБРАЗОВАТЕЛЬНОЕ УЧРЕЖДЕНИЕ - СРЕДНЯЯ ОБЩЕОБРАЗОВАТЕЛЬНАЯ ШКОЛА № 3 Г. КРАСНЫЙ КУТ САРАТОВСКОЙ ОБЛАСТИ</t>
  </si>
  <si>
    <t>МОУ-СОШ № 3 Г. КРАСНЫЙ КУТ САРАТОВСКОЙ ОБЛАСТИ</t>
  </si>
  <si>
    <t>МУНИЦИПАЛЬНОЕ ОБЩЕОБРАЗОВАТЕЛЬНОЕ УЧРЕЖДЕНИЕ-СРЕДНЯЯ ОБЩЕОБРАЗОВАТЕЛЬНАЯ ШКОЛА С. КОМСОМОЛЬСКОЕ КРАСНОКУТСКОГО РАЙОНА САРАТОВСКОЙ ОБЛАСТИ</t>
  </si>
  <si>
    <t>МОУ - СОШ С. КОМСОМОЛЬСКОЕ КРАСНОКУТСКОГО РАЙОНА САРАТОВСКОЙ ОБЛАСТИ</t>
  </si>
  <si>
    <t>МУНИЦИПАЛЬНОЕ УЧРЕЖДЕНИЕ "ГОРОДСКОЙ ДОМ КУЛЬТУРЫ И КИНО"</t>
  </si>
  <si>
    <t>МУ "ГДКК"</t>
  </si>
  <si>
    <t>МУНИЦИПАЛЬНОЕ УЧРЕЖДЕНИЕ "ЕДИНАЯ ДЕЖУРНО-ДИСПЕТЧЕРСКАЯ СЛУЖБА ПО КРАСНОКУТСКОМУ МУНИЦИПАЛЬНОМУ РАЙОНУ"</t>
  </si>
  <si>
    <t>МУ "ЕДДС"</t>
  </si>
  <si>
    <t>МУНИЦИПАЛЬНОЕ УЧРЕЖДЕНИЕ "ИНФОРМАЦИОННО-МЕТОДИЧЕСКИЙ ЦЕНТР УПРАВЛЕНИЯ ОБРАЗОВАНИЯ АДМИНИСТРАЦИИ КРАСНОКУТСКОГО МУНИЦИПАЛЬНОГО РАЙОНА САРАТОВСКОЙ ОБЛАСТИ"</t>
  </si>
  <si>
    <t>МУ "ИНФОРМАЦИОННО-МЕТОДИЧЕСКИЙ ЦЕНТР"</t>
  </si>
  <si>
    <t>МУНИЦИПАЛЬНОЕ УЧРЕЖДЕНИЕ "КРАСНОКУТСКИЙ ФИЗКУЛЬТУРНО-ОЗДОРОВИТЕЛЬНЫЙ КОМПЛЕКС"</t>
  </si>
  <si>
    <t>МУНИЦИПАЛЬНОЕ УЧРЕЖДЕНИЕ "МУНИЦИПАЛЬНЫЙ АРХИВ КРАСНОКУТСКОГО МУНИЦИПАЛЬНОГО РАЙОНА"</t>
  </si>
  <si>
    <t>МУ "МУНИЦИПАЛЬНЫЙ АРХИВ КРАСНОКУТСКОГО МУНИЦИПАЛЬНОГО РАЙОНА"</t>
  </si>
  <si>
    <t>МУНИЦИПАЛЬНОЕ УЧРЕЖДЕНИЕ "СПОРТ"</t>
  </si>
  <si>
    <t>МУ "СПОРТ"</t>
  </si>
  <si>
    <t>МУНИЦИПАЛЬНОЕ УЧРЕЖДЕНИЕ "ЦЕНТРАЛИЗОВАННАЯ БУХГАЛТЕРИЯ ОРГАНОВ МСУ И МУНИЦИПАЛЬНЫХ УЧРЕЖДЕНИЙ РАЙОНА"</t>
  </si>
  <si>
    <t>МУ "ЦБ ОРГАНОВ МСУ И МУНИЦИПАЛЬНЫХ УЧРЕЖДЕНИЙ РАЙОНА"</t>
  </si>
  <si>
    <t>МУНИЦИПАЛЬНОЕ УЧРЕЖДЕНИЕ ДОПОЛНИТЕЛЬНОГО ОБРАЗОВАНИЯ "ДОМ ДЕТСКОГО ТВОРЧЕСТВА Г. КРАСНЫЙ КУТ САРАТОВСКОЙ ОБЛАСТИ"</t>
  </si>
  <si>
    <t>МУ ДО ДДТ</t>
  </si>
  <si>
    <t>МУНИЦИПАЛЬНОЕ УЧРЕЖДЕНИЕ КУЛЬТУРЫ "СОЦИАЛЬНО-КУЛЬТУРНОЕ ОБЪЕДИНЕНИЕ" КРАСНОКУТСКОГО МУНИЦИПАЛЬНОГО РАЙОНА САРАТОВСКОЙ ОБЛАСТИ</t>
  </si>
  <si>
    <t>МУК СКО КРАСНОКУТСКОГО МУНИЦИПАЛЬНОГО РАЙОНА САРАТОВСКОЙ ОБЛАСТИ</t>
  </si>
  <si>
    <t>РАЙОННОЕ МУНИЦИПАЛЬНОЕ УЧРЕЖДЕНИЕ КУЛЬТУРЫ "КРАСНОКУТСКАЯ МЕЖПОСЕЛЕНЧЕСКАЯ ЦЕНТРАЛЬНАЯ БИБЛИОТЕКА"</t>
  </si>
  <si>
    <t>РМУК "КМЦБ"</t>
  </si>
  <si>
    <t>Краснопартизанский муниципальный район</t>
  </si>
  <si>
    <t>МУНИЦИПАЛЬНОЕ БЮДЖЕТНОЕ УЧРЕЖДЕНИЕ ДОПОЛНИТЕЛЬНОГО ОБРАЗОВАНИЯ "ДЕТСКАЯ МУЗЫКАЛЬНАЯ ШКОЛА" П. ГОРНЫЙ КРАСНОПАРТИЗАНСКОГО РАЙОНА САРАТОВСКОЙ ОБЛАСТИ</t>
  </si>
  <si>
    <t>МБУДО ДМШ П. ГОРНЫЙ</t>
  </si>
  <si>
    <t>МУНИЦИПАЛЬНОЕ ДОШКОЛЬНОЕ ОБРАЗОВАТЕЛЬНОЕ УЧРЕЖДЕНИЕ ДЕТСКИЙ САД № 13 "РУЧЕЁК" С.ТОЛСТОВКА КРАСНОПАРТИЗАНСКОГО РАЙОНА САРАТОВСКОЙ ОБЛАСТИ</t>
  </si>
  <si>
    <t>МДОУ Д/С № 13 "РУЧЕЁК" С.ТОЛСТОВКА</t>
  </si>
  <si>
    <t>МУНИЦИПАЛЬНОЕ ДОШКОЛЬНОЕ ОБРАЗОВАТЕЛЬНОЕ УЧРЕЖДЕНИЕ ДЕТСКИЙ САД № 15 "ОДУВАНЧИК" С.МИЛОРАДОВКА КРАСНОПАРТИЗАНСКОГО РАЙОНА САРАТОВСКОЙ ОБЛАСТИ</t>
  </si>
  <si>
    <t>МДОУ Д/С № 15 "ОДУВАНЧИК" С.МИЛОРАДОВКА</t>
  </si>
  <si>
    <t>МУНИЦИПАЛЬНОЕ ДОШКОЛЬНОЕ ОБРАЗОВАТЕЛЬНОЕ УЧРЕЖДЕНИЕ ДЕТСКИЙ САД № 1 "РОДНИЧОК" П. ГОРНЫЙ КРАСНОПАРТИЗАНСКОГО РАЙОНА САРАТОВСКОЙ ОБЛАСТИ</t>
  </si>
  <si>
    <t>МДОУ Д/С №1 "РОДНИЧОК" П. ГОРНЫЙ</t>
  </si>
  <si>
    <t>МУНИЦИПАЛЬНОЕ ДОШКОЛЬНОЕ ОБРАЗОВАТЕЛЬНОЕ УЧРЕЖДЕНИЕ ДЕТСКИЙ САД №2 "МАЛЫШ" П. ГОРНЫЙ КРАСНОПАРТИЗАНСКОГО РАЙОНА САРАТОВСКОЙ ОБЛАСТИ</t>
  </si>
  <si>
    <t>МДОУ Д/С №2 "МАЛЫШ" П. ГОРНЫЙ</t>
  </si>
  <si>
    <t>МУНИЦИПАЛЬНОЕ ДОШКОЛЬНОЕ ОБРАЗОВАТЕЛЬНОЕ УЧРЕЖДЕНИЕ ДЕТСКИЙ САД № 3 "ТЕРЕМОК" П. ГОРНЫЙ КРАСНОПАРТИЗАНСКОГО РАЙОНА САРАТОВСКОЙ ОБЛАСТИ</t>
  </si>
  <si>
    <t>МДОУ Д/С №3 "ТЕРЕМОК" П. ГОРНЫЙ</t>
  </si>
  <si>
    <t>МУНИЦИПАЛЬНОЕ ДОШКОЛЬНОЕ ОБРАЗОВАТЕЛЬНОЕ УЧРЕЖДЕНИЕ ДЕТСКИЙ САД № 6 "СОЛНЫШКО" П. ПЕТРОВСКИЙ КРАСНОПАРТИЗАНСКОГО РАЙОНА САРАТОВСКОЙ ОБЛАСТИ</t>
  </si>
  <si>
    <t>МДОУ Д/С № 6 "СОЛНЫШКО" П. ПЕТРОВСКИЙ</t>
  </si>
  <si>
    <t>МУНИЦИПАЛЬНОЕ ДОШКОЛЬНОЕ ОБРАЗОВАТЕЛЬНОЕ УЧРЕЖДЕНИЕ ДЕТСКИЙ САД № 7 "ЛАНДЫШ" С.СУЛАК КРАСНОПАРТИЗАНСКОГО РАЙОНА САРАТОВСКОЙ ОБЛАСТИ</t>
  </si>
  <si>
    <t>МДОУ Д/С №7 "ЛАНДЫШ" С.СУЛАК</t>
  </si>
  <si>
    <t>МУНИЦИПАЛЬНОЕ ОБЩЕОБРАЗОВАТЕЛЬНОЕ УЧРЕЖДЕНИЕ "СРЕДНЯЯ ОБЩЕОБРАЗОВАТЕЛЬНАЯ ШКОЛА П.ГОРНЫЙ КРАСНОПАРТИЗАНСКОГО РАЙОНА САРАТОВСКОЙ ОБЛАСТИ"</t>
  </si>
  <si>
    <t>МОУ "СОШ П. ГОРНЫЙ"</t>
  </si>
  <si>
    <t>МУНИЦИПАЛЬНОЕ ОБЩЕОБРАЗОВАТЕЛЬНОЕ УЧРЕЖДЕНИЕ "СРЕДНЯЯ ОБЩЕОБРАЗОВАТЕЛЬНАЯ ШКОЛА П. ПЕТРОВСКИЙ КРАСНОПАРТИЗАНСКОГО РАЙОНА САРАТОВСКОЙ ОБЛАСТИ"</t>
  </si>
  <si>
    <t>МОУ "СОШ П.ПЕТРОВСКИЙ"</t>
  </si>
  <si>
    <t>МУНИЦИПАЛЬНОЕ ОБЩЕОБРАЗОВАТЕЛЬНОЕ УЧРЕЖДЕНИЕ "СРЕДНЯЯ ОБЩЕОБРАЗОВАТЕЛЬНАЯ ШКОЛА П. РИМСКО-КОРСАКОВКА КРАСНОПАРТИЗАНСКОГО РАЙОНА САРАТВОСКОЙ ОБЛАСТИ" ИМЕНИ ГЕРОЯ СОВЕТСКОГО СОЮЗА КИРЕЕВА ВИКТОРА ИВАНОВИЧА</t>
  </si>
  <si>
    <t>МОУ "СОШ П. РИМСКО-КОРСАКОВКА"</t>
  </si>
  <si>
    <t>МУНИЦИПАЛЬНОЕ ОБЩЕОБРАЗОВАТЕЛЬНОЕ УЧРЕЖДЕНИЕ "СРЕДНЯЯ ОБЩЕОБРАЗОВАТЕЛЬНАЯ ШКОЛА С.МИЛОРАДОВКА КРАСНОПАРТИЗАНСКОГО РАЙОНА САРАТОВСКОЙ ОБЛАСТИ"</t>
  </si>
  <si>
    <t>МОУ "СОШ С.МИЛОРАДОВКА"</t>
  </si>
  <si>
    <t>МУНИЦИПАЛЬНОЕ ОБЩЕОБРАЗОВАТЕЛЬНОЕ УЧРЕЖДЕНИЕ "СРЕДНЯЯ ОБЩЕОБРАЗОВАТЕЛЬНАЯ ШКОЛА С.СУЛАК КРАСНОПАРТИЗАНСКОГО РАЙОНА САРАТОВСКОЙ ОБЛАСТИ ИМЕНИ ГЕРОЯ СОВЕТСКОГО СОЮЗА ИВАНОВА ИВАНА СЕРГЕЕВИЧА"</t>
  </si>
  <si>
    <t>МОУ "СОШ С.СУЛАК "</t>
  </si>
  <si>
    <t>МУНИЦИПАЛЬНОЕ УЧРЕЖДЕНИЕ ДОПОЛНИТЕЛЬНОГО ОБРАЗОВАНИЯ "ДЕТСКО-ЮНОШЕСКАЯ СПОРТИВНАЯ ШКОЛА С.БОЛЬШАЯ САКМА КРАСНОПАРТИЗАНСКОГО РАЙОНА САРАТОВСКОЙ ОБЛАСТИ"</t>
  </si>
  <si>
    <t>МУ ДО "ДЮСШ С.Б. САКМА"</t>
  </si>
  <si>
    <t>МУНИЦИПАЛЬНОЕ УЧРЕЖДЕНИЕ ДОПОЛНИТЕЛЬНОГО ОБРАЗОВАНИЯ "РАЙОННЫЙ ДОМ ДЕТСКОГО ТВОРЧЕСТВА Р.П.ГОРНЫЙ КРАСНОПАРТИЗАНСКОГО РАЙОНА САРАТОВСКОЙ ОБЛАСТИ"</t>
  </si>
  <si>
    <t>МУДО "РДДТ Р.П.ГОРНЫЙ"</t>
  </si>
  <si>
    <t>МУНИЦИПАЛЬНОЕ УЧРЕЖДЕНИЕ КУЛЬТУРЫ "ЦЕНТРАЛИЗОВАННАЯ КЛУБНАЯ СИСТЕМА КРАСНОПАРТИЗАНСКОГО МУНИЦИПАЛЬНОГО РАЙОНА САРАТОВСКОЙ ОБЛАСТИ"</t>
  </si>
  <si>
    <t>МУК ЦКС</t>
  </si>
  <si>
    <t>МУНИЦИПАЛЬНОЕ УЧРЕЖДЕНИЕ "ОБЕСПЕЧЕНИЕ ДЕЯТЕЛЬНОСТИ УЧРЕЖДЕНИЙ КУЛЬТУРЫ КРАСНОПАРТИЗАНСКОГО МУНИЦИПАЛЬНОГО РАЙОНА САРАТОВСКОЙ ОБЛАСТИ"</t>
  </si>
  <si>
    <t>МУ ОДУК</t>
  </si>
  <si>
    <t>МУНИЦИПАЛЬНОЕ УЧРЕЖДЕНИЕ "ФИЗКУЛЬТУРНО-ОЗДОРОВИТЕЛЬНЫЙ КОМПЛЕКС "СТЕПНЯК" КРАСНОПАРТИЗАНСКОГО МУНИЦИПАЛЬНОГО РАЙОНА САРАТОВСКОЙ ОБЛАСТИ"</t>
  </si>
  <si>
    <t>МУ ФОК "СТЕПНЯК"</t>
  </si>
  <si>
    <t>Обратите внимание, на странице не указана дата утверждения  муниципального задания.</t>
  </si>
  <si>
    <t>МУНИЦИПАЛЬНОЕ ОБРАЗОВАТЕЛЬНОЕ УЧРЕЖДЕНИЕ "УЧЕБНО-МЕТОДИЧЕСКИЙ ЦЕНТР РАЗВИТИЯ ОБРАЗОВАНИЯ КРАСНОПАРТИЗАНСКОГО МУНИЦИПАЛЬНОГО РАЙОНА"</t>
  </si>
  <si>
    <t>МОУ "УМЦ РАЗВИТИЯ ОБРАЗОВАНИЯ КРАСНОПАРТИЗАНСКОГО МУНИЦИПАЛЬНОГО РАЙОНА"</t>
  </si>
  <si>
    <t>МУНИЦИПАЛЬНОЕ УЧРЕЖДЕНИЕ "ЕДИНАЯ ДЕЖУРНО-ДИСПЕТЧЕРСКАЯ СЛУЖБА КРАСНОПАРТИЗАНСКОГО МУНИЦИПАЛЬНОГО РАЙОНА САРАТОВСКОЙ ОБЛАСТИ"</t>
  </si>
  <si>
    <t>МУ "ЕДДС КРАСНОПАРТИЗАНСКОГО МУНИЦИПАЛЬНОГО РАЙОНА САРАТОВСКОЙ ОБЛАСТИ"</t>
  </si>
  <si>
    <t>МУНИЦИПАЛЬНОЕ УЧРЕЖДЕНИЕ КРАСНОПАРТИЗАНСКОГО МУНИЦИПАЛЬНОГО РАЙОНА САРАТОВСКОЙ ОБЛАСТИ "МЕЧТА"</t>
  </si>
  <si>
    <t>МУ "МЕЧТА"</t>
  </si>
  <si>
    <t>МУНИЦИПАЛЬНОЕ УЧРЕЖДЕНИЕ "ЦЕНТРАЛИЗОВАННАЯ БУХГАЛТЕРИЯ КРАСНОПАРТИЗАНСКОГО МУНИЦИПАЛЬНОГО РАЙОНА САРАТОВСКОЙ ОБЛАСТИ"</t>
  </si>
  <si>
    <t>РАЙОННОЕ МУНИЦИПАЛЬНОЕ УЧРЕЖДЕНИЕ КУЛЬТУРЫ "КРАСНОПАРТИЗАНСКАЯ МЕЖПОСЕЛЕНЧЕСКАЯ ЦЕНТРАЛЬНАЯ БИБЛИОТЕКА"</t>
  </si>
  <si>
    <t>РМУК "КРАСНОПАРТИЗАНСКАЯ МЦБ"</t>
  </si>
  <si>
    <t>Лысогорский муниципальный район</t>
  </si>
  <si>
    <t>Муниципальное бюджетное общеобразовательное учреждение «Средняя общеобразовательная школа № 1 р.п. Лысые Горы Саратовской области»</t>
  </si>
  <si>
    <t>МБОУ «Средняя общеобразовательная школа № 1 р.п. Лысые Горы»</t>
  </si>
  <si>
    <t>Муниципальное бюджетное общеобразовательное учреждение «Средняя общеобразовательная школа № 2 р.п. Лысые Горы Саратовской области»</t>
  </si>
  <si>
    <t>МБОУ «СОШ № 2 р.п. Лысые Горы Саратовской области»</t>
  </si>
  <si>
    <r>
      <t xml:space="preserve">Муниципальное бюджетное общеобразовательное учреждение «Средняя общеобразовательная школа </t>
    </r>
    <r>
      <rPr>
        <b/>
        <sz val="10"/>
        <color theme="1"/>
        <rFont val="Times New Roman"/>
        <family val="1"/>
        <charset val="204"/>
      </rPr>
      <t xml:space="preserve">с. </t>
    </r>
    <r>
      <rPr>
        <sz val="10"/>
        <color theme="1"/>
        <rFont val="Times New Roman"/>
        <family val="1"/>
        <charset val="204"/>
      </rPr>
      <t>Атаевка Лысогорского района Саратовской области»</t>
    </r>
  </si>
  <si>
    <t>МБОУ «СОШ с. Атаевка Лысогорского района Саратовской области»</t>
  </si>
  <si>
    <r>
      <t xml:space="preserve">Муниципальное бюджетное общеобразовательное учреждение «Средняя общеобразовательная школа </t>
    </r>
    <r>
      <rPr>
        <b/>
        <sz val="10"/>
        <color theme="1"/>
        <rFont val="Times New Roman"/>
        <family val="1"/>
        <charset val="204"/>
      </rPr>
      <t xml:space="preserve">с. </t>
    </r>
    <r>
      <rPr>
        <sz val="10"/>
        <color theme="1"/>
        <rFont val="Times New Roman"/>
        <family val="1"/>
        <charset val="204"/>
      </rPr>
      <t>Большая Дмитриевка Лысогорского района Саратовской области»</t>
    </r>
  </si>
  <si>
    <t>МБОУ «СОШ с. Большая Дмитриевка Лысогорского района Саратовской области»</t>
  </si>
  <si>
    <r>
      <t xml:space="preserve">Муниципальное бюджетное общеобразовательное учреждение «Средняя общеобразовательная школа имени И.Ф. Шаменкова </t>
    </r>
    <r>
      <rPr>
        <b/>
        <sz val="10"/>
        <color theme="1"/>
        <rFont val="Times New Roman"/>
        <family val="1"/>
        <charset val="204"/>
      </rPr>
      <t xml:space="preserve">с. </t>
    </r>
    <r>
      <rPr>
        <sz val="10"/>
        <color theme="1"/>
        <rFont val="Times New Roman"/>
        <family val="1"/>
        <charset val="204"/>
      </rPr>
      <t>Большая Рельня Лысогорского района Саратовской области»</t>
    </r>
  </si>
  <si>
    <t xml:space="preserve">МБОУ «СОШ имени И.Ф. Шаменкова с. Большая Рельня Лысогорского района Саратовской области»                                  </t>
  </si>
  <si>
    <r>
      <t xml:space="preserve">Муниципальное бюджетное общеобразовательное учреждение «Средняя общеобразовательная школа </t>
    </r>
    <r>
      <rPr>
        <b/>
        <sz val="10"/>
        <color theme="1"/>
        <rFont val="Times New Roman"/>
        <family val="1"/>
        <charset val="204"/>
      </rPr>
      <t xml:space="preserve">с. </t>
    </r>
    <r>
      <rPr>
        <sz val="10"/>
        <color theme="1"/>
        <rFont val="Times New Roman"/>
        <family val="1"/>
        <charset val="204"/>
      </rPr>
      <t>Большие Копены Лысогорского района Саратовской области»</t>
    </r>
  </si>
  <si>
    <t>МБОУ « средняя общеобразовательная школа с. Большие Копены Лысогорского района Саратовской области»</t>
  </si>
  <si>
    <r>
      <t xml:space="preserve">Муниципальное бюджетное общеобразовательное учреждение «Средняя общеобразовательная школа </t>
    </r>
    <r>
      <rPr>
        <b/>
        <sz val="10"/>
        <color theme="1"/>
        <rFont val="Times New Roman"/>
        <family val="1"/>
        <charset val="204"/>
      </rPr>
      <t xml:space="preserve">с. </t>
    </r>
    <r>
      <rPr>
        <sz val="10"/>
        <color theme="1"/>
        <rFont val="Times New Roman"/>
        <family val="1"/>
        <charset val="204"/>
      </rPr>
      <t>Бутырки Лысогорского муниципального района Саратовской области»</t>
    </r>
  </si>
  <si>
    <t>МБОУ «СОШ с. Бутырки Лысогорского муниципального района саратовской области»</t>
  </si>
  <si>
    <r>
      <t xml:space="preserve">Муниципальное бюджетное общеобразовательное учреждение «Средняя общеобразовательная школа </t>
    </r>
    <r>
      <rPr>
        <b/>
        <sz val="10"/>
        <color theme="1"/>
        <rFont val="Times New Roman"/>
        <family val="1"/>
        <charset val="204"/>
      </rPr>
      <t xml:space="preserve">с. </t>
    </r>
    <r>
      <rPr>
        <sz val="10"/>
        <color theme="1"/>
        <rFont val="Times New Roman"/>
        <family val="1"/>
        <charset val="204"/>
      </rPr>
      <t>Ключи  Лысогорского муниципального района Саратовской области»</t>
    </r>
  </si>
  <si>
    <r>
      <t>МБОУ «СОШ с. Ключи</t>
    </r>
    <r>
      <rPr>
        <b/>
        <sz val="10"/>
        <color theme="1"/>
        <rFont val="Times New Roman"/>
        <family val="1"/>
        <charset val="204"/>
      </rPr>
      <t xml:space="preserve"> </t>
    </r>
    <r>
      <rPr>
        <sz val="10"/>
        <color theme="1"/>
        <rFont val="Times New Roman"/>
        <family val="1"/>
        <charset val="204"/>
      </rPr>
      <t>Лысогорского района»</t>
    </r>
  </si>
  <si>
    <t>Муниципальное бюджетное общеобразовательное учреждение «Основная общеобразовательная школа с. Двоенка  Лысогорского района Саратовской области»</t>
  </si>
  <si>
    <t>МБОУ «ООШ с. Двоенка Лысогорского района Саратовской области»</t>
  </si>
  <si>
    <r>
      <t xml:space="preserve">Муниципальное бюджетное общеобразовательное учреждение «Средняя общеобразовательная школа </t>
    </r>
    <r>
      <rPr>
        <b/>
        <sz val="10"/>
        <color theme="1"/>
        <rFont val="Times New Roman"/>
        <family val="1"/>
        <charset val="204"/>
      </rPr>
      <t xml:space="preserve">с. </t>
    </r>
    <r>
      <rPr>
        <sz val="10"/>
        <color theme="1"/>
        <rFont val="Times New Roman"/>
        <family val="1"/>
        <charset val="204"/>
      </rPr>
      <t>Невежкино  Лысогорского района Саратовской области»</t>
    </r>
  </si>
  <si>
    <t>МБОУ «СОШ с. Невежкино»</t>
  </si>
  <si>
    <r>
      <t xml:space="preserve">Муниципальное бюджетное общеобразовательное учреждение «Средняя общеобразовательная школа </t>
    </r>
    <r>
      <rPr>
        <b/>
        <sz val="10"/>
        <color theme="1"/>
        <rFont val="Times New Roman"/>
        <family val="1"/>
        <charset val="204"/>
      </rPr>
      <t xml:space="preserve">с. </t>
    </r>
    <r>
      <rPr>
        <sz val="10"/>
        <color theme="1"/>
        <rFont val="Times New Roman"/>
        <family val="1"/>
        <charset val="204"/>
      </rPr>
      <t>Новая Красавка  Лысогорского муниципального района Саратовской области»</t>
    </r>
  </si>
  <si>
    <t>МБОУ «СОШ с. Новая Красавка Лысогорского муниципального района Саратовской области»</t>
  </si>
  <si>
    <t>Муниципальное бюджетное общеобразовательное учреждение «Средняя общеобразовательная школа поселка Октябрьский  Лысогорского района Саратовской области»</t>
  </si>
  <si>
    <r>
      <t>МБОУ «СОШ п. Октябрьский</t>
    </r>
    <r>
      <rPr>
        <b/>
        <sz val="10"/>
        <color theme="1"/>
        <rFont val="Times New Roman"/>
        <family val="1"/>
        <charset val="204"/>
      </rPr>
      <t xml:space="preserve"> </t>
    </r>
    <r>
      <rPr>
        <sz val="10"/>
        <color theme="1"/>
        <rFont val="Times New Roman"/>
        <family val="1"/>
        <charset val="204"/>
      </rPr>
      <t>Лысогорского района Саратовской области»</t>
    </r>
  </si>
  <si>
    <t>Муниципальное бюджетное общеобразовательное учреждение «Средняя общеобразовательная школа п. Раздольное  Лысогорского района Саратовской области»</t>
  </si>
  <si>
    <t>МБОУ «СОШ п. Раздольное Лысогорского района Саратовской области»</t>
  </si>
  <si>
    <t>Муниципальное бюджетное общеобразовательное учреждение «Средняя общеобразовательная школа имени В.А. Миронова с. Урицкое  Лысогорского района Саратовской области»</t>
  </si>
  <si>
    <r>
      <t>МБОУ «СОШ им. В.А. Миронова с. Урицкое</t>
    </r>
    <r>
      <rPr>
        <b/>
        <sz val="10"/>
        <color theme="1"/>
        <rFont val="Times New Roman"/>
        <family val="1"/>
        <charset val="204"/>
      </rPr>
      <t xml:space="preserve"> </t>
    </r>
    <r>
      <rPr>
        <sz val="10"/>
        <color theme="1"/>
        <rFont val="Times New Roman"/>
        <family val="1"/>
        <charset val="204"/>
      </rPr>
      <t>Лысогорского района Саратовской области»</t>
    </r>
  </si>
  <si>
    <t>Муниципальное бюджетное общеобразовательное учреждение «Средняя общеобразовательная школа имени Н.М. Тюсина с. Шереметьевка  Лысогорского района Саратовской области»</t>
  </si>
  <si>
    <r>
      <t xml:space="preserve">МБОУ «СОШ  имени Н.М. Тюсина </t>
    </r>
    <r>
      <rPr>
        <b/>
        <sz val="10"/>
        <color theme="1"/>
        <rFont val="Times New Roman"/>
        <family val="1"/>
        <charset val="204"/>
      </rPr>
      <t xml:space="preserve">с. </t>
    </r>
    <r>
      <rPr>
        <sz val="10"/>
        <color theme="1"/>
        <rFont val="Times New Roman"/>
        <family val="1"/>
        <charset val="204"/>
      </rPr>
      <t>Шереметьевка Лысогорского района Саратовской области»</t>
    </r>
  </si>
  <si>
    <t>Обратите внимание, на странице не указаны номер  муниципального задания и дата его утверждения.</t>
  </si>
  <si>
    <r>
      <t xml:space="preserve">Муниципальное бюджетное общеобразовательное учреждение «Средняя общеобразовательная школа </t>
    </r>
    <r>
      <rPr>
        <b/>
        <sz val="10"/>
        <color theme="1"/>
        <rFont val="Times New Roman"/>
        <family val="1"/>
        <charset val="204"/>
      </rPr>
      <t xml:space="preserve">с. </t>
    </r>
    <r>
      <rPr>
        <sz val="10"/>
        <color theme="1"/>
        <rFont val="Times New Roman"/>
        <family val="1"/>
        <charset val="204"/>
      </rPr>
      <t>Широкий Карамыш  Лысогорского района Саратовской области»</t>
    </r>
  </si>
  <si>
    <t>МБОУ «СОШ с. Широкий Карамыш Лысогорского района Саратовской области»</t>
  </si>
  <si>
    <r>
      <t>Муниципальное бюджетное общеобразовательное учреждение «Средняя общеобразовательная школа п.</t>
    </r>
    <r>
      <rPr>
        <b/>
        <sz val="10"/>
        <color theme="1"/>
        <rFont val="Times New Roman"/>
        <family val="1"/>
        <charset val="204"/>
      </rPr>
      <t xml:space="preserve"> </t>
    </r>
    <r>
      <rPr>
        <sz val="10"/>
        <color theme="1"/>
        <rFont val="Times New Roman"/>
        <family val="1"/>
        <charset val="204"/>
      </rPr>
      <t>Яблочный  Лысогорского района Саратовской области»</t>
    </r>
  </si>
  <si>
    <r>
      <t>МБОУ «Средняя общеобразовательная школа п. Яблочный</t>
    </r>
    <r>
      <rPr>
        <b/>
        <sz val="10"/>
        <color theme="1"/>
        <rFont val="Times New Roman"/>
        <family val="1"/>
        <charset val="204"/>
      </rPr>
      <t xml:space="preserve"> </t>
    </r>
    <r>
      <rPr>
        <sz val="10"/>
        <color theme="1"/>
        <rFont val="Times New Roman"/>
        <family val="1"/>
        <charset val="204"/>
      </rPr>
      <t>Лысогорского района Саратовской области»</t>
    </r>
  </si>
  <si>
    <r>
      <t xml:space="preserve">Муниципальное бюджетное общеобразовательное учреждение «Общая общеобразовательная школа </t>
    </r>
    <r>
      <rPr>
        <b/>
        <sz val="10"/>
        <color theme="1"/>
        <rFont val="Times New Roman"/>
        <family val="1"/>
        <charset val="204"/>
      </rPr>
      <t xml:space="preserve">с. </t>
    </r>
    <r>
      <rPr>
        <sz val="10"/>
        <color theme="1"/>
        <rFont val="Times New Roman"/>
        <family val="1"/>
        <charset val="204"/>
      </rPr>
      <t>Чадаевка  Лысогорского района Саратовской области»</t>
    </r>
  </si>
  <si>
    <r>
      <t xml:space="preserve">МБОУ «ООШ </t>
    </r>
    <r>
      <rPr>
        <b/>
        <sz val="10"/>
        <color theme="1"/>
        <rFont val="Times New Roman"/>
        <family val="1"/>
        <charset val="204"/>
      </rPr>
      <t>с.</t>
    </r>
    <r>
      <rPr>
        <sz val="10"/>
        <color theme="1"/>
        <rFont val="Times New Roman"/>
        <family val="1"/>
        <charset val="204"/>
      </rPr>
      <t xml:space="preserve"> Чадаевка Лысогорского района Саратовской области»</t>
    </r>
  </si>
  <si>
    <r>
      <t xml:space="preserve">Муниципальное бюджетное общеобразовательное учреждение «Основная общеобразовательная школа </t>
    </r>
    <r>
      <rPr>
        <b/>
        <sz val="10"/>
        <color theme="1"/>
        <rFont val="Times New Roman"/>
        <family val="1"/>
        <charset val="204"/>
      </rPr>
      <t xml:space="preserve">с. </t>
    </r>
    <r>
      <rPr>
        <sz val="10"/>
        <color theme="1"/>
        <rFont val="Times New Roman"/>
        <family val="1"/>
        <charset val="204"/>
      </rPr>
      <t>Юнгеровка им. Н.Д. Серова  Лысогорского района Саратовской области»</t>
    </r>
  </si>
  <si>
    <r>
      <t xml:space="preserve">МБОУ «ООШ имени Н.Д. Серова </t>
    </r>
    <r>
      <rPr>
        <b/>
        <sz val="10"/>
        <color theme="1"/>
        <rFont val="Times New Roman"/>
        <family val="1"/>
        <charset val="204"/>
      </rPr>
      <t xml:space="preserve">с. </t>
    </r>
    <r>
      <rPr>
        <sz val="10"/>
        <color theme="1"/>
        <rFont val="Times New Roman"/>
        <family val="1"/>
        <charset val="204"/>
      </rPr>
      <t>Юнгеровка Лысогорского района Саратовкой области»</t>
    </r>
  </si>
  <si>
    <t>Муниципальное бюджетное дошкольное образовательное учреждение – детский сад «Березка»  р.п. Лысые Горы Лысогорского района Саратовской области.</t>
  </si>
  <si>
    <t>МБДОУ – д/сад «Березка» р.п. Лысые Горы</t>
  </si>
  <si>
    <t>Муниципальное бюджетное дошкольное образовательное учреждение – детский сад «Радуга» р.п. Лысые Горы Лысогорского района Саратовской области.</t>
  </si>
  <si>
    <t>МБДОУ – д/сад «Радуга» р.п. Лысые Горы</t>
  </si>
  <si>
    <t>Муниципальное   дошкольное образовательное учреждение – детский сад «Светлячок»  р.п. Лысые Горы Лысогорского района Саратовской области.</t>
  </si>
  <si>
    <t>МБДОУ детский сад «Светлячок»</t>
  </si>
  <si>
    <r>
      <t>Муниципальное   дошкольное образовательное учреждение – детский сад «Золотой петушок» с. Бутырки</t>
    </r>
    <r>
      <rPr>
        <b/>
        <sz val="10"/>
        <color theme="1"/>
        <rFont val="Times New Roman"/>
        <family val="1"/>
        <charset val="204"/>
      </rPr>
      <t xml:space="preserve"> </t>
    </r>
    <r>
      <rPr>
        <sz val="10"/>
        <color theme="1"/>
        <rFont val="Times New Roman"/>
        <family val="1"/>
        <charset val="204"/>
      </rPr>
      <t>Лысогорского района Саратовской области.</t>
    </r>
  </si>
  <si>
    <t>МБДОУ – д/с «Золотой петушок» Лысогорского района Саратовской области с. Бутырки</t>
  </si>
  <si>
    <t>Муниципальное бюджетное дошкольное образовательное учреждение – детский сад «Тополек» с. Ключи Лысогорского района Саратовской области.</t>
  </si>
  <si>
    <t>МБДОУ – д/с «Тополек» с. Ключи</t>
  </si>
  <si>
    <t>Муниципальное бюджетное дошкольное образовательное учреждение – детский сад «Малыш» с. Новая Красавка Лысогорского района Саратовской области.</t>
  </si>
  <si>
    <t xml:space="preserve">  МБДОУ – д/с «Малыш» с. Новая Красавка</t>
  </si>
  <si>
    <t>Муниципальное бюджетное дошкольное образовательное учреждение – детский сад «Колокольчик» с. Широкий Карамыш Лысогорского района Саратовской области</t>
  </si>
  <si>
    <r>
      <t xml:space="preserve">МБДОУ – д/с «Колокольчик» </t>
    </r>
    <r>
      <rPr>
        <b/>
        <sz val="10"/>
        <color theme="1"/>
        <rFont val="Times New Roman"/>
        <family val="1"/>
        <charset val="204"/>
      </rPr>
      <t xml:space="preserve">с. </t>
    </r>
    <r>
      <rPr>
        <sz val="10"/>
        <color theme="1"/>
        <rFont val="Times New Roman"/>
        <family val="1"/>
        <charset val="204"/>
      </rPr>
      <t>Широкий Карамыш</t>
    </r>
  </si>
  <si>
    <t>Муниципальное бюджетное дошкольное образовательное учреждение – детский сад «Калинка» с. Большая Каменка Лысогорского района Саратовской области.</t>
  </si>
  <si>
    <t>МБДОУ –д/с «Каменка» с. Большая Каменка</t>
  </si>
  <si>
    <t>Муниципальное бюджетное учреждение дополнительного образования «Центр дополнительного образования для детей» р.п. Лысые Горы Саратовской области</t>
  </si>
  <si>
    <t>МБУ ДО «ЦДОД»</t>
  </si>
  <si>
    <t>Муниципальное учреждение «Административно-хозяйственное обслуживание»</t>
  </si>
  <si>
    <t>МУ «АХО»</t>
  </si>
  <si>
    <t>Муниципальное казённое учреждение «Молодёжный спортивный центр по физической  культуре, спорту и туризму» Лысогорского района Саратовской области «Олимп»»</t>
  </si>
  <si>
    <t>МБУ «Олимп»</t>
  </si>
  <si>
    <t>Муниципальное бюджетное учреждение дополнительного образования образования «Лысогорская детская школа искусств»</t>
  </si>
  <si>
    <t>МБУ ДО «Лысогорская ДШИ»</t>
  </si>
  <si>
    <t>Муниципальное учреждение «Централизованная бухгалтерия отдела образования Лысогорского района Саратовской области»</t>
  </si>
  <si>
    <t>МУ «ЦБ  отдела образования ЛМР»</t>
  </si>
  <si>
    <t>Муниципальное учреждение «Централизованная бухгалтерия администрации Лысогорского муниципального района Саратовской области»</t>
  </si>
  <si>
    <t>МУ «ЦБ администрации ЛМР»</t>
  </si>
  <si>
    <t>Муниципальное учреждение «Централизованная бухгалтерия отдела культуры и кино администрации Лысогорского муниципального района Саратовской области»</t>
  </si>
  <si>
    <r>
      <t xml:space="preserve">МУ </t>
    </r>
    <r>
      <rPr>
        <b/>
        <sz val="10"/>
        <color theme="1"/>
        <rFont val="Times New Roman"/>
        <family val="1"/>
        <charset val="204"/>
      </rPr>
      <t>«</t>
    </r>
    <r>
      <rPr>
        <sz val="10"/>
        <color theme="1"/>
        <rFont val="Times New Roman"/>
        <family val="1"/>
        <charset val="204"/>
      </rPr>
      <t>ЦБ отдела культуры и кино</t>
    </r>
    <r>
      <rPr>
        <b/>
        <sz val="10"/>
        <color theme="1"/>
        <rFont val="Times New Roman"/>
        <family val="1"/>
        <charset val="204"/>
      </rPr>
      <t>»</t>
    </r>
  </si>
  <si>
    <t>Муниципальное бюджетное учреждение культуры «Централизованная клубная система»</t>
  </si>
  <si>
    <t>МБУК «ЦКС»</t>
  </si>
  <si>
    <t>Муниципальное бюджетное учреждение культуры «Лысогорская  межпоселенческая центральная библиотека»  Лысогорского муниципального района Саратовской области.</t>
  </si>
  <si>
    <r>
      <t>МБУК «ЛМЦБ</t>
    </r>
    <r>
      <rPr>
        <b/>
        <sz val="10"/>
        <color theme="1"/>
        <rFont val="Times New Roman"/>
        <family val="1"/>
        <charset val="204"/>
      </rPr>
      <t xml:space="preserve">» </t>
    </r>
    <r>
      <rPr>
        <sz val="10"/>
        <color theme="1"/>
        <rFont val="Times New Roman"/>
        <family val="1"/>
        <charset val="204"/>
      </rPr>
      <t>Лысогорского МР Саратовской области</t>
    </r>
  </si>
  <si>
    <t>Муниципальное казенное учреждение «Единая дежурно-диспетчерская служба по Лысогорскому муниципальному району»</t>
  </si>
  <si>
    <t>МКУ «Единая дежурно-диспетчерская служба»</t>
  </si>
  <si>
    <t>Муниципальное казенное учреждение «Эксплутационно-методическая служба системы образования» Лысогорского района Саратовской области</t>
  </si>
  <si>
    <t>МКУ «ЭМС системы образования»</t>
  </si>
  <si>
    <t>Марксовский муниципальный район</t>
  </si>
  <si>
    <t>Муниципальное общеобразовательное учреждение - средняя общеобразовательная школа  № 1 г. Маркса Саратовской области</t>
  </si>
  <si>
    <t>МОУ - СОШ  № 1 г. Маркса</t>
  </si>
  <si>
    <t>Муниципальное общеобразовательное учреждение - средняя общеобразовательная школа № 3 г. Маркса Саратовской области им. Л.Г. Венедиктовой</t>
  </si>
  <si>
    <t>МОУ - СОШ № 3 г. Маркса</t>
  </si>
  <si>
    <t>Муниципальное общеобразовательное учреждение - средняя общеобразовательная школа  № 4 г. Маркса Саратовской области</t>
  </si>
  <si>
    <t>МОУ - СОШ № 4 г. Маркса</t>
  </si>
  <si>
    <t>Муниципальное общеобразовательное учреждение - средняя общеобразовательная школа  № 6 г. Маркса Саратовской области</t>
  </si>
  <si>
    <t>МОУ - СОШ № 6 г. Маркса</t>
  </si>
  <si>
    <t>Муниципальное общеобразовательное учреждение  - Лицей г. Маркса Саратовской области</t>
  </si>
  <si>
    <t xml:space="preserve">МОУ - Лицей  г. Маркса </t>
  </si>
  <si>
    <t>Муниципальное общеобразовательное учреждение - средняя общеобразовательная школа с. Баскатовка Марксовского района Саратовской области</t>
  </si>
  <si>
    <t>МОУ - СОШ с. Баскатовка Марксовского р-на</t>
  </si>
  <si>
    <t>Муниципальное общеобразовательное учреждение - основная общеобразовательная школа с. Березовка Марксовского района Саратовской области</t>
  </si>
  <si>
    <t>МОУ - ООШ с. Березовка Марксовского р-на</t>
  </si>
  <si>
    <t>Муниципальное общеобразовательное учреждение - основная общеобразовательная школа с. Бородаевка Марксовского района Саратовской области</t>
  </si>
  <si>
    <t>МОУ - ООШ с. Бородаевка Марксовского р-на</t>
  </si>
  <si>
    <t xml:space="preserve">Муниципальное общеобразовательное учреждение - основная общеобразовательная школа п. Водопьяновка Марксовского района Саратовской области </t>
  </si>
  <si>
    <t>МОУ - ООШ п. Водопьяновка Марксовского р-на</t>
  </si>
  <si>
    <t xml:space="preserve">Муниципальное общеобразовательное учреждение - основная общеобразовательная школа с. Вознесенка Марксовского района Саратовской области </t>
  </si>
  <si>
    <t>МОУ - ООШ с. Вознесенка Марксовского р-на</t>
  </si>
  <si>
    <t>Муниципальное общеобразовательное учреждение - основная общеобразовательная школас. Георгиевка  Марксовского района Саратовской области</t>
  </si>
  <si>
    <t>МОУ - ООШ с. Георгиевка Марксовского р-на</t>
  </si>
  <si>
    <t>Муниципальное общеобразовательное учреждение - средняя общеобразовательная школа с. Звонаревка Марксовского района Саратовской области</t>
  </si>
  <si>
    <t>МОУ - СОШ с. Звонаревка Марксовского р-на</t>
  </si>
  <si>
    <t>Муниципальное общеобразовательное учреждение - средняя общеобразовательная школа с. Зоркино Марксовского района Саратовской области</t>
  </si>
  <si>
    <t>МОУ - СОШ с. Зоркино Марксовского р-на</t>
  </si>
  <si>
    <t>Муниципальное общеобразовательное учреждение - средняя общеобразовательная школа с. Калининское Марксовского района Саратовской области</t>
  </si>
  <si>
    <t>МОУ - СОШ с. Калининское Марксовского р-на</t>
  </si>
  <si>
    <t>Муниципальное общеобразовательное учреждение - средняя общеобразовательная школа с. Каменка Марксовского района Саратовской области</t>
  </si>
  <si>
    <t>МОУ - СОШ с. Каменка Марксовского р-на</t>
  </si>
  <si>
    <t>Муниципальное общеобразовательное учреждение - основная общеобразовательная школа с. Караман Марксовского района Саратовской области</t>
  </si>
  <si>
    <t>МОУ - ООШ с. Караман Марксовского р-на</t>
  </si>
  <si>
    <t>Муниципальное общеобразовательное учреждение - средняя общеобразовательная школа с. Кировское Марксовского района Саратовской области</t>
  </si>
  <si>
    <t>МОУ - СОШ с. Кировское Марксовского р-на</t>
  </si>
  <si>
    <t>Муниципальное общеобразовательное учреждение - средняя общеобразовательная школа п. Колос Марксовского района Саратовской области</t>
  </si>
  <si>
    <t>МОУ - СОШ п. Колос Марксовского р-на</t>
  </si>
  <si>
    <t>Муниципальное общеобразовательное учреждение - средняя общеобразовательная школа с. Липовка Марксовского района Саратовской области</t>
  </si>
  <si>
    <t>МОУ - СОШ с. Липовка Марксовского р-на</t>
  </si>
  <si>
    <t>Муниципальное общеобразовательное учреждение - средняя общеобразовательная школа с. Орловское Марксовского района Саратовской области имени Героя Советского Союза Венцова В.К. (Венцеля В.К.)</t>
  </si>
  <si>
    <t>МОУ - СОШ с. Орловское Марксовского р-на</t>
  </si>
  <si>
    <t>Муниципальное общеобразовательное учреждение - средняя общеобразовательная школа п. Осиновский Марксовского района Саратовской области</t>
  </si>
  <si>
    <t>МОУ - СОШ п. Осиновский Марксовского р-на</t>
  </si>
  <si>
    <t>Муниципальное общеобразовательное учреждение - средняя общеобразовательная школа с. Павловка Марксовского района Саратовской области</t>
  </si>
  <si>
    <t>МОУ - СОШ с. Павловка Марксовского р-на</t>
  </si>
  <si>
    <t>Муниципальное общеобразовательное учреждение - средняя общеобразовательная школа с. Подлесное Марксовского района Саратовской области им. Ю.В. Фисенко</t>
  </si>
  <si>
    <t>МОУ - СОШ с. Подлесное Марксовского р-на</t>
  </si>
  <si>
    <t>Муниципальное общеобразовательное учреждение - средняя общеобразовательная школа с. Полековское Марксовского района Саратовской области</t>
  </si>
  <si>
    <t>МОУ - СОШ с. Полековское Марксовского р-на</t>
  </si>
  <si>
    <t>Муниципальное общеобразовательное учреждение - средняя общеобразовательная школа с. Приволжское Марксовского района Саратовской области</t>
  </si>
  <si>
    <t>МОУ - СОШ с. Приволжское Марксовского р-на</t>
  </si>
  <si>
    <t>Муниципальное общеобразовательное учреждение - средняя общеобразовательная школа с. Раскатово Марксовского района Саратовской области</t>
  </si>
  <si>
    <t>МОУ - СОШ с. Раскатово Марксовского р-на</t>
  </si>
  <si>
    <t>Муниципальное общеобразовательное учреждение - основная общеобразовательная школа с. Семеновка Марксовского района Саратовской области</t>
  </si>
  <si>
    <t>МОУ - ООШ с. Семеновка Марксовского р-на</t>
  </si>
  <si>
    <t>Муниципальное общеобразовательное учреждение - средняя общеобразовательная школа п.им. Тельмана Марксовского района Саратовской области</t>
  </si>
  <si>
    <t>МОУ - СОШ п.им. Тельмана Марксовского р-на</t>
  </si>
  <si>
    <t>Муниципальное общеобразовательное учреждение - средняя общеобразовательная школа с. Фурманово Марксовского района Саратовской области</t>
  </si>
  <si>
    <t>МОУ - СОШ с. Фурманово Марксовского р-на</t>
  </si>
  <si>
    <t>Муниципальное общеобразовательное учреждение - основная общеобразовательная школа с. Яблоня Марксовского района Саратовской области</t>
  </si>
  <si>
    <t>МОУ - ООШ с. Яблоня Марксовского р-на</t>
  </si>
  <si>
    <t>Муниципальное общеобразовательное учреждение - основная общеобразовательная школа с. Ястребовка Марксовского района Саратовской области</t>
  </si>
  <si>
    <t>МОУ - ООШ с. Ястребовка Марксовского р-на</t>
  </si>
  <si>
    <t>Муниципальное образовательное учреждение  дополнительного образования детей - Центр внешкольной работы города Маркса Саратовской области</t>
  </si>
  <si>
    <t>МОУ ДОД - ЦВР г. Маркса</t>
  </si>
  <si>
    <t xml:space="preserve">Муниципальное дошкольное образовательное учреждение - детский сад с. Баскатовка Марксовского района Саратовской области </t>
  </si>
  <si>
    <t>МДОУ - д/с с.Баскатовка Марксовского р-на</t>
  </si>
  <si>
    <t>Муниципальное дошкольное образовательное учреждение - детский сад с. Бобровка Марксовского района Саратовской области</t>
  </si>
  <si>
    <t>МДОУ - д/с с. Бобровка Марксовского р-на</t>
  </si>
  <si>
    <t xml:space="preserve">Муниципальное дошкольное образовательное учреждение - детский сад с. Бородаевка Марксовского района Саратовской области  </t>
  </si>
  <si>
    <t>МДОУ - д/с с. Бородаевка Марксовского р-на</t>
  </si>
  <si>
    <t>Муниципальное дошкольное образовательное учреждение "Детский сад общеразвивающего вида с приоритетным осуществлением деятельности по художественно - эстетическому развитию детей № 14" г. Маркса Саратовской области.</t>
  </si>
  <si>
    <t>МДОУ - д/с № 14 г. Маркса</t>
  </si>
  <si>
    <t>Муниципальное дошкольное образовательное учреждение Центр развития ребёнка - детский сад № 15 г. Маркса Саратовской области.</t>
  </si>
  <si>
    <t>МДОУ ЦРР - д/с № 15 г. Маркса</t>
  </si>
  <si>
    <t xml:space="preserve">Муниципальное дошкольное образовательное учреждение - детский сад с Звонаревка Марксовского района Саратовской области </t>
  </si>
  <si>
    <t>МДОУ - д/с с. Звонаревка Марксовского р-на</t>
  </si>
  <si>
    <t xml:space="preserve">Муниципальное дошкольное образовательное учреждение - детский сад с.Зоркино Марксовского района Саратовской области </t>
  </si>
  <si>
    <t>МДОУ - д/с с. Зоркино Марксовского р-на</t>
  </si>
  <si>
    <t>Муниципальное дошкольное образовательное учреждение - детский сад с. Калининское Марксовского района Саратовской области</t>
  </si>
  <si>
    <t>МДОУ - д/с с. Калининское Марксовского р-на</t>
  </si>
  <si>
    <t>Муниципальное дошкольное образовательное учреждение - детский сад с. Каменка Марксовского района Саратовской области</t>
  </si>
  <si>
    <t>МДОУ - д/с с. Каменка Марксовского р-на</t>
  </si>
  <si>
    <t xml:space="preserve">Муниципальное дошкольное образовательное учреждение - детский сад с.Караман Марксовского района Саратовской области </t>
  </si>
  <si>
    <t>МДОУ - д/с с. Караман Марксовского р-на</t>
  </si>
  <si>
    <t xml:space="preserve">Муниципальное дошкольное образовательное учреждение - детский сад с. Кировское  Марксовского района Саратовской области </t>
  </si>
  <si>
    <t>МДОУ - д/с с. Кировское Марксовского р-на</t>
  </si>
  <si>
    <t xml:space="preserve">Муниципальное дошкольное образовательное учреждение - детский сад п. Колос Марксовского района Саратовской области </t>
  </si>
  <si>
    <t>МДОУ - д/с п. Колос Марксовского р-на</t>
  </si>
  <si>
    <t xml:space="preserve">Муниципальное дошкольное образовательное учреждение - детский сад с. Липовка Марксовского района Саратовской области </t>
  </si>
  <si>
    <t>МДОУ - д/с с. Липовка Марксовского р-на</t>
  </si>
  <si>
    <t>Муниципальное дошкольное образовательное учреждение – детский сад с. Орловское Марксовского района Саратовской области</t>
  </si>
  <si>
    <t>МДОУ - д/с с. Орловское Марксовского р-на</t>
  </si>
  <si>
    <t xml:space="preserve">Муниципальное дошкольное образовательное учреждение - детский сад с. Павловка Марксовского района Саратовской области </t>
  </si>
  <si>
    <t>МДОУ - д/с с. Павловка Марксовского р-на</t>
  </si>
  <si>
    <t>Обратите внимание, что на странице отсутствует дата утверждения муниципального задания.</t>
  </si>
  <si>
    <t xml:space="preserve">Муниципальное дошкольное образовательное учреждение - детский сад № 19 с. Подлесное Марксовского района Саратовской области </t>
  </si>
  <si>
    <t>МДОУ - д/с с. Подлесное № 19 Марксовского р-на</t>
  </si>
  <si>
    <t xml:space="preserve">Муниципальное дошкольное образовательное учреждение - детский сад с. Полековское Марксовского района Саратовской области </t>
  </si>
  <si>
    <t>МДОУ - д/с с. Полековское Марксовского р-на</t>
  </si>
  <si>
    <t xml:space="preserve">Муниципальное дошкольное образовательное учреждение - детский сад с. Приволжское Марксовского района Саратовской области </t>
  </si>
  <si>
    <t>МДОУ - д/с с. Приволжское Марксовского р-на</t>
  </si>
  <si>
    <t xml:space="preserve">Муниципальное дошкольное образовательное учреждение - детский сад с. Раскатово Марксовского района Саратовской области </t>
  </si>
  <si>
    <t>МДОУ - д/с с. Раскатово Марксовского р-на</t>
  </si>
  <si>
    <t>Муниципальное дошкольное образовательное учреждение -детский сад с. Ястребовка  Марксовского района  Саратовской области</t>
  </si>
  <si>
    <t>МДОУ - д/с с. Ястребовка Марксовского р-на</t>
  </si>
  <si>
    <t>Муниципальное учреждение "Молодежный спортивный центр по физической культуре, спорту, туризму и социальной работе Марксовского муниципального района Саратовской области "Олимп"</t>
  </si>
  <si>
    <t>МУ "МСЦ" "Олимп"</t>
  </si>
  <si>
    <t>Муниципальное учреждение дополнительного образования Детская школа искусств №1 г. Маркса Саратовской области</t>
  </si>
  <si>
    <t>МУДО ДШИ №1 г.Маркса</t>
  </si>
  <si>
    <t>Обратите внимание, что на странице отсутствует номер муниципального задания.</t>
  </si>
  <si>
    <r>
      <t>Муниципальное казенное учреждение «Административный хозяйственный отдел культуры</t>
    </r>
    <r>
      <rPr>
        <sz val="14"/>
        <color theme="1"/>
        <rFont val="Times New Roman"/>
        <family val="1"/>
        <charset val="204"/>
      </rPr>
      <t>»</t>
    </r>
  </si>
  <si>
    <t>МКУ «АХОК»</t>
  </si>
  <si>
    <t>Муниципальное учреждение культуры "Межпоселенческая централизованная клубная система"</t>
  </si>
  <si>
    <t>МУК "МЦКС"</t>
  </si>
  <si>
    <t>Обратите внимание, что в прикрепленном на странице Excel-файле данные по 2019 году (стр 1), хотя называется файл  «ЦНК муницип.зад 2020 год правленный»</t>
  </si>
  <si>
    <t>Муниципальное учреждение культуры "Марксовская межпоселенческая централизованная библиотечная система"</t>
  </si>
  <si>
    <t>МУК "Марксовская МЦБС"</t>
  </si>
  <si>
    <t>Муниципальное учреждение культуры "Муниципальный цирк "Арт-Алле"</t>
  </si>
  <si>
    <t>МУК "Муниципальный цирк "Арт-Алле"</t>
  </si>
  <si>
    <t>Муниципальное учреждение «Централизованная бухгалтерия учреждений культуры и кино Марксовского района Саратовской области»</t>
  </si>
  <si>
    <t>МУ «ЦБ УКиК Марксовского района»</t>
  </si>
  <si>
    <t>Муниципальное казенное учреждение «Централизованная бухгалтерия администрации Марксовского муниципального района Саратовской области»</t>
  </si>
  <si>
    <t>МКУ «ЦБ администрации Марксовского муниципального района Саратовской области»</t>
  </si>
  <si>
    <t>Муниципальное казенное учреждение «Централизованный административно-хозяйственный отдел администрации Марксовского муниципального района Саратовской области»</t>
  </si>
  <si>
    <t>МКУ «Централизованный АХО администрации»</t>
  </si>
  <si>
    <t>Муниципальное учреждение «Централизованная бухгалтерия учреждений образования Марксовского района Саратовской области»</t>
  </si>
  <si>
    <t>МУ «ЦБ УО Марксовского р-на»</t>
  </si>
  <si>
    <t>Отдел по вопросам материально-технического обеспечения комитета образования администрации Марксовского муниципального района Саратовской области</t>
  </si>
  <si>
    <t>Отдел по вопросам МТО комитета образования АММР</t>
  </si>
  <si>
    <t>Методический отдел комитета образования администрации Марксовского муниципального района Саратовской области</t>
  </si>
  <si>
    <t>Методический отдел комитета образования АММР</t>
  </si>
  <si>
    <t>Муниципальное казенное учреждение «Городские муниципальные услуги» Марксовского муниципального района Саратовской области</t>
  </si>
  <si>
    <t>МКУ "ГМУ"</t>
  </si>
  <si>
    <t>муниципальное бюджетное учреждение "Городской парк"</t>
  </si>
  <si>
    <t>МБУ "Городской парк"</t>
  </si>
  <si>
    <t>Муниципальное бюджетное учреждение "Благоустройство" муниципального образования город Маркс Саратовской области</t>
  </si>
  <si>
    <t>МБУ "Благоустройство"</t>
  </si>
  <si>
    <t>Муниципальное учреждение "Культура и спорт" администрации Осиновского муниципального образования Марксовского муниципального района Саратовской области</t>
  </si>
  <si>
    <t>МУ "Культура и спорт"</t>
  </si>
  <si>
    <t>учреждение находится в стадии ликвидации и не ведет финансово-хозяйственную деятельность</t>
  </si>
  <si>
    <t>Муниципальное учреждение культуры и спорта "Подлесновское социально-культурное обьединение"</t>
  </si>
  <si>
    <t>МУКС ПСКО</t>
  </si>
  <si>
    <t>Муниципальное учреждение культуры и спорта "Зоркинское социально-культурное обьединение"</t>
  </si>
  <si>
    <t>МУКиС "ЗСКО"</t>
  </si>
  <si>
    <t>Муниципальное учреждение "Кировское обьединение культуры и спорта"</t>
  </si>
  <si>
    <t>МУ "КОКиС"</t>
  </si>
  <si>
    <t>Муниципальное учреждение культуры и спорта "Надежда"</t>
  </si>
  <si>
    <t>МУКС "Надежда"</t>
  </si>
  <si>
    <t xml:space="preserve">Муниципальное учреждение "Культура и спорт администрации Приволжского муниципального  образования" </t>
  </si>
  <si>
    <t>Новобурасский муниципальный район</t>
  </si>
  <si>
    <t>МУНИЦИПАЛЬНОЕ ОБЩЕОБРАЗОВАТЕЛЬНОЕ УЧРЕЖДЕНИЕ "СРЕДНЯЯ ОБЩЕОБРАЗОВАТЕЛЬНАЯ ШКОЛА С. ЕЛШАНКА НОВОБУРАССКОГО РАЙОНА САРАТОВСКОЙ ОБЛАСТИ"</t>
  </si>
  <si>
    <t>МОУ "СОШ С. ЕЛШАНКА"</t>
  </si>
  <si>
    <t>МУНИЦИПАЛЬНОЕ ДОШКОЛЬНОЕ ОБРАЗОВАТЕЛЬНОЕ УЧРЕЖДЕНИЕ "ДЕТСКИЙ САД С.ЛОХ НОВОБУРАССКОГО РАЙОНА САРАТОВСКОЙ ОБЛАСТИ"</t>
  </si>
  <si>
    <t>МДОУ "ДЕТСКИЙ САД С.ЛОХ "</t>
  </si>
  <si>
    <t>МУНИЦИПАЛЬНОЕ ОБЩЕОБРАЗОВАТЕЛЬНОЕ УЧРЕЖДЕНИЕ "СРЕДНЯЯ ОБЩЕОБРАЗОВАТЕЛЬНАЯ ШКОЛА С. ТЕПЛОВКА НОВОБУРАССКОГО РАЙОНА САРАТОВСКОЙ ОБЛАСТИ"</t>
  </si>
  <si>
    <t>МОУ "СОШ С. ТЕПЛОВКА"</t>
  </si>
  <si>
    <t>МУНИЦИПАЛЬНОЕ ДОШКОЛЬНОЕ ОБРАЗОВАТЕЛЬНОЕ УЧРЕЖДЕНИЕ "ДЕТСКИЙ САД "БЕРЁЗКА" Р.П. НОВЫЕ БУРАСЫ НОВОБУРАССКОГО РАЙОНА САРАТОВСКОЙ ОБЛАСТИ"</t>
  </si>
  <si>
    <t>МДОУ "ДЕТСКИЙ САД "БЕРЕЗКА" Р.П.НОВЫЕ БУРАСЫ"</t>
  </si>
  <si>
    <t>МУНИЦИПАЛЬНОЕ УЧРЕЖДЕНИЕ "СОЦИАЛЬНО-КУЛЬТУРНОЕ ОБЪЕДИНЕНИЕ" УПРАВЛЕНИЯ КУЛЬТУРЫ И КИНО АДМИНИСТРАЦИИ НОВОБУРАССКОГО МУНИЦИПАЛЬНОГО РАЙОНА САРАТОВСКОЙ ОБЛАСТИ</t>
  </si>
  <si>
    <t>МУ "СКО"</t>
  </si>
  <si>
    <t>МУНИЦИПАЛЬНОЕ БЮДЖЕТНОЕ УЧРЕЖДЕНИЕ ДОПОЛНИТЕЛЬНОГО ОБРАЗОВАНИЯ "ДЕТСКАЯ ШКОЛА ИСКУССТВ Р.П. НОВЫЕ БУРАСЫ САРАТОВСКОЙ ОБЛАСТИ"</t>
  </si>
  <si>
    <t>МБУДО "ДШИ Р.П. НОВЫЕ БУРАСЫ"</t>
  </si>
  <si>
    <t>МУНИЦИПАЛЬНОЕ ДОШКОЛЬНОЕ ОБРАЗОВАТЕЛЬНОЕ УЧРЕЖДЕНИЕ "ДЕТСКИЙ САД П. БУРАСЫ НОВОБУРАССКОГО РАЙОНА САРАТОВСКОЙ ОБЛАСТИ"</t>
  </si>
  <si>
    <t>МДОУ "ДЕТСКИЙ САД П. БУРАСЫ"</t>
  </si>
  <si>
    <t>МУНИЦИПАЛЬНОЕ ДОШКОЛЬНОЕ ОБРАЗОВАТЕЛЬНОЕ УЧРЕЖДЕНИЕ "ДЕТСКИЙ САД С. ЕЛШАНКА НОВОБУРАССКОГО РАЙОНА САРАТОВСКОЙ ОБЛАСТИ"</t>
  </si>
  <si>
    <t>МДОУ "ДЕТСКИЙ САД С.ЕЛШАНКА"</t>
  </si>
  <si>
    <t>МУНИЦИПАЛЬНОЕ ДОШКОЛЬНОЕ ОБРАЗОВАТЕЛЬНОЕ УЧРЕЖДЕНИЕ "ДЕТСКИЙ САД №1 С. ТЕПЛОВКА НОВОБУРАССКОГО РАЙОНА САРАТОВСКОЙ ОБЛАСТИ"</t>
  </si>
  <si>
    <t>МДОУ "ДЕТСКИЙ САД №1 С. ТЕПЛОВКА"</t>
  </si>
  <si>
    <t>МУНИЦИПАЛЬНОЕ УЧРЕЖДЕНИЕ "ЦЕНТРАЛИЗОВАННАЯ БУХГАЛТЕРИЯ УПРАВЛЕНИЯ ОБРАЗОВАНИЯ АДМИНИСТРАЦИИ НОВОБУРАССКОГО МУНИЦИПАЛЬНОГО РАЙОНА САРАТОВСКОЙ ОБЛАСТИ"</t>
  </si>
  <si>
    <t>МУ "ЦЕНТРАЛИЗОВАННАЯ БУХГАЛТЕРИЯ УПРАВЛЕНИЯ ОБРАЗОВАНИЯ"</t>
  </si>
  <si>
    <t xml:space="preserve"> Казенное учреждение</t>
  </si>
  <si>
    <t>МУНИЦИПАЛЬНОЕ ДОШКОЛЬНОЕ ОБРАЗОВАТЕЛЬНОЕ УЧРЕЖДЕНИЕ "ДЕТСКИЙ САД П. БЕЛОЯРСКИЙ НОВОБУРАССКОГО РАЙОНА САРАТОВСКОЙ ОБЛАСТИ"</t>
  </si>
  <si>
    <t>МДОУ "ДЕТСКИЙ САД П. БЕЛОЯРСКИЙ"</t>
  </si>
  <si>
    <t>МУНИЦИПАЛЬНОЕ УЧРЕЖДЕНИЕ "НОВОБУРАССКАЯ МЕЖПОСЕЛЕНЧЕСКАЯ ЦЕНТРАЛЬНАЯ БИБЛИОТЕКА УПРАВЛЕНИЯ КУЛЬТУРЫ И КИНО АДМИНИСТРАЦИИ НОВОБУРАССКОГО МУНИЦИПАЛЬНОГО РАЙОНА САРАТОВСКОЙ ОБЛАСТИ"</t>
  </si>
  <si>
    <t>МУ"НМЦБ"</t>
  </si>
  <si>
    <t>МУНИЦИПАЛЬНОЕ УЧРЕЖДЕНИЕ "БЮДЖЕТНЫЙ УЧЕТ НОВОБУРАССКОГО МУНИЦИПАЛЬНОГО РАЙОНА САРАТОВСКОЙ ОБЛАСТИ"</t>
  </si>
  <si>
    <t>МУ " БЮДЖЕТНЫЙ УЧЕТ НОВОБУРАССКОГО МУНИЦИПАЛЬНОГО РАЙОНА САРАТОВСКОЙ ОБЛАСТИ"</t>
  </si>
  <si>
    <t>МУНИЦИПАЛЬНОЕ ДОШКОЛЬНОЕ ОБРАЗОВАТЕЛЬНОЕ УЧРЕЖДЕНИЕ "ДЕТСКИЙ САД С. ИРИНОВКА НОВОБУРАССКОГО РАЙОНА САРАТОВСКОЙ ОБЛАСТИ"</t>
  </si>
  <si>
    <t>МДОУ "ДЕТСКИЙ САД С. ИРИНОВКА"</t>
  </si>
  <si>
    <t>МУНИЦИПАЛЬНОЕ ОБЩЕОБРАЗОВАТЕЛЬНОЕ УЧРЕЖДЕНИЕ "ШКОЛА №2 Р.П. НОВЫЕ БУРАСЫ НОВОБУРАССКОГО РАЙОНА САРАТОВСКОЙ ОБЛАСТИ ИМЕНИ ГЕРОЯ СОВЕТСКОГО СОЮЗА М.С.БОЧКАРЕВА"</t>
  </si>
  <si>
    <t>МОУ "ШКОЛА №2 Р.П. НОВЫЕ БУРАСЫ"</t>
  </si>
  <si>
    <t>МУНИЦИПАЛЬНОЕ УЧРЕЖДЕНИЕ "ЦЕНТРАЛИЗОВАННАЯ БУХГАЛТЕРИЯ УПРАВЛЕНИЯ КУЛЬТУРЫ И КИНО АДМИНИСТРАЦИИ НОВОБУРАССКОГО МУНИЦИПАЛЬНОГО РАЙОНА САРАТОВСКОЙ ОБЛАСТИ"</t>
  </si>
  <si>
    <t>МУ "ЦБ УПРАВЛЕНИЯ КУЛЬТУРЫ И КИНО"</t>
  </si>
  <si>
    <t>МУНИЦИПАЛЬНОЕ УЧРЕЖДЕНИЕ ДОПОЛНИТЕЛЬНОГО ОБРАЗОВАНИЯ "ДОМ ДЕТСКОГО ТВОРЧЕСТВА Р.П. НОВЫЕ БУРАСЫ САРАТОВСКОЙ ОБЛАСТИ"</t>
  </si>
  <si>
    <t>МУ ДО "ДОМ ДЕТСКОГО ТВОРЧЕСТВА"</t>
  </si>
  <si>
    <t>МУНИЦИПАЛЬНОЕ ДОШКОЛЬНОЕ ОБРАЗОВАТЕЛЬНОЕ УЧРЕЖДЕНИЕ "ДЕТСКИЙ САД №2 С.ТЕПЛОВКА НОВОБУРАССКОГО РАЙОНА САРАТОВСКОЙ ОБЛАСТИ"</t>
  </si>
  <si>
    <t>МДОУ "ДЕТСКИЙ САД №2 С.ТЕПЛОВКА"</t>
  </si>
  <si>
    <t xml:space="preserve"> Бюджетное учреждение</t>
  </si>
  <si>
    <t>МУНИЦИПАЛЬНОЕ ДОШКОЛЬНОЕ ОБРАЗОВАТЕЛЬНОЕ УЧРЕЖДЕНИЕ "ДЕТСКИЙ САД С. АРЯШ НОВОБУРАССКОГО РАЙОНА САРАТОВСКОЙ ОБЛАСТИ"</t>
  </si>
  <si>
    <t>МДОУ "ДЕТСКИЙ САД С.АРЯШ"</t>
  </si>
  <si>
    <t>МУНИЦИПАЛЬНОЕ ОБЩЕОБРАЗОВАТЕЛЬНОЕ УЧРЕЖДЕНИЕ "СРЕДНЯЯ ОБЩЕОБРАЗОВАТЕЛЬНАЯ ШКОЛА №1 Р.П. НОВЫЕ БУРАСЫ НОВОБУРАССКОГО РАЙОНА САРАТОВСКОЙ ОБЛАСТИ"</t>
  </si>
  <si>
    <t>МОУ "СОШ № 1 Р.П. НОВЫЕ БУРАСЫ"</t>
  </si>
  <si>
    <t>МУНИЦИПАЛЬНОЕ ОБЩЕОБРАЗОВАТЕЛЬНОЕ УЧРЕЖДЕНИЕ "СРЕДНЯЯ ОБЩЕОБРАЗОВАТЕЛЬНАЯ ШКОЛА С. ИРИНОВКА НОВОБУРАССКОГО РАЙОНА САРАТОВСКОЙ ОБЛАСТИ"</t>
  </si>
  <si>
    <t>МОУ "СОШ С. ИРИНОВКА"</t>
  </si>
  <si>
    <t>МУНИЦИПАЛЬНОЕ ОБЩЕОБРАЗОВАТЕЛЬНОЕ УЧРЕЖДЕНИЕ "СРЕДНЯЯ ОБЩЕОБРАЗОВАТЕЛЬНАЯ ШКОЛА С. АРЯШ НОВОБУРАССКОГО РАЙОНА САРАТОВСКОЙ ОБЛАСТИ"</t>
  </si>
  <si>
    <t>МОУ "СОШ С. АРЯШ"</t>
  </si>
  <si>
    <t>МУНИЦИПАЛЬНОЕ ДОШКОЛЬНОЕ ОБРАЗОВАТЕЛЬНОЕ УЧРЕЖДЕНИЕ "ДЕТСКИЙ САД №3 Р.П. НОВЫЕ БУРАСЫ НОВОБУРАССКОГО РАЙОНА САРАТОВСКОЙ ОБЛАСТИ"</t>
  </si>
  <si>
    <t>МДОУ "ДЕТСКИЙ САД № 3 Р.П.НОВЫЕ БУРАСЫ"</t>
  </si>
  <si>
    <t>МУНИЦИПАЛЬНОЕ ДОШКОЛЬНОЕ ОБРАЗОВАТЕЛЬНОЕ УЧРЕЖДЕНИЕ "ДЕТСКИЙ САД С. КУТЬИНО НОВОБУРАССКОГО РАЙОНА САРАТОВСКОЙ ОБЛАСТИ"</t>
  </si>
  <si>
    <t>МДОУ "ДЕТСКИЙ САД С.КУТЬИНО"</t>
  </si>
  <si>
    <t>МУНИЦИПАЛЬНОЕ ДОШКОЛЬНОЕ ОБРАЗОВАТЕЛЬНОЕ УЧРЕЖДЕНИЕ "ДЕТСКИЙ САД С. ЧЕРНЫШЕВКА НОВОБУРАССКОГО РАЙОНА САРАТОВСКОЙ ОБЛАСТИ"</t>
  </si>
  <si>
    <t>МДОУ "ДЕТСКИЙ САД С. ЧЕРНЫШЕВКА"</t>
  </si>
  <si>
    <t>МУНИЦИПАЛЬНОЕ ОБЩЕОБРАЗОВАТЕЛЬНОЕ УЧРЕЖДЕНИЕ "СРЕДНЯЯ ОБЩЕОБРАЗОВАТЕЛЬНАЯ ШКОЛА П. БУРАСЫ НОВОБУРАССКОГО РАЙОНА САРАТОВСКОЙ ОБЛАСТИ"</t>
  </si>
  <si>
    <t>МОУ "СОШ П. БУРАСЫ"</t>
  </si>
  <si>
    <t>МУНИЦИПАЛЬНОЕ ОБЩЕОБРАЗОВАТЕЛЬНОЕ УЧРЕЖДЕНИЕ "ШКОЛА С. ЛОХ НОВОБУРАССКОГО РАЙОНА САРАТОВСКОЙ ОБЛАСТИ ИМЕНИ ГЕРОЯ СОВЕТСКОГО СОЮЗА В.И.ЗАГОРОДНЕВА"</t>
  </si>
  <si>
    <t>МОУ "ШКОЛА С. ЛОХ"</t>
  </si>
  <si>
    <t>МУНИЦИПАЛЬНОЕ ДОШКОЛЬНОЕ ОБРАЗОВАТЕЛЬНОЕ УЧРЕЖДЕНИЕ "ДЕТСКИЙ САД С.ЛЕЛЯЕВКА НОВОБУРАССКОГО РАЙОНА САРАТОВСКОЙ ОБЛАСТИ"</t>
  </si>
  <si>
    <t>МДОУ "ДЕТСКИЙ САД С.ЛЕЛЯЕВКА"</t>
  </si>
  <si>
    <t>МУНИЦИПАЛЬНОЕ ДОШКОЛЬНОЕ ОБРАЗОВАТЕЛЬНОЕ УЧРЕЖДЕНИЕ "ДЕТСКИЙ САД С.МАРЬИНО-ЛАШМИНО НОВОБУРАССКОГО РАЙОНА САРАТОВСКОЙ ОБЛАСТИ"</t>
  </si>
  <si>
    <t>МДОУ "ДЕТСКИЙ САД С.МАРЬИНО-ЛАШМИНО"</t>
  </si>
  <si>
    <t>МУНИЦИПАЛЬНОЕ УЧРЕЖДЕНИЕ ДОПОЛНИТЕЛЬНОГО ОБРАЗОВАНИЯ "ДЕТСКО-ЮНОШЕСКАЯ СПОРТИВНАЯ ШКОЛА Р.П.НОВЫЕ БУРАСЫ НОВОБУРАССКОГО РАЙОНА САРАТОВСКОЙ ОБЛАСТИ"</t>
  </si>
  <si>
    <t>ДЮСШ Р.П.НОВЫЕ БУРАСЫ</t>
  </si>
  <si>
    <t>МУНИЦИПАЛЬНОЕ ДОШКОЛЬНОЕ ОБРАЗОВАТЕЛЬНОЕ УЧРЕЖДЕНИЕ "ДЕТСКИЙ САД С.ГРЕМЯЧКА НОВОБУРАССКОГО РАЙОНА САРАТОВСКОЙ ОБЛАСТИ"</t>
  </si>
  <si>
    <t>МДОУ "ДЕТСКИЙ САД С.ГРЕМЯЧКА"</t>
  </si>
  <si>
    <t>МУНИЦИПАЛЬНОЕ ДОШКОЛЬНОЕ ОБРАЗОВАТЕЛЬНОЕ УЧРЕЖДЕНИЕ "ДЕТСКИЙ САД № 2 Р. П. НОВЫЕ БУРАСЫ НОВОБУРАССКОГО РАЙОНА САРАТОВСКОЙ ОБЛАСТИ"</t>
  </si>
  <si>
    <t>МДОУ "ДЕТСКИЙ САД № 2 Р. П. НОВЫЕ БУРАСЫ"</t>
  </si>
  <si>
    <t>МУНИЦИПАЛЬНОЕ ОБЩЕОБРАЗОВАТЕЛЬНОЕ УЧРЕЖДЕНИЕ "СРЕДНЯЯ ОБЩЕОБРАЗОВАТЕЛЬНАЯ ШКОЛА С. МАРЬИНО-ЛАШМИНО НОВОБУРАССКОГО РАЙОНА САРАТОВСКОЙ ОБЛАСТИ"</t>
  </si>
  <si>
    <t>МОУ "СОШ С. МАРЬИНО-ЛАШМИНО"</t>
  </si>
  <si>
    <t>МУНИЦИПАЛЬНОЕ ОБЩЕОБРАЗОВАТЕЛЬНОЕ УЧРЕЖДЕНИЕ "СРЕДНЯЯ ОБЩЕОБРАЗОВАТЕЛЬНАЯ ШКОЛА С. ГРЕМЯЧКА НОВОБУРАССКОГО РАЙОНА САРАТОВСКОЙ ОБЛАСТИ"</t>
  </si>
  <si>
    <t>МОУ "СОШ С. ГРЕМЯЧКА"</t>
  </si>
  <si>
    <t>МУНИЦИПАЛЬНОЕ ОБЩЕОБРАЗОВАТЕЛЬНОЕ УЧРЕЖДЕНИЕ "СРЕДНЯЯ ОБЩЕОБРАЗОВАТЕЛЬНАЯ ШКОЛА С. ЧЕРНЫШЕВКА НОВОБУРАССКОГО РАЙОНА САРАТОВСКОЙ ОБЛАСТИ"</t>
  </si>
  <si>
    <t>МОУ "СОШ С. ЧЕРНЫШЕВКА"</t>
  </si>
  <si>
    <t>МУНИЦИПАЛЬНОЕ ОБЩЕОБРАЗОВАТЕЛЬНОЕ УЧРЕЖДЕНИЕ "СРЕДНЯЯ ОБЩЕОБРАЗОВАТЕЛЬНАЯ ШКОЛА П. ДИНАМОВСКИЙ НОВОБУРАССКОГО РАЙОНА САРАТОВСКОЙ ОБЛАСТИ"</t>
  </si>
  <si>
    <t>МОУ "СОШ П. ДИНАМОВСКИЙ"</t>
  </si>
  <si>
    <t>МУНИЦИПАЛЬНОЕ ОБЩЕОБРАЗОВАТЕЛЬНОЕ УЧРЕЖДЕНИЕ "СРЕДНЯЯ ОБЩЕОБРАЗОВАТЕЛЬНАЯ ШКОЛА С. ЛЕЛЯЕВКА НОВОБУРАССКОГО РАЙОНА САРАТОВСКОЙ ОБЛАСТИ ИМЕНИ ПОЛНОГО КАВАЛЕРА ОРДЕНА СЛАВЫ КЛИКУШИНА АЛЕКСАНДРА ПАВЛОВИЧА"</t>
  </si>
  <si>
    <t>МОУ "СОШ С.ЛЕЛЯЕВКА"</t>
  </si>
  <si>
    <t>МУНИЦИПАЛЬНОЕ ОБЩЕОБРАЗОВАТЕЛЬНОЕ УЧРЕЖДЕНИЕ "НАЧАЛЬНАЯ ОБЩЕОБРАЗОВАТЕЛЬНАЯ ШКОЛА С. МАЛЫЕ ОЗЕРКИ НОВОБУРАССКОГО РАЙОНА САРАТОВСКОЙ ОБЛАСТИ"</t>
  </si>
  <si>
    <t>МОУ "НОШ С. МАЛЫЕ ОЗЕРКИ"</t>
  </si>
  <si>
    <t>МУНИЦИПАЛЬНОЕ ДОШКОЛЬНОЕ ОБРАЗОВАТЕЛЬНОЕ УЧРЕЖДЕНИЕ "ДЕТСКИЙ САД П. ДИНАМОВСКИЙ НОВОБУРАССКОГО РАЙОНА САРАТОВСКОЙ ОБЛАСТИ"</t>
  </si>
  <si>
    <t>МДОУ "ДЕТСКИЙ САД П.ДИНАМОВСКИЙ"</t>
  </si>
  <si>
    <t>МУНИЦИПАЛЬНОЕ ОБЩЕОБРАЗОВАТЕЛЬНОЕ УЧРЕЖДЕНИЕ "СРЕДНЯЯ ОБЩЕОБРАЗОВАТЕЛЬНАЯ ШКОЛА П. БЕЛОЯРСКИЙ НОВОБУРАССКОГО РАЙОНА САРАТОВСКОЙ ОБЛАСТИ"</t>
  </si>
  <si>
    <t>МОУ "СОШ П. БЕЛОЯРСКИЙ"</t>
  </si>
  <si>
    <t>МУНИЦИПАЛЬНОЕ УЧРЕЖДЕНИЕ "БЛАГОУСТРОЙСТВО" НОВОБУРАССКОГО МУНИЦИПАЛЬНОГО ОБРАЗОВАНИЯ НОВОБУРАССКОГО МУНИЦИПАЛЬНОГО РАЙОНА САРАТОВСКОЙ ОБЛАСТИ</t>
  </si>
  <si>
    <t>МУ "БЛАГОУСТРОЙСТВО"</t>
  </si>
  <si>
    <t>МУНИЦИПАЛЬНОЕ УЧРЕЖДЕНИЕ "ИНФОРМАЦИОННО- МЕТОДИЧЕСКИЙ ЦЕНТР УПРАВЛЕНИЯ ОБРАЗОВАНИЯ АДМИНИСТРАЦИИ НОВОБУРАССКОГО МУНИЦИПАЛЬНОГО РАЙОНА САРАТОВСКОЙ ОБЛАСТИ"</t>
  </si>
  <si>
    <t>МУ "ИНФОРМАЦИОННО- МЕТОДИЧЕСКИЙ ЦЕНТР УПРАВЛЕНИЯ ОБРАЗОВАНИЯ"</t>
  </si>
  <si>
    <t>Новоузенский муниципальный район</t>
  </si>
  <si>
    <t>МУНИЦИПАЛЬНОЕ ОБЩЕОБРАЗОВАТЕЛЬНОЕ УЧРЕЖДЕНИЕ "СРЕДНЯЯ ОБЩЕОБРАЗОВАТЕЛЬНАЯ ШКОЛА № 8 ИМЕНИ КАВАЛЕРА ТРЕХ ОРДЕНОВ СЛАВЫ В. И. КУРОВА Г. НОВОУЗЕНСКА САРАТОВСКОЙ ОБЛАСТИ"</t>
  </si>
  <si>
    <t>МОУ "СОШ № 8 ИМ. В. И. КУРОВА Г. НОВОУЗЕНСКА САРАТОВСКОЙ ОБЛАСТИ"</t>
  </si>
  <si>
    <t>МУНИЦИПАЛЬНОЕ ОБЩЕОБРАЗОВАТЕЛЬНОЕ УЧРЕЖДЕНИЕ "СРЕДНЯЯ ОБЩЕОБРАЗОВАТЕЛЬНАЯ ШКОЛА № 1 Г. НОВОУЗЕНСКА САРАТОВСКОЙ ОБЛАСТИ"</t>
  </si>
  <si>
    <t xml:space="preserve"> МОУ "СОШ № 1 Г. НОВОУЗЕНСКА САРАТОВСКОЙ ОБЛАСТИ"</t>
  </si>
  <si>
    <t>МУНИЦИПАЛЬНОЕ ДОШКОЛЬНОЕ ОБРАЗОВАТЕЛЬНОЕ УЧРЕЖДЕНИЕ "ДЕТСКИЙ САД № 14 "МАЛЫШ" П. МИРНЫЙ НОВОУЗЕНСКОГО РАЙОНА САРАТОВСКОЙ ОБЛАСТИ"</t>
  </si>
  <si>
    <t>МДОУ "ДЕТСКИЙ САД № 14"МАЛЫШ" П. МИРНЫЙ НОВОУЗЕНСКОГО РАЙОНА САРАТОВСКОЙ ОБЛАСТИ"</t>
  </si>
  <si>
    <t>МУНИЦИПАЛЬНОЕ ОБЩЕОБРАЗОВАТЕЛЬНОЕ УЧРЕЖДЕНИЕ "ОСНОВНАЯ ОБЩЕОБРАЗОВАТЕЛЬНАЯ ШКОЛА № 2 Г. НОВОУЗЕНСКА САРАТОВСКОЙ ОБЛАСТИ"</t>
  </si>
  <si>
    <t>МОУ "ООШ № 2 Г. НОВОУЗЕНСКА САРАТОВСКОЙ ОБЛАСТИ"</t>
  </si>
  <si>
    <t>МУНИЦИПАЛЬНОЕ ДОШКОЛЬНОЕ ОБРАЗОВАТЕЛЬНОЕ УЧРЕЖДЕНИЕ "ДЕТСКИЙ САД №13 "ДЮЙМОВОЧКА" П. УЗЕНСКИЙ НОВОУЗЕНСКОГО РАЙОНА САРАТОВСКОЙ ОБЛАСТИ"</t>
  </si>
  <si>
    <t>МДОУ "ДЕТСКИЙ САД №13 "ДЮЙМОВОЧКА" П.УЗЕНСКИЙ НОВОУЗЕНСКОГО РАЙОНА САРАТОВСКОЙ ОБЛАСТИ"</t>
  </si>
  <si>
    <t>МУНИЦИПАЛЬНОЕ ОБЩЕОБРАЗОВАТЕЛЬНОЕ УЧРЕЖДЕНИЕ "СРЕДНЯЯ ОБЩЕОБРАЗОВАТЕЛЬНАЯ ШКОЛА № 4 Г. НОВОУЗЕНСКА САРАТОВСКОЙ ОБЛАСТИ"</t>
  </si>
  <si>
    <t>МОУ "СОШ № 4 Г. НОВОУЗЕНСКА САРАТОВСКОЙ ОБЛАСТИ"</t>
  </si>
  <si>
    <t>МУНИЦИПАЛЬНОЕ ДОШКОЛЬНОЕ ОБРАЗОВАТЕЛЬНОЕ УЧРЕЖДЕНИЕ "ДЕТСКИЙ САД № 1 "РУЧЕЕК" Г. НОВОУЗЕНСКА САРАТОВСКОЙ ОБЛАСТИ"</t>
  </si>
  <si>
    <t>МДОУ "ДЕТСКИЙ САД № 1 "РУЧЕЕК" Г.НОВОУЗЕНСКА САРАТОВСКОЙ ОБЛАСТИ"</t>
  </si>
  <si>
    <t>МУНИЦИПАЛЬНОЕ ДОШКОЛЬНОЕ ОБРАЗОВАТЕЛЬНОЕ УЧРЕЖДЕНИЕ "ДЕТСКИЙ САД № 21 "КОЛОСОК" С. КУРИЛОВКА НОВОУЗЕНСКОГО РАЙОНА САРАТОВСКОЙ ОБЛАСТИ</t>
  </si>
  <si>
    <t>МДОУ "ДЕТСКИЙ САД № 21 "КОЛОСОК" С. КУРИЛОВКА НОВОУЗЕНСКОГО РАЙОНА САРАТОВСКОЙ ОБЛАСТИ"</t>
  </si>
  <si>
    <t xml:space="preserve"> МУНИЦИПАЛЬНОЕ ОБЩЕОБРАЗОВАТЕЛЬНОЕ УЧРЕЖДЕНИЕ "СРЕДНЯЯ ОБЩЕОБРАЗОВАТЕЛЬНАЯ ШКОЛА С. КУРИЛОВКА НОВОУЗЕНСКОГО РАЙОНА САРАТОВСКОЙ ОБЛАСТИ"</t>
  </si>
  <si>
    <t xml:space="preserve"> МОУ "СОШ С. КУРИЛОВКА НОВОУЗЕНСКОГО РАЙОНА САРАТОВСКОЙ ОБЛАСТИ"</t>
  </si>
  <si>
    <t>МУНИЦИПАЛЬНОЕ ДОШКОЛЬНОЕ ОБРАЗОВАТЕЛЬНОЕ УЧРЕЖДЕНИЕ "ДЕТСКИЙ САД № 25 "СКАЗКА" С. БЕССОНОВКА НОВОУЗЕНСКОГО РАЙОНА САРАТОВСКОЙ ОБЛАСТИ"</t>
  </si>
  <si>
    <t>МДОУ "ДЕТСКИЙ САД № 25 С. БЕССОНОВКА, НОВОУЗЕНСКОГО РАЙОНА, САРАТОВСКОЙ ОБЛАСТИ"</t>
  </si>
  <si>
    <t>МУНИЦИПАЛЬНОЕ ДОШКОЛЬНОЕ ОБРАЗОВАТЕЛЬНОЕ УЧРЕЖДЕНИЕ "ДЕТСКИЙ САД № 19 "КАПЕЛЬКА" С. КУРИЛОВКА НОВОУЗЕНСКОГО РАЙОНА САРАТОВСКОЙ ОБЛАСТИ"</t>
  </si>
  <si>
    <t>МДОУ "ДЕТСКИЙ САД № 19 "КАПЕЛЬКА" С. КУРИЛОВКА НОВОУЗЕНСКОГО РАЙОНА САРАТОВСКОЙ ОБЛАСТИ"</t>
  </si>
  <si>
    <t>МУНИЦИПАЛЬНОЕ ДОШКОЛЬНОЕ ОБРАЗОВАТЕЛЬНОЕ УЧРЕЖДЕНИЕ "ДЕТСКИЙ САД №20 "СОЛНЫШКО" С. КУРИЛОВКА НОВОУЗЕНСКОГО РАЙОНА САРАТОВСКОЙ ОБЛАСТИ"</t>
  </si>
  <si>
    <t xml:space="preserve"> МДОУ "ДЕТСКИЙ САД №20 "СОЛНЫШКО " С.КУРИЛОВКА НОВОУЗЕНСКОГО РАЙОНА САРАТОВСКОЙ ОБЛАСТИ"</t>
  </si>
  <si>
    <t>МУНИЦИПАЛЬНОЕ ОБЩЕОБРАЗОВАТЕЛЬНОЕ УЧРЕЖДЕНИЕ "СРЕДНЯЯ ОБЩЕОБРАЗОВАТЕЛЬНАЯ ШКОЛА П. РАДИЩЕВО НОВОУЗЕНСКОГО РАЙОНА САРАТОВСКОЙ ОБЛАСТИ"</t>
  </si>
  <si>
    <t xml:space="preserve"> МОУ "СОШ П. РАДИЩЕВО НОВОУЗЕНСКОГО РАЙОНА САРАТОВСКОЙ ОБЛАСТИ"</t>
  </si>
  <si>
    <t>МУНИЦИПАЛЬНОЕ ДОШКОЛЬНОЕ ОБРАЗОВАТЕЛЬНОЕ УЧРЕЖДЕНИЕ "ДЕТСКИЙ САД № 30 "РУЧЕЕК" П. ЧИЛИЖНЫЙ НОВОУЗЕНСКОГО РАЙОНА САРАТОВСКОЙ ОБЛАСТИ"</t>
  </si>
  <si>
    <t>МДОУ "ДЕТСКИЙ САД № 30 "РУЧЕЕК" П. ЧИЛИЖНЫЙ НОВОУЗЕНСКОГО РАЙОНА САРАТОВСКОЙ ОБЛАСТИ"</t>
  </si>
  <si>
    <t xml:space="preserve"> МУНИЦИПАЛЬНОЕ ДОШКОЛЬНОЕ ОБРАЗОВАТЕЛЬНОЕ УЧРЕЖДЕНИЕ "ДЕТСКИЙ САД № 31 "ЯГОДКА" П. ОСНОВНОЙ НОВОУЗЕНСКОГО РАЙОНА САРАТОВСКОЙ ОБЛАСТИ"</t>
  </si>
  <si>
    <t xml:space="preserve"> МДОУ "ДЕТСКИЙ САД № 31 "ЯГОДКА" П. ОСНОВНОЙ НОВОУЗЕНСКОГО РАЙОНА САРАТОВСКОЙ ОБЛАСТИ"</t>
  </si>
  <si>
    <t>МУНИЦИПАЛЬНОЕ ДОШКОЛЬНОЕ ОБРАЗОВАТЕЛЬНОЕ УЧРЕЖДЕНИЕ "ДЕТСКИЙ САД № 23 "КОЛОСОК" П. ЧЕРТАНЛА НОВОУЗЕНСКОГО РАЙОНА САРАТОВСКОЙ ОБЛАСТИ"</t>
  </si>
  <si>
    <t xml:space="preserve"> МДОУ "ДЕТСКИЙ САД № 23 "КОЛОСОК П.ЧЕРТАНЛА НОВОУЗЕНСКОГО РАЙОНА САРАТОВСКОЙ ОБЛАСТИ"
 МДОУ "ДЕТСКИЙ САД № 23 "КОЛОСОК П.ЧЕРТАНЛА НОВОУЗЕНСКОГО РАЙОНА САРАТОВСКОЙ ОБЛАСТИ"
</t>
  </si>
  <si>
    <t xml:space="preserve"> МУНИЦИПАЛЬНОЕ ДОШКОЛЬНОЕ ОБРАЗОВАТЕЛЬНОЕ УЧРЕЖДЕНИЕ "ДЕТСКИЙ САД № 9 "ТОПОЛЕК" П. РАДИЩЕВО НОВОУЗЕНСКОГО РАЙОНА САРАТОВСКОЙ ОБЛАСТИ"</t>
  </si>
  <si>
    <t>МДОУ "ДЕТСКИЙ САД № 9 "ТОПОЛЕК" П. РАДИЩЕВО НОВОУЗЕНСКОГО РАЙОНА САРАТОВСКОЙ ОБЛАСТИ"</t>
  </si>
  <si>
    <t xml:space="preserve"> МУНИЦИПАЛЬНОЕ БЮДЖЕТНОЕ УЧРЕЖДЕНИЕ ДОПОЛНИТЕЛЬНОГО ОБРАЗОВАНИЯ "ДЕТСКО-ЮНОШЕСКАЯ СПОРТИВНАЯ ШКОЛА Г.НОВОУЗЕНСКА САРАТОВСКОЙ ОБЛАСТИ"</t>
  </si>
  <si>
    <t xml:space="preserve"> МБУ ДО "НОВОУЗЕНСКАЯ ДЮСШ"</t>
  </si>
  <si>
    <t xml:space="preserve"> МУНИЦИПАЛЬНОЕ ОБЩЕОБРАЗОВАТЕЛЬНОЕ УЧРЕЖДЕНИЕ "СРЕДНЯЯ ОБЩЕОБРАЗОВАТЕЛЬНАЯ ШКОЛА ИМЕНИ ГЕРОЯ СОВЕТСКОГО СОЮЗА Ф.Д.ГЛУХОВА ПОСЕЛКА ОСНОВНОЙ НОВОУЗЕНСКОГО РАЙОНА САРАТОВСКОЙ ОБЛАСТИ"</t>
  </si>
  <si>
    <t>МОУ "СОШ П. ОСНОВНОЙ НОВОУЗЕНСКОГО РАЙОНА САРАТОВСКОЙ ОБЛАСТИ"</t>
  </si>
  <si>
    <t>МУНИЦИПАЛЬНОЕ ОБЩЕОБРАЗОВАТЕЛЬНОЕ УЧРЕЖДЕНИЕ "ОСНОВНАЯ ОБЩЕОБРАЗОВАТЕЛЬНАЯ ШКОЛА № 9 ИМЕНИ ГЕРОЯ СОВЕТСКОГО СОЮЗА А.В.РАЙКУНОВА С. ОЛОНОВКА НОВОУЗЕНСКОГО РАЙОНА САРАТОВСКОЙ ОБЛАСТИ"</t>
  </si>
  <si>
    <t>МОУ "ООШ № 9 С. ОЛОНОВКА НОВОУЗЕНСКОГО РАЙОНА САРАТОВСКОЙ ОБЛАСТИ"</t>
  </si>
  <si>
    <t>МУНИЦИПАЛЬНОЕ ДОШКОЛЬНОЕ ОБРАЗОВАТЕЛЬНОЕ УЧРЕЖДЕНИЕ "ДЕТСКИЙ САД № 28 "СОЛНЫШКО" П. ДЮРСКИЙ НОВОУЗЕНСКОГО РАЙОНА САРАТОВСКОЙ ОБЛАСТИ"</t>
  </si>
  <si>
    <t>МДОУ "ДЕТСКИЙ САД № 28 "СОЛНЫШКО" П. ДЮРСКИЙ НОВОУЗЕНСКОГО РАЙОНА САРАТОВСКОЙ ОБЛАСТИ"</t>
  </si>
  <si>
    <t>МУНИЦИПАЛЬНОЕ ДОШКОЛЬНОЕ ОБРАЗОВАТЕЛЬНОЕ УЧРЕЖДЕНИЕ "ДЕТСКИЙ САД №4"ДРУЖБА" Г.НОВОУЗЕНСКА САРАТОВСКОЙ ОБЛАСТИ"</t>
  </si>
  <si>
    <t>МДОУ "ДЕТСКИЙ САД №4 "ДРУЖБА" Г.НОВОУЗЕНСКА САРАТОВСКОЙ ОБЛАСТИ"</t>
  </si>
  <si>
    <t xml:space="preserve"> МУНИЦИПАЛЬНОЕ ДОШКОЛЬНОЕ ОБРАЗОВАТЕЛЬНОЕ УЧРЕЖДЕНИЕ "ДЕТСКИЙ САД № 5 "КОЛОСОК" Г. НОВОУЗЕНСКА САРАТОВСКОЙ ОБЛАСТИ"
</t>
  </si>
  <si>
    <t>МДОУ "ДЕТСКИЙ САД № 5 "КОЛОСОК" Г. НОВОУЗЕНСКА САРАТОВСКОЙ ОБЛАСТИ"</t>
  </si>
  <si>
    <t xml:space="preserve"> МУНИЦИПАЛЬНОЕ ДОШКОЛЬНОЕ ОБРАЗОВАТЕЛЬНОЕ УЧРЕЖДЕНИЕ "ДЕТСКИЙ САД № 22 "МАЛЫШОК" П. БЛИЖНИЙ НОВОУЗЕНСКОГО РАЙОНА САРАТОВСКОЙ ОБЛАСТИ"</t>
  </si>
  <si>
    <t>МДОУ "ДЕТСКИЙ САД № 22 "МАЛЫШОК" П. БЛИЖНИЙ НОВОУЗЕНСКОГО РАЙОНА САРАТОВСКОЙ ОБЛАСТИ"</t>
  </si>
  <si>
    <t>МУНИЦИПАЛЬНОЕ ДОШКОЛЬНОЕ ОБРАЗОВАТЕЛЬНОЕ УЧРЕЖДЕНИЕ "ДЕТСКИЙ САД №17 "КОЛОСОК" С.ДМИТРИЕВКА НОВОУЗЕНСКОГО РАЙОНА САРАТОВСКОЙ ОБЛАСТИ"</t>
  </si>
  <si>
    <t xml:space="preserve"> МДОУ "ДЕТСКИЙ САД №17 "КОЛОСОК" С.ДМИТРИЕВКА НОВОУЗЕНСКОГО РАЙОНА САРАТОВСКОЙ ОБЛАСТИ</t>
  </si>
  <si>
    <t>МУНИЦИПАЛЬНОЕ ОБЩЕОБРАЗОВАТЕЛЬНОЕ УЧРЕЖДЕНИЕ "ОСНОВНАЯ ОБЩЕОБРАЗОВАТЕЛЬНАЯ ШКОЛА СЕЛА БЕССОНОВКА НОВОУЗЕНСКОГО РАЙОНА САРАТОВСКОЙ ОБЛАСТИ"</t>
  </si>
  <si>
    <t>МОУ "ООШ СЕЛА БЕССОНОВКА НОВОУЗЕНСКОГО РАЙОНА САРАТОВСКОЙ ОБЛАСТИ"</t>
  </si>
  <si>
    <t xml:space="preserve">МУНИЦИПАЛЬНОЕ ДОШКОЛЬНОЕ ОБРАЗОВАТЕЛЬНОЕ УЧРЕЖДЕНИЕ "ДЕТСКИЙ САД № 6 "СОЛНЫШКО" Г. НОВОУЗЕНСКА САРАТОВСКОЙ ОБЛАСТИ"
</t>
  </si>
  <si>
    <t xml:space="preserve"> МДОУ "ДЕТСКИЙ САД № 6 "СОЛНЫШКО" Г. НОВОУЗЕНСКА САРАТОВСКОЙ ОБЛАСТИ"</t>
  </si>
  <si>
    <t xml:space="preserve"> МУНИЦИПАЛЬНОЕ ОБЩЕОБРАЗОВАТЕЛЬНОЕ УЧРЕЖДЕНИЕ "СРЕДНЯЯ ОБЩЕОБРАЗОВАТЕЛЬНАЯ ШКОЛА № 7 П. ДЮРСКИЙ НОВОУЗЕНСКОГО РАЙОНА САРАТОВСКОЙ ОБЛАСТИ"</t>
  </si>
  <si>
    <t>МОУ "СОШ № 7 П. ДЮРСКИЙ НОВОУЗЕНСКОГО РАЙОНА САРАТОВСКОЙ ОБЛАСТИ"</t>
  </si>
  <si>
    <t>МУНИЦИПАЛЬНОЕ БЮДЖЕТНОЕ УЧРЕЖДЕНИЕ "БЛАГОУСТРОЙСТВО И ДОРОЖНОЕ ХОЗЯЙСТВО НОВОУЗЕНСКОГО МУНИЦИПАЛЬНОГО РАЙОНА САРАТОВСКОЙ ОБЛАСТИ"</t>
  </si>
  <si>
    <t>МБУ "БЛАГОДОР"</t>
  </si>
  <si>
    <r>
      <t xml:space="preserve">Обратите внимание, что в общей информации отсутствует </t>
    </r>
    <r>
      <rPr>
        <b/>
        <sz val="10"/>
        <rFont val="Times New Roman"/>
        <family val="1"/>
        <charset val="204"/>
      </rPr>
      <t>ОКТМО</t>
    </r>
    <r>
      <rPr>
        <sz val="10"/>
        <rFont val="Times New Roman"/>
        <family val="1"/>
        <charset val="204"/>
      </rPr>
      <t xml:space="preserve"> учреждения. </t>
    </r>
  </si>
  <si>
    <t xml:space="preserve"> МУНИЦИПАЛЬНОЕ ДОШКОЛЬНОЕ ОБРАЗОВАТЕЛЬНОЕ УЧРЕЖДЕНИЕ "ДЕТСКИЙ САД № 26 "СКАЗКА" П. СОЛЯНКА НОВОУЗЕНСКОГО РАЙОНА САРАТОВСКОЙ ОБЛАСТИ"</t>
  </si>
  <si>
    <t xml:space="preserve"> МДОУ "ДЕТСКИЙ САД № 26 "СКАЗКА" П. СОЛЯНКА НОВОУЗЕНСКОГО РАЙОНА САРАТОВСКОЙ ОБЛАСТИ"</t>
  </si>
  <si>
    <t xml:space="preserve"> МУНИЦИПАЛЬНОЕ ДОШКОЛЬНОЕ ОБРАЗОВАТЕЛЬНОЕ УЧРЕЖДЕНИЕ "ДЕТСКИЙ САД №24 "СОЛНЫШКО" С.ОЛОНОВКА НОВОУЗЕНСКОГО РАЙОНА САРАТОВСКОЙ ОБЛАСТИ"
</t>
  </si>
  <si>
    <t xml:space="preserve"> МДОУ "ДЕТСКИЙ САД №24 "СОЛНЫШКО" С. ОЛОНОВКА НОВОУЗЕНСКОГО РАЙОНА САРАТОВСКОЙ ОБЛАСТИ"</t>
  </si>
  <si>
    <t>МУНИЦИПАЛЬНОЕ УЧРЕЖДЕНИЕ ДОПОЛНИТЕЛЬНОГО ОБРАЗОВАНИЯ "ДОМ ДЕТСКОГО ТВОРЧЕСТВА" Г. НОВОУЗЕНСКА САРАТОВСКОЙ ОБЛАСТИ</t>
  </si>
  <si>
    <t xml:space="preserve"> МУ ДО ДДТ</t>
  </si>
  <si>
    <t>МУНИЦИПАЛЬНОЕ ДОШКОЛЬНОЕ ОБРАЗОВАТЕЛЬНОЕ УЧРЕЖДЕНИЕ "ДЕТСКИЙ САД № 3 "РАДУГА" ГОРОДА НОВОУЗЕНСКА САРАТОВСКОЙ ОБЛАСТИ"</t>
  </si>
  <si>
    <t>МДОУ "ДЕТСКИЙ САД № 3 "РАДУГА" ГОРОДА НОВОУЗЕНСКА САРАТОВСКОЙ ОБЛАСТИ"</t>
  </si>
  <si>
    <t>МУНИЦИПАЛЬНОЕ УЧРЕЖДЕНИЕ КУЛЬТУРЫ "ЦЕНТРАЛИЗОВАННАЯ БИБЛИОТЕЧНАЯ СИСТЕМА" НОВОУЗЕНСКОГО РАЙОНА САРАТОВСКОЙ ОБЛАСТИ</t>
  </si>
  <si>
    <t xml:space="preserve">МУК"ЦБС" НОВОУЗЕНСКОГО РАЙОНА САРАТОВСКОЙ ОБЛАСТИ
</t>
  </si>
  <si>
    <t xml:space="preserve"> МУНИЦИПАЛЬНОЕ УЧРЕЖДЕНИЕ "ЦЕНТРАЛИЗОВАННАЯ БУХГАЛТЕРИЯ ОТДЕЛА КУЛЬТУРЫ И КИНО АДМИНИСТРАЦИИ НОВОУЗЕНСКОГО МУНИЦИПАЛЬНОГО РАЙОНА САРАТОВСКОЙ ОБЛАСТИ"</t>
  </si>
  <si>
    <t xml:space="preserve">МУ "ЦБ ОТДЕЛА КУЛЬТУРЫ И КИНО"
</t>
  </si>
  <si>
    <t xml:space="preserve"> МУНИЦИПАЛЬНОЕ ДОШКОЛЬНОЕ ОБРАЗОВАТЕЛЬНОЕ УЧРЕЖДЕНИЕ "ДЕТСКИЙ САД № 7 "БЕРЕЗКА" Г. НОВОУЗЕНСКА САРАТОВСКОЙ ОБЛАСТИ"</t>
  </si>
  <si>
    <t xml:space="preserve"> МДОУ "ДЕТСКИЙ САД № 7 "БЕРЕЗКА" Г. НОВОУЗЕНСКА САРАТОВСКОЙ ОБЛАСТИ"</t>
  </si>
  <si>
    <t xml:space="preserve"> МУНИЦИПАЛЬНОЕ ОБЩЕОБРАЗОВАТЕЛЬНОЕ УЧРЕЖДЕНИЕ "СРЕДНЯЯ ОБЩЕОБРАЗОВАТЕЛЬНАЯ ШКОЛА С. ДМИТРИЕВКА НОВОУЗЕНСКОГО РАЙОНА САРАТОВСКОЙ ОБЛАСТИ"</t>
  </si>
  <si>
    <t xml:space="preserve"> МОУ "СОШ С. ДМИТРИЕВКА НОВОУЗЕНСКОГО РАЙОНА САРАТОВСКОЙ ОБЛАСТИ"</t>
  </si>
  <si>
    <t>МУНИЦИПАЛЬНОЕ ОБЩЕОБРАЗОВАТЕЛЬНОЕ УЧРЕЖДЕНИЕ "СРЕДНЯЯ ОБЩЕОБРАЗОВАТЕЛЬНАЯ ШКОЛА № 10 СЕЛА ПОГРАНИЧНОЕ НОВОУЗЕНСКОГО РАЙОНА САРАТОВСКОЙ ОБЛАСТИ"</t>
  </si>
  <si>
    <t>МОУ "СОШ № 10 С.ПОГРАНИЧНОЕ НОВОУЗЕНСКОГО РАЙОНА САРАТОВСКОЙ ОБЛАСТИ"</t>
  </si>
  <si>
    <t>МУНИЦИПАЛЬНОЕ ОБЩЕОБРАЗОВАТЕЛЬНОЕ УЧРЕЖДЕНИЕ "СРЕДНЯЯ ОБЩЕОБРАЗОВАТЕЛЬНАЯ ШКОЛА № 6 С. ПЕТРОПАВЛОВКА НОВОУЗЕНСКОГО РАЙОНА САРАТОВСКОЙ ОБЛАСТИ"</t>
  </si>
  <si>
    <t xml:space="preserve"> МОУ "СОШ № 6 С. ПЕТРОПАВЛОВКА НОВОУЗЕНСКОГО РАЙОНА САРАТОВСКОЙ ОБЛАСТИ"</t>
  </si>
  <si>
    <t xml:space="preserve"> МУНИЦИПАЛЬНОЕ ДОШКОЛЬНОЕ ОБРАЗОВАТЕЛЬНОЕ УЧРЕЖДЕНИЕ "ДЕТСКИЙ САД № 29 "СКАЗКА" П. ПЕРВОМАЙСКИЙ НОВОУЗЕНСКОГО РАЙОНА САРАТОВСКОЙ ОБЛАСТИ"</t>
  </si>
  <si>
    <t xml:space="preserve">МДОУ "ДЕТСКИЙ САД № 29 "СКАЗКА" П. ПЕРВОМАЙСКИЙ НОВОУЗЕНСКОГО РАЙОНА САРАТОВСКОЙ ОБЛАСТИ"
</t>
  </si>
  <si>
    <t>МУНИЦИПАЛЬНОЕ ДОШКОЛЬНОЕ ОБРАЗОВАТЕЛЬНОЕ УЧРЕЖДЕНИЕ "ДЕТСКИЙ САД № 27 "УЛЫБКА" С. ПОГРАНИЧНОЕ НОВОУЗЕНСКОГО РАЙОНА САРАТОВСКОЙ ОБЛАСТИ"</t>
  </si>
  <si>
    <t>МДОУ "ДЕТСКИЙ САД № 27 "УЛЫБКА" С. ПОГРАНИЧНОЕ НОВОУЗЕНСКОГО РАЙОНА САРАТОВСКОЙ ОБЛАСТИ"</t>
  </si>
  <si>
    <t xml:space="preserve"> МУНИЦИПАЛЬНОЕ БЮДЖЕТНОЕ УЧРЕЖДЕНИЕ КУЛЬТУРЫ "ЦЕНТРАЛИЗОВАННАЯ КЛУБНАЯ СИСТЕМА" НОВОУЗЕНСКОГО МУНИЦИПАЛЬНОГО РАЙОНА САРАТОВСКОЙ ОБЛАСТИ</t>
  </si>
  <si>
    <t>МБУК "ЦКС"НМР</t>
  </si>
  <si>
    <t xml:space="preserve"> МУНИЦИПАЛЬНОЕ ДОШКОЛЬНОЕ ОБРАЗОВАТЕЛЬНОЕ УЧРЕЖДЕНИЕ "ДЕТСКИЙ САД № 12 "КОЛОСОК" С. ПЕТРОПАВЛОВКА НОВОУЗЕНСКОГО РАЙОНА САРАТОВСКОЙ ОБЛАСТИ"</t>
  </si>
  <si>
    <t xml:space="preserve"> МДОУ "ДЕТСКИЙ САД № 12 "КОЛОСОК" С. ПЕТРОПАВЛОВКА НОВОУЗЕНСКОГО РАЙОНА САРАТОВСКОЙ ОБЛАСТИ"</t>
  </si>
  <si>
    <t xml:space="preserve"> МУНИЦИПАЛЬНОЕ УЧРЕЖДЕНИЕ "СЕКТОР ПО МАТЕРИАЛЬНО-ТЕХНИЧЕСКОМУ ОБСЛУЖИВАНИЮ УЧРЕЖДЕНИЙ КУЛЬТУРЫ И КИНО НОВОУЗЕНСКОГО МУНИЦИПАЛЬНОГО РАЙОНА САРАТОВСКОЙ ОБЛАСТИ"</t>
  </si>
  <si>
    <t xml:space="preserve"> МУ "СМТОУК"</t>
  </si>
  <si>
    <t>МУНИЦИПАЛЬНОЕ ДОШКОЛЬНОЕ ОБРАЗОВАТЕЛЬНОЕ УЧРЕЖДЕНИЕ "ДЕТСКИЙ САД № 10 "РОМАШКА" П. АЛГАЙСКИЙ НОВОУЗЕНСКОГО РАЙОНА САРАТОВСКОЙ ОБЛАСТИ"</t>
  </si>
  <si>
    <t>МДОУ "ДЕТСКИЙ САД №10 "РОМАШКА" П. АЛГАЙСКИЙ НОВОУЗЕНСКОГО РАЙОНА САРАТОВСКОЙ ОБЛАСТИ"</t>
  </si>
  <si>
    <t>МУНИЦИПАЛЬНОЕ УЧРЕЖДЕНИЕ "ЦЕНТРАЛИЗОВАННАЯ БУХГАЛТЕРИЯ УПРАВЛЕНИЯ ОБРАЗОВАНИЯ АДМИНИСТРАЦИИ НОВОУЗЕНСКОГО МУНИЦИПАЛЬНОГО РАЙОНА"</t>
  </si>
  <si>
    <t>МУ "ЦБ УПРАВЛЕНИЯ ОБРАЗОВАНИЯ АДМИНИСТРАЦИИ НОВОУЗЕНСКОГО МУНИЦИПАЛЬНОГО РАЙОНА"</t>
  </si>
  <si>
    <t xml:space="preserve"> МУНИЦИПАЛЬНОЕ БЮДЖЕТНОЕ УЧРЕЖДЕНИЕ ФИЗКУЛЬТУРНО-ОЗДОРОВИТЕЛЬНЫЙ КОМПЛЕКС "НОВОУЗЕНСКИЙ" НОВОУЗЕНСКОГО МУНИЦИПАЛЬНОГО РАЙОНА САРАТОВСКОЙ ОБЛАСТИ</t>
  </si>
  <si>
    <t xml:space="preserve"> МБУ ФОК "НОВОУЗЕНСКИЙ"</t>
  </si>
  <si>
    <t>МУНИЦИПАЛЬНОЕ ОБЩЕОБРАЗОВАТЕЛЬНОЕ УЧРЕЖДЕНИЕ "СРЕДНЯЯ ОБЩЕОБРАЗОВАТЕЛЬНАЯ ШКОЛА П. АЛГАЙСКИЙ НОВОУЗЕНСКОГО РАЙОНА САРАТОВСКОЙ ОБЛАСТИ"</t>
  </si>
  <si>
    <t>МОУ "СОШ П. АЛГАЙСКИЙ НОВОУЗЕНСКОГО РАЙОНА САРАТОВСКОЙ ОБЛАСТИ"</t>
  </si>
  <si>
    <t>МУНИЦИПАЛЬНОЕ УЧРЕЖДЕНИЕ КУЛЬТУРЫ "ДОМ КИНО ЮНОСТЬ" ГОРОДА НОВОУЗЕНСК НОВОУЗЕНСКОГО МУНИЦИПАЛЬНОГО РАЙОНА САРАТОВСКОЙ ОБЛАСТИ</t>
  </si>
  <si>
    <t xml:space="preserve">МУК "ДОМ КИНО ЮНОСТЬ" ГОРОДА НОВОУЗЕНСК
</t>
  </si>
  <si>
    <t>МУНИЦИПАЛЬНОЕ ОБЩЕОБРАЗОВАТЕЛЬНОЕ УЧРЕЖДЕНИЕ "ОСНОВНАЯ ОБЩЕОБРАЗОВАТЕЛЬНАЯ ШКОЛА П. ЧЕРТАНЛА НОВОУЗЕНСКОГО РАЙОНА САРАТОВСКОЙ ОБЛАСТИ"</t>
  </si>
  <si>
    <t xml:space="preserve">МОУ "ООШ П. ЧЕРТАНЛА НОВОУЗЕНСКОГО РАЙОНА САРАТОВСКОЙ ОБЛАСТИ"
</t>
  </si>
  <si>
    <t xml:space="preserve"> МУНИЦИПАЛЬНОЕ КАЗЕННОЕ УЧРЕЖДЕНИЕ УПРАВЛЕНИЯ ОБРАЗОВАНИЯ АДМИНИСТРАЦИИ НОВОУЗЕНСКОГО МУНИЦИПАЛЬНОГО РАЙОНА "УЧРЕЖДЕНИЕ МАТЕРИАЛЬНО-ТЕХНИЧЕСКОГО ОБСЛУЖИВАНИЯ МУНИЦИПАЛЬНЫХ УЧРЕЖДЕНИЙ ОБРАЗОВАНИЯ НОВОУЗЕНСКОГО МУНИЦИПАЛЬНОГО РАЙОНА "КОМФОРТ"</t>
  </si>
  <si>
    <t xml:space="preserve"> МКУ "МТО НОВОУЗЕНСКОГО МУНИЦИПАЛЬНОГО РАЙОНА "КОМФОРТ"</t>
  </si>
  <si>
    <t>МУНИЦИПАЛЬНОЕ УЧРЕЖДЕНИЕ "АРХИВ НОВОУЗЕНСКОГО МУНИЦИПАЛЬНОГО РАЙОНА"</t>
  </si>
  <si>
    <t>МУ "АРХИВ НОВОУЗЕНСКОГО МУНИЦИПАЛЬНОГО РАЙОНА"</t>
  </si>
  <si>
    <t>МУНИЦИПАЛЬНОЕ УЧРЕЖДЕНИЕ "ЦЕНТРАЛИЗОВАННАЯ БУХГАЛТЕРИЯ НОВОУЗЕНСКОГО МУНИЦИПАЛЬНОГО РАЙОНА"</t>
  </si>
  <si>
    <t>МУ "ЦБ НОВОУЗЕНСКОГО МУНИЦИПАЛЬНОГО РАЙОНА"</t>
  </si>
  <si>
    <t xml:space="preserve"> МУНИЦИПАЛЬНОЕ УЧРЕЖДЕНИЕ КУЛЬТУРЫ "АЛГАЙСКИЙ СЕЛЬСКИЙ ДОМ КУЛЬТУРЫ"АДМИНИСТРАЦИИ АЛГАЙСКОГО МУНИЦИПАЛЬНОГО ОБРАЗОВАНИЯ НОВОУЗЕНСКОГО МУНИЦИПАЛЬНОГО РАЙОНА САРАТОВСКОЙ ОБЛАСТИ</t>
  </si>
  <si>
    <t>МУК "АЛГАЙСКИЙ СДК"</t>
  </si>
  <si>
    <t>Отсутствует, организация находится в стадии ликвидации</t>
  </si>
  <si>
    <t xml:space="preserve"> МУНИЦИПАЛЬНОЕ УЧРЕЖДЕНИЕ КУЛЬТУРЫ "КУРИЛОВСКИЙ СЕЛЬСКИЙ ДОМ КУЛЬТУРЫ" АДМИНИСТРАЦИИ КУРИЛОВСКОГО МУНИЦИПАЛЬНОГО ОБРАЗОВАНИЯ НОВОУЗЕНСКОГО МУНИЦИПАЛЬНОГО РАЙОНА САРАТОВСКОЙ ОБЛАСТИ
</t>
  </si>
  <si>
    <t xml:space="preserve"> МУК "КУРИЛОВСКИЙ СДК"</t>
  </si>
  <si>
    <t xml:space="preserve">МУНИЦИПАЛЬНОЕ УЧРЕЖДЕНИЕ КУЛЬТУРЫ "ОЛОНОВСКИЙ СЕЛЬСКИЙ ДОМ КУЛЬТУРЫ" АДМИНИСТРАЦИИ ОЛОНОВСКОГО МУНИЦИПАЛЬНОГО ОБРАЗОВАНИЯ НОВОУЗЕНСКОГО МУНИЦИПАЛЬНОГО РАЙОНА САРАТОВСКОЙ ОБЛАСТИ
</t>
  </si>
  <si>
    <t xml:space="preserve"> МУК "ОЛОНОВСКИЙ СДК"</t>
  </si>
  <si>
    <t>МУНИЦИПАЛЬНОЕ УЧРЕЖДЕНИЕ КУЛЬТУРЫ "ГОРЬКОРЕЧЕНСКИЙ СЕЛЬСКИЙ ДОМ КУЛЬТУРЫ" АДМИНИСТРАЦИИ ГОРЬКОРЕЧЕНСКОГО МУНИЦИПАЛЬНОГО ОБРАЗОВАНИЯ НОВОУЗЕНСКОГО МУНИЦИПАЛЬНОГО РАЙОНА САРАТОВСКОЙ ОБЛАСТИ</t>
  </si>
  <si>
    <t xml:space="preserve">МУК "ГОРЬКОРЕЧЕНСКИЙ СДК"
</t>
  </si>
  <si>
    <t xml:space="preserve">МУНИЦИПАЛЬНОЕ УЧРЕЖДЕНИЕ КУЛЬТУРЫ "КЛУБ ПОСЕЛКА ЧЕРТАНЛА" АДМИНИСТРАЦИИ ОЛОНОВСКОГО МУНИЦИПАЛЬНОГО ОБРАЗОВАНИЯ НОВОУЗЕНСКОГО МУНИЦИПАЛЬНОГО РАЙОНА САРАТОВСКОЙ ОБЛАСТИ
</t>
  </si>
  <si>
    <t>МУК "КЛУБ ПОСЕЛКА ЧЕРТАНЛА"</t>
  </si>
  <si>
    <t xml:space="preserve">МУНИЦИПАЛЬНОЕ УЧРЕЖДЕНИЕ КУЛЬТУРЫ "РАДИЩЕВСКИЙ СЕЛЬСКИЙ ДОМ КУЛЬТУРЫ" АДМИНИСТРАЦИИ РАДИЩЕВСКОГО МУНИЦИПАЛЬНОГО ОБРАЗОВАНИЯ НОВОУЗЕНСКОГО МУНИЦИПАЛЬНОГО РАЙОНА САРАТОВСКОЙ ОБЛАСТИ
</t>
  </si>
  <si>
    <t>МУК "РАДИЩЕВСКИЙ СДК"</t>
  </si>
  <si>
    <t xml:space="preserve"> МУНИЦИПАЛЬНОЕ УЧРЕЖДЕНИЕ КУЛЬТУРЫ "ДЮРСКИЙ СЕЛЬСКИЙ ДОМ КУЛЬТУРЫ" АДМИНИСТРАЦИИ ДЮРСКОГО МУНИЦИПАЛЬНОГО ОБРАЗОВАНИЯ НОВОУЗЕНСКОГО МУНИЦИПАЛЬНОГО РАЙОНА САРАТОВСКОЙ ОБЛАСТИ</t>
  </si>
  <si>
    <t>МУК "ДЮРСКИЙ СДК"</t>
  </si>
  <si>
    <t>МУНИЦИПАЛЬНОЕ УЧРЕЖДЕНИЕ КУЛЬТУРЫ "ПЕТРОПАВЛОВСКИЙ СЕЛЬСКИЙ ДОМ КУЛЬТУРЫ" АДМИНИСТРАЦИИ ПЕТРОПАВЛОВСКОГО МУНИЦИПАЛЬНОГО ОБРАЗОВАНИЯ НОВОУЗЕНСКОГО МУНИЦИПАЛЬНОГО РАЙОНА САРАТОВСКОЙ ОБЛАСТИ</t>
  </si>
  <si>
    <t xml:space="preserve"> МУК "ПЕТРОПАВЛОВСКИЙ СДК"</t>
  </si>
  <si>
    <t>МУНИЦИПАЛЬНОЕ УЧРЕЖДЕНИЕ КУЛЬТУРЫ "ДМИТРИЕВСКИЙ СЕЛЬСКИЙ ДОМ КУЛЬТУРЫ" АДМИНИСТРАЦИИ ДМИТРИЕВСКОГО МУНИЦИПАЛЬНОГО ОБРАЗОВАНИЯ НОВОУЗЕНСКОГО МУНИЦИПАЛЬНОГО РАЙОНА САРАТОВСКОЙ ОБЛАСТИ</t>
  </si>
  <si>
    <t xml:space="preserve"> МУК "ДМИТРИЕВСКИЙ СДК"
</t>
  </si>
  <si>
    <t>МУНИЦИПАЛЬНОЕ УЧРЕЖДЕНИЕ КУЛЬТУРЫ "БЕССОНОВСКИЙ СЕЛЬСКИЙ ДОМ КУЛЬТУРЫ" АДМИНИСТРАЦИИ БЕССОНОВСКОГО МУНИЦИПАЛЬНОГО ОБРАЗОВАНИЯ НОВОУЗЕНСКОГО МУНИЦИПАЛЬНОГО РАЙОНА САРАТОВСКОЙ ОБЛАСТИ</t>
  </si>
  <si>
    <t>МУК "БЕССОНОВСКИЙ СДК"</t>
  </si>
  <si>
    <t>МУНИЦИПАЛЬНОЕ УЧРЕЖДЕНИЕ КУЛЬТУРЫ "ПОГРАНИЧЕНСКИЙ СЕЛЬСКИЙ ДОМ КУЛЬТУРЫ" АДМИНИСТРАЦИИ ПОГРАНИЧЕНСКОГО МУНИЦИПАЛЬНОГО ОБРАЗОВАНИЯ НОВОУЗЕНСКОГО МУНИЦИПАЛЬНОГО РАЙОНА САРАТОВСКОЙ ОБЛАСТИ</t>
  </si>
  <si>
    <t>МУК "ПОГРАНИЧЕНСКИЙ СДК"</t>
  </si>
  <si>
    <t xml:space="preserve"> МУНИЦИПАЛЬНОЕ УЧРЕЖДЕНИЕ КУЛЬТУРЫ "КУЛЬТУРНО-ДОСУГОВОЕ ОБЪЕДИНЕНИЕ" ГОРОДА НОВОУЗЕНСК НОВОУЗЕНСКОГО МУНИЦИПАЛЬНОГО РАЙОНА САРАТОВСКОЙ ОБЛАСТИ</t>
  </si>
  <si>
    <t>МУК "КДО" ГОРОДА НОВОУЗЕНСК</t>
  </si>
  <si>
    <t>Озинский муниципальный район</t>
  </si>
  <si>
    <t>МУНИЦИПАЛЬНОЕ БЮДЖЕТНОЕ УЧРЕЖДЕНИЕ СПОРТИВНАЯ ШКОЛА Р.П. ОЗИНКИ</t>
  </si>
  <si>
    <t>МБУ СШ Р.П. ОЗИНКИ</t>
  </si>
  <si>
    <t>МУНИЦИПАЛЬНОЕ КАЗЕННОЕ УЧРЕЖДЕНИЕ "ЦЕНТРАЛИЗОВАННАЯ БУХГАЛТЕРИЯ УЧРЕЖДЕНИЙ КУЛЬТУРЫ ОЗИНСКОГО МУНИЦИПАЛЬНОГО РАЙОНА"</t>
  </si>
  <si>
    <t>МКУ "ЦБ УЧРЕЖДЕНИЙ КУЛЬТУРЫ"</t>
  </si>
  <si>
    <t>Бюджетная смета</t>
  </si>
  <si>
    <t>МУНИЦИПАЛЬНОЕ ОБЩЕОБРАЗОВАТЕЛЬНОЕ УЧРЕЖДЕНИЕ "СРЕДНЯЯ ОБЩЕОБРАЗОВАТЕЛЬНАЯ ШКОЛА С. СТАРЫЕ ОЗИНКИ" ОЗИНСКОГО МУНИЦИПАЛЬНОГО РАЙОНА САРАТОВСКОЙ ОБЛАСТИ</t>
  </si>
  <si>
    <t>МОУ "СОШ С. СТАРЫЕ ОЗИНКИ" ОМР СО</t>
  </si>
  <si>
    <t>МУНИЦИПАЛЬНОЕ ОБЩЕОБРАЗОВАТЕЛЬНОЕ УЧРЕЖДЕНИЕ "СРЕДНЯЯ ОБЩЕОБРАЗОВАТЕЛЬНАЯ ШКОЛА П.МОДИН" ОЗИНСКОГО РАЙОНА САРАТОВСКОЙ ОБЛАСТИ</t>
  </si>
  <si>
    <t>МОУ "СОШ П. МОДИН" ОЗИНСКОГО РАЙОНА САРАТОВСКОЙ ОБЛАСТИ</t>
  </si>
  <si>
    <t>МУНИЦИПАЛЬНОЕ ОБЩЕОБРАЗОВАТЕЛЬНОЕ УЧРЕЖДЕНИЕ "СРЕДНЯЯ ОБЩЕОБРАЗОВАТЕЛЬНАЯ ШКОЛА Р.П. ОЗИНКИ" ОЗИНСКОГО РАЙОНА САРАТОВСКОЙ ОБЛАСТИ</t>
  </si>
  <si>
    <t>МОУ "СОШ Р.П. ОЗИНКИ" ОЗИНСКОГО РАЙОНА САРАТОВСКОЙ ОБЛАСТИ</t>
  </si>
  <si>
    <t>МУНИЦИПАЛЬНОЕ ДОШКОЛЬНОЕ ОБРАЗОВАТЕЛЬНОЕ УЧРЕЖДЕНИЕ "ДЕТСКИЙ САД П.МОДИН" ОЗИНСКОГО РАЙОНА САРАТОВСКОЙ ОБЛАСТИ</t>
  </si>
  <si>
    <t>МДОУ "ДЕТСКИЙ САД П.МОДИН" ОЗИНСКОГО РАЙОНА САРАТОВСКОЙ ОБЛАСТИ</t>
  </si>
  <si>
    <t>МУНИЦИПАЛЬНОЕ КАЗЕННОЕ УЧРЕЖДЕНИЕ КУЛЬТУРЫ "ОБЕСПЕЧЕНИЕ ДЕЯТЕЛЬНОСТИ УЧРЕЖДЕНИЙ КУЛЬТУРЫ И КИНО АДМИНИСТРАЦИИ ОЗИНСКОГО МУНИЦИПАЛЬНОГО РАЙОНА"</t>
  </si>
  <si>
    <t>МУНИЦИПАЛЬНОЕ ОБЩЕОБРАЗОВАТЕЛЬНОЕ УЧРЕЖДЕНИЕ "СРЕДНЯЯ ОБЩЕОБРАЗОВАТЕЛЬНАЯ ШКОЛА П. ПЕРВОЦЕЛИННЫЙ" ОЗИНСКОГО МУНИЦИПАЛЬНОГО РАЙОНА САРАТОВСКОЙ ОБЛАСТИ</t>
  </si>
  <si>
    <t>МОУ "СОШ П. ПЕРВОЦЕЛИННЫЙ" ОМР СО</t>
  </si>
  <si>
    <t>МУНИЦИПАЛЬНОЕ ДОШКОЛЬНОЕ ОБРАЗОВАТЕЛЬНОЕ УЧРЕЖДЕНИЕ "ДЕТСКИЙ САД С. БАЛАШИ" ОЗИНСКОГО РАЙОНА САРАТОВСКОЙ ОБЛАСТИ</t>
  </si>
  <si>
    <t>МДОУ "ДЕТСКИЙ САД С. БАЛАШИ" ОЗИНСКОГО РАЙОНА САРАТОВСКОЙ ОБЛАСТИ</t>
  </si>
  <si>
    <t>МУНИЦИПАЛЬНОЕ ОБЩЕОБРАЗОВАТЕЛЬНОЕ УЧРЕЖДЕНИЕ "СРЕДНЯЯ ОБЩЕОБРАЗОВАТЕЛЬНАЯ ШКОЛА П. БЕЛОГЛИННЫЙ" ОЗИНСКОГО РАЙОНА САРАТОВСКОЙ ОБЛАСТИ</t>
  </si>
  <si>
    <t>МОУ "СОШ П. БЕЛОГЛИННЫЙ" ОЗИНСКОГО РАЙОНА САРАТОВСКОЙ ОБЛАСТИ</t>
  </si>
  <si>
    <t>МУНИЦИПАЛЬНОЕ ОБЩЕОБРАЗОВАТЕЛЬНОЕ УЧРЕЖДЕНИЕ "ОСНОВНАЯ ОБЩЕОБРАЗОВАТЕЛЬНАЯ ШКОЛА Р.П. ОЗИНКИ" ОЗИНСКОГО РАЙОНА САРАТОВСКОЙ ОБЛАСТИ</t>
  </si>
  <si>
    <t>МОУ "ООШ Р.П. ОЗИНКИ" ОЗИНСКОГО РАЙОНА САРАТОВСКОЙ ОБЛАСТИ</t>
  </si>
  <si>
    <t>МУНИЦИПАЛЬНОЕ ОБЩЕОБРАЗОВАТЕЛЬНОЕ УЧРЕЖДЕНИЕ "СРЕДНЯЯ ОБЩЕОБРАЗОВАТЕЛЬНАЯ ШКОЛА П. НОВОЗАВОЛЖСКИЙ" ОЗИНСКОГО РАЙОНА САРАТОВСКОЙ ОБЛАСТИ</t>
  </si>
  <si>
    <t>МОУ "СОШ П. НОВОЗАВОЛЖСКИЙ" ОЗИНСКОГО РАЙОНА САРАТОВСКОЙ ОБЛАСТИ</t>
  </si>
  <si>
    <t>МУНИЦИПАЛЬНОЕ ДОШКОЛЬНОЕ ОБРАЗОВАТЕЛЬНОЕ УЧРЕЖДЕНИЕ "ДЕТСКИЙ САД П. НОВОЗАВОЛЖСКИЙ" ОЗИНСКОГО РАЙОНА САРАТОВСКОЙ ОБЛАСТИ</t>
  </si>
  <si>
    <t>МДОУ "ДЕТСКИЙ САД П. НОВОЗАВОЛЖСКИЙ" ОЗИНСКОГО РАЙОНА САРАТОВСКОЙ ОБЛАСТИ</t>
  </si>
  <si>
    <t>МУНИЦИПАЛЬНОЕ ОБЩЕОБРАЗОВАТЕЛЬНОЕ УЧРЕЖДЕНИЕ "НАЧАЛЬНАЯ ОБЩЕОБРАЗОВАТЕЛЬНАЯ ШКОЛА №3 Р.П. ОЗИНКИ" ОЗИНСКОГО РАЙОНА САРАТОВСКОЙ ОБЛАСТИ</t>
  </si>
  <si>
    <t>МОУ "НОШ №3 Р.П. ОЗИНКИ" ОЗИНСКОГО РАЙОНА САРАТОВСКОЙ ОБЛАСТИ</t>
  </si>
  <si>
    <t>МУНИЦИПАЛЬНОЕ КАЗЕННОЕ УЧРЕЖДЕНИЕ "ЦЕНТРАЛИЗОВАННАЯ БУХГАЛТЕРИЯ ОРГАНОВ МЕСТНОГО САМОУПРАВЛЕНИЯ ОЗИНСКОГО МУНИЦИПАЛЬНОГО РАЙОНА"</t>
  </si>
  <si>
    <t>МКУ "ЦБ ОМСУ"</t>
  </si>
  <si>
    <t>МУНИЦИПАЛЬНОЕ ДОШКОЛЬНОЕ ОБРАЗОВАТЕЛЬНОЕ УЧРЕЖДЕНИЕ ДЕТСКИЙ САД № 4 "КОЛОСОК" Р.П. ОЗИНКИ ОЗИНСКОГО РАЙОНА САРАТОВСКОЙ ОБЛАСТИ</t>
  </si>
  <si>
    <t>МДОУ ДЕТСКИЙ САД № 4 "КОЛОСОК" Р.П. ОЗИНКИ</t>
  </si>
  <si>
    <t>МУНИЦИПАЛЬНОЕ ОБЩЕОБРАЗОВАТЕЛЬНОЕ УЧРЕЖДЕНИЕ "СРЕДНЯЯ ОБЩЕОБРАЗОВАТЕЛЬНАЯ ШКОЛА С. БАЛАШИ" ОЗИНСКОГО РАЙОНА САРАТОВСКОЙ ОБЛАСТИ</t>
  </si>
  <si>
    <t>МОУ "СОШ С. БАЛАШИ" ОЗИНСКОГО РАЙОНА САРАТОВСКОЙ ОБЛАСТИ</t>
  </si>
  <si>
    <t>Обратите внимание, на странице некорректно указано ФИО уполномоченного лица, утвердившего  муниципальное задание.</t>
  </si>
  <si>
    <t>МУНИЦИПАЛЬНОЕ ОБЩЕОБРАЗОВАТЕЛЬНОЕ УЧРЕЖДЕНИЕ "СРЕДНЯЯ ОБЩЕОБРАЗОВАТЕЛЬНАЯ ШКОЛА С. ПИГАРИ" ОЗИНСКОГО РАЙОНА САРАТОВСКОЙ ОБЛАСТИ</t>
  </si>
  <si>
    <t>МОУ "СОШ С. ПИГАРИ" ОЗИНСКОГО РАЙОНА САРАТОВСКОЙ ОБЛАСТИ</t>
  </si>
  <si>
    <t>МУНИЦИПАЛЬНОЕ ОБЩЕОБРАЗОВАТЕЛЬНОЕ УЧРЕЖДЕНИЕ "СРЕДНЯЯ ОБЩЕОБРАЗОВАТЕЛЬНАЯ ШКОЛА П. СИНЕГОРСКИЙ" ОЗИНСКОГО РАЙОНА САРАТОВСКОЙ ОБЛАСТИ</t>
  </si>
  <si>
    <t>МОУ "СОШ П. СИНЕГОРСКИЙ" ОЗИНСКОГО РАЙОНА САРАТОВСКОЙ ОБЛАСТИ</t>
  </si>
  <si>
    <t>МУНИЦИПАЛЬНОЕ ОБЩЕОБРАЗОВАТЕЛЬНОЕ УЧРЕЖДЕНИЕ "ШКОЛА С. НОВОЧЕРНИГОВКА" ОЗИНСКОГО МУНИЦИПАЛЬНОГО РАЙОНА САРАТОВСКОЙ ОБЛАСТИ</t>
  </si>
  <si>
    <t>МОУ "ШКОЛА С. НОВОЧЕРНИГОВКА" ОМР СО</t>
  </si>
  <si>
    <t>МУНИЦИПАЛЬНОЕ ОБЩЕОБРАЗОВАТЕЛЬНОЕ УЧРЕЖДЕНИЕ "НАЧАЛЬНАЯ ОБЩЕОБРАЗОВАТЕЛЬНАЯ ШКОЛА Р.П.ОЗИНКИ" ОЗИНСКОГО РАЙОНА САРАТОВСКОЙ ОБЛАСТИ</t>
  </si>
  <si>
    <t>МОУ "НОШ Р.П.ОЗИНКИ" ОЗИНСКОГО РАЙОНА САРАТОВСКОЙ ОБЛАСТИ</t>
  </si>
  <si>
    <t>МУНИЦИПАЛЬНОЕ ДОШКОЛЬНОЕ ОБРАЗОВАТЕЛЬНОЕ УЧРЕЖДЕНИЕ "ДЕТСКИЙ САД П. СИНЕГОРСКИЙ" ОЗИНСКОГО РАЙОНА САРАТОВСКОЙ ОБЛАСТИ</t>
  </si>
  <si>
    <t>МДОУ "ДЕТСКИЙ САД П.СИНЕГОРСКИЙ" ОЗИНСКОГО РАЙОНА САРАТОВСКОЙ ОБЛАСТИ</t>
  </si>
  <si>
    <t>МУНИЦИПАЛЬНОЕ ОБЩЕОБРАЗОВАТЕЛЬНОЕ УЧРЕЖДЕНИЕ "ШКОЛА С. СОЛЯНКА" ОЗИНСКОГО МУНИЦИПАЛЬНОГО РАЙОНА САРАТОВСКОЙ ОБЛАСТИ</t>
  </si>
  <si>
    <t>МОУ "ШКОЛА С. СОЛЯНКА" ОМР СО</t>
  </si>
  <si>
    <t>МУНИЦИПАЛЬНОЕ ОБЩЕОБРАЗОВАТЕЛЬНОЕ УЧРЕЖДЕНИЕ "СРЕДНЯЯ ОБЩЕОБРАЗОВАТЕЛЬНАЯ ШКОЛА П. ЛИПОВСКИЙ" ОЗИНСКОГО РАЙОНА САРАТОВСКОЙ ОБЛАСТИ</t>
  </si>
  <si>
    <t>МОУ "СОШ П. ЛИПОВСКИЙ" ОЗИНСКОГО РАЙОНА САРАТОВСКОЙ ОБЛАСТИ</t>
  </si>
  <si>
    <t>МУНИЦИПАЛЬНОЕ ДОШКОЛЬНОЕ ОБРАЗОВАТЕЛЬНОЕ УЧРЕЖДЕНИЕ ДЕТСКИЙ САД № 1 "УЛЫБКА" Р.П. ОЗИНКИ ОЗИНСКОГО РАЙОНА САРАТОВСКОЙ ОБЛАСТИ</t>
  </si>
  <si>
    <t>МДОУ ДЕТСКИЙ САД № 1 "УЛЫБКА" Р.П. ОЗИНКИ</t>
  </si>
  <si>
    <t>МУНИЦИПАЛЬНОЕ ОБЩЕОБРАЗОВАТЕЛЬНОЕ УЧРЕЖДЕНИЕ "ШКОЛА П. НЕПРЯХИН" ОЗИНСКОГО МУНИЦИПАЛЬНОГО РАЙОНА САРАТОВСКОЙ ОБЛАСТИ</t>
  </si>
  <si>
    <t>МОУ "ШКОЛА П. НЕПРЯХИН" ОМР СО</t>
  </si>
  <si>
    <t>МУНИЦИПАЛЬНОЕ ДОШКОЛЬНОЕ ОБРАЗОВАТЕЛЬНОЕ УЧРЕЖДЕНИЕ ДЕТСКИЙ САД №5 "СКАЗКА" Р.П. ОЗИНКИ ОЗИНСКОГО РАЙОНА САРАТОВСКОЙ ОБЛАСТИ</t>
  </si>
  <si>
    <t>МДОУ ДЕТСКИЙ САД №5 "СКАЗКА" Р.П.ОЗИНКИ</t>
  </si>
  <si>
    <t>МУНИЦИПАЛЬНОЕ ДОШКОЛЬНОЕ ОБРАЗОВАТЕЛЬНОЕ УЧРЕЖДЕНИЕ "ДЕТСКИЙ САД П. НЕПРЯХИН" ОЗИНСКОГО РАЙОНА САРАТОВСКОЙ ОБЛАСТИ</t>
  </si>
  <si>
    <t>МДОУ "ДЕТСКИЙ САД П. НЕПРЯХИН" ОЗИНСКОГО РАЙОНА САРАТОВСКОЙ ОБЛАСТИ</t>
  </si>
  <si>
    <t>МУНИЦИПАЛЬНОЕ ДОШКОЛЬНОЕ ОБРАЗОВАТЕЛЬНОЕ УЧРЕЖДЕНИЕ ДЕТСКИЙ САД № 2 "РАДУГА" Р.П. ОЗИНКИ ОЗИНСКОГО РАЙОНА САРАТОВСКОЙ ОБЛАСТИ</t>
  </si>
  <si>
    <t>МДОУ ДЕТСКИЙ САД № 2 "РАДУГА" Р.П. ОЗИНКИ</t>
  </si>
  <si>
    <t>МУНИЦИПАЛЬНОЕ ДОШКОЛЬНОЕ ОБРАЗОВАТЕЛЬНОЕ УЧРЕЖДЕНИЕ "ДЕТСКИЙ САД П. БЕЛОГЛИННЫЙ" ОЗИНСКОГО РАЙОНА САРАТОВСКОЙ ОБЛАСТИ</t>
  </si>
  <si>
    <t>МДОУ "ДЕТСКИЙ САД П. БЕЛОГЛИННЫЙ" ОЗИНСКОГО РАЙОНА САРАТОВСКОЙ ОБЛАСТИ</t>
  </si>
  <si>
    <t>МУНИЦИПАЛЬНОЕ ДОШКОЛЬНОЕ ОБРАЗОВАТЕЛЬНОЕ УЧРЕЖДЕНИЕ "ДЕТСКИЙ САД П. ЛИПОВСКИЙ" ОЗИНСКОГО РАЙОНА САРАТОВСКОЙ ОБЛАСТИ</t>
  </si>
  <si>
    <t>МДОУ "ДЕТСКИЙ САД П. ЛИПОВСКИЙ" ОЗИНСКОГО РАЙОНА САРАТОВСКОЙ ОБЛАСТИ</t>
  </si>
  <si>
    <t>МУНИЦИПАЛЬНОЕ ДОШКОЛЬНОЕ ОБРАЗОВАТЕЛЬНОЕ УЧРЕЖДЕНИЕ "ДЕТСКИЙ САД С. ПИГАРИ" ОЗИНСКОГО РАЙОНА САРАТОВСКОЙ ОБЛАСТИ</t>
  </si>
  <si>
    <t>МДОУ "ДЕТСКИЙ САД С. ПИГАРИ" ОЗИНСКОГО РАЙОНА САРАТОВСКОЙ ОБЛАСТИ</t>
  </si>
  <si>
    <t>МУНИЦИПАЛЬНОЕ ДОШКОЛЬНОЕ ОБРАЗОВАТЕЛЬНОЕ УЧРЕЖДЕНИЕ ДЕТСКИЙ САД № 3 "ТЕРЕМОК" Р.П. ОЗИНКИ ОЗИНСКОГО РАЙОНА САРАТОВСКОЙ ОБЛАСТИ</t>
  </si>
  <si>
    <t>МДОУ ДЕТСКИЙ САД № 3 "ТЕРЕМОК" Р.П. ОЗИНКИ</t>
  </si>
  <si>
    <t>МУНИЦИПАЛЬНОЕ КАЗЕННОЕ УЧРЕЖДЕНИЕ "ЦЕНТРАЛИЗОВАННАЯ БУХГАЛТЕРИЯ УЧРЕЖДЕНИЙ ОБРАЗОВАНИЯ ОЗИНСКОГО МУНИЦИПАЛЬНОГО РАЙОНА САРАТОВСКОЙ ОБЛАСТИ"</t>
  </si>
  <si>
    <t>МКУ "ЦБ УО"</t>
  </si>
  <si>
    <t>МУНИЦИПАЛЬНОЕ ДОШКОЛЬНОЕ ОБРАЗОВАТЕЛЬНОЕ УЧРЕЖДЕНИЕ "ДЕТСКИЙ САД П. СЛАНЦЕВЫЙ РУДНИК" ОЗИНСКОГО РАЙОНА САРАТОВСКОЙ ОБЛАСТИ</t>
  </si>
  <si>
    <t>МДОУ "ДЕТСКИЙ САД П. СЛАНЦЕВЫЙ РУДНИК" ОЗИНСКОГО РАЙОНА САРАТОВСКОЙ ОБЛАСТИ</t>
  </si>
  <si>
    <t>МУНИЦИПАЛЬНОЕ БЮДЖЕТНОЕ УЧРЕЖДЕНИЕ ДЕТСКИЙ ЗАГОРОДНЫЙ ЛАГЕРЬ "ВЕТЕРОК" ОЗИНСКОГО МУНИЦИПАЛЬНОГО РАЙОНА САРАТОВСКОЙ ОБЛАСТИ</t>
  </si>
  <si>
    <t>МБУ ДЗЛ "ВЕТЕРОК"</t>
  </si>
  <si>
    <t>МУНИЦИПАЛЬНОЕ ОБЩЕОБРАЗОВАТЕЛЬНОЕ УЧРЕЖДЕНИЕ "СРЕДНЯЯ ОБЩЕОБРАЗОВАТЕЛЬНАЯ ШКОЛА П. СЛАНЦЕВЫЙ РУДНИК" ОЗИНСКОГО РАЙОНА САРАТОВСКОЙ ОБЛАСТИ</t>
  </si>
  <si>
    <t>МОУ "СОШ П. СЛАНЦЕВЫЙ РУДНИК" ОЗИНСКОГО РАЙОНА САРАТОВСКОЙ ОБЛАСТИ</t>
  </si>
  <si>
    <t>МУНИЦИПАЛЬНОЕ КАЗЕННОЕ УЧРЕЖДЕНИЕ "АРХИВ ДОКУМЕНТОВ ПО ЛИЧНОМУ СОСТАВУ ОЗИНСКОГО РАЙОНА"</t>
  </si>
  <si>
    <t>МКУ "АРХИВ ДОКУМЕНТОВ ПО ЛИЧНОМУ СОСТАВУ ОЗИНСКОГО РАЙОНА"</t>
  </si>
  <si>
    <t>МУНИЦИПАЛЬНОЕ БЮДЖЕТНОЕ УЧРЕЖДЕНИЕ ДОПОЛНИТЕЛЬНОГО ОБРАЗОВАНИЯ "ДОМ ДЕТСКОГО ТВОРЧЕСТВА Р.П.ОЗИНКИ" ОЗИНСКОГО РАЙОНА САРАТОВСКОЙ ОБЛАСТИ</t>
  </si>
  <si>
    <t>МБУДО "ДДТ Р.П.ОЗИНКИ"</t>
  </si>
  <si>
    <t>МУНИЦИПАЛЬНОЕ КАЗЕННОЕ УЧРЕЖДЕНИЕ "ОБЕСПЕЧЕНИЕ ДЕЯТЕЛЬНОСТИ АДМИНИСТРАЦИИ ОЗИНСКОГО МУНИЦИПАЛЬНОГО РАЙОНА"</t>
  </si>
  <si>
    <t>МКУ "ОДА ОМР"</t>
  </si>
  <si>
    <t>МУНИЦИПАЛЬНОЕ УЧРЕЖДЕНИЕ ДОПОЛНИТЕЛЬНОГО ОБРАЗОВАНИЯ ОЗИНСКАЯ ДЕТСКАЯ ШКОЛА ИСКУССТВ</t>
  </si>
  <si>
    <t>МУ ДО ОЗИНСКАЯ ДШИ</t>
  </si>
  <si>
    <t>МУНИЦИПАЛЬНОЕ БЮДЖЕТНОЕ УЧРЕЖДЕНИЕ КУЛЬТУРЫ "СОЦИАЛЬНО-КУЛЬТУРНОЕ ОБЪЕДИНЕНИЕ ОЗИНСКОГО МУНИЦИПАЛЬНОГО РАЙОНА"</t>
  </si>
  <si>
    <t>МБУК "СКО ОМР"</t>
  </si>
  <si>
    <t>МУНИЦИПАЛЬНОЕ КАЗЕННОЕ УЧРЕЖДЕНИЕ "ИНФОРМАЦИОННО-МЕТОДИЧЕСКИЙ ЦЕНТР УПРАВЛЕНИЯ ОБРАЗОВАНИЯ АДМИНИСТРАЦИИ ОЗИНСКОГО МУНИЦИПАЛЬНОГО РАЙОНА САРАТОВСКОЙ ОБЛАСТИ"</t>
  </si>
  <si>
    <t>МКУ "ИМЦ"</t>
  </si>
  <si>
    <t>МУНИЦИПАЛЬНОЕ КАЗЕННОЕ УЧРЕЖДЕНИЕ "ЦЕНТР ОРГАНИЗАЦИОННО-ПРАВОВОГО, КАДРОВОГО И ТЕХНИЧЕСКОГО ОБЕСПЕЧЕНИЯ УПРАВЛЕНИЯ ОБРАЗОВАНИЯ АДМИНИСТРАЦИИ ОЗИНСКОГО МУНИЦИПАЛЬНОГО РАЙОНА САРАТОВСКОЙ ОБЛАСТИ"</t>
  </si>
  <si>
    <t>МКУ "ЦОПКИТО"</t>
  </si>
  <si>
    <t>МУНИЦИПАЛЬНОЕ БЮДЖЕТНОЕ УЧРЕЖДЕНИЕ КУЛЬТУРЫ "МЕЖПОСЕЛЕНЧЕСКАЯ ЦЕНТРАЛИЗОВАННАЯ БИБЛИОТЕЧНАЯ СИСТЕМА ОЗИНСКОГО МУНИЦИПАЛЬНОГО РАЙОНА"</t>
  </si>
  <si>
    <t>МБУК "МЦБС ОМР"</t>
  </si>
  <si>
    <t>Перелюбский муниципальный район</t>
  </si>
  <si>
    <t>Муниципальное учреждение "Централизованная бухгалтерия администрации Перелюбского муниципального района Саратовской области"</t>
  </si>
  <si>
    <t>Муниципальное учреждение"Централизованная бухгалтерия администрации Перелюбского муниципального района Саратовской области"</t>
  </si>
  <si>
    <t>Казенные</t>
  </si>
  <si>
    <t>Муниципальное учреждение Перелюбского муниципального района Саратовской области"Эксплуатация и обслуживание зданий,автотранспорта"</t>
  </si>
  <si>
    <t>МУ "Эксплуатация и обслуживание зданий,автотранспорта"</t>
  </si>
  <si>
    <t>Муниципальное учреждение"Централизованная бухгалтерия управления образованием Перелюбского муниципального района Саратовской области"</t>
  </si>
  <si>
    <t xml:space="preserve">МКУ "Централизованная бухгалтерия Перелюбского муниципального района" </t>
  </si>
  <si>
    <t>Муниципальное учреждение "Методическо-хозяйственный центр управления образованием администрации Перелюбского муниципального района Саратовской области"</t>
  </si>
  <si>
    <t>МУ "МХЦ"</t>
  </si>
  <si>
    <t>Муниципальное учреждение"Централизованная бухгалтерия отдела культуры Перелюбского муниципального района Саратовской области"</t>
  </si>
  <si>
    <t>МКУ "ЦБ отдела культуры"</t>
  </si>
  <si>
    <t>Муниципальное учреждение "Административно-хозяйственный отдел учреждений культуры Перелюбского муниципального района Саратовской области"</t>
  </si>
  <si>
    <t>МУ "АХОУК"</t>
  </si>
  <si>
    <t>Муниципальное бюджетное учреждение культуры "Социально-культурное объединение   Перелюбского муниципального района"</t>
  </si>
  <si>
    <t>МБУК  "Социально-культурное объединение Перелюбского муниципального района"</t>
  </si>
  <si>
    <t>Бюджетные</t>
  </si>
  <si>
    <t>Муниципальное бюджетное учреждение дополнительного образования "Детская школа искусств с.Перелюб  Саратовская область"</t>
  </si>
  <si>
    <t>МБУ ДО"ДШИ с.Перелюб"</t>
  </si>
  <si>
    <t>Муниципальное бюджетное учреждение культуры "Межпоселенческая районная библиотека" Перелюбского муниципального района</t>
  </si>
  <si>
    <t>МБУК "МРБ" Перелюбского муниципального района</t>
  </si>
  <si>
    <t>Муниципальное бюджетное общеобразовательное учреждение "Средняя общеобразовательная школа с.Иваниха Перелюбского муниципального района Саратовской области"</t>
  </si>
  <si>
    <t>МБОУ"СОШ с.Иваниха"</t>
  </si>
  <si>
    <t>Муниципальное бюджетное общеобразовательное учреждение "Средняя общеобразовательная школа с.Натальин Яр Перелюбского муниципального района  Саратовской области"</t>
  </si>
  <si>
    <t>МБОУ"СОШ с. Натальин Яр Перелюбского муниципального района  Саратовской области"</t>
  </si>
  <si>
    <t>Муниципальное образовательноеучреждение "Средняя общеобразовательная школа им. П.Н.Бережнова села Нижняя Покровка Перелюбского муниципального района  Саратовской области"</t>
  </si>
  <si>
    <t>МОУ"СОШ им. П.Н.Бережнова села Нижняя Покровка "</t>
  </si>
  <si>
    <t>Автономные</t>
  </si>
  <si>
    <t>Муниципальное бюджетное общеобразовательное учреждение "Средняя общеобразовательная школа  с. Грачев Куст Перелюбского муниципального района   Саратовской области"</t>
  </si>
  <si>
    <t xml:space="preserve">МБОУ"СОШ с. Грачев Куст" </t>
  </si>
  <si>
    <t>Муниципальное бюджетное общеобразовательное учреждение "Средняя общеобразовательная школа  с. Калинин Перелюбского муниципального района   Саратовской области"</t>
  </si>
  <si>
    <t xml:space="preserve">МБОУ"СОШ с. Калинин" </t>
  </si>
  <si>
    <t>Муниципальное бюджетное общеобразовательное учреждение "Средняя общеобразовательная школа  п. Молодежный Перелюбского муниципального района   Саратовской области"</t>
  </si>
  <si>
    <t xml:space="preserve">МБОУ"СОШ п. Молодежный" </t>
  </si>
  <si>
    <t>Муниципальное бюджетное общеобразовательное учреждение "Средняя общеобразовательная школа  п. Целинный Перелюбского муниципального района   Саратовской области"</t>
  </si>
  <si>
    <t xml:space="preserve">МБОУ"СОШ п. Целинный" </t>
  </si>
  <si>
    <t>Муниципальное бюджетное общеобразовательное учреждение "Средняя общеобразовательная школа  п. Октябрьский Перелюбского муниципального района   Саратовской области"</t>
  </si>
  <si>
    <t xml:space="preserve">МБОУ"СОШ п. Октябрьский" </t>
  </si>
  <si>
    <t>Муниципальное образовательноеучреждение "Средняя общеобразовательная школа им. М.М.Рудченко с.Перелюб Перелюбского муниципального района  Саратовской области"</t>
  </si>
  <si>
    <t>МОУ"СОШ им. М.М.Рудченко с.Перелюб "</t>
  </si>
  <si>
    <t>Муниципальное бюджетное общеобразовательное учреждение "Основная общеобразовательная школа  п. Тепловский Перелюбского муниципального района   Саратовской области"</t>
  </si>
  <si>
    <t xml:space="preserve">МБОУ"ООШ п. Тепловский" </t>
  </si>
  <si>
    <t>Муниципальное бюджетное общеобразовательное учреждение "Основная общеобразовательная школа  п. Пригорки Перелюбского муниципального района   Саратовской области"</t>
  </si>
  <si>
    <t xml:space="preserve">МБОУ"ООШ п. Пригорки" </t>
  </si>
  <si>
    <t>Муниципальное бюджетное общеобразовательное учреждение "Основная общеобразовательная школа  с. Кучумбетово Перелюбского муниципального района   Саратовской области"</t>
  </si>
  <si>
    <t xml:space="preserve">МБОУ"ООШ с. Кучумбетово" </t>
  </si>
  <si>
    <t>Муниципальное бюджетное общеобразовательное учреждение "Основная общеобразовательная школа  с. Холманка Перелюбского муниципального района   Саратовской области"</t>
  </si>
  <si>
    <t xml:space="preserve">МБОУ"ООШ  с. Холманка Перелюбского муниципального района   Саратовской области" </t>
  </si>
  <si>
    <t>Муниципальное бюджетное общеобразовательное учреждение "Основная общеобразовательная школа  с.Смородинка Перелюбского муниципального района   Саратовской области"</t>
  </si>
  <si>
    <t xml:space="preserve">МБОУ"ООШ с. Смородинка" </t>
  </si>
  <si>
    <t>Муниципальное бюджетное общеобразовательное учреждение "Основная общеобразовательная школа  х.Тараховка Перелюбского муниципального района   Саратовской области"</t>
  </si>
  <si>
    <t xml:space="preserve">МБОУ"ООШ х. Тараховка" </t>
  </si>
  <si>
    <t>Муниципальное бюджетное  дошкольное образовательное учреждение "Детский сад п.Пригорки Перелюбского муниципального района   Саратовской области"</t>
  </si>
  <si>
    <t xml:space="preserve">МБДОУ"Детский сад п.Пригорки" </t>
  </si>
  <si>
    <t>Муниципальное бюджетное  дошкольное образовательное учреждение "Детский сад п.Целинный Перелюбского муниципального района   Саратовской области"</t>
  </si>
  <si>
    <t xml:space="preserve">МБДОУ"Детский сад п.Целинный" </t>
  </si>
  <si>
    <t>Муниципальное бюджетное  дошкольное образовательное учреждение "Детский сад п.Октябрьский Перелюбского муниципального района   Саратовской области"</t>
  </si>
  <si>
    <t xml:space="preserve">МБДОУ"Детский сад п.Октябрьский" </t>
  </si>
  <si>
    <t>Муниципальное бюджетное  дошкольное образовательное учреждение "Детский сад п.Молодежный Перелюбского муниципального района   Саратовской области"</t>
  </si>
  <si>
    <t xml:space="preserve">МБДОУ"Детский сад п.Молодежный" </t>
  </si>
  <si>
    <t>Муниципальное бюджетное  дошкольное образовательное учреждение "Детский сад с.Иваниха Перелюбского муниципального района   Саратовской области"</t>
  </si>
  <si>
    <t xml:space="preserve">МБДОУ"Детский сад с.Иваниха" </t>
  </si>
  <si>
    <t>Муниципальное бюджетное  дошкольное образовательное учреждение "Детский сад ст.Новый Перелюб Перелюбского муниципального района   Саратовской области"</t>
  </si>
  <si>
    <t xml:space="preserve">МБДОУ"Детский сад ст.Новый Перелюб" </t>
  </si>
  <si>
    <t>Муниципальное бюджетное  дошкольное образовательное учреждение "Детский сад с.Нижняя Покровка Перелюбского муниципального района   Саратовской области"</t>
  </si>
  <si>
    <t xml:space="preserve">МБДОУ"Детский сад с.Нижняя Покровка" </t>
  </si>
  <si>
    <t>Муниципальное бюджетное  дошкольное образовательное учреждение "Детский сад с.Грачев Куст Перелюбского муниципального района   Саратовской области"</t>
  </si>
  <si>
    <t xml:space="preserve">МБДОУ"Детский сад с.Грачев Куст" </t>
  </si>
  <si>
    <t>Муниципальное бюджетное  дошкольное образовательное учреждение "Детский сад с.Калинин Перелюбского муниципального района   Саратовской области"</t>
  </si>
  <si>
    <t xml:space="preserve">МБДОУ"Детский сад с.Калинин" </t>
  </si>
  <si>
    <t>Муниципальное бюджетное  дошкольное образовательное учреждение "Детский сад №3 с.Перелюб Перелюбского муниципального района   Саратовской области"</t>
  </si>
  <si>
    <t xml:space="preserve">МБДОУ"Детский сад№3 с.Перелюб" </t>
  </si>
  <si>
    <t>Муниципальное бюджетное  дошкольное образовательное учреждение "Детский сад №2 с.Перелюб Перелюбского муниципального района   Саратовской области"</t>
  </si>
  <si>
    <t xml:space="preserve">МБДОУ"Детский сад№2 с.Перелюб" </t>
  </si>
  <si>
    <t>Муниципальное   дошкольное образовательное учреждение "Детский сад №1 с.Перелюб Перелюбского муниципального района   Саратовской области"</t>
  </si>
  <si>
    <t xml:space="preserve">МДОУ"Детский сад№1 с.Перелюб" </t>
  </si>
  <si>
    <t>Петровский муниципальный район</t>
  </si>
  <si>
    <t>Муниципальное общеобразовательное учреждение "Средняя общеобразовательная школа № 1 г. Петровска Саратовской области"</t>
  </si>
  <si>
    <t>МОУ СОШ № 1</t>
  </si>
  <si>
    <t>-</t>
  </si>
  <si>
    <t>Муниципальное бюджетное общеобразовательное учреждение "Средняя общеобразовательная школа № 2 имени Героя Советского Союза Шамаева П.С. г. Петровска Саратовской области"</t>
  </si>
  <si>
    <t>МБОУ СОШ № 2</t>
  </si>
  <si>
    <t>Муниципальное общеобразовательное учреждение "Средняя общеобразовательная школа № 3 имени Героя Советского Союза И.В. Панфилова г. Петровска Саратовской области"</t>
  </si>
  <si>
    <t>МОУ СОШ № 3</t>
  </si>
  <si>
    <t>Муниципальное бюджетное общеобразовательное учреждение "Основная общеобразовательная школа № 5 г. Петровска Саратовской области"</t>
  </si>
  <si>
    <t>МБОУ ООШ № 5</t>
  </si>
  <si>
    <t>Муниципальное общеобразовательное учреждение "Основная общеобразовательная школа № 7 имени генерал-лейтенанта Л.В. Козлова г. Петровска Саратовской области"</t>
  </si>
  <si>
    <t>МОУ ООШ № 7</t>
  </si>
  <si>
    <t>Муниципальное бюджетное общеобразовательное учреждение "Средняя общеобразовательная школа № 8 г. Петровска Саратовской области"</t>
  </si>
  <si>
    <t>МБОУ СОШ № 8</t>
  </si>
  <si>
    <t xml:space="preserve">Муниципальное общеобразовательное учреждение "Основная общеобразовательная школа села Асмётовка Петровского района Саратовской области" </t>
  </si>
  <si>
    <t xml:space="preserve">МОУ ООШ с. Асмётовка </t>
  </si>
  <si>
    <t xml:space="preserve">Муниципальное бюджетное общеобразовательное учреждение "Основная общеобразовательная школа села Березовка Петровского района Саратовской области" </t>
  </si>
  <si>
    <t>МБОУ ООШ с.Березовка</t>
  </si>
  <si>
    <t>Муниципальное общеобразовательное учреждение "Основная общеобразовательная школа села Березовка 1-я Петровского района Саратовской области"</t>
  </si>
  <si>
    <t>МОУ ООШ с.1-Березовка</t>
  </si>
  <si>
    <t>Муниципальное бюджетное общеобразовательное учреждение "Основная общеобразовательная школа села Вязьмино Петровского района Саратовской области"</t>
  </si>
  <si>
    <t>МБОУ ООШ с. Вязьмино</t>
  </si>
  <si>
    <t>Муниципальное бюджетное общеобразовательное учреждение " Основная общеобразовательная школа села Грачевка Петровского района Саратовской области"</t>
  </si>
  <si>
    <t>МБОУ ООШ с.Грачевка</t>
  </si>
  <si>
    <t>Муниципальное бюджетное общеобразовательное учреждение "Средняя общеобразовательная школа села Кожевино Петровского района Саратовской области"</t>
  </si>
  <si>
    <t>МБОУ СОШ с.Кожевино</t>
  </si>
  <si>
    <t xml:space="preserve">Муниципальное бюджетное общеобразовательное учреждение "Основная общеобразовательная школа посёлка Мирный Петровского района Саратовской области" </t>
  </si>
  <si>
    <t>МБОУ ООШ    п. Мирный</t>
  </si>
  <si>
    <t>Муниципальное бюджетное общеобразовательное учреждение "Основная общеобразовательная школа села Новозахаркино Петровского района Саратовской области"</t>
  </si>
  <si>
    <t>МБОУ ООШ с. Новозахаркино</t>
  </si>
  <si>
    <t xml:space="preserve">Муниципальное бюджетное общеобразовательное учреждение "Основная общеобразовательная школа села Новодубровка Петровского района Саратовской области" </t>
  </si>
  <si>
    <t>МБОУ ООШ с. Новодубровка</t>
  </si>
  <si>
    <t>Муниципальное общеобразовательное учреждение "Средняя общеобразовательная школа села Озерки Петровского района Саратовской области"</t>
  </si>
  <si>
    <t>МОУ СОШ с.Озерки</t>
  </si>
  <si>
    <t xml:space="preserve">Муниципальное общеобразовательное учреждение "Основная общеобразовательная школа села Оркино Петровского района Саратовской области" </t>
  </si>
  <si>
    <t>МОУ ООШ с. Оркино</t>
  </si>
  <si>
    <t>Муниципальное бюджетное общеобразовательное учреждение "Основная общеобразовательная школа посёлка Пригородный Петровского района Саратовской области"</t>
  </si>
  <si>
    <t>МБОУ ООШ п.Пригородный</t>
  </si>
  <si>
    <t xml:space="preserve">Муниципальное бюджетное общеобразовательное учреждение "Основная общеобразовательная школа села Савкино Петровского района Саратовской области" </t>
  </si>
  <si>
    <t>МБОУ ООШ с.Савкино</t>
  </si>
  <si>
    <t xml:space="preserve">Муниципальное бюджетное общеобразовательное учреждение "Основная общеобразовательная школа села Синенькие Петровского района Саратовской области" </t>
  </si>
  <si>
    <t>МБОУ ООШ с.Синенькие</t>
  </si>
  <si>
    <t xml:space="preserve">Муниципальное бюджетное общеобразовательное учреждение "Основная общеобразовательная школа посёлка Студеный Петровского района Саратовской области" </t>
  </si>
  <si>
    <t>МБОУ ООШ п.Студеный</t>
  </si>
  <si>
    <t xml:space="preserve">Муниципальное общеобразовательное учреждение "Начальная общеобразовательная школа села Сосновоборское Петровского района Саратовской области" </t>
  </si>
  <si>
    <t>МОУ НОШ с.Сосновоборское</t>
  </si>
  <si>
    <t xml:space="preserve">Муниципальное бюджетное общеобразовательное учреждение "Средняя общеобразовательная школа села Таволожка Петровского района Саратовской области" </t>
  </si>
  <si>
    <t>МБОУ СОШ с.Таволожка</t>
  </si>
  <si>
    <t xml:space="preserve">Муниципальное бюджетное общеобразовательное учреждение "Основная общеобразовательная школа посёлка Тракторный Петровского района Саратовской области" </t>
  </si>
  <si>
    <t>МБОУ ООШ п.Тракторный</t>
  </si>
  <si>
    <t xml:space="preserve">Муниципальное бюджетное общеобразовательное учреждение "Основная общеобразовательная школа села Татарская Пакаевка Петровского района Саратовской области" </t>
  </si>
  <si>
    <t xml:space="preserve">МБОУ ООШ с. Т. Пакаевка </t>
  </si>
  <si>
    <t>Муниципальное дошкольное образовательное учреждение детский сад №  6 "Звёздочка" г. Петровска Саратовской области</t>
  </si>
  <si>
    <t>МДОУ № 6 «Звёздочка»</t>
  </si>
  <si>
    <t>Муниципальное дошкольное образовательное учреждение детский сад №7 "Колосок" г. Петровска Саратовской области</t>
  </si>
  <si>
    <t>МДОУ № 7 «Колосок»</t>
  </si>
  <si>
    <t>Муниципальное бюджетное дошкольное образовательное учреждение детский сад № 8 "Тополёк" г. Петровска Саратовской области</t>
  </si>
  <si>
    <t>МБДОУ № 8 «Тополек»</t>
  </si>
  <si>
    <t>Муниципальное бюджетное дошкольное образовательное учреждение детский сад № 9 "Березка" г. Петровска Саратовской области</t>
  </si>
  <si>
    <t>МБДОУ № 9 «Березка»</t>
  </si>
  <si>
    <t>Муниципальное бюджетное дошкольное образовательное учреждение детский сад № 11 "Лучик" г. Петровска Саратовской области</t>
  </si>
  <si>
    <t>МБДОУ № 11 «Лучик»</t>
  </si>
  <si>
    <t>Муниципальное бюджетное дошкольное образовательное учреждение детский сад № 12 "Рябинка" г. Петровска Саратовской области</t>
  </si>
  <si>
    <t>МБДОУ № 12 «Рябинка»</t>
  </si>
  <si>
    <t>Муниципальное бюджетное дошкольное образовательное учреждение детский сад № 14 "Сказка" г. Петровска Саратовской области</t>
  </si>
  <si>
    <t>МБДОУ № 14 «Сказка»</t>
  </si>
  <si>
    <t>Муниципальное бюджетное дошкольное образовательное учреждение детский сад № 15 "Ручеёк" г. Петровска Саратовской области</t>
  </si>
  <si>
    <t>МБДОУ № 15 «Ручеек»</t>
  </si>
  <si>
    <t>Муниципальное бюджетное дошкольное образовательное учреждение детский сад комбинированного вида № 16 "Радуга" г.Петровска Саратовской области</t>
  </si>
  <si>
    <t>МБДОУ № 16 «Радуга»</t>
  </si>
  <si>
    <t>Муниципальное бюджетное дошкольное образовательное учреждение детский сад № 17 "Рождественский" г. Петровска Саратовской области</t>
  </si>
  <si>
    <t>МБДОУ № 17 «Рождественский»</t>
  </si>
  <si>
    <t>Муниципальное бюджетное дошкольное образовательное учреждение детский сад "Незабудка" деревни Абодим Петровского района Саратовской области</t>
  </si>
  <si>
    <t>МБДОУ д/с «Незабудка» д.Абодим</t>
  </si>
  <si>
    <t>Муниципальное бюджетное дошкольное образовательное учреждение детский сад "Колосок" села Березовка 1-я Петровского района Саратовской области</t>
  </si>
  <si>
    <t>МБДОУ д/с «Колосок» с. Березовка 1-я</t>
  </si>
  <si>
    <t>Муниципальное бюджетное дошкольное образовательное учреждение детский сад "Колокольчик" села Кожевино Петровского района Саратовской области</t>
  </si>
  <si>
    <t>МБДОУ д/с «Колокольчик» с.Кожевино</t>
  </si>
  <si>
    <t>Муниципальное бюджетное дошкольное образовательное учреждение детский сад "Алёнушка" села Озерки Петровского района Саратовской области</t>
  </si>
  <si>
    <t>МБДОУ д/с «Алёнушка» с.Озерки</t>
  </si>
  <si>
    <t>Муниципальное дошкольное образовательное учреждение детский сад "Алёнушка" поселка Пригородный Петровского района Саратовской области</t>
  </si>
  <si>
    <t>МДОУ д/с «Алёнушка» п.Пригородный</t>
  </si>
  <si>
    <t>Муниципальное бюджетное учреждение дополнительного образования "Детско-юношеский центр г.Петровска Саратовской области"</t>
  </si>
  <si>
    <t>МБУ ДО «ДЮЦ г. Петровска»</t>
  </si>
  <si>
    <t>Муниципальное учреждение дополнительного образования «Детско-юношеская спортивная школа им. Т.В. Казанкиной г. Петровска Саратовской области»</t>
  </si>
  <si>
    <t>МУДО «ДЮСШ г. Петровска»</t>
  </si>
  <si>
    <t>Муниципальное учреждение дополнительного образования «Детская школа искусств имени С.Н. Кнушевицкого города Петровска Саратовской области»</t>
  </si>
  <si>
    <t>МУДО «ДШИ им. С.Н. Кнушевицкого г. Петровска»</t>
  </si>
  <si>
    <t xml:space="preserve">Муниципальное учреждение культуры «Краеведческий музей Петровского муниципального района Саратовской области»       </t>
  </si>
  <si>
    <t>МУК « КМ Петровского района »</t>
  </si>
  <si>
    <t xml:space="preserve">Муниципальное учреждение культуры "Централизованная библиотечная система Петровского муниципального района Саратовской области"  </t>
  </si>
  <si>
    <t>МУК «ЦБС Петровского района»</t>
  </si>
  <si>
    <t>Муниципальное учреждение культуры "Централизованная клубная система Петровского муниципального района Саратовской области"</t>
  </si>
  <si>
    <t>МУК "ЦКС Петровского района"</t>
  </si>
  <si>
    <t>Муниципальное учреждение культуры «Киноконцертный досуговый центр «Современник»</t>
  </si>
  <si>
    <t>МУК «КДЦ «Современник»</t>
  </si>
  <si>
    <t>Муниципальное казенное учреждение «Централизованная бухгалтерия муниципальных образований Петровского муниципального района Саратовкой области»</t>
  </si>
  <si>
    <t>МКУ "ЦБ МО Петровского района"</t>
  </si>
  <si>
    <t>Муниципальное казенное учреждение "Централизованная административно-хозяйственная служба Петровского муниципального района Саратовской области"</t>
  </si>
  <si>
    <t>МКУ «ЦАХС»</t>
  </si>
  <si>
    <t>Муниципальное казенное учреждение "Благоустройство"</t>
  </si>
  <si>
    <t>МКУ «Благоустройство»</t>
  </si>
  <si>
    <t>Муниципальное казенное учреждение "Централизованная бухгалтерия муниципальных учреждений культуры и кино Петровского муниципального района Саратовской области"</t>
  </si>
  <si>
    <t>МКУ "ЦБ культуры Петровского района"</t>
  </si>
  <si>
    <t>Муниципальное казенное учреждение "Централизованная бухгалтерия муниципальных образовательных учреждений Петровского муниципального района Саратовской области"</t>
  </si>
  <si>
    <t>МКУ "ЦБ МОУ Петровского района"</t>
  </si>
  <si>
    <t>Муниципальное казенное учреждение "Централизованная группа по хозяйственному обслуживанию муниципальных образовательных учреждений Петровского муниципального района Саратовской области»</t>
  </si>
  <si>
    <t>МКУ "ЦГХО МОУ Петровского района"</t>
  </si>
  <si>
    <t>Муниципальное казенное учреждение "Методико-правовой центр муниципальных образовательных учреждений Петровского муниципального района Саратовской области"</t>
  </si>
  <si>
    <t>МКУ "Методико-правовой центр"</t>
  </si>
  <si>
    <t>Питерский муниципальный район</t>
  </si>
  <si>
    <t>Муниципальное образовательное  учреждение дополнительного образования детей "Дом детского творчества" Питерского района Саратовской области</t>
  </si>
  <si>
    <t xml:space="preserve">МОУ ДОД «Дом детского творчества» Питерского района Саратовской  области </t>
  </si>
  <si>
    <t>размещено</t>
  </si>
  <si>
    <t>Муниципальное   учреждение дополнительного образования   "Детско-юношеская спортивная школа" село Питерка Питерского района Саратовской области</t>
  </si>
  <si>
    <t xml:space="preserve">МУ ДО «ДЮСШ» с. Питерка Питерского района Саратовской области </t>
  </si>
  <si>
    <t>Муниципальное дошкольное образовательное учреждение "Детский сад "Сказка" станции Питерка Питерского района Саратовской области</t>
  </si>
  <si>
    <t>МДОУ «Детский сад «Сказка» ст. Питерка  Питерского района Саратовской области</t>
  </si>
  <si>
    <t>Муниципальное дошкольное образовательное учреждение "Детский сад "Ромашка" села Алексашкино Питерского района Саратовской области</t>
  </si>
  <si>
    <t>МДОУ «Детский сад «Ромашка» с. Алексашкино  Питерского района Саратовской области</t>
  </si>
  <si>
    <t>Муниципальное дошкольное образовательное учреждение "Детский сад "Полюшко" поселка Нариманово Питерского района Саратовской области</t>
  </si>
  <si>
    <t>МДОУ «Детский сад «Полюшко» п. Нариманово   Питерского района Саратовской области</t>
  </si>
  <si>
    <t>Муниципальное дошкольное образовательное учреждение "Детский сад "Колокольчик" поселка Опытная станция Питерского района Саратовской области</t>
  </si>
  <si>
    <t xml:space="preserve">МДОУ «Детский сад «Колокольчик» п. Опытная станция Питерского района Саратовской области </t>
  </si>
  <si>
    <t>Муниципальное дошкольное образовательное учреждение "Детский сад "Полянка" села Запрудное Питерского района Саратовской области</t>
  </si>
  <si>
    <t xml:space="preserve">МДОУ «Детский сад «Полянка» с. Запрудное   Питерского района Саратовской области </t>
  </si>
  <si>
    <t>Муниципальное дошкольное  образовательное учреждение "Детский сад "Сказка" села Новотулка Питерского района Саратовской области</t>
  </si>
  <si>
    <t>МДОУ «Детский сад «Сказка» с.  Новотулка Питерского района Саратовской области</t>
  </si>
  <si>
    <t>Муниципальное дошкольное образовательное учреждение"Детский сад "Солнышко" поселка Трудовик Питерского района Саратовской области</t>
  </si>
  <si>
    <t>МДОУ «Детский сад «Солнышко» п. Трудовик  Питерского района Саратовской области</t>
  </si>
  <si>
    <t>Муниципальное дошкольное образовательное учреждение "Детский сад "Ручеек" поселка Нива Питерского района Саратовской области</t>
  </si>
  <si>
    <t>МДОУ «Детский сад «Ручеек» п. Нива  Питерского района Саратовской области</t>
  </si>
  <si>
    <t>Муниципальное дошкольное образовательное  учреждение "Детский сад "Тополек" села Малый Узень Питерского района Саратовской области</t>
  </si>
  <si>
    <t>МДОУ «Детский сад «Тополек» с. Малый Узень  Питерского района Саратовской области</t>
  </si>
  <si>
    <t>Обратите внимание, на странице некорректно заполнена дата утверждения муниципального задания.</t>
  </si>
  <si>
    <t>Муниципальное дошкольное образовательное учреждение "Детский сад "Теремок" села Питерка Питерского района Саратовской области</t>
  </si>
  <si>
    <t xml:space="preserve">МДОУ «Детский сад «Теремок» с. Питерка Питерского района Саратовской области </t>
  </si>
  <si>
    <t>Муниципальное дошкольное образовательное учреждение "Детский сад "Березка" села Питерка Питерского района Саратовской области</t>
  </si>
  <si>
    <t>МДОУ «Детский сад «Березка» с. Питерка Питерского района Саратовской области</t>
  </si>
  <si>
    <t>Муниципальное дошкольное образовательное учреждение "Детский сад"Чебурашка" села Питерка Питерского района Саратовской области</t>
  </si>
  <si>
    <t>МДОУ «Детский сад «Чебурашка» с. Питерка Питерского района Саратовской области</t>
  </si>
  <si>
    <t>Муниципальное дошкольное  образовательное учреждение"Детский сад"Ивушка" села Козловка Питерского района Саратовской области</t>
  </si>
  <si>
    <t>МДОУ «Детский сад «Ивушка» с. Козловка   Питерского района Саратовской области</t>
  </si>
  <si>
    <t>Муниципальное дошкольное образовательное учреждение "Детский сад "Солнышко"села Агафоновка Питерского района Саратовской области</t>
  </si>
  <si>
    <t>МДОУ «Детский сад «Солнышко» с. Агафоновка    Питерского района Саратовской области</t>
  </si>
  <si>
    <t>Муниципальное дошкольное образовательное учреждение "Детский сад"Ягодка" поселка Привольный Питерского района Саратовской области</t>
  </si>
  <si>
    <t>МДОУ «Детский сад «Ягодка» пос. Привольный  Питерского района Саратовской области</t>
  </si>
  <si>
    <t>Муниципальное дошкольное образовательное учреждение "Детский сад "Колосок" села Мироновка Питерского района Саратовской области</t>
  </si>
  <si>
    <t>МДОУ «Детский сад «Колосок» с. Мироновка Питерского района Саратовской области</t>
  </si>
  <si>
    <t>Муниципальное дошкольное образовательное учреждение "Детский сад общеразвивающего вида "Родничок" села Моршанка Питерского района Саратовской области</t>
  </si>
  <si>
    <t>МДОУ «Детский сад общеразвивающего вида  «Родничок» с. Моршанка  Питерского района Саратовской области</t>
  </si>
  <si>
    <t>Муниципальное дошкольное образовательное учреждение "Детский сад "Вишенка"  поселка Зеленый Луг Питерского района Саратовской области</t>
  </si>
  <si>
    <t>МДОУ «Детский сад «Вишенка» п. Зеленый Луг Питерского района Саратовской области</t>
  </si>
  <si>
    <t>Муниципальное общеобразовательное учреждение " Средняя общеобразовательная школа поселока Новореченский Питерского района Саратовской области"</t>
  </si>
  <si>
    <t>МОУ «СОШ п. Новореченский Питерского района Саратовской  области»</t>
  </si>
  <si>
    <t>Муниципальное общеобразовательное учреждение "Средняя общеобразовательная школа поселка Трудовик Питерского района Саратовской области"</t>
  </si>
  <si>
    <t>МОУ «СОШ п. Трудовик Питерского района Саратовской области»</t>
  </si>
  <si>
    <t>Муниципальное общеобразовательное учреждение "Средняя общеобразовательная школа с. Агафоновка Питерского района Саратовской области имени Героя Советского Союза Н.М. Решетникова"</t>
  </si>
  <si>
    <t>МОУ «СОШ с. Агафоновка»</t>
  </si>
  <si>
    <t>Муниципальное общеобразовательное учреждение "Средняя общеобразовательная школа села Малый Узень Питерского района Саратовской области "</t>
  </si>
  <si>
    <t>МОУ «СОШ с. Малый Узень  Питерского района Саратовской области»</t>
  </si>
  <si>
    <t>Муниципальное общеобразовательное учреждение "Средняя общеобразовательная школа село Новотулка Питерского района Саратовской области"</t>
  </si>
  <si>
    <t>МОУ «СОШ с. Новотулка Питерского района Саратовской области»</t>
  </si>
  <si>
    <t>Муниципальное общеобразовательное учреждение "Средняя общеобразовательная школа п. Нива Питерского района Саратовской области"</t>
  </si>
  <si>
    <t>МОУ «СОШ п. Нива Питерского района Саратовской области»</t>
  </si>
  <si>
    <t>Муниципальное общеобразовательное учреждение "Средняя общеобразовательная школа села Козловка Питерского района Саратовской области"</t>
  </si>
  <si>
    <t>МОУ «СОШ с. Козловка Питерского района Саратовской области»</t>
  </si>
  <si>
    <t>Муниципальное общеобразовательное учреждение «Средняя общеобразовательная школа с. Мироновка  Питерского района Саратовской области»</t>
  </si>
  <si>
    <t>МОУ «СОШ с. Мироновка Питерского района Саратовской области</t>
  </si>
  <si>
    <t>Муниципальное общеобразовательное учреждение "Средняя общеобразовательная школа поселок Нариманово Питерского района Саратовской области"</t>
  </si>
  <si>
    <t>МОУ «СОШ п. Нариманово  Питерского района Саратовской области.</t>
  </si>
  <si>
    <t>Муниципальное общеобразовательное учреждение "Средняя общеобразовательная школа с. Питерка Питерского района Саратовской области"</t>
  </si>
  <si>
    <t>МОУ «СОШ с. Питерка Питерского района Саратовской области»</t>
  </si>
  <si>
    <t>Муниципальное общеобразовательное учреждение "Средняя общеобразовательная школа с. Запрудное Питерского района Саратовской области"</t>
  </si>
  <si>
    <t>МОУ «СОШ с. Запрудное Питерского района Саратовской области»</t>
  </si>
  <si>
    <t>Муниципальное общеобразовательное учреждение "Средняя общеобразовательная школа  с. Алексашкино Питерского района Саратовской области"</t>
  </si>
  <si>
    <t>МОУ «СОШ с. Алексашкино  Питерского района Саратовской области»</t>
  </si>
  <si>
    <t>Муниципальное бюджетное учреждение культуры "Питерская межпоселенческая  центральная библиотека" Питерского района Саратовской области</t>
  </si>
  <si>
    <t>МБУК "ПМЦБ"</t>
  </si>
  <si>
    <t>Обратите внимание, на странице не указан номер  муниципального задания и дата его утверждения. В общей информации отсутствует контактный телефон.</t>
  </si>
  <si>
    <t xml:space="preserve">Муниципальное бюджетное учереждение дополнительного образования "Детская школа искуств села Питерка Питерского района Саратвской области" </t>
  </si>
  <si>
    <t>МБУ ДО "ДШИ с. Питерка Питерского района Саратвской области"</t>
  </si>
  <si>
    <t>муниципальное бюджетное учреждение культуры "Централизованная клубная система Питерского муниципального района Саратовской области"</t>
  </si>
  <si>
    <t>МБУК "ЦКС Питерского муниципального района"</t>
  </si>
  <si>
    <t>Муниципальное учреждение "Централизованная бухгалтерия" Управления образования администрации Питерского муниципального района Саратовской области</t>
  </si>
  <si>
    <t>МУ «ЦБ» УО администрации Питерского муниципального района Саратовской области</t>
  </si>
  <si>
    <t>Муниципальное казенное учреждение  "Централизованная бухгалтерия учреждений культуры" села Питерка Питерского района  Саратовской области</t>
  </si>
  <si>
    <t>МКУ "ЦБ УК" села Питерка Питерского района Саратовской области</t>
  </si>
  <si>
    <t>Муниципальное казенное учреждение "Единая дежурно-диспетчерская служба Питерского муниципального района Саратовской области"</t>
  </si>
  <si>
    <t>МКУ "ЕДДС"</t>
  </si>
  <si>
    <t xml:space="preserve">Муниципальное казенное учреждение "Межпоселенческая централизованная бухгалтерия органов местного самоуправления Питерского муниципального района Саратовской области" </t>
  </si>
  <si>
    <t>МКУ "МЦБ Питерского муниципального района Саратовской области"</t>
  </si>
  <si>
    <t>Муниципальное казенное учреждение "Административно-хозяйственный отдел учреждений культуры" Питерского муниципального района Саратовской области</t>
  </si>
  <si>
    <t>МКУ "АХОУК"</t>
  </si>
  <si>
    <t>Пугачевский муниципальный район</t>
  </si>
  <si>
    <t>Муниципальное общеобразовательное учреждение «Средняя общеобразовательная школа № 1 г.Пугачёва Саратовской области имени Т.Г.Мазура»</t>
  </si>
  <si>
    <t>МОУ «СОШ № 1 г.Пугачева имени Т.Г.Мазура»</t>
  </si>
  <si>
    <t>Муниципальное общеобразовательное учреждение «Средняя общеобразовательная школа № 2 города Пугачёва Саратовской области»</t>
  </si>
  <si>
    <t>МОУ «СОШ № 2 г.Пугачева»</t>
  </si>
  <si>
    <t>Муниципальное общеобразовательное учреждение «Средняя общеобразовательная школа № 3 г. Пугачёва Саратовской области»</t>
  </si>
  <si>
    <t>МОУ «СОШ № 3 г. Пугачева»</t>
  </si>
  <si>
    <t>Муниципальное общеобразовательное учреждение «Основная общеобразовательная школа № 4 г.Пугачёва Саратовской области»</t>
  </si>
  <si>
    <t>МОУ «ООШ № 4 г.Пугачева»</t>
  </si>
  <si>
    <t>Муниципальное общеобразовательное учреждение «Средняя общеобразовательная школа № 5 г.Пугачёва Саратовской области»</t>
  </si>
  <si>
    <t>МОУ «СОШ № 5 г.Пугачева»</t>
  </si>
  <si>
    <t>Муниципальное общеобразовательное учреждение «Средняя общеобразовательная школа № 13 г.Пугачёва Саратовской области имени М.В.Ломоносова»</t>
  </si>
  <si>
    <t>МОУ «СОШ № 13 г.Пугачева имени М.В.Ломоносова»</t>
  </si>
  <si>
    <t>Муниципальное общеобразовательное учреждение «Средняя общеобразовательная школа № 14 города Пугачёва Саратовской области имени П.А.Столыпина»</t>
  </si>
  <si>
    <t>МОУ «СОШ № 14 города Пугачева имени П.А.Столыпина »</t>
  </si>
  <si>
    <t>Муниципальное бюджетное учреждение дополнительного образования «Детско-юношеская спортивная школа имени В.А.Мущерова г.Пугачёва Саратовской области»</t>
  </si>
  <si>
    <t>МБУДО «ДЮСШ г.Пугачёва»</t>
  </si>
  <si>
    <t>Муниципальное бюджетное учреждение дополнительного образования  «Центр развития творчества детей и юношества»</t>
  </si>
  <si>
    <t>МБУ ДО «ЦРТДЮ»</t>
  </si>
  <si>
    <t>Муниципальное общеобразовательное учреждение «Средняя общеобразовательная школа с.Березово Пугачевского района Саратовской области»</t>
  </si>
  <si>
    <t>МОУ «СОШ с.Березово»</t>
  </si>
  <si>
    <t>Муниципальное общеобразовательное учреждение «Основная  общеобразовательная школа с.Большая Таволожка Пугачевского района Саратовской области»</t>
  </si>
  <si>
    <t>МОУ «ООШ  с.Большая Таволожка»</t>
  </si>
  <si>
    <t>Муниципальное общеобразовательное учреждение «Средняя общеобразовательная школа с.Давыдовка Пугачёвского района Саратовской области»</t>
  </si>
  <si>
    <t>МОУ «СОШ с.Давыдовка»</t>
  </si>
  <si>
    <t>Муниципальное общеобразовательное учреждение «Основная  общеобразовательная школа с. Дороговиновка Пугачевского района Саратовской области»</t>
  </si>
  <si>
    <t>МОУ «ООШ  с. Дороговиновка»</t>
  </si>
  <si>
    <t>Муниципальное общеобразовательное учреждение «Основная  общеобразовательная школа с.Жестянка Пугачевского района Саратовской области»</t>
  </si>
  <si>
    <t>МОУ «ООШ  с.Жестянка»</t>
  </si>
  <si>
    <t>Муниципальное общеобразовательное учреждение «Средняя  общеобразовательная школа п.Заволжский Пугачевского района Саратовской области»</t>
  </si>
  <si>
    <t>МОУ «СОШ  п.Заволжский»</t>
  </si>
  <si>
    <t>Муниципальное общеобразовательное учреждение «Основная  общеобразовательная школа с.Каменка  Пугачевского района Саратовской области»</t>
  </si>
  <si>
    <t>МОУ «ООШ  с.Каменка»</t>
  </si>
  <si>
    <t>Муниципальное общеобразовательное учреждение «Средняя  общеобразовательная школа с.Камелик  Пугачевского района Саратовской области»</t>
  </si>
  <si>
    <t>МОУ «СОШ  с.Камелик»</t>
  </si>
  <si>
    <t>Муниципальное общеобразовательное учреждение «Средняя  общеобразовательная школа с.Карловка  Пугачевского района Саратовской области»</t>
  </si>
  <si>
    <t>МОУ «СОШ  с.Карловка»</t>
  </si>
  <si>
    <t>Муниципальное общеобразовательное учреждение «Средняя  общеобразовательная школа с.Клинцовка  Пугачевского района Саратовской области»</t>
  </si>
  <si>
    <t>МОУ «СОШ  с.Клинцовка»</t>
  </si>
  <si>
    <t>Муниципальное общеобразовательное учреждение «Основная  общеобразовательная школа с.Красная Речка  Пугачевского района Саратовской области»</t>
  </si>
  <si>
    <t>МОУ «ООШ  с.Красная Речка»</t>
  </si>
  <si>
    <t>Муниципальное общеобразовательное учреждение «Основная  общеобразовательная школа с.Любицкое  Пугачевского района Саратовской области»</t>
  </si>
  <si>
    <t>МОУ «ООШ  с.Любицкое»</t>
  </si>
  <si>
    <t>Муниципальное общеобразовательное учреждение «Основная  общеобразовательная школа с.Мавринка  Пугачевского района Саратовской области»</t>
  </si>
  <si>
    <t>МОУ «ООШ  с.Мавринка»</t>
  </si>
  <si>
    <t>Муниципальное общеобразовательное учреждение «Средняя  общеобразовательная школа с.Новая Порубежка Пугачевского района Саратовской области»</t>
  </si>
  <si>
    <t>МОУ «СОШ  с.Новая Порубежка»</t>
  </si>
  <si>
    <t>Муниципальное общеобразовательное учреждение «Средняя  общеобразовательная школа с.Преображенка Пугачевского района Саратовской области»</t>
  </si>
  <si>
    <t>МОУ «СОШ  с.Преображенка»</t>
  </si>
  <si>
    <t>Муниципальное общеобразовательное учреждение «Средняя  общеобразовательная школа с.Рахмановка Пугачевского района Саратовской области»</t>
  </si>
  <si>
    <t>МОУ «СОШ  с.Рахмановка»</t>
  </si>
  <si>
    <t>Муниципальное общеобразовательное учреждение «Средняя  общеобразовательная школа с.Селезниха Пугачевского района Саратовской области»</t>
  </si>
  <si>
    <t>МОУ «СОШ  с.Селезниха»</t>
  </si>
  <si>
    <t>Муниципальное общеобразовательное учреждение «Основная  общеобразовательная школа п.Солянский  Пугачевского района Саратовской области имени Героя Советского Союза В.К.Ерошкина»</t>
  </si>
  <si>
    <t>МОУ «ООШ  п.Солянcкий им. В.К.Ерошкина»</t>
  </si>
  <si>
    <t>Муниципальное общеобразовательное учреждение «Средняя  общеобразовательная школа с.Старая Порубежка Пугачевского района Саратовской области имени Героя Советского Союза И.И.Лободина»</t>
  </si>
  <si>
    <t>МОУ «СОШ  с. Старая Порубежка имени И.И. Лободина»</t>
  </si>
  <si>
    <t>Муниципальное общеобразовательное учреждение «Основная  общеобразовательная школа п.Тургеневский  Пугачевского района Саратовской области»</t>
  </si>
  <si>
    <t>МОУ «ООШ  п. Тургеневский»</t>
  </si>
  <si>
    <t>Муниципальное общеобразовательное учреждение «Основная  общеобразовательная школа с.Успенка Пугачевского района Саратовской области»</t>
  </si>
  <si>
    <t>МОУ «ООШ  с. Успенка»</t>
  </si>
  <si>
    <t xml:space="preserve">Муниципальное общеобразовательное учреждение «основная общеобразовательная школа п.Чапаевский Пугачевского района Саратовской области» </t>
  </si>
  <si>
    <t>МОУ «ООШ п. Чапаевский»</t>
  </si>
  <si>
    <t>Муниципальное дошкольное образовательное учреждение «Детский сад № 1 г. Пугачёва Саратовской области»</t>
  </si>
  <si>
    <t>МДОУ «Детский сад № 1 г. Пугачева»</t>
  </si>
  <si>
    <t>Муниципальное дошкольное образовательное учреждение «Детский сад № 2 г. Пугачёва Саратовской области»</t>
  </si>
  <si>
    <t>МДОУ «Детский сад № 2 г. Пугачева»</t>
  </si>
  <si>
    <t>Муниципальное дошкольное образовательное учреждение «Детский сад № 3 г. Пугачёва Саратовской области»</t>
  </si>
  <si>
    <t>МДОУ «Детский сад № 3 г. Пугачева»</t>
  </si>
  <si>
    <t xml:space="preserve">Муниципальное дошкольное образовательное учреждение «Детский сад № 5 г. Пугачёва Саратовской области» </t>
  </si>
  <si>
    <t>МДОУ «Детский сад № 5 г. Пугачева»</t>
  </si>
  <si>
    <t>Муниципальное дошкольное образовательное учреждение «Детский сад №  6 г. Пугачёва Саратовской области»</t>
  </si>
  <si>
    <t>МДОУ «Детский сад № 6 г. Пугачева»</t>
  </si>
  <si>
    <t>Муниципальное дошкольное образовательное учреждение «Детский сад № 8 г. Пугачёва Саратовской области»</t>
  </si>
  <si>
    <t>МДОУ «Детский сад № 8 г. Пугачева»</t>
  </si>
  <si>
    <t>Муниципальное дошкольное образовательное учреждение «Детский сад № 12 г. Пугачёва Саратовской области»</t>
  </si>
  <si>
    <t>МДОУ «Детский сад № 12 г.Пугачева»</t>
  </si>
  <si>
    <t>Муниципальное дошкольное образовательное учреждение «Детский сад № 15 г. Пугачёва Саратовской области»</t>
  </si>
  <si>
    <t>МДОУ «Детский сад № 15 г. Пугачева»</t>
  </si>
  <si>
    <t>Муниципальное дошкольное образовательное учреждение «Детский сад № 16 г. Пугачёва Саратовской области»</t>
  </si>
  <si>
    <t>МДОУ «Детский сад № 16 г. Пугачева»</t>
  </si>
  <si>
    <t>Муниципальное дошкольное образовательное учреждение «Детский сад № 17 г. Пугачёва Саратовской области»</t>
  </si>
  <si>
    <t>МДОУ «Детский сад № 17 г. Пугачева»</t>
  </si>
  <si>
    <t>Муниципальное дошкольное образовательное учреждение «Детский сад № 19 г. Пугачёва Саратовской области»</t>
  </si>
  <si>
    <t>МДОУ «Детский сад № 19» г. Пугачева»</t>
  </si>
  <si>
    <t>Муниципальное дошкольное образовательное учреждение «Центр развития ребенка – детский сад «Росток» г.Пугачева Саратовской области»</t>
  </si>
  <si>
    <t>МДОУ «ЦРР – детский сад «Росток»</t>
  </si>
  <si>
    <t>Муниципальное дошкольное образовательное учреждение «Детский сад с. Березово Пугачёвского района Саратовской области»</t>
  </si>
  <si>
    <t>МДОУ «Детский сад с. Березово»</t>
  </si>
  <si>
    <t>Муниципальное дошкольное образовательное учреждение «Детский сад п. Бажановский  Пугачёвского района Саратовской области»</t>
  </si>
  <si>
    <t>МДОУ «Детский сад п. Бажановский»</t>
  </si>
  <si>
    <t>Муниципальное дошкольное образовательное учреждение «Детский сад с. Большая Таволожка  Пугачёвского района Саратовской области»</t>
  </si>
  <si>
    <t>МДОУ « Детский сад  с. Большая Таволожка»</t>
  </si>
  <si>
    <t>Муниципальное дошкольное образовательное учреждение «Детский сад с. Давыдовка Пугачёвского района Саратовской области»</t>
  </si>
  <si>
    <t>МДОУ «Детский сад с. Давыдовка»</t>
  </si>
  <si>
    <t>Муниципальное дошкольное образовательное учреждение «Детский сад с. Жестянка Пугачёвского района Саратовской области»</t>
  </si>
  <si>
    <t>МДОУ «Детский сад с. Жестянка»</t>
  </si>
  <si>
    <t>Муниципальное дошкольное образовательное учреждение «Детский сад «Берёзка» п. Заволжский Пугачевского района Саратовской области»</t>
  </si>
  <si>
    <t>МДОУ «Детский сад «Березка» п. Заволжский»</t>
  </si>
  <si>
    <t>Муниципальное дошкольное образовательное учреждение «Детский сад «Солнышко» п. Заволжский Пугачевского района Саратовской области»</t>
  </si>
  <si>
    <t>МДОУ «Детский сад «Солнышко» п. Заволжский»</t>
  </si>
  <si>
    <t>Муниципальное дошкольное образовательное учреждение «Детский сад с. Каменка Пугачевского района Саратовской области»</t>
  </si>
  <si>
    <t>МДОУ «Детский сад с. Каменка»</t>
  </si>
  <si>
    <t>Муниципальное дошкольное образовательное учреждение «Детский сад с. Карловка Пугачевского района Саратовской области»</t>
  </si>
  <si>
    <t>МДОУ «Детский сад с. Карловка»</t>
  </si>
  <si>
    <t>Муниципальное дошкольное образовательное учреждение «Детский сад с. Камелик Пугачевского района Саратовской области»</t>
  </si>
  <si>
    <t>МДОУ «Детский сад с. Камелик»</t>
  </si>
  <si>
    <t>Муниципальное дошкольное образовательное учреждение «Детский сад с. Клинцовка Пугачевского района Саратовской области»</t>
  </si>
  <si>
    <t>МДОУ «Детский сад с. Клинцовка»</t>
  </si>
  <si>
    <t>Муниципальное дошкольное образовательное учреждение «Детский сад с .Красная Речка Пугачевского района Саратовской области»</t>
  </si>
  <si>
    <t>МДОУ «Детский сад с. Красная Речка»</t>
  </si>
  <si>
    <t xml:space="preserve">Муниципальное дошкольное образовательное учреждение «Детский сад с. Надеждинка Пугачевского района Саратовской области» </t>
  </si>
  <si>
    <t>МДОУ «Детский сад с. Надеждинка»</t>
  </si>
  <si>
    <t>Муниципальное дошкольное образовательное учреждение «Детский сад с.Новая Порубежка Пугачевского района Саратовской области»</t>
  </si>
  <si>
    <t>МДОУ «Детский сад с. Новая Порубежка»</t>
  </si>
  <si>
    <t>Муниципальное дошкольное образовательное учреждение «Детский сад с.Преображенка Пугачевского района Саратовской области»</t>
  </si>
  <si>
    <t>«Детский сад с. Преображенка»</t>
  </si>
  <si>
    <t>Муниципальное дошкольное образовательное учреждение «Детский сад п. Пугачёвский Пугачёвского района Саратовской области»</t>
  </si>
  <si>
    <t>МДОУ «Детский сад п. Пугачевский»</t>
  </si>
  <si>
    <t>Муниципальное дошкольное образовательное учреждение «Детский сад с. Рахмановка Пугачёвского района Саратовской области»</t>
  </si>
  <si>
    <t>МДОУ «Детский сад с. Рахмановка»</t>
  </si>
  <si>
    <t>Муниципальное дошкольное образовательное учреждение «Детский сад «Яблонька» с.Селезниха Пугачёвского района Саратовской области»</t>
  </si>
  <si>
    <t>МДОУ «Детский сад «Яблонька с.Селезниха»</t>
  </si>
  <si>
    <t>Муниципальное дошкольное образовательное учреждение «Детский сад с. Старая Порубёжка Пугачёвского района Саратовской области»</t>
  </si>
  <si>
    <t>МДОУ «Детский сад с. Старая Порубежка»</t>
  </si>
  <si>
    <t>Муниципальное дошкольное образовательное учреждение «Детский сад «Сказка» п. Тургеневский Пугачёвского района Саратовской области»</t>
  </si>
  <si>
    <t>МДОУ «Детский сад «Сказка»</t>
  </si>
  <si>
    <t>Муниципальное дошкольное образовательное учреждение «Детский сад с. Успенка Пугачёвского района Саратовской области»</t>
  </si>
  <si>
    <t>МДОУ «Детский сад с. Успенка»</t>
  </si>
  <si>
    <t xml:space="preserve">Муниципальное казенное учреждение «Централизованна бухгалтерия управления образования администрации Пугачевского муниципального района» </t>
  </si>
  <si>
    <t>МУ «Централизованная бухгалтерия управления образования»</t>
  </si>
  <si>
    <t>МЗ и плана ФХД не предусмотрено, финансирование по утвержденной смете</t>
  </si>
  <si>
    <t>Муниципальное учреждение «Методический центр управления образования администрации Пугачёвского муниципального района Саратовской области»</t>
  </si>
  <si>
    <t>МУ МЦ</t>
  </si>
  <si>
    <t>Муниципальное учреждение «Хозяйственно-эксплуатационная служба учреждений  образования управления образования администрации Пугачевского муниципального района Саратовской области»</t>
  </si>
  <si>
    <t>МУ «ХЭС»</t>
  </si>
  <si>
    <t>Муниципальное бюджетное общеобразовательное учреждение «Вечерняя (сменная) общеобразовательная школа № 2 г. Пугачева Саратовской области»</t>
  </si>
  <si>
    <t>МБОУ «ВОШ №2»</t>
  </si>
  <si>
    <t>Муниципальное бюджетное общеобразовательное учреждение «Вечерняя (сменная) общеобразовательная школа № 3 г. Пугачева Саратовской области»</t>
  </si>
  <si>
    <t>МБОУ «ВОШ №3»</t>
  </si>
  <si>
    <t>МУ «Централизованная бухгалтерия органов местного самоуправления и муниципальных учреждений Пугачевского муниципального района»</t>
  </si>
  <si>
    <t>МУ «Централизованная бухгалтерия»</t>
  </si>
  <si>
    <t>план финансово­хозяйственной деятельности не предусмотрен. Предусмотрена бюджетная смета</t>
  </si>
  <si>
    <t>Муниципальное казенное учреждение «Финансово-хозяйственная служба отдела культуры администрации Пугачевского муниципального района»</t>
  </si>
  <si>
    <t>МКУ "ФХС ОК"</t>
  </si>
  <si>
    <t>нет, т.к. казенный тип  учреждения не предусматривает их наличие</t>
  </si>
  <si>
    <t>Муниципальное казенное учреждение «Административно-хозяйственная служба администрации Пугачевского муниципального района Саратовской области»</t>
  </si>
  <si>
    <t>МКУ  "АХС администрации Пугачевского муниципального района"</t>
  </si>
  <si>
    <t>МЗ и плана ФХД не предусмотрено</t>
  </si>
  <si>
    <t>Муниципальное учреждение культуры «Пугачевский краеведческий музей имени К.И.Журавлева»</t>
  </si>
  <si>
    <t>МУК "ПКМ им. К.И. Журавлева"</t>
  </si>
  <si>
    <t>Муниципальное учреждение культуры «Пугачевский мемориальный дом-музей В.И.Чапаева»</t>
  </si>
  <si>
    <t>МУК "ПМДМЧ"</t>
  </si>
  <si>
    <t>Муниципальное бюджетное учреждение культуры «Пугачевская районная межпоселенческая библиотека»</t>
  </si>
  <si>
    <t>МБУК "ПРМБ"</t>
  </si>
  <si>
    <t>Муниципальное бюджетное учреждение культуры «Централизованная клубная система Пугачевского района»</t>
  </si>
  <si>
    <t>МБУК "ЦКС Пугачевского района"</t>
  </si>
  <si>
    <t>Муниципальное автономное учреждение культуры «Культурно-досуговый центр» Пугачевского муниципального района Саратовской области;</t>
  </si>
  <si>
    <t>МАУК "КДЦ"</t>
  </si>
  <si>
    <t>Обратите внимание, на странице не указан номер  муниципального задания и дата его утверждения.</t>
  </si>
  <si>
    <t>Муниципальное автономное учреждение Пугачевского муниципального района Саратовской области «Физкультурно-оздоровительный комплекс «Олимп»</t>
  </si>
  <si>
    <t>МАУ ФОК "ОЛИМП"</t>
  </si>
  <si>
    <t>Муниципальное автономное учреждение муниципального образования города Пугачева «Парк культуры и отдыха имени В.А. Важина»</t>
  </si>
  <si>
    <t>МАУ «ПКиО»</t>
  </si>
  <si>
    <t>Муниципальное автономное учреждение «Служба единого балансодержателя»</t>
  </si>
  <si>
    <t>МАУ «СЕБ»</t>
  </si>
  <si>
    <t>Муниципальное автономное учреждение Пугачевского муниципального района Саратовской области «Детский оздоровительный лагерь «Орлёнок»</t>
  </si>
  <si>
    <t>МАУ ДОЛ "ОРЛЕНОК"</t>
  </si>
  <si>
    <t>Ровенский муниципальный район</t>
  </si>
  <si>
    <t>Муниципальное казенное учреждение "Муниципальное учреждение Ровенского муниципального района "Служба  единого балансодержателя"</t>
  </si>
  <si>
    <t>МКУ "МУ Ровенского муниципального района "СЕБ"</t>
  </si>
  <si>
    <t>Казеннное</t>
  </si>
  <si>
    <t>Муниципальное казенное учреждение "Централизованная бухгалтерия учреждений образования Ровенского муниципального района Саратовской области"</t>
  </si>
  <si>
    <t>МКУ "ЦБ УО Ровенского муниципального района Саратовской области"</t>
  </si>
  <si>
    <t>Муниципальное казенное учреждение "Районный методический кабинет Ровенского муниципального района Саратовской области"</t>
  </si>
  <si>
    <t>МКУ "РМК Ровенского муниципального района Саратовской области"</t>
  </si>
  <si>
    <t>Муниципальное казенное учреждение "Централизованная бухгалтерия учреждений культуры Ровенского муниципального района Саратовской области"</t>
  </si>
  <si>
    <t>МКУ "ЦБ УК Ровенского муниципального района Саратовской области"</t>
  </si>
  <si>
    <t>муниципальное казенное учреждение "Централизованная бухгалтерия муниципальных образований Ровенского муниципального района Саратовской области"</t>
  </si>
  <si>
    <t>МКУ "ЦБ МО Ровенского муниципального района Саратовской области"</t>
  </si>
  <si>
    <t>Муниципальное бюджетное дошкольное образовательное учреждение "Детский сад № 1 р.п.Ровное Ровенского муниципального района Саратовской области"</t>
  </si>
  <si>
    <t>МБДОУ ДС № 1 р.п.Ровное</t>
  </si>
  <si>
    <t>Муниципальное бюджетное дошкольное образовательное учреждение "Детский сад № 3 с. Приволжское Ровенского муниципального района Саратовской области"</t>
  </si>
  <si>
    <t>МБДОУ ДС № 3 с. Приволжское</t>
  </si>
  <si>
    <t>Муниципальное бюджетное дошкольное образовательное учреждение "Детский сад № 5 р.п.Ровное Ровенского муниципального района Саратовской области"</t>
  </si>
  <si>
    <t>МБДОУ ДС № 5 р.п.Ровное</t>
  </si>
  <si>
    <t>Муниципальное бюджетное дошкольное образовательное учреждение "Детский сад № 6 п.Лиманный Ровенского муниципального района Саратовской области"</t>
  </si>
  <si>
    <t>МБДОУ ДС № 6 п.Лиманный</t>
  </si>
  <si>
    <t>Муниципальное бюджетное дошкольное образовательное учреждение "Детский сад № 8 с. Кривояр Ровенского муниципального района Саратовской области"</t>
  </si>
  <si>
    <t>МБДОУ ДС № 8 с. Кривояр</t>
  </si>
  <si>
    <t>Муниципальное бюджетное дошкольное образовательное учреждение "Детский сад № 10 с. Скатовка Ровенского муниципального района Саратовской области"</t>
  </si>
  <si>
    <t>МБДОУ ДС № 10 с. Скатовка</t>
  </si>
  <si>
    <t>Муниципальное бюджетное дошкольное образовательное учреждение - "Детский сад № 11 с. Луговское Ровенского муниципального района Саратовской области"</t>
  </si>
  <si>
    <t>МБДОУ ДС № 11 с. Луговское</t>
  </si>
  <si>
    <t>Муниципальное бюджетное дошкольное образовательное учреждение "Детский сад № 12 с. Тарлыковка Ровенского муниципального района Саратовской области"</t>
  </si>
  <si>
    <t>МБДОУ ДС № 12 с. Тарлыковка</t>
  </si>
  <si>
    <t>Муниципальное бюджетное дошкольное образовательное учреждение  -"Детский сад № 13 п.Владимирский Ровенского муниципального района</t>
  </si>
  <si>
    <t>МБДОУ ДС № 13 п.Владимирский</t>
  </si>
  <si>
    <t>Муниципальное бюджетное дошкольное образовательное учреждение - "Детский сад № 14 с. Яблоновка Ровенского муниципального района Саратовской области"</t>
  </si>
  <si>
    <t>МБДОУ ДС № 14 с. Яблоновка</t>
  </si>
  <si>
    <t>Муниципальное бюджетное дошкольное образовательное учреждение "Детский сад № 15 с. Береговое Ровенского муниципального района Саратовской области"</t>
  </si>
  <si>
    <t>МБДОУ ДС № 15 с. Береговое</t>
  </si>
  <si>
    <t>Муниципальное бюджетное дошкольное образовательное учреждение "Детский сад № 17 с. Привольное Ровенского муниципального района Саратовской области"</t>
  </si>
  <si>
    <t>МБДОУ ДС № 17 с. Привольное</t>
  </si>
  <si>
    <t>Муниципальное бюджетное общеобразовательное учреждение "Средняя общеобразовательная школа с.Кочетное Ровенского муниципального района Саратовской области"</t>
  </si>
  <si>
    <t>МБОУ СОШ с.Кочетное</t>
  </si>
  <si>
    <t>Муниципальное бюджетное общеобразовательное учреждение "Основная общеобразовательная школа п.Лиманный Ровенского муниципального района Саратовской области"</t>
  </si>
  <si>
    <t>МБОУ ООШ п.Лиманный</t>
  </si>
  <si>
    <t>Муниципальное бюджетное общеобразовательное учреждение "Средняя общеобразовательная школа с.Кривояр Ровенского муниципального района Саратовской области"</t>
  </si>
  <si>
    <t>МБОУ СОШ с.Кривояр</t>
  </si>
  <si>
    <t>Муниципальное бюджетное общеобразовательное учреждение "Средняя общеобразовательная школа с. Луговское Ровенского муниципального района Саратовской области"</t>
  </si>
  <si>
    <t>МБОУ СОШ с.Луговское</t>
  </si>
  <si>
    <t>Муниципальное бюджетное общеобразовательное учреждение "Средняя общеобразовательная школа  с.Первомайское Ровенского муниципального района Саратовской области"</t>
  </si>
  <si>
    <t>МБОУ СОШ с.Первомайское</t>
  </si>
  <si>
    <t>Муниципальное бюджетное общеобразовательное учреждение "Средняя общеобразовательная школа п. Владимирский Ровенского муниципального района Саратовской области"</t>
  </si>
  <si>
    <t>МБОУ СОШ п. Владимирский</t>
  </si>
  <si>
    <t>Муниципальное бюджетное общеобразовательное учреждение "Основная общеобразовательная школа с.Новокаменка Ровенского муниципального района Саратовской области"</t>
  </si>
  <si>
    <t>МБОУ ООШ с. Новокаменка</t>
  </si>
  <si>
    <t>Муниципальное бюджетное общеобразовательное учреждение "Средняя общеобразовательная школа с.Приволжское Ровенского муниципального района Саратовской области"</t>
  </si>
  <si>
    <t>МБОУ СОШ с.Приволжское</t>
  </si>
  <si>
    <t>Муниципальное бюджетное общеобразовательное учреждение "Средняя общеобразовательная школа с. Привольное Ровенского муниципального района Саратовской области"</t>
  </si>
  <si>
    <t>МБОУ СОШ с. Привольное</t>
  </si>
  <si>
    <t>Муниципальное бюджетное общеобразовательное учреждение "Средняя общеобразовательная школа р.п. Ровное Ровенского муниципального района Саратовской области"</t>
  </si>
  <si>
    <t xml:space="preserve">МБОУ СОШ р.п. Ровное </t>
  </si>
  <si>
    <t>Муниципальное бюджетное общеобразовательное учреждение "Средняя общеобразовательная школа с. Скатовка Ровенского муниципального района Саратовской области"</t>
  </si>
  <si>
    <t>МБОУ СОШ с. Скатовка</t>
  </si>
  <si>
    <t>Муниципальное бюджетное общеобразовательное учреждение "Средняя общеобразовательная школа с. Тарлыковка Ровенского муниципального района Саратовской области"</t>
  </si>
  <si>
    <t>МБОУ СОШ с.Тарлыковка</t>
  </si>
  <si>
    <t>Муниципальное бюджетное общеобразовательное учреждение "Основная общеобразовательная школа с. Яблоновка Ровенского муниципального района Саратовской области"</t>
  </si>
  <si>
    <t>МБОУ ООШ с. Яблоновка</t>
  </si>
  <si>
    <t>Муниципальное бюджетное образовательное учреждение дополнительного образования детей "Дом детского творчества р.п.Ровное Ровенского муниципального района Саратовской области"</t>
  </si>
  <si>
    <t>МБОУ ДОД "ДДТ р.п. Ровное"</t>
  </si>
  <si>
    <t>Муниципальное бюджетное учреждение дополнительного образования "Детская школа искусств" р.п. Ровное Саратовской области</t>
  </si>
  <si>
    <t>МБУ ДО ДШИ р.п. Ровное Саратовской области</t>
  </si>
  <si>
    <t>Муниципальное бюджетное учреждение культуры - "Ровенская межпоселенческая центральная библиотека"</t>
  </si>
  <si>
    <t>МБУК "РМЦБ"</t>
  </si>
  <si>
    <t>Муниципальное бюджетное учреждение "Районный Дом культуры Ровенского района Саратовской области"</t>
  </si>
  <si>
    <t>Муниципальное автономное учреждение «Физкультурно-оздоровительный комплекс «Старт» Ровенского муниципального района Саратовской области</t>
  </si>
  <si>
    <t>МАУ ФОК «Старт» Ровенского муниципального района Саратовской области</t>
  </si>
  <si>
    <t>Муниципальное бюджетное общеобразовательное учреждение "Начальная общеобразовательная школа с. Новосельское Ровенского района Саратовской области"</t>
  </si>
  <si>
    <t>МБОУ НОШ с.Новосельское</t>
  </si>
  <si>
    <t>Приостановлена деятельность, но по данным ИФНС существуют</t>
  </si>
  <si>
    <t>Муниципальное общеобразовательное учреждение «Начальная общеобразовательная школа с. Циково Ровенского района Саратовской области»</t>
  </si>
  <si>
    <t>МОУ НОШ с.Циково</t>
  </si>
  <si>
    <t>Муниципальное общеобразовательное учреждение «Начальная общеобразовательная школа п. Рассвет Ровенского района Саратовской области»</t>
  </si>
  <si>
    <t>МОУ НОШ п.Рассвет</t>
  </si>
  <si>
    <t>Ликвидирована, но по данным ИФНС существуют</t>
  </si>
  <si>
    <t>Муниципальное общеобразовательное учреждение «Начальная общеобразовательная школа п. Речной Ровенского района Саратовской области»</t>
  </si>
  <si>
    <t>МОУ НОШ п.Речной</t>
  </si>
  <si>
    <t>Муниципальное общеобразовательное учреждение «Начальная общеобразовательная школа п. Краснополье Ровенского района Саратовской области»</t>
  </si>
  <si>
    <t>МОУ НОШ п.Краснополье</t>
  </si>
  <si>
    <t>Романовский муниципальный район</t>
  </si>
  <si>
    <t>муниципальное общеобразовательное учреждение Романовская средняя общеобразовательная школа р.п. Романовка Романовского района Саратовской области имени полного кавалера орденов Славы И.В. Серещенко</t>
  </si>
  <si>
    <t>МОУ Романовская СОШ Романовского района Саратовской области имени И.В. Серещенко</t>
  </si>
  <si>
    <t>муниципальное общеобразовательное учреждение Большекарайская средняя общеобразовательная школа села Большой Карай Романовского района Саратовской области имени Героя Советского Союза Н.Ф.Сосина</t>
  </si>
  <si>
    <t>МОУ Большекарайская СОШ им. Н.Ф.Сосина</t>
  </si>
  <si>
    <t>муниципальное общеобразовательное учреждение Мордовокарайская средняя общеобразовательная школа села Мордовский Карай Романовского района Саратовской области имени Героя Советского Союза В.Н.Сидорина</t>
  </si>
  <si>
    <t>МОУ  Мордовокарайская СОШ имени В.Н.Сидорина</t>
  </si>
  <si>
    <t>муниципальное общеобразовательное учреждение "Усть-Щербединская средняя общеобразовательная школа с. Усть-Щербедино Романовского района Саратовской области"</t>
  </si>
  <si>
    <t>МОУ «Усть-Щербединская СОШ с.Усть-Щербедино Романовского района Саратовской области»</t>
  </si>
  <si>
    <t>муниципальное общеобразовательное учреждение "Малощербединская средняя общеобразовательная школа с. Малое Щербедино Романовского района Саратовской области"</t>
  </si>
  <si>
    <t>МОУ «Малощербединская СОШ с.Малое Щербедино Романовского                района Саратовской области»</t>
  </si>
  <si>
    <t>муниципальное общеобразовательное учреждение "Подгорненская средняя общеобразовательная школа с. Подгорное Романовского района Саратовской области" имени Героя Советского Союза П.И.Чиркина</t>
  </si>
  <si>
    <t>МОУ «Подгорненская СОШ» им. П.И.Чиркина</t>
  </si>
  <si>
    <t>муниципальное общеобразовательное учреждение "Бобылевская основная общеобразовательная школа с. Бобылевка Романовского района Саратовской области"</t>
  </si>
  <si>
    <t>МОУ «Бобылевская ООШ с. Бобылевка Романовского района Саратовской области»</t>
  </si>
  <si>
    <t>Муниципальное общеобразовательное учреждение Искровская средняя общеобразовательная школа п. Алексеевский Романовского района Саратовской области</t>
  </si>
  <si>
    <t>МОУ Искровская СОШ Романовского района Саратовской области</t>
  </si>
  <si>
    <t>муниципальное общеобразовательное учреждение "Основная общеобразовательная школа с. Осиновка Романовского района Саратовской" области"</t>
  </si>
  <si>
    <t>МОУ «ООШ с.Осиновка Романовского района Саратовской области»</t>
  </si>
  <si>
    <t>муниципальное общеобразовательное учреждение "Краснолиманская основная общеобразовательная школа п. Красноармейский Романовского района Саратовской области"</t>
  </si>
  <si>
    <t>МОУ «Краснолиманская ООШ п.Красноармейский Романовского района Саратовской области»</t>
  </si>
  <si>
    <t>муниципальное общеобразовательное учреждение "Основная общеобразовательная школа села Инясево  Романовского района Саратовской области"</t>
  </si>
  <si>
    <t>МОУ «ООШ с. Инясево»</t>
  </si>
  <si>
    <t>муниципальное общеобразовательное учреждение "Основная общеобразовательная школа пос. Памятка  Романовского района Саратовской области"</t>
  </si>
  <si>
    <t>МОУ "ООШ пос. Памятка Романовского района Саратовской области"</t>
  </si>
  <si>
    <t>Муниципальное дошкольное образовательное учреждение «Детский сад № 1 «Теремок» р.п. Романовка Романовского района Саратовской области</t>
  </si>
  <si>
    <t>МДОУ «Детский сад № 1 «Теремок» р.п. Романовка Романовского района Саратовской области</t>
  </si>
  <si>
    <t>Муниципальное дошкольное образовательное учреждение - детский сад "Сказка" р.п. Романовка Романовского района Саратовской области</t>
  </si>
  <si>
    <t>МДОУ - детский сад «Сказка» р.п. Романовка Романовского района Саратовской области</t>
  </si>
  <si>
    <t>муниципальное дошкольное образовательное учреждение "Детский сад "Колокольчик" р.п. Романовка Романовского района Саратовской области</t>
  </si>
  <si>
    <t>МДОУ «Детский сад «Колокольчик» р.п. Романовка</t>
  </si>
  <si>
    <t>Муниципальное дошкольное образовательное учреждение "Детский сад "Надежда" с. Большой Карай Романовского района Саратовской области</t>
  </si>
  <si>
    <t xml:space="preserve">МДОУ «Детский сад «Надежда» с. Большой Карай </t>
  </si>
  <si>
    <t>Муниципальное дошкольное образовательное учреждение - детский сад "Ласточка" с. Подгорное Романовского района Саратовской области</t>
  </si>
  <si>
    <t>МДОУ - детский сад «Ласточка» с. Подгорное Романовского района Саратовской области</t>
  </si>
  <si>
    <t>Муниципальное дошкольное образовательное учреждение - "Детский сад "Искорка" п. Алексеевский Романовского района Саратовской области"</t>
  </si>
  <si>
    <t>МДОУ – «Детский сад «Искорка» п.Алексеевский Романовского района Саратовской области»</t>
  </si>
  <si>
    <t>Муниципальное дошкольное образовательное учреждение – «Детский сад Березка» п. Красноармейский Романовского района Саратовской области"</t>
  </si>
  <si>
    <t>МДОУ – «Детский сад Березка» п. Красноармейский Романовского района Саратовской области</t>
  </si>
  <si>
    <t>Муниципальное дошкольное образовательное учреждение - "Детский сад Колосок" с. Мордовский Карай Романовского района Саратовской области</t>
  </si>
  <si>
    <t>МДОУ - «Детский сад Колосок» с. Мордовский Карай Романовского                    района Саратовской области</t>
  </si>
  <si>
    <t>Муниципальное учреждение дополнительного образования «Романовская детско-юношеская спортивная школа"</t>
  </si>
  <si>
    <t xml:space="preserve">МУ ДО «Романовская ДЮСШ» </t>
  </si>
  <si>
    <t>Муниципальное учреждение дополнительного образования «Дом пионеров и школьников» р.п. Романовка Романовского района Саратовской области</t>
  </si>
  <si>
    <t xml:space="preserve">МУ ДО «ДПиШ» р.п. Романовка </t>
  </si>
  <si>
    <t>Муниципальное учреждение «Централизованная бухгалтерия Управления образования» Романовского муниципального района Саратовской области</t>
  </si>
  <si>
    <r>
      <t>МУ «ЦБ УО» Романовского муниципального района Саратовской области</t>
    </r>
    <r>
      <rPr>
        <u/>
        <sz val="10"/>
        <color theme="1"/>
        <rFont val="Times New Roman"/>
        <family val="1"/>
        <charset val="204"/>
      </rPr>
      <t xml:space="preserve"> </t>
    </r>
  </si>
  <si>
    <t>муниципальное учреждение "Методический центр" Романовского муниципального района Саратовской области</t>
  </si>
  <si>
    <t>МУ «МЦ» Романовского муниципального района Саратовской области</t>
  </si>
  <si>
    <t>Муниципальное учреждение дополнительного образования «Детская школа искусств р.п. Романовка»</t>
  </si>
  <si>
    <t>МУДО «ДШИ р.п.Романовка»</t>
  </si>
  <si>
    <t>Муниципальное учреждение культуры «Районная централизованная библиотечная система» Романовского муниципального района Саратовской области</t>
  </si>
  <si>
    <t xml:space="preserve"> МУК «РЦ библиотечная система»</t>
  </si>
  <si>
    <t>Муниципальное учреждение культуры «Районная централизованная клубная система» Романовского муниципального района Саратовской области</t>
  </si>
  <si>
    <t xml:space="preserve"> МУК «РЦ клубная система»</t>
  </si>
  <si>
    <t>Муниципальное учреждение культуры «Киновидеоцентр» Романовского муниципального района Саратовской области</t>
  </si>
  <si>
    <t>МУК «Киновидеоцентр» РМР</t>
  </si>
  <si>
    <t>Муниципальное учреждение «Централизованная бухгалтерия отдела культуры и кино» Романовского муниципального района Саратовской области</t>
  </si>
  <si>
    <t>МУ «ЦБ отдела культуры и кино»</t>
  </si>
  <si>
    <t>Муниципальное учреждение "Центр финансово-хозяйственного обеспечения Романовского муниципального района"</t>
  </si>
  <si>
    <t>МУ «ЦФХО РМР»</t>
  </si>
  <si>
    <t>Муниципальное учреждение «Единая дежурно-диспетчерская служба по Романовскому муниципальному району Саратовской области»</t>
  </si>
  <si>
    <t xml:space="preserve">МУ «ЕДДС по Романовскому муниципальному району Саратовской области» </t>
  </si>
  <si>
    <t>Ртищевский муниципальный район</t>
  </si>
  <si>
    <t>МУНИЦИПАЛЬНОЕ УЧРЕЖДЕНИЕ "ЦЕНТРАЛИЗОВАННАЯ БУХГАЛТЕРИЯ РТИЩЕВСКОГО МУНИЦИПАЛЬНОГО РАЙОНА САРАТОВСКОЙ ОБЛАСТИ"</t>
  </si>
  <si>
    <t>МУНИЦИПАЛЬНОЕ УЧРЕЖДЕНИЕ "ЦЕНТРАЛИЗОВАННАЯ БУХГАЛТЕРИЯ УЧРЕЖДЕНИЙ КУЛЬТУРЫ И КИНО РТИЩЕВСКОГО РАЙОНА"</t>
  </si>
  <si>
    <t>МУ "ЦБ УКК РТИЩЕВСКОГО РАЙОНА"</t>
  </si>
  <si>
    <t>МУНИЦИПАЛЬНОЕ УЧРЕЖДЕНИЕ "ХОЗЯЙСТВЕННО-ЭКСПЛУАТАЦИОННАЯ ГРУППА УПРАВЛЕНИЯ ОБЩЕГО ОБРАЗОВАНИЯ АДМИНИСТРАЦИИ РТИЩЕВСКОГО МУНИЦИПАЛЬНОГО РАЙОНА САРАТОВСКОЙ ОБЛАСТИ</t>
  </si>
  <si>
    <t>МУНИЦИПАЛЬНОЕ УЧРЕЖДЕНИЕ "АДМИНИСТРАТИВНО-ХОЗЯЙСТВЕННАЯ ГРУППА РТИЩЕВСКОГО МУНИЦИПАЛЬНОГО РАЙОНА САРАТОВСКОЙ ОБЛАСТИ"</t>
  </si>
  <si>
    <t>МУ "АХГР"</t>
  </si>
  <si>
    <t>МУНИЦИПАЛЬНОЕ УЧРЕЖДЕНИЕ "ЦЕНТРАЛИЗОВАННАЯ БУХГАЛТЕРИЯ МУНИЦИПАЛЬНЫХ УЧРЕЖДЕНИЙ ОБРАЗОВАНИЯ РТИЩЕВСКОГО МУНИЦИПАЛЬНОГО РАЙОНА САРАТОВСКОЙ ОБЛАСТИ"</t>
  </si>
  <si>
    <t>МУ"ЦБ МУО"</t>
  </si>
  <si>
    <t>МУНИЦИПАЛЬНОЕ КАЗЕННОЕ УЧРЕЖДЕНИЕ "МУНИЦИПАЛЬНЫЙ ЦЕНТР ОЦЕНКИ КАЧЕСТВА ОБРАЗОВАНИЯ"</t>
  </si>
  <si>
    <t>МКУ "МЦОКО"</t>
  </si>
  <si>
    <t>МУНИЦИПАЛЬНОЕ ОБЩЕОБРАЗОВАТЕЛЬНОЕ УЧРЕЖДЕНИЕ "САЛТЫКОВСКАЯ СРЕДНЯЯ ОБЩЕОБРАЗОВАТЕЛЬНАЯ ШКОЛА РТИЩЕВСКОГО РАЙОНА САРАТОВСКОЙ ОБЛАСТИ</t>
  </si>
  <si>
    <t>МОУ "САЛТЫКОВСКАЯ СОШ РТИЩЕВСКОГО РАЙОНА САРАТОВСКОЙ ОБЛАСТИ"</t>
  </si>
  <si>
    <t>МУНИЦИПАЛЬНОЕ УЧРЕЖДЕНИЕ ДОПОЛНИТЕЛЬНОГО ОБРАЗОВАНИЯ "ЦЕНТР ДЕТСКОГО ТВОРЧЕСТВА "СВЕТЛЯЧОК" Г. РТИЩЕВО САРАТОВСКОЙ ОБЛАСТИ"</t>
  </si>
  <si>
    <t>МУДО "ЦДТ "СВЕТЛЯЧОК" Г. РТИЩЕВО"</t>
  </si>
  <si>
    <t>МУНИЦИПАЛЬНОЕ ДОШКОЛЬНОЕ ОБРАЗОВАТЕЛЬНОЕ УЧРЕЖДЕНИЕ "ДЕТСКИЙ САД № 16 "РЯБИНКА" СЕЛА ВЛАДЫКИНО РТИЩЕВСКОГО РАЙОНА САРАТОВСКОЙ ОБЛАСТИ"</t>
  </si>
  <si>
    <t>МДОУ ДЕТСКИЙ САД № 16 С. ВЛАДЫКИНО</t>
  </si>
  <si>
    <t>МУНИЦИПАЛЬНОЕ ОБЩЕОБРАЗОВАТЕЛЬНОЕ УЧРЕЖДЕНИЕ "ЛОПАТИНСКАЯ ОСНОВНАЯ ОБЩЕОБРАЗОВАТЕЛЬНАЯ ШКОЛА РТИЩЕВСКОГО РАЙОНА САРАТОВСКОЙ ОБЛАСТИ"</t>
  </si>
  <si>
    <t>МОУ "ЛОПАТИНСКАЯ ООШ РТИЩЕВСКОГО РАЙОНА САРАТОВСКОЙ ОБЛАСТИ"</t>
  </si>
  <si>
    <t>МУНИЦИПАЛЬНОЕ ДОШКОЛЬНОЕ ОБРАЗОВАТЕЛЬНОЕ УЧРЕЖДЕНИЕ "ДЕТСКИЙ САД № 30 "СОЛНЫШКО" СЕЛО РЕПЬЕВКА РТИЩЕВСКОГО РАЙОНА САРАТОВСКОЙ ОБЛАСТИ"</t>
  </si>
  <si>
    <t>МДОУ ДЕТСКИЙ САД № 30 РТИЩЕВСКОГО РАЙОНА</t>
  </si>
  <si>
    <t>МУНИЦИПАЛЬНОЕ УЧРЕЖДЕНИЕ ДОПОЛНИТЕЛЬНОГО ОБРАЗОВАНИЯ "ДОМ ДЕТСКОГО ТВОРЧЕСТВА "ГАРМОНИЯ" Г. РТИЩЕВО САРАТОВСКОЙ ОБЛАСТИ"</t>
  </si>
  <si>
    <t>МУДО "ДДТ "ГАРМОНИЯ" Г. РТИЩЕВО"</t>
  </si>
  <si>
    <t>МУНИЦИПАЛЬНОЕ ДОШКОЛЬНОЕ ОБРАЗОВАТЕЛЬНОЕ УЧРЕЖДЕНИЕ "ДЕТСКИЙ САД № 25 "РОМАШКА" СЕЛА СЛАНЦЫ РТИЩЕВСКОГО РАЙОНА САРАТОВСКОЙ ОБЛАСТИ"</t>
  </si>
  <si>
    <t>МДОУ ДЕТСКИЙ САД № 25 РТИЩЕВСКОГО РАЙОНА</t>
  </si>
  <si>
    <t>МУНИЦИПАЛЬНОЕ УЧРЕЖДЕНИЕ ДОПОЛНИТЕЛЬНОГО ОБРАЗОВАНИЯ "СТАНЦИЯ ЮНЫХ ТЕХНИКОВ Г. РТИЩЕВО САРАТОВСКОЙ ОБЛАСТИ"</t>
  </si>
  <si>
    <t>МУДО "СЮТ Г. РТИЩЕВО"</t>
  </si>
  <si>
    <t>МУНИЦИПАЛЬНОЕ УЧРЕЖДЕНИЕ КУЛЬТУРЫ "ГОРОДСКОЙ КУЛЬТУРНЫЙ ЦЕНТР"</t>
  </si>
  <si>
    <t>МУК "ГКЦ"</t>
  </si>
  <si>
    <t>МУНИЦИПАЛЬНОЕ ОБЩЕОБРАЗОВАТЕЛЬНОЕ УЧРЕЖДЕНИЕ "ЮСУПОВСКАЯ СРЕДНЯЯ ОБЩЕОБРАЗОВАТЕЛЬНАЯ ШКОЛА РТИЩЕВСКОГО РАЙОНА САРАТОВСКОЙ ОБЛАСТИ</t>
  </si>
  <si>
    <t>МОУ "ЮСУПОВСКАЯ СОШ РТИЩЕВСКОГО РАЙОНА САРАТОВСКОЙ ОБЛАСТИ"</t>
  </si>
  <si>
    <t>МУНИЦИПАЛЬНОЕ ОБЩЕОБРАЗОВАТЕЛЬНОЕ УЧРЕЖДЕНИЕ "АЛЕКСАНДРОВСКАЯ СРЕДНЯЯ ОБЩЕОБРАЗОВАТЕЛЬНАЯ ШКОЛА ИМЕНИ СЕРГЕЯ ВАСИЛЬЕВИЧА ВАСИЛЬЕВА РТИЩЕВСКОГО РАЙОНА САРАТОВСКОЙ ОБЛАСТИ"</t>
  </si>
  <si>
    <t>МОУ "АЛЕКСАНДРОВСКАЯ СОШ ИМЕНИ С.В.ВАСИЛЬЕВА РТИЩЕВСКОГО РАЙОНА САРАТОВСКОЙ ОБЛАСТИ"</t>
  </si>
  <si>
    <t>МУНИЦИПАЛЬНОЕ ДОШКОЛЬНОЕ ОБРАЗОВАТЕЛЬНОЕ УЧРЕЖДЕНИЕ "ДЕТСКИЙ САД № 4 "КОЛОБОК" Г. РТИЩЕВО САРАТОВСКОЙ ОБЛАСТИ"</t>
  </si>
  <si>
    <t>МДОУ ДЕТСКИЙ САД № 4 Г. РТИЩЕВО</t>
  </si>
  <si>
    <t>МУНИЦИПАЛЬНОЕ ОБЩЕОБРАЗОВАТЕЛЬНОЕ УЧРЕЖДЕНИЕ "МАКАРОВСКАЯ СРЕДНЯЯ ОБЩЕОБРАЗОВАТЕЛЬНАЯ ШКОЛА РТИЩЕВСКОГО РАЙОНА САРАТОВСКОЙ ОБЛАСТИ"</t>
  </si>
  <si>
    <t>МОУ "МАКАРОВСКАЯ СОШ РТИЩЕВСКОГО РАЙОНА САРАТОВСКОЙ ОБЛАСТИ"</t>
  </si>
  <si>
    <t>МУНИЦИПАЛЬНОЕ ДОШКОЛЬНОЕ ОБРАЗОВАТЕЛЬНОЕ УЧРЕЖДЕНИЕ "ДЕТСКИЙ САД № 22 "СОЛНЫШКО" СЕЛА МАКАРОВО РТИЩЕВСКОГО РАЙОНА САРАТОВСКОЙ ОБЛАСТИ"</t>
  </si>
  <si>
    <t>МДОУ ДЕТСКИЙ САД № 22 РТИЩЕВСКОГО РАЙОНА</t>
  </si>
  <si>
    <t>МУНИЦИПАЛЬНОЕ ДОШКОЛЬНОЕ ОБРАЗОВАТЕЛЬНОЕ УЧРЕЖДЕНИЕ "ДЕТСКИЙ САД № 3 "СОЛНЫШКО" Г. РТИЩЕВО САРАТОВСКОЙ ОБЛАСТИ"</t>
  </si>
  <si>
    <t>МДОУ "ДЕТСКИЙ САД № 3 Г. РТИЩЕВО</t>
  </si>
  <si>
    <t>МУНИЦИПАЛЬНОЕ ДОШКОЛЬНОЕ ОБРАЗОВАТЕЛЬНОЕ УЧРЕЖДЕНИЕ "ДЕТСКИЙ САД № 24 "ВИШЕНКА" ПОСЕЛКА РТИЩЕВСКИЙ РТИЩЕВСКОГО РАЙОНА САРАТОВСКОЙ ОБЛАСТИ"</t>
  </si>
  <si>
    <t>МДОУ № 24 РТИЩЕВСКОГО РАЙОНА</t>
  </si>
  <si>
    <t>МУНИЦИПАЛЬНОЕ ОБЩЕОБРАЗОВАТЕЛЬНОЕ УЧРЕЖДЕНИЕ "СРЕДНЯЯ ОБЩЕОБРАЗОВАТЕЛЬНАЯ ШКОЛА № 5 Г. РТИЩЕВО САРАТОВСКОЙ ОБЛАСТИ"</t>
  </si>
  <si>
    <t>МОУ "СОШ № 5 Г. РТИЩЕВО САРАТОВСКОЙ ОБЛАСТИ"</t>
  </si>
  <si>
    <t>МУНИЦИПАЛЬНОЕ ОБЩЕОБРАЗОВАТЕЛЬНОЕ УЧРЕЖДЕНИЕ "СРЕДНЯЯ ОБЩЕОБРАЗОВАТЕЛЬНАЯ ШКОЛА № 4 Г.РТИЩЕВО САРАТОВСКОЙ ОБЛАСТИ"</t>
  </si>
  <si>
    <t>МОУ "СОШ №4 Г.РТИЩЕВО САРАТОВСКОЙ ОБЛАСТИ"</t>
  </si>
  <si>
    <t>МУНИЦИПАЛЬНОЕ ДОШКОЛЬНОЕ ОБРАЗОВАТЕЛЬНОЕ УЧРЕЖДЕНИЕ "ДЕТСКИЙ САД № 34 "КОЛОСОК" СЕЛА ШИЛО-ГОЛИЦЫНО РТИЩЕВСКОГО РАЙОНА САРАТОВСКОЙ ОБЛАСТИ"</t>
  </si>
  <si>
    <t>МДОУ ДЕТСКИЙ САД № 34 СЕЛА ШИЛО-ГОЛИЦЫНО РТИЩЕВСКОГО РАЙОНА</t>
  </si>
  <si>
    <t>МУНИЦИПАЛЬНОЕ ДОШКОЛЬНОЕ ОБРАЗОВАТЕЛЬНОЕ УЧРЕЖДЕНИЕ "ДЕТСКИЙ САД № 17 "ЁЛОЧКА" СЕЛА ЕЛАНЬ РТИЩЕВСКОГО РАЙОНА САРАТОВСКОЙ ОБЛАСТИ"</t>
  </si>
  <si>
    <t>МДОУ ДЕТСКИЙ САД № 17 РТИЩЕВСКОГО РАЙОНА</t>
  </si>
  <si>
    <t>МУНИЦИПАЛЬНОЕ ДОШКОЛЬНОЕ ОБРАЗОВАТЕЛЬНОЕ УЧРЕЖДЕНИЕ "ДЕТСКИЙ САД № 8 "ВИШЕНКА" Г. РТИЩЕВО САРАТОВСКОЙ ОБЛАСТИ"</t>
  </si>
  <si>
    <t>МДОУ "ДЕТСКИЙ САД № 8 "ВИШЕНКА" Г. РТИЩЕВО САРАТОВСКОЙ ОБЛАСТИ"</t>
  </si>
  <si>
    <t>МУНИЦИПАЛЬНОЕ ОБЩЕОБРАЗОВАТЕЛЬНОЕ УЧРЕЖДЕНИЕ "СРЕДНЯЯ ОБЩЕОБРАЗОВАТЕЛЬНАЯ ШКОЛА № 2 Г. РТИЩЕВО САРАТОВСКОЙ ОБЛАСТИ"</t>
  </si>
  <si>
    <t>МОУ "СОШ № 2 Г. РТИЩЕВО САРАТОВСКОЙ ОБЛАСТИ"</t>
  </si>
  <si>
    <t>МУНИЦИПАЛЬНОЕ ОБЩЕОБРАЗОВАТЕЛЬНОЕ УЧРЕЖДЕНИЕ "ЕРЫШОВСКАЯ СРЕДНЯЯ ОБЩЕОБРАЗОВАТЕЛЬНАЯ ШКОЛА РТИЩЕВСКОГО РАЙОНА САРАТОВСКОЙ ОБЛАСТИ"</t>
  </si>
  <si>
    <t>МОУ "ЕРЫШОВСКАЯ СОШ РТИЩЕВСКОГО РАЙОНА САРАТОВСКОЙ ОБЛАСТИ"</t>
  </si>
  <si>
    <t>МУНИЦИПАЛЬНОЕ ОБЩЕОБРАЗОВАТЕЛЬНОЕ УЧРЕЖДЕНИЕ "КОМПРЕССОРНАЯ СРЕДНЯЯ ОБЩЕОБРАЗОВАТЕЛЬНАЯ ШКОЛА РТИЩЕВСКОГО РАЙОНА САРАТОВСКОЙ ОБЛАСТИ"</t>
  </si>
  <si>
    <t>МОУ "КОМПРЕССОРНАЯ СОШ РТИЩЕВСКОГО РАЙОНА САРАТОВСКОЙ ОБЛАСТИ"</t>
  </si>
  <si>
    <t>МУНИЦИПАЛЬНОЕ УЧРЕЖДЕНИЕ - "ДЕТСКИЙ ОЗДОРОВИТЕЛЬНЫЙ ЛАГЕРЬ "ЯСНЫЙ" РТИЩЕВСКОГО РАЙОНА САРАТОВСКОЙ ОБЛАСТИ"</t>
  </si>
  <si>
    <t>У "ДОЛ "ЯСНЫЙ" РТИЩЕВСКОГО РАЙОНА САРАТОВСКОЙ ОБЛАСТИ</t>
  </si>
  <si>
    <t>МУНИЦИПАЛЬНОЕ ДОШКОЛЬНОЕ ОБРАЗОВАТЕЛЬНОЕ УЧРЕЖДЕНИЕ "ДЕТСКИЙ САД № 14 "СОЛНЫШКО" Г. РТИЩЕВО САРАТОВСКОЙ ОБЛАСТИ"</t>
  </si>
  <si>
    <t>МДОУ "ДЕТСКИЙ САД № 14 "СОЛНЫШКО" Г. РТИЩЕВО САРАТОВСКОЙ ОБЛАСТИ"</t>
  </si>
  <si>
    <r>
      <t xml:space="preserve">Обратите внимание, что в общей информации отсутствует </t>
    </r>
    <r>
      <rPr>
        <b/>
        <sz val="10"/>
        <rFont val="Times New Roman"/>
        <family val="1"/>
        <charset val="204"/>
      </rPr>
      <t>ОКТМО</t>
    </r>
    <r>
      <rPr>
        <sz val="10"/>
        <rFont val="Times New Roman"/>
        <family val="1"/>
        <charset val="204"/>
      </rPr>
      <t xml:space="preserve"> учреждения.  Также на странице не указан номер  муниципального задания.</t>
    </r>
  </si>
  <si>
    <t>МУНИЦИПАЛЬНОЕ ОБЩЕОБРАЗОВАТЕЛЬНОЕ УЧРЕЖДЕНИЕ "СЛАНЦОВСКАЯ ОСНОВНАЯ ОБЩЕОБРАЗОВАТЕЛЬНАЯ ШКОЛА РТИЩЕВСКОГО РАЙОНА САРАТОВСКОЙ ОБЛАСТИ"</t>
  </si>
  <si>
    <t>МОУ "СЛАНЦОВСКАЯ ООШ РТИЩЕВСКОГО РАЙОНА САРАТОВСКОЙ ОБЛАСТИ"</t>
  </si>
  <si>
    <t>МУНИЦИПАЛЬНОЕ ДОШКОЛЬНОЕ ОБРАЗОВАТЕЛЬНОЕ УЧРЕЖДЕНИЕ "ДЕТСКИЙ САД № 12 "ЗВЕЗДОЧКА" Г. РТИЩЕВО САРАТОВСКОЙ ОБЛАСТИ"</t>
  </si>
  <si>
    <t>МДОУ ДЕТСКИЙ САД № 12 Г. РТИЩЕВО</t>
  </si>
  <si>
    <t>МУНИЦИПАЛЬНОЕ ДОШКОЛЬНОЕ ОБРАЗОВАТЕЛЬНОЕ УЧРЕЖДЕНИЕ "ДЕТСКИЙ САД № 26 "ЕЛОЧКА" СЕЛА САЛТЫКОВКА РТИЩЕВСКОГО РАЙОНА САРАТОВСКОЙ ОБЛАСТИ"</t>
  </si>
  <si>
    <t>МДОУ ДЕТСКИЙ САД № 26 РТИЩЕВСКОГО РАЙОНА</t>
  </si>
  <si>
    <t>МУНИЦИПАЛЬНОЕ ОБЩЕОБРАЗОВАТЕЛЬНОЕ УЧРЕЖДЕНИЕ "СРЕДНЯЯ ОБЩЕОБРАЗОВАТЕЛЬНАЯ ШКОЛА № 1 Г. РТИЩЕВО САРАТОВСКОЙ ОБЛАСТИ"</t>
  </si>
  <si>
    <t>МОУ "СОШ № 1 Г. РТИЩЕВО САРАТОВСКОЙ ОБЛАСТИ"</t>
  </si>
  <si>
    <t>МУНИЦИПАЛЬНОЕ ОБЩЕОБРАЗОВАТЕЛЬНОЕ УЧРЕЖДЕНИЕ "РТИЩЕВСКАЯ СРЕДНЯЯ ОБЩЕОБРАЗОВАТЕЛЬНАЯ ШКОЛА РТИЩЕВСКОГО РАЙОНА САРАТОВСКОЙ ОБЛАСТИ"</t>
  </si>
  <si>
    <t>МОУ "РТИЩЕВСКАЯ СОШ РТИЩЕВСКОГО РАЙОНА САРАТОВСКОЙ ОБЛАСТИ"</t>
  </si>
  <si>
    <t>МУНИЦИПАЛЬНОЕ ОБЩЕОБРАЗОВАТЕЛЬНОЕ УЧРЕЖДЕНИЕ "СРЕДНЯЯ ОБЩЕОБРАЗОВАТЕЛЬНАЯ ШКОЛА № 7 Г. РТИЩЕВО САРАТОВСКОЙ ОБЛАСТИ"</t>
  </si>
  <si>
    <t>МОУ "СОШ № 7 Г. РТИЩЕВО САРАТОВСКОЙ ОБЛАСТИ"</t>
  </si>
  <si>
    <t>МУНИЦИПАЛЬНОЕ ОБЩЕОБРАЗОВАТЕЛЬНОЕ УЧРЕЖДЕНИЕ "ПРАВДИНСКАЯ ОСНОВНАЯ ОБЩЕОБРАЗОВАТЕЛЬНАЯ ШКОЛА РТИЩЕВСКОГО РАЙОНА САРАТОВСКОЙ ОБЛАСТИ"</t>
  </si>
  <si>
    <t>МОУ "ПРАВДИНСКАЯ ООШ РТИЩЕВСКОГО РАЙОНА САРАТОВСКОЙ ОБЛАСТИ"</t>
  </si>
  <si>
    <t>МУНИЦИПАЛЬНОЕ ДОШКОЛЬНОЕ ОБРАЗОВАТЕЛЬНОЕ УЧРЕЖДЕНИЕ "ДЕТСКИЙ САД № 33 "ЗВЕЗДОЧКА" С.СЕВЕРКА РТИЩЕВСКОГО РАЙОНА САРАТОВСКОЙ ОБЛАСТИ</t>
  </si>
  <si>
    <t>МДОУ ДЕТСКИЙ САД № 33 "ЗВЕЗДОЧКА"</t>
  </si>
  <si>
    <t>МУНИЦИПАЛЬНОЕ ДОШКОЛЬНОЕ ОБРАЗОВАТЕЛЬНОЕ УЧРЕЖДЕНИЕ "ДЕТСКИЙ САД № 27 "КОЛОБОК" ПОСЕЛКА ТЕМП РТИЩЕВСКОГО РАЙОНА САРАТОВСКОЙ ОБЛАСТИ"</t>
  </si>
  <si>
    <t>МДОУ "ДЕТСКИЙ САД № 27 "КОЛОБОК" П. ТЕМП РТИЩЕВСКОГО РАЙОНА САРАТОВСКОЙ ОБЛАСТИ"</t>
  </si>
  <si>
    <t>МУНИЦИПАЛЬНОЕ ДОШКОЛЬНОЕ ОБРАЗОВАТЕЛЬНОЕ УЧРЕЖДЕНИЕ "ДЕТСКИЙ САД № 7 "ЖУРАВУШКА" Г. РТИЩЕВО САРАТОВСКОЙ ОБЛАСТИ"</t>
  </si>
  <si>
    <t>МДОУ ДЕТСКИЙ САД № 7 Г. РТИЩЕВО</t>
  </si>
  <si>
    <t>МУНИЦИПАЛЬНОЕ ОБЩЕОБРАЗОВАТЕЛЬНОЕ УЧРЕЖДЕНИЕ "ЕЛАНСКАЯ ОСНОВНАЯ ОБЩЕОБРАЗОВАТЕЛЬНАЯ ШКОЛА РТИЩЕВСКОГО РАЙОНА САРАТОВСКОЙ ОБЛАСТИ"</t>
  </si>
  <si>
    <t>МОУ "ЕЛАНСКАЯ ООШ РТИЩЕВСКОГО РАЙОНА САРАТОВСКОЙ ОБЛАСТИ"</t>
  </si>
  <si>
    <t>МУНИЦИПАЛЬНОЕ ОБЩЕОБРАЗОВАТЕЛЬНОЕ УЧРЕЖДЕНИЕ "СРЕДНЯЯ ОБЩЕОБРАЗОВАТЕЛЬНАЯ ШКОЛА № 9 Г. РТИЩЕВО САРАТОВСКОЙ ОБЛАСТИ"</t>
  </si>
  <si>
    <t>МОУ "СОШ № 9 Г. РТИЩЕВО САРАТОВСКОЙ ОБЛАСТИ"</t>
  </si>
  <si>
    <t>МУНИЦИПАЛЬНОЕ ДОШКОЛЬНОЕ ОБРАЗОВАТЕЛЬНОЕ УЧРЕЖДЕНИЕ "ДЕТСКИЙ САД № 9 "ЛАСТОЧКА" Г. РТИЩЕВО САРАТОВСКАЯ ОБЛАСТЬ"</t>
  </si>
  <si>
    <t>МДОУ "ДЕТСКИЙ САД № 9 "ЛАСТОЧКА" Г. РТИЩЕВО САРАТОВСКОЙ ОБЛАСТИ"</t>
  </si>
  <si>
    <t>МУНИЦИПАЛЬНОЕ ДОШКОЛЬНОЕ ОБРАЗОВАТЕЛЬНОЕ УЧРЕЖДЕНИЕ "ДЕТСКИЙ САД № 28 "ТЕРЕМОК" ПОСЕЛКА ПЕРВОМАЙСКИЙ РТИЩЕВСКОГО РАЙОНА САРАТОВСКОЙ ОБЛАСТИ"</t>
  </si>
  <si>
    <t>МДОУ ДЕТСКИЙ САД № 28 РТИЩЕВСКОГО РАЙОНА</t>
  </si>
  <si>
    <t>МУНИЦИПАЛЬНОЕ ДОШКОЛЬНОЕ ОБРАЗОВАТЕЛЬНОЕ УЧРЕЖДЕНИЕ "ДЕТСКИЙ САД № 5 "СКАЗКА" Г. РТИЩЕВО САРАТОВСКОЙ ОБЛАСТИ"</t>
  </si>
  <si>
    <t>МДОУ "ДЕТСКИЙ САД № 5 Г. РТИЩЕВО"</t>
  </si>
  <si>
    <t>МУНИЦИПАЛЬНОЕ УЧРЕЖДЕНИЕ КУЛЬТУРЫ "РТИЩЕВСКАЯ МЕЖПОСЕЛЕНЧЕСКАЯ ЦЕНТРАЛЬНАЯ БИБЛИОТЕКА"</t>
  </si>
  <si>
    <t>МУК "РМЦБ"</t>
  </si>
  <si>
    <t>МУНИЦИПАЛЬНОЕ ОБЩЕОБРАЗОВАТЕЛЬНОЕ УЧРЕЖДЕНИЕ "СРЕДНЯЯ ОБЩЕОБРАЗОВАТЕЛЬНАЯ ШКОЛА ИМЕНИ ГЕРОЯ СОВЕТСКОГО СОЮЗА Н.Г. МАРКЕЛОВА С. КРАСНАЯ ЗВЕЗДА РТИЩЕВСКОГО РАЙОНА САРАТОВСКОЙ ОБЛАСТИ"</t>
  </si>
  <si>
    <t>МОУ "СОШ ИМ. ГЕРОЯ СОВЕТСКОГО СОЮЗА Н.Г. МАРКЕЛОВА С. КРАСНАЯ ЗВЕЗДА РТИЩЕВСКОГО РАЙОНА САРАТОВСКОЙ ОБЛАСТИ"</t>
  </si>
  <si>
    <t>МУНИЦИПАЛЬНОЕ ОБЩЕОБРАЗОВАТЕЛЬНОЕ УЧРЕЖДЕНИЕ "ВЛАДЫКИНСКАЯ СРЕДНЯЯ ОБЩЕОБРАЗОВАТЕЛЬНАЯ ШКОЛА РТИЩЕВСКОГО РАЙОНА САРАТОВСКОЙ ОБЛАСТИ"</t>
  </si>
  <si>
    <t>МОУ "ВЛАДЫКИНСКАЯ СОШ РТИЩЕВСКОГО РАЙОНА САРАТОВСКОЙ ОБЛАСТИ"</t>
  </si>
  <si>
    <t>МУНИЦИПАЛЬНОЕ ОБЩЕОБРАЗОВАТЕЛЬНОЕ УЧРЕЖДЕНИЕ "ШИЛО - ГОЛИЦЫНСКАЯ СРЕДНЯЯ ОБЩЕОБРАЗОВАТЕЛЬНАЯ ШКОЛА РТИЩЕВСКОГО РАЙОНА САРАТОВСКОЙ ОБЛАСТИ"</t>
  </si>
  <si>
    <t>МОУ "ШИЛО - ГОЛИЦЫНСКАЯ СОШ РТИЩЕВСКОГО РАЙОНА САРАТОВСКОЙ ОБЛАСТИ"</t>
  </si>
  <si>
    <t>МУНИЦИПАЛЬНОЕ ДОШКОЛЬНОЕ ОБРАЗОВАТЕЛЬНОЕ УЧРЕЖДЕНИЕ "ДЕТСКИЙ САД № 15 "РУЧЕЕК" Г. РТИЩЕВО САРАТОВСКОЙ ОБЛАСТИ"</t>
  </si>
  <si>
    <t>МДОУ "ДЕТСКИЙ САД №15 "РУЧЕЕК" Г. РТИЩЕВО САРАТОВСКОЙ ОБЛАСТИ"</t>
  </si>
  <si>
    <t>МУНИЦИПАЛЬНОЕ ДОШКОЛЬНОЕ ОБРАЗОВАТЕЛЬНОЕ УЧРЕЖДЕНИЕ "ДЕТСКИЙ САД № 21 "КОЛОБОК" СЕЛА ЛОПАТИНО РТИЩЕВСКОГО РАЙОНА САРАТОВСКОЙ ОБЛАСТИ"</t>
  </si>
  <si>
    <t>МДОУ ДЕТСКИЙ САД № 21 С. ЛОПАТИНО</t>
  </si>
  <si>
    <t>МУНИЦИПАЛЬНОЕ ДОШКОЛЬНОЕ ОБРАЗОВАТЕЛЬНОЕ УЧРЕЖДЕНИЕ "ДЕТСКИЙ САД № 32 "ЛУЧИК" ПОСЕЛКА ЛУЧ РТИЩЕВСКОГО РАЙОНА САРАТОВСКОЙ ОБЛАСТИ"</t>
  </si>
  <si>
    <t>МДОУ ДЕТСКИЙ САД № 32 РТИЩЕВСКОГО РАЙОНА</t>
  </si>
  <si>
    <t>МУНИЦИПАЛЬНОЕ ОБЩЕОБРАЗОВАТЕЛЬНОЕ УЧРЕЖДЕНИЕ "УЛЬЯНОВСКАЯ СРЕДНЯЯ ОБЩЕОБРАЗОВАТЕЛЬНАЯ ШКОЛА РТИЩЕВСКОГО РАЙОНА САРАТОВСКОЙ ОБЛАСТИ"</t>
  </si>
  <si>
    <t>МОУ "УЛЬЯНОВСКАЯ СОШ РТИЩЕВСКОГО РАЙОНА САРАТОВСКОЙ ОБЛАСТИ"</t>
  </si>
  <si>
    <t>МУНИЦИПАЛЬНОЕ ОБЩЕОБРАЗОВАТЕЛЬНОЕ УЧРЕЖДЕНИЕ "ТЕМПОВСКАЯ СРЕДНЯЯ ОБЩЕОБРАЗОВАТЕЛЬНАЯ ШКОЛА РТИЩЕВСКОГО РАЙОНА САРАТОВСКОЙ ОБЛАСТИ"</t>
  </si>
  <si>
    <t>МОУ "ТЕМПОВСКАЯ СОШ РТИЩЕВСКОГО РАЙОНА САРАТОВСКОЙ ОБЛАСТИ"</t>
  </si>
  <si>
    <t>МУНИЦИПАЛЬНОЕ ДОШКОЛЬНОЕ ОБРАЗОВАТЕЛЬНОЕ УЧРЕЖДЕНИЕ "ДЕТСКИЙ САД № 6 "МЕДВЕЖОНОК" Г. РТИЩЕВО САРАТОВСКОЙ ОБЛАСТИ"</t>
  </si>
  <si>
    <t>МДОУ ДЕТСКИЙ САД № 6 Г. РТИЩЕВО</t>
  </si>
  <si>
    <t>МУНИЦИПАЛЬНОЕ ДОШКОЛЬНОЕ ОБРАЗОВАТЕЛЬНОЕ УЧРЕЖДЕНИЕ "ДЕТСКИЙ САД № 11 "ЗОЛОТОЙ ПЕТУШОК" Г. РТИЩЕВО САРАТОВСКОЙ ОБЛАСТИ"</t>
  </si>
  <si>
    <t>МДОУ "ДЕТСКИЙ САД № 11 Г. РТИЩЕВО"</t>
  </si>
  <si>
    <t>МУНИЦИПАЛЬНОЕ ДОШКОЛЬНОЕ ОБРАЗОВАТЕЛЬНОЕ УЧРЕЖДЕНИЕ "ДЕТСКИЙ САД № 19 "РАДУГА" СЕЛА КРУТЕЦ РТИЩЕВСКОГО РАЙОНА САРАТОВСКОЙ ОБЛАСТИ</t>
  </si>
  <si>
    <t>МДОУ ДЕТСКИЙ САД № 19 РТИЩЕВСКОГО РАЙОНА</t>
  </si>
  <si>
    <t>МУНИЦИПАЛЬНОЕ ДОШКОЛЬНОЕ ОБРАЗОВАТЕЛЬНОЕ УЧРЕЖДЕНИЕ "ДЕТСКИЙ САД № 23 "РОМАШКА" ПОСЕЛКА ПРАВДА РТИЩЕВСКОГО РАЙОНА САРАТОВСКОЙ ОБЛАСТИ"</t>
  </si>
  <si>
    <t>МДОУ ДЕТСКИЙ САД № 23 РТИЩЕВСКОГО РАЙОНА</t>
  </si>
  <si>
    <t>МУНИЦИПАЛЬНОЕ ОБЩЕОБРАЗОВАТЕЛЬНОЕ УЧРЕЖДЕНИЕ "СРЕДНЯЯ ОБЩЕОБРАЗОВАТЕЛЬНАЯ ШКОЛА ИМЕНИ ГЕРОЯ СОВЕТСКОГО СОЮЗА Н.Т. БОГОМОЛОВА С. СЕВЕРКА РТИЩЕВСКОГО РАЙОНА САРАТОВСКОЙ ОБЛАСТИ"</t>
  </si>
  <si>
    <t>МОУ "СОШ ИМ. ГЕРОЯ СОВЕТСКОГО СОЮЗА Н.Т. БОГОМОЛОВА С. СЕВЕРКА РТИЩЕВСКОГО РАЙОНА САРАТОВСКОЙ ОБЛАСТИ"</t>
  </si>
  <si>
    <t>МУНИЦИПАЛЬНОЕ ОБЩЕОБРАЗОВАТЕЛЬНОЕ УЧРЕЖДЕНИЕ "УРУСОВСКАЯ СРЕДНЯЯ ОБЩЕОБРАЗОВАТЕЛЬНАЯ ШКОЛА РТИЩЕВСКОГО РАЙОНА САРАТОВСКОЙ ОБЛАСТИ"</t>
  </si>
  <si>
    <t>МОУ "УРУСОВСКАЯ СОШ РТИЩЕВСКОГО РАЙОНА САРАТОВСКОЙ ОБЛАСТИ"</t>
  </si>
  <si>
    <t>МУНИЦИПАЛЬНОЕ УЧРЕЖДЕНИЕ КУЛЬТУРЫ "ЦЕНТРАЛИЗОВАННАЯ КЛУБНАЯ СИСТЕМА РТИЩЕВСКОГО РАЙОНА"</t>
  </si>
  <si>
    <t>МУК "ЦКС РТИЩЕВСКОГО РАЙОНА"</t>
  </si>
  <si>
    <t>МУНИЦИПАЛЬНОЕ ДОШКОЛЬНОЕ ОБРАЗОВАТЕЛЬНОЕ УЧРЕЖДЕНИЕ "ДЕТСКИЙ САД № 18 "ВИШЕНКА" СЕЛА ЕРЫШЕВКА РТИЩЕВСКОГО РАЙОНА САРАТОВСКОЙ ОБЛАСТИ"</t>
  </si>
  <si>
    <t>МДОУ ДЕТСКИЙ САД № 18 РТИЩЕВСКОГО РАЙОНА</t>
  </si>
  <si>
    <t>МУНИЦИПАЛЬНОЕ ДОШКОЛЬНОЕ ОБРАЗОВАТЕЛЬНОЕ УЧРЕЖДЕНИЕ "ДЕТСКИЙ САД № 2 "ПЧЁЛКА" Г. РТИЩЕВО САРАТОВСКОЙ ОБЛАСТИ"</t>
  </si>
  <si>
    <t>МДОУ ДЕТСКИЙ САД № 2 Г. РТИЩЕВО</t>
  </si>
  <si>
    <t>БЮДЖЕТНОЕ УЧРЕЖДЕНИЕ "ТЕХНИЧЕСКАЯ ГРУППА ОТДЕЛА КУЛЬТУРЫ И КИНО АДМИНИСТРАЦИИ РТИЩЕВСКОГО МУНИЦИПАЛЬНОГО РАЙОНА"</t>
  </si>
  <si>
    <t>БУ "ТЕХГРУППА"</t>
  </si>
  <si>
    <t>МУНИЦИПАЛЬНОЕ ОБЩЕОБРАЗОВАТЕЛЬНОЕ УЧРЕЖДЕНИЕ "ЛИЦЕЙ № 3 ИМЕНИ ПЕТРА АРКАДЬЕВИЧА СТОЛЫПИНА Г. РТИЩЕВО САРАТОВСКОЙ ОБЛАСТИ"</t>
  </si>
  <si>
    <t>МОУ "ЛИЦЕЙ № 3 ИМ. П.А. СТОЛЫПИНА Г. РТИЩЕВО САРАТОВСКОЙ ОБЛАСТИ"</t>
  </si>
  <si>
    <t>МУНИЦИПАЛЬНОЕ АВТОНОМНОЕ УЧРЕЖДЕНИЕ "СПОРТИВНАЯ ШКОЛА Г.РТИЩЕВО САРАТОВСКОЙ ОБЛАСТИ"</t>
  </si>
  <si>
    <t>МАУ СШ Г.РТИЩЕВО САРАТОВСКОЙ ОБЛАСТИ</t>
  </si>
  <si>
    <t>МУНИЦИПАЛЬНОЕ ДОШКОЛЬНОЕ ОБРАЗОВАТЕЛЬНОЕ УЧРЕЖДЕНИЕ "ЦЕНТР РАЗВИТИЯ РЕБЕНКА - ДЕТСКИЙ САД № 1 "МЕЧТА" Г. РТИЩЕВО САРАТОВСКОЙ ОБЛАСТИ"</t>
  </si>
  <si>
    <t>ЦРР МДОУ ДЕТСКИЙ САД № 1 Г. РТИЩЕВО</t>
  </si>
  <si>
    <t>МУНИЦИПАЛЬНОЕ АВТОНОМНОЕ ОБЩЕОБРАЗОВАТЕЛЬНОЕ УЧРЕЖДЕНИЕ "СРЕДНЯЯ ОБЩЕОБРАЗОВАТЕЛЬНАЯ ШКОЛА № 8 Г. РТИЩЕВО САРАТОВСКОЙ ОБЛАСТИ"</t>
  </si>
  <si>
    <t>МАОУ "СОШ № 8 Г. РТИЩЕВО САРАТОВСКОЙ ОБЛАСТИ"</t>
  </si>
  <si>
    <t>МУНИЦИПАЛЬНОЕ ДОШКОЛЬНОЕ ОБРАЗОВАТЕЛЬНОЕ УЧРЕЖДЕНИЕ "ДЕТСКИЙ САД № 29 "КОЛОКОЛЬЧИК" СЕЛА УРУСОВО РТИЩЕВСКОГО РАЙОНА САРАТОВСКОЙ ОБЛАСТИ"</t>
  </si>
  <si>
    <t>МДОУ ДЕТСКИЙ САД № 29 С. УРУСОВО</t>
  </si>
  <si>
    <t>Приостановлена деятельность учреждения на основании постановления администрации Ртищевского муниципального района Саратовской области №1162 от 17.10.2018 года.</t>
  </si>
  <si>
    <t>МУНИЦИПАЛЬНОЕ УЧРЕЖДЕНИЕ "МЕТОДИЧЕСКИЙ КАБИНЕТ" РТИЩЕВСКОГО МУНИЦИПАЛЬНОГО РАЙОНА САРАТОВСКОЙ ОБЛАСТИ</t>
  </si>
  <si>
    <t>МУ "МЕТОДИЧЕСКИЙ КАБИНЕТ "</t>
  </si>
  <si>
    <t>Учреждение находится в стадии ликвидации</t>
  </si>
  <si>
    <t>МУНИЦИПАЛЬНОЕ ДОШКОЛЬНОЕ ОБРАЗОВАТЕЛЬНОЕ УЧРЕЖДЕНИЕ "ДЕТСКИЙ САД № 31 "ЕЛОЧКА" ХУТОРА ОБОДНОЙ РТИЩЕВСКОГО РАЙОНА САРАТОВСКОЙ ОБЛАСТИ</t>
  </si>
  <si>
    <t>МДОУ ДЕТСКИЙ САД № 31 Х. ОБОДНОЙ</t>
  </si>
  <si>
    <t>Самойловский муниципальный район</t>
  </si>
  <si>
    <t>МУНИЦИПАЛЬНОЕ БЮДЖЕТНОЕ УЧРЕЖДЕНИЕ КУЛЬТУРЫ "ЦЕНТРАЛЬНАЯ БИБЛИОТЕКА ИМЕНИ А.С.ПУШКИНА"</t>
  </si>
  <si>
    <t>МБУК "ЦБ ИМ. А.С.ПУШКИНА"</t>
  </si>
  <si>
    <t>МУНИЦИПАЛЬНОЕ БЮДЖЕТНОЕ УЧРЕЖДЕНИЕ КУЛЬТУРЫ "РАЙОННЫЙ ЦЕНТРАЛЬНЫЙ ДОМ КУЛЬТУРЫ"</t>
  </si>
  <si>
    <t>МБУК "РЦДК"</t>
  </si>
  <si>
    <t>МУНИЦИПАЛЬНОЕ БЮДЖЕТНОЕ ОБЩЕОБРАЗОВАТЕЛЬНОЕ УЧРЕЖДЕНИЕ "СРЕДНЯЯ ОБЩЕОБРАЗОВАТЕЛЬНАЯ ШКОЛА № 1 Р.П. САМОЙЛОВКА САМОЙЛОВСКОГО РАЙОНА САРАТОВСКОЙ ОБЛАСТИ"</t>
  </si>
  <si>
    <t>МБОУ "СОШ № 1 Р.П. САМОЙЛОВКА"</t>
  </si>
  <si>
    <t>МУНИЦИПАЛЬНОЕ БЮДЖЕТНОЕ ОБЩЕОБРАЗОВАТЕЛЬНОЕ УЧРЕЖДЕНИЕ "СРЕДНЯЯ ОБЩЕОБРАЗОВАТЕЛЬНАЯ ШКОЛА №2 ИМЕНИ ГЕРОЯ СОВЕТСКОГО СОЮЗА ВАСИЛИЯ ДМИТРИЕВИЧА РЕВЯКИНА Р.П.САМОЙЛОВКА САМОЙЛОВСКОГО РАЙОНА САРАТОВСКОЙ ОБЛАСТИ"</t>
  </si>
  <si>
    <t>МБОУ "СОШ №2 ИМ. В.Д.РЕВЯКИНА Р.П.САМОЙЛОВКА"</t>
  </si>
  <si>
    <t>МУНИЦИПАЛЬНОЕ БЮДЖЕТНОЕ ОБЩЕОБРАЗОВАТЕЛЬНОЕ УЧРЕЖДЕНИЕ "СРЕДНЯЯ ОБЩЕОБРАЗОВАТЕЛЬНАЯ ШКОЛА СЕЛА СВЯТОСЛАВКА САМОЙЛОВСКОГО РАЙОНА САРАТОВСКОЙ ОБЛАСТИ"</t>
  </si>
  <si>
    <t>МБОУ "СОШ С. СВЯТОСЛАВКА"</t>
  </si>
  <si>
    <t>МУНИЦИПАЛЬНОЕ БЮДЖЕТНОЕ ОБЩЕОБРАЗОВАТЕЛЬНОЕ УЧРЕЖДЕНИЕ "СРЕДНЯЯ ОБЩЕОБРАЗОВАТЕЛЬНАЯ ШКОЛА СЕЛА КРАСАВКА САМОЙЛОВСКОГО РАЙОНА САРАТОВСКОЙ ОБЛАСТИ"</t>
  </si>
  <si>
    <t>МБОУ "СОШ С. КРАСАВКА"</t>
  </si>
  <si>
    <t>МУНИЦИПАЛЬНОЕ БЮДЖЕТНОЕ ОБЩЕОБРАЗОВАТЕЛЬНОЕ УЧРЕЖДЕНИЕ "СРЕДНЯЯ ОБЩЕОБРАЗОВАТЕЛЬНАЯ ШКОЛА СЕЛА КАМЕНКА САМОЙЛОВСКОГО РАЙОНА САРАТОВСКОЙ ОБЛАСТИ"</t>
  </si>
  <si>
    <t>МБОУ СОШ С. КАМЕНКА</t>
  </si>
  <si>
    <t>МУНИЦИПАЛЬНОЕ БЮДЖЕТНОЕ ОБЩЕОБРАЗОВАТЕЛЬНОЕ УЧРЕЖДЕНИЕ "СРЕДНЯЯ ОБЩЕОБРАЗОВАТЕЛЬНАЯ ШКОЛА ПОСЕЛКА САДОВЫЙ САМОЙЛОВСКОГО РАЙОНА САРАТОВСКОЙ ОБЛАСТИ"</t>
  </si>
  <si>
    <t>МБОУ "СОШ П. САДОВЫЙ"</t>
  </si>
  <si>
    <t>МУНИЦИПАЛЬНОЕ БЮДЖЕТНОЕ ДОШКОЛЬНОЕ ОБРАЗОВАТЕЛЬНОЕ УЧРЕЖДЕНИЕ "ДЕТСКИЙ САД "БЕРЁЗКА" Р.П. САМОЙЛОВКА САМОЙЛОВСКОГО РАЙОНА САРАТОВСКОЙ ОБЛАСТИ"</t>
  </si>
  <si>
    <t>МБДОУ Д/С "БЕРЁЗКА" Р.П. САМОЙЛОВКА</t>
  </si>
  <si>
    <t>МУНИЦИПАЛЬНОЕ БЮДЖЕТНОЕ ДОШКОЛЬНОЕ ОБРАЗОВАТЕЛЬНОЕ УЧРЕЖДЕНИЕ "ДЕТСКИЙ САД "РОМАШКА" Р.П. САМОЙЛОВКА САМОЙЛОВСКОГО РАЙОНА САРАТОВСКОЙ ОБЛАСТИ"</t>
  </si>
  <si>
    <t>МБДОУ Д/С "РОМАШКА" Р.П. САМОЙЛОВКА</t>
  </si>
  <si>
    <t>МУНИЦИПАЛЬНОЕ БЮДЖЕТНОЕ ДОШКОЛЬНОЕ ОБРАЗОВАТЕЛЬНОЕ УЧРЕЖДЕНИЕ "ДЕТСКИЙ САД "ЗОЛОТОЙ КЛЮЧИК" Р.П. САМОЙЛОВКА САМОЙЛОВСКОГО РАЙОНА САРАТОВСКОЙ ОБЛАСТИ"</t>
  </si>
  <si>
    <t>МБДОУ Д/С "ЗОЛОТОЙ КЛЮЧИК" Р.П. САМОЙЛОВКА</t>
  </si>
  <si>
    <t>МУНИЦИПАЛЬНОЕ БЮДЖЕТНОЕ ДОШКОЛЬНОЕ ОБРАЗОВАТЕЛЬНОЕ УЧРЕЖДЕНИЕ " ДЕТСКИЙ САД "КОЛОКОЛЬЧИК" П. КРАСНОЗНАМЕНСКИЙ САМОЙЛОВСКОГО РАЙОНА САРАТОВСКОЙ ОБЛАСТИ"</t>
  </si>
  <si>
    <t>МБДОУ Д/С "КОЛОКОЛЬЧИК" П. КРАСНОЗНАМЕНСКИЙ</t>
  </si>
  <si>
    <t>МУНИЦИПАЛЬНОЕ БЮДЖЕТНОЕ ДОШКОЛЬНОЕ ОБРАЗОВАТЕЛЬНОЕ УЧРЕЖДЕНИЕ "ДЕТСКИЙ САД "СОЛНЫШКО" СЕЛА ПОЛОЦКОЕ САМОЙЛОВСКОГО РАЙОНА САРАТОВСКОЙ ОБЛАСТИ"</t>
  </si>
  <si>
    <t>МБДОУ Д/С "СОЛНЫШКО" С.ПОЛОЦКОЕ</t>
  </si>
  <si>
    <t>МУНИЦИПАЛЬНОЕ БЮДЖЕТНОЕ ДОШКОЛЬНОЕ ОБРАЗОВАТЕЛЬНОЕ УЧРЕЖДЕНИЕ "ДЕТСКИЙ САД "РАДУГА" С. СВЯТОСЛАВКА САМОЙЛОВСКОГО РАЙОНА САРАТОВСКОЙ ОБЛАСТИ"</t>
  </si>
  <si>
    <t>МБДОУ Д/С "РАДУГА" С. СВЯТОСЛАВКА</t>
  </si>
  <si>
    <t>МУНИЦИПАЛЬНОЕ БЮДЖЕТНОЕ ДОШКОЛЬНОЕ ОБРАЗОВАТЕЛЬНОЕ УЧРЕЖДЕНИЕ "ДЕТСКИЙ САД "ТЕРЕМОК" С. БЛАГОВЕЩЕНКА САМОЙЛОВСКОГО РАЙОНА САРАТОВСКОЙ ОБЛАСТИ"</t>
  </si>
  <si>
    <t>МБДОУ Д/С "ТЕРЕМОК" С. БЛАГОВЕЩЕНКА</t>
  </si>
  <si>
    <t>МУНИЦИПАЛЬНОЕ УЧРЕЖДЕНИЕ ДОПОЛНИТЕЛЬНОГО ОБРАЗОВАНИЯ "ЦЕНТР ДЕТСКОГО ТВОРЧЕСТВА Р.П. САМОЙЛОВКА САРАТОВСКОЙ ОБЛАСТИ"</t>
  </si>
  <si>
    <t>МУ ДО "ЦДТ Р.П. САМОЙЛОВКА"</t>
  </si>
  <si>
    <t>МУНИЦИПАЛЬНОЕ УЧРЕЖДЕНИЕ ДОПОЛНИТЕЛЬНОГО ОБРАЗОВАНИЯ "ДЕТСКО-ЮНОШЕСКАЯ СПОРТИВНАЯ ШКОЛА Р.П. САМОЙЛОВКА САРАТОВСКОЙ ОБЛАСТИ"</t>
  </si>
  <si>
    <t>МУ ДО "ДЮСШ Р.П. САМОЙЛОВКА"</t>
  </si>
  <si>
    <t>МУНИЦИПАЛЬНОЕ КАЗЕННОЕ УЧРЕЖДЕНИЕ "ЦЕНТРАЛИЗОВАННАЯ БУХГАЛТЕРИЯ АДМИНИСТРАЦИЙ МУНИЦИПАЛЬНЫХ ОБРАЗОВАНИЙ САМОЙЛОВСКОГО РАЙОНА"</t>
  </si>
  <si>
    <t>МКУ "ЦБ АМО САМОЙЛОВСКОГО РАЙОНА"</t>
  </si>
  <si>
    <t>МУНИЦИПАЛЬНОЕ КАЗЕННОЕ УЧРЕЖДЕНИЕ "ЕДИНАЯ ДЕЖУРНО-ДИСПЕТЧЕРСКАЯ СЛУЖБА ПО САМОЙЛОВСКОМУ МУНИЦИПАЛЬНОМУ РАЙОНУ САРАТОВСКОЙ ОБЛАСТИ"</t>
  </si>
  <si>
    <t>МУНИЦИПАЛЬНОЕ КАЗЕННОЕ УЧРЕЖДЕНИЕ "ЦЕНТРАЛИЗОВАННАЯ БУХГАЛТЕРИЯ ОТДЕЛА КУЛЬТУРЫ И КИНО САМОЙЛОВСКОГО МУНИЦИПАЛЬНОГО РАЙОНА САРАТОВСКОЙ ОБЛАСТИ"</t>
  </si>
  <si>
    <t>МКУ "ЦБ ОТДЕЛА КУЛЬТУРЫ И КИНО"</t>
  </si>
  <si>
    <t>МУНИЦИПАЛЬНОЕ КАЗЕННОЕ УЧРЕЖДЕНИЕ "ХОЗЯЙСТВЕННО-ЭКСПЛУАТАЦИОННАЯ ГРУППА ОТДЕЛА КУЛЬТУРЫ И КИНО САМОЙЛОВСКОГО МУНИЦИПАЛЬНОГО РАЙОНА САРАТОВСКОЙ ОБЛАСТИ"</t>
  </si>
  <si>
    <t>МКУ "ХЭГ"</t>
  </si>
  <si>
    <t>МУНИЦИПАЛЬНОЕ УЧРЕЖДЕНИЕ "ЦЕНТРАЛИЗОВАННАЯ БУХГАЛТЕРИЯ ОТДЕЛА ОБРАЗОВАНИЯ САМОЙЛОВСКОГО МУНИЦИПАЛЬНОГО РАЙОНА"</t>
  </si>
  <si>
    <t>МУ "ЦБ ОТДЕЛА ОБРАЗОВАНИЯ"</t>
  </si>
  <si>
    <t>МУНИЦИПАЛЬНОЕ КАЗЁННОЕ УЧРЕЖДЕНИЕ "ХОЗЯЙСТВЕННАЯ ЭКСПЛУАТАЦИОННАЯ ГРУППА ОТДЕЛА ОБРАЗОВАНИЯ АДМИНИСТРАЦИИ САМОЙЛОВСКОГО МУНИЦИПАЛЬНОГО РАЙОНА САРАТОВСКОЙ ОБЛАСТИ"</t>
  </si>
  <si>
    <t>МУНИЦИПАЛЬНОЕ УЧРЕЖДЕНИЕ "МЕТОДИЧЕСКИЙ КАБИНЕТ ОТДЕЛА ОБРАЗОВАНИЯ АДМИНИСТРАЦИИ САМОЙЛОВСКОГО МУНИЦИПАЛЬНОГО РАЙОНА САРАТОВСКОЙ ОБЛАСТИ"</t>
  </si>
  <si>
    <t>МУ "МК"</t>
  </si>
  <si>
    <t>Саратовский муниципальный район</t>
  </si>
  <si>
    <t>Муниципальное казенное учреждение "Служба хозяйственного и транспортного обслуживания"</t>
  </si>
  <si>
    <t>МКУ "Служба хозяйственного и транспортного обслуживания"</t>
  </si>
  <si>
    <t>в соответствии с типом учреждения</t>
  </si>
  <si>
    <t>Муниципальное образовательное учреждение"Информационно-методический центр" Саратовского муниципального района Саратовской области</t>
  </si>
  <si>
    <t>МОУ "ИМЦ" Саратовского муниципального района Саратовской области</t>
  </si>
  <si>
    <t xml:space="preserve">Муниципальное дошкольное образовательное учреждение «Детский сад «Гнездышко» села Александровка Саратовского района Саратовской области» </t>
  </si>
  <si>
    <t>МДОУ  «Детский сад «Гнездышко» села Александровка"</t>
  </si>
  <si>
    <t>Муниципальное дошкольное образовательное учреждение «Детский сад «Солнышко» села Багаевка Саратовского района Саратовской области»</t>
  </si>
  <si>
    <t>МДОУ "«Детский сад «Солнышко» с. Багаевка"</t>
  </si>
  <si>
    <t xml:space="preserve">Муниципальное дошкольное образовательное учреждение «Детский сад № 1 поселка Красный Текстильщик Саратовского района Саратовской области» </t>
  </si>
  <si>
    <t>МДОУ "«Детский сад № 1 п. Красный Текстильщик"</t>
  </si>
  <si>
    <t xml:space="preserve">Муниципальное дошкольное образовательное учреждение «Детский сад «Рябинка» села Березина Речка Саратовского района Саратовской области» </t>
  </si>
  <si>
    <t>МДОУ «Детский сад «Рябинка» села  Березина Речка"</t>
  </si>
  <si>
    <t>Муниципальное дошкольное образовательное учреждение «Детский сад «Теремок» хутора Бартоломеевский Саратовского района Саратовской области»</t>
  </si>
  <si>
    <t>МДОУ «Теремок» хутора Бартоломеевский"</t>
  </si>
  <si>
    <t xml:space="preserve">Муниципальное дошкольное образовательное учреждение «Детский сад «Веснушки» комбинированного вида п. Дубки Саратовского района Саратовской области» </t>
  </si>
  <si>
    <t>МДОУ «Детский сад «Веснушки» п. Дубки"</t>
  </si>
  <si>
    <t xml:space="preserve">Муниципальное дошкольное образовательное учреждение «Детский сад «Теремок» села Клещевка Саратовского района Саратовской области» </t>
  </si>
  <si>
    <t>МДОУ  «Детский сад «Теремок» села Клещевка"</t>
  </si>
  <si>
    <t>Муниципальное дошкольное образовательное учреждение «Детский сад «Ромашка» поселка Расково Саратовского района Саратовской области»</t>
  </si>
  <si>
    <t>МДОУ "Детский сад «Ромашка» поселкаРасково "</t>
  </si>
  <si>
    <t>Муниципальное дошкольное образовательное учреждение «Детский сад «Гнездышко» р.п. Красный Октябрь Саратовского района Саратовской области»</t>
  </si>
  <si>
    <t>МДОУ  «Гнездышко» р.п. Красный Октябрь"</t>
  </si>
  <si>
    <t>Муниципальное дошкольное образовательное учреждение «Детский сад села Поповка Саратовского района Саратовской области»</t>
  </si>
  <si>
    <t>МДОУ села Поповка</t>
  </si>
  <si>
    <t>Муниципальное дошкольное образовательное учреждение «Детский сад села Сабуровка Саратовского района Саратовской области»</t>
  </si>
  <si>
    <t>МДОУ села Сабуровка</t>
  </si>
  <si>
    <t>Муниципальное дошкольное образовательное учреждение «Детский сад с. Михайловка Саратовского района Саратовской области»</t>
  </si>
  <si>
    <t>МДОУ "Детский сад с. Михайловка"</t>
  </si>
  <si>
    <t>Муниципальное дошкольное образовательное учреждение «Детский сад «Светлячок» с. Рыбушка Саратовского района Саратовской области»</t>
  </si>
  <si>
    <t>МДОУ «Светлячок» с. Рыбушка</t>
  </si>
  <si>
    <t>Муниципальное дошкольное образовательное учреждение «Детский сад «Колосок» поселка Сергиевский Саратовского района Саратовской области»</t>
  </si>
  <si>
    <t>МДОУ   «Детский сад «Колосок» п. Сергиевский"</t>
  </si>
  <si>
    <t>Муниципальное дошкольное образовательное учреждение «Детский сад «Малышок» станции Тарханы Саратовского района Саратовской области»</t>
  </si>
  <si>
    <t>МДОУ «Детский сад «Малышок» ст. Тарханы Саратовского района Саратовской области"</t>
  </si>
  <si>
    <t>Муниципальное дошкольное образовательное учреждение «Детский сад «Сказка» поселка Тепличный Саратовского района Саратовской области»</t>
  </si>
  <si>
    <t>МДОУ «Детский сад «Сказка» поселка Тепличный</t>
  </si>
  <si>
    <t>Муниципальное дошкольное образовательное учреждение «Детский сад «Колокольчик» р.п. Соколовый Саратовского района Саратовской области»/</t>
  </si>
  <si>
    <t>МДОУ «Детский сад р.п. Соколовый"</t>
  </si>
  <si>
    <t>Муниципальное дошкольное образовательное учреждение «Детский сад села Сосновка Саратовского района Саратовской области»</t>
  </si>
  <si>
    <t>МДОУ «Детский сад села Сосновка"</t>
  </si>
  <si>
    <t>Обратите внимание, что на странице отсутствует должность уполномоченного лица, утвердившего муниципальное задание.</t>
  </si>
  <si>
    <t>Муниципальное дошкольное образовательное учреждение «Детский сад «Тополек» с. Шевыревка Саратовского района Саратовской области»</t>
  </si>
  <si>
    <t>МДОУ "«Детский сад «Тополек» с. Шевыревка" Саратовского района Саратовской области</t>
  </si>
  <si>
    <t>Муниципальное дошкольное образовательное учреждение «Детский сад «Теремок» села Усть-Курдюм Саратовского района Саратовской области»</t>
  </si>
  <si>
    <t>МДОУ  «Детский сад «Теремок» села Усть-Курдюм"</t>
  </si>
  <si>
    <t xml:space="preserve">Муниципальное общеобразовательное учреждение «Средняя общеобразовательная школа р.п. Красный Октябрь Саратовского района Саратовской области» </t>
  </si>
  <si>
    <t>МОУ "СОШ р.п. Красный Октябрь"</t>
  </si>
  <si>
    <t xml:space="preserve">Муниципальное общеобразовательное учреждение «Основная общеобразовательная школа п.ц.у. совхоза «15 лет Октября» Саратовского района Саратовской области» </t>
  </si>
  <si>
    <t>МОУ "ООШ п.ц.у. совхоза «15 лет Октября"</t>
  </si>
  <si>
    <t xml:space="preserve">Муниципальное общеобразовательное учреждение «Средняя общеобразовательная школа с. Березина Речка Саратовского района Саратовской области» </t>
  </si>
  <si>
    <t>МОУ "СОШ с. Березина Речка"</t>
  </si>
  <si>
    <t>Обратите внимание, что на странице отсутствуют ФИО уполномоченного лица, утвердившего муниципальное задание, и номер муниципального задания.</t>
  </si>
  <si>
    <t xml:space="preserve">Муниципальное образовательное учреждение «Средняя общеобразовательная школа с. Багаевка Саратовского района Саратовской области» </t>
  </si>
  <si>
    <t>МОУ "СОШ с. Багаевка».</t>
  </si>
  <si>
    <t xml:space="preserve">Муниципальное общеобразовательное учреждение «Основная общеобразовательная школа п. Ивановский Саратовского района Саратовской области» </t>
  </si>
  <si>
    <t>МОУ "ООШ п. Ивановский"</t>
  </si>
  <si>
    <t xml:space="preserve">Муниципальное общеобразовательное учреждение «Основная общеобразовательная школа с. Константиновка Саратовского района Саратовской области» </t>
  </si>
  <si>
    <t>МОУ "ООШ с. Константиновка"</t>
  </si>
  <si>
    <t xml:space="preserve">Муниципальное общеобразовательное учреждение «Средняя общеобразовательная школа п. Красный Текстильщик Саратовского района Саратовской области» </t>
  </si>
  <si>
    <t>МОУ "СОШ п. Красный Текстильщик"</t>
  </si>
  <si>
    <t xml:space="preserve">Муниципальное общеобразовательное учреждение «Средняя общеобразовательная школа с. Михайловка Саратовского района Саратовской области» </t>
  </si>
  <si>
    <t>МОУ "СОШ с. Михайловка"</t>
  </si>
  <si>
    <t xml:space="preserve">Муниципальное общеобразовательное учреждение «Средняя общеобразовательная школа села Поповка Саратовского района Саратовской области» </t>
  </si>
  <si>
    <t>МОУ "СОШ села Поповка"</t>
  </si>
  <si>
    <t xml:space="preserve">Муниципальное общеобразовательное учреждение «Средняя общеобразовательная школа села Рыбушка Саратовского района Саратовской области» </t>
  </si>
  <si>
    <t>МОУ "СОШ с. Рыбушка"</t>
  </si>
  <si>
    <t>Муниципальное общеобразовательное учреждение «Средняя общеобразовательная школа п. Сергиевский Саратовского района Саратовской области»</t>
  </si>
  <si>
    <t>МОУ "СОШ п. Сергиевский"</t>
  </si>
  <si>
    <t>Муниципальное общеобразовательное учреждение «Средняя общеобразовательная школа с. Синенькие Саратовского района Саратовской области»</t>
  </si>
  <si>
    <t>МОУ "СОШ с. Синенькие"</t>
  </si>
  <si>
    <t xml:space="preserve">Обратите внимание, что в общей информации отсутствует ссылка на официальный сайт учреждения. На странице отсутствуют ФИО уполномоченного лица, утвердившего муниципальное задание, номер и дата утверждения муниципального задания. </t>
  </si>
  <si>
    <t>Муниципальное общеобразовательное учреждение «Средняя общеобразовательная школа с. Сосновка Саратовского района Саратовской области»</t>
  </si>
  <si>
    <t>МОУ "СОШ с. Сосновка"</t>
  </si>
  <si>
    <t>Муниципальное общеобразовательное учреждение «Средняя общеобразовательная школа ст. Тарханы Саратовского района Саратовской области»</t>
  </si>
  <si>
    <t>МОУ "СОШ ст. Тарханы"</t>
  </si>
  <si>
    <t>Муниципальное общеобразовательное учреждение «Средняя общеобразовательная школа п. Тепличный Саратовского района Саратовской области»</t>
  </si>
  <si>
    <t>МОУ "СОШ п. Тепличный"</t>
  </si>
  <si>
    <t xml:space="preserve">Муниципальное общеобразовательное учреждение «Средняя общеобразовательная школа р.п. Соколовый Саратовского района Саратовской области» </t>
  </si>
  <si>
    <t>МОУ "СОШ р.п. Соколовый"</t>
  </si>
  <si>
    <t xml:space="preserve">Обратите внимание, что в общей информации отсутствует ссылка на официальный сайт учреждения.  На странице отсутствует  номер  муниципального задания. </t>
  </si>
  <si>
    <t>Муниципальное общеобразовательное учреждение «Средняя общеобразовательная школа д. Юрловка Саратовского района Саратовской области»</t>
  </si>
  <si>
    <t>МОУ "СОШ д. Юрловка"</t>
  </si>
  <si>
    <t>Муниципальное общеобразовательное учреждение «Средняя общеобразовательная школа п. Дубки Саратовского района Саратовской области»</t>
  </si>
  <si>
    <t>МОУ "СОШ п. Дубки"</t>
  </si>
  <si>
    <t xml:space="preserve">Муниципальное общеобразовательное учреждение «Средняя общеобразовательная школа с. Клещевка Саратовского района Саратовской области» </t>
  </si>
  <si>
    <t>МОУ "СОШ с. Клещевка"</t>
  </si>
  <si>
    <t>Муниципальное общеобразовательное учреждение «Средняя общеобразовательная школа п. Расково Саратовского района Саратовской области»</t>
  </si>
  <si>
    <t>МОУ "СОШ п. Расково"</t>
  </si>
  <si>
    <t>Обратите внимание, что на странице отсутствуют должность уполномоченного лица, утвердившего муниципальное задание, и номер муниципального задания.</t>
  </si>
  <si>
    <t xml:space="preserve">Муниципальное общеобразовательное учреждение «Основная общеобразовательная школа х. Малая Скатовка Саратовского района Саратовской области»  </t>
  </si>
  <si>
    <t>МОУ "ООШ х. М.Скатовка"</t>
  </si>
  <si>
    <t xml:space="preserve">Муниципальное общеобразовательное учреждение «Средняя общеобразовательная школа с. Усть-Курдюм Саратовского района Саратовской области» </t>
  </si>
  <si>
    <t>МОУ "СОШ с. Усть-Курдюм"</t>
  </si>
  <si>
    <t xml:space="preserve">Муниципальное общеобразовательное учреждение «Средняя общеобразовательная школа села Александровка Саратовского района Саратовской области» </t>
  </si>
  <si>
    <t>МОУ "СОШ с. Александровка».</t>
  </si>
  <si>
    <t>Муниципальное казенное учреждение "Централизованная бухгалтерия учреждений культуры, образовательных учреждений дополнительного образования детей, управления культуры Саратовского муниципального района"</t>
  </si>
  <si>
    <t>МКУ "ЦБ УК и МОУ ДОД Саратовского муниципального района"</t>
  </si>
  <si>
    <t>Муниципальное автономное учреждение дополнительного образования "Детская школа искусств №1" Саратовского муниципального района Саратовской области</t>
  </si>
  <si>
    <t>МАУДО "ДШИ № 1" Саратовского муниципального района Саратовской области</t>
  </si>
  <si>
    <t>Муниципальное учреждение Межпоселенческая центральная библиотека Саратовского муниципального района Саратовской области"</t>
  </si>
  <si>
    <t>МУ "МЦБ Саратовского района"</t>
  </si>
  <si>
    <t>Муниципальное учреждение культуры "Дом досуга с. Рыбушка" Саратовского муниципального района Саратовской области</t>
  </si>
  <si>
    <t>МУК "ДД с. Рыбушка"</t>
  </si>
  <si>
    <t>Муниципальное учреждение культуры "Дом культуры с. Михайловка" Саратовского муниципального района Саратовской области</t>
  </si>
  <si>
    <t>МУК "ДК с. Михайловка"</t>
  </si>
  <si>
    <t>Муниципальное учреждение культуры «Дом культуры с. Усть-Курдюм» Саратовского муниципального района Саратовской области</t>
  </si>
  <si>
    <t>МУК «ДК с. Усть-Курдюм»</t>
  </si>
  <si>
    <t>Находится в стадии ликвидации, муниципальное задание и план ФХД на 2020 год не утверждались</t>
  </si>
  <si>
    <t>Муниципальное учреждение культуры «Дом культуры ст. Тарханы» Саратовского муниципального района Саратовской области</t>
  </si>
  <si>
    <t>МУК «ДК ст. Тарханы»</t>
  </si>
  <si>
    <t>Муниципальное учреждение культуры «Дом культуры п. Сергиевский» Саратовского муниципального района Саратовской области</t>
  </si>
  <si>
    <t>МУК «ДК п. Сергиевский»</t>
  </si>
  <si>
    <t>Муниципальное учреждение культуры «Районный организационно-методический центр» Саратовского муниципального района Саратовской области</t>
  </si>
  <si>
    <t>МУК «РОМЦ»</t>
  </si>
  <si>
    <t>Муниципальное учреждение культуры «Дом культуры р.п. Красный Октябрь» Саратовского муниципального района Саратовской области</t>
  </si>
  <si>
    <t>МУК «ДК р.п. Кр. Октябрь»</t>
  </si>
  <si>
    <t>Муниципальное учреждение культуры «Дом досуга п. Расково» Саратовского муниципального района Саратовской области</t>
  </si>
  <si>
    <t>МУК «ДД п Расково»</t>
  </si>
  <si>
    <t>Муниципальное учреждение культуры «Дом культуры с. Багаевка» Саратовского муниципального района Саратовской области</t>
  </si>
  <si>
    <t>МУК «ДК с. Багаевка»</t>
  </si>
  <si>
    <t>Муниципальное учреждение культуры «Дом культуры п. Красный Текстильщик» Саратовского муниципального района Саратовской области</t>
  </si>
  <si>
    <t>МУК «ДК п. Кр. Текстильщик»</t>
  </si>
  <si>
    <t>Муниципальное учреждение культуры «Дом культуры п. Дубки» Саратовского муниципального района Саратовской области</t>
  </si>
  <si>
    <t>МУК «ДК п. Дубки»</t>
  </si>
  <si>
    <t>Муниципальное учреждение культуры «Дом досуга п. Тепличный» Саратовского муниципального района Саратовской области</t>
  </si>
  <si>
    <t xml:space="preserve">МУК «ДД п. Тепличный» </t>
  </si>
  <si>
    <t>Советский муниципальный район</t>
  </si>
  <si>
    <t>Муниципальное бюджетное общеобразовательное учреждение - средняя общеобразовательная школа № 1 р.п. Степное Советского района Саратовской области</t>
  </si>
  <si>
    <t>МБОУ - СОШ №1 р.п. Степное Советского района Саратовской области</t>
  </si>
  <si>
    <t>Муниципальное бюджетное общеобразовательное учреждение - " Лицей"  р.п. Степное Советского района Саратовской области</t>
  </si>
  <si>
    <t>МБОУ - "Лицей" р.п. Степное Советского района Саратовской области</t>
  </si>
  <si>
    <t>Муниципальное бюджетное общеобразовательное учреждение - средняя общеобразовательная школа р.п. Пушкино Советского района Саратовской области</t>
  </si>
  <si>
    <t>МБОУ - СОШ  р.п. Пушкино Советского района Саратовской области</t>
  </si>
  <si>
    <t>Муниципальное бюджетное общеобразовательное учреждение - средняя общеобразовательная школа р.п. Советское Советского района Саратовской области</t>
  </si>
  <si>
    <t>МБОУ - СОШ  р.п. Советское  Советского района Саратовской области</t>
  </si>
  <si>
    <t>Муниципальное автономное общеобразовательное учреждение - средняя общеобразовательная школа с.Золотая степь Советского района Саратовской области</t>
  </si>
  <si>
    <t>МАОУ - СОШ  с.Золотая степь  Советского района Саратовской области</t>
  </si>
  <si>
    <t>Муниципальное бюджетное общеобразовательное учреждение - средняя общеобразовательная школа с. Мечетное  Советского района Саратовской области</t>
  </si>
  <si>
    <t>МБОУ - СОШ  с. Мечетное Советского района Саратовской области</t>
  </si>
  <si>
    <t>Муниципальное бюджетное общеобразовательное учреждение - основная общеобразовательная школа с. Розовое Советского района Саратовской области</t>
  </si>
  <si>
    <t>МБОУ - ООШ  с. Розовое Советского района Саратовской области</t>
  </si>
  <si>
    <t>Муниципальное бюджетное общеобразовательное учреждение - основная общеобразовательная школа с. Любимово Советского района Саратовской области</t>
  </si>
  <si>
    <t>МБОУ - ООШ  с. Любимово Советского района Саратовской области</t>
  </si>
  <si>
    <t>Муниципальное бюджетное общеобразовательное учреждение - основная общеобразовательная школа с. Александровка Советского района Саратовской области</t>
  </si>
  <si>
    <t>МБОУ - ООШ  с. Александровка  Советского района Саратовской области</t>
  </si>
  <si>
    <t>Муниципальное бюджетное общеобразовательное учреждение - основная общеобразовательная школа с. Новокривовка Советского района Саратовской области</t>
  </si>
  <si>
    <t>МБОУ - ООШ  с. Новокривовка  Советского района Саратовской области</t>
  </si>
  <si>
    <t>Муниципальное бюджетное общеобразовательное учреждение - начальная общеобразовательная школа с. Пионерское Советского района Саратовской области</t>
  </si>
  <si>
    <t>МБОУ - НОШ  с. Пионерское  Советского района Саратовской области</t>
  </si>
  <si>
    <t>Муниципальное бюджетное дошкольное образовательное учреждение - детский сад " Звездочка" р.п. Степное Советского района Саратовской области</t>
  </si>
  <si>
    <t>МБДОУ - д/с "Звездочка" р.п.Степное  Советского района Саратовской области</t>
  </si>
  <si>
    <t>Муниципальное бюджетное дошкольное образовательное учреждение - детский сад " Ромашка" р.п. Степное Советского района Саратовской области</t>
  </si>
  <si>
    <t>МБДОУ - д/с "Ромашка" р.п.Степное  Советского района Саратовской области</t>
  </si>
  <si>
    <t>Муниципальное бюджетное дошкольное образовательное учреждение - детский сад " Теремок" р.п. Степное Советского района Саратовской области</t>
  </si>
  <si>
    <t>МБДОУ - д/с "Теремок" р.п.Степное Советского района Саратовской области</t>
  </si>
  <si>
    <t>Муниципальное бюджетное дошкольное образовательное учреждение - детский сад " Красная шапочка" р.п. Советское Советского района Саратовской области</t>
  </si>
  <si>
    <t>МБДОУ - д/с "Красная шапочка" р.п.Советское  Советского района Саратовской области</t>
  </si>
  <si>
    <t>Муниципальное бюджетное дошкольное образовательное учреждение - детский сад № 119 р.п. Пушкино Советского района Саратовской области</t>
  </si>
  <si>
    <t>МБДОУ - д/с № 119  р.п.Пушкино  Советского района Саратовской области</t>
  </si>
  <si>
    <t>Муниципальное бюджетное дошкольное образовательное учреждение - детский сад " Солнышко" р.п. Советское Советского района Саратовской области</t>
  </si>
  <si>
    <t>МБДОУ - д/с "Солнышко" р.п.Советское  Советского района Саратовской области</t>
  </si>
  <si>
    <t>Муниципальное бюджетное дошкольное образовательное учреждение - детский сад " Василек" с.Любимово  Советского района Саратовской области</t>
  </si>
  <si>
    <t>МБДОУ - д/с "Василек" с. Любимово  Советского района Саратовской области</t>
  </si>
  <si>
    <t>Муниципальное бюджетное дошкольное образовательное учреждение - детский сад " Чайка" с.Розовое  Советского района Саратовской области</t>
  </si>
  <si>
    <t>МБДОУ - д/с "Чайка" с. Розовое  Советского района Саратовской области</t>
  </si>
  <si>
    <t>Муниципальное бюджетное дошкольное образовательное учреждение - детский сад " Чебурашка" с.Мечетное  Советского района Саратовской области</t>
  </si>
  <si>
    <t>МБДОУ - д/с "Чебурашка" с. Мечетное Советского района Саратовской области</t>
  </si>
  <si>
    <t>Муниципальное бюджетное дошкольное образовательное учреждение - детский сад " Ягодка" с.Золотая степь  Советского района Саратовской области</t>
  </si>
  <si>
    <t>МБДОУ - д/с "Ягодка" с. Золотая степь  Советского района Саратовской области</t>
  </si>
  <si>
    <t>Муниципальное бюджетное   учреждение дополнительного образования детей - районный Дом детства и юношества Советского района Саратовской области</t>
  </si>
  <si>
    <t>МБУ ДО - РДДиЮ Советского района Саратовской области</t>
  </si>
  <si>
    <t>Муниципальное казенное  учреждение " Информационно- методический отдел управления образования администрации Советского муниципального района Саратовской области"</t>
  </si>
  <si>
    <t>МКУ " Информационно - методический отдел"</t>
  </si>
  <si>
    <t>Муниципальное казенное  учреждение " Централизованная бухгалтерия управления образования администрации Советского муниципального района Саратовской области"</t>
  </si>
  <si>
    <t>МКУ " ЦБ управления образования"</t>
  </si>
  <si>
    <t>Муниципальное казенное учреждение «Централизованная бухгалтерия учреждений культуры Советского муниципального района Саратовской области»</t>
  </si>
  <si>
    <t>МКУ «ЦБУК СМРСО»</t>
  </si>
  <si>
    <t>Муниципальное бюджетное учреждение дополнительного образования «Детская школа искусств» р.п.Степное Советского района Саратовской области</t>
  </si>
  <si>
    <t>МБУДО «ДШИ» р.п.Степное</t>
  </si>
  <si>
    <t>Муниципальное бюджетное учреждение культуры «Централизованная библиотечная система Советского муниципального района Саратовской области»</t>
  </si>
  <si>
    <t>МБУК «ЦБС СМРСО»</t>
  </si>
  <si>
    <t>Муниципальное бюджетное учреждение культуры «Централизованная клубная система Советского муниципального района Саратовской области»</t>
  </si>
  <si>
    <t>МБУК «ЦКС СМРСО»</t>
  </si>
  <si>
    <t>Муниципальное автономное учреждение физкультурно-оздоровительный комплекс «Степное»</t>
  </si>
  <si>
    <t>МАУ ФОК «Степное»</t>
  </si>
  <si>
    <r>
      <t xml:space="preserve">Обратите внимание, что в общей информации отсутствует </t>
    </r>
    <r>
      <rPr>
        <b/>
        <sz val="10"/>
        <color theme="1"/>
        <rFont val="Times New Roman"/>
        <family val="1"/>
        <charset val="204"/>
      </rPr>
      <t>ОКТМО</t>
    </r>
    <r>
      <rPr>
        <sz val="10"/>
        <color theme="1"/>
        <rFont val="Times New Roman"/>
        <family val="1"/>
        <charset val="204"/>
      </rPr>
      <t xml:space="preserve"> учреждения. Также на странице не указан номер  муниципального задания.</t>
    </r>
  </si>
  <si>
    <t>Муниципальное автономное учреждение «Спортивная школа»</t>
  </si>
  <si>
    <t>МАУ «Спортивная школа»</t>
  </si>
  <si>
    <t>Муниципальное казенное учреждение «Административно-хозяйственный отдел органов местного самоуправления Советского муниципального района Саратовской области»</t>
  </si>
  <si>
    <t>МКУ "АХО органов местного самоуправления Советского муниципального района"</t>
  </si>
  <si>
    <t>Муниципальное казенное учреждение «Межпоселенческая централизованная бухгалтерия Советского муниципального района Саратовской области»</t>
  </si>
  <si>
    <t>МКУ "МЦБ Советского МР Саратовской области"</t>
  </si>
  <si>
    <t>Муниципальное казенное учреждение «Любимовское»</t>
  </si>
  <si>
    <t>МКУ "Любимовское"</t>
  </si>
  <si>
    <t>Муниципальное казенное учреждение Золотостепского муниципального образования Советского муниципального района Саратовской области «Золотостепское»</t>
  </si>
  <si>
    <t>МКУ "Золотостепское"</t>
  </si>
  <si>
    <t>Татищевский муниципальный район</t>
  </si>
  <si>
    <t>Муниципальное общеобразовательное учреждение "Татищевский лицей" Татищевского муниципального района Саратовской области</t>
  </si>
  <si>
    <t>МОУ "Татищевский лицей" Татищевского муниципального района Саратовской области</t>
  </si>
  <si>
    <t>Муниципальное общеобразовательное учреждение "Средняя общеобразовательная школа ст.Курдюм имени Героя Советского Союза П.Т.Пономарева"</t>
  </si>
  <si>
    <t>МОУ «СОШ ст.Курдюм имени Героя Советского Союза П.Т.Пономарева"</t>
  </si>
  <si>
    <t>Муниципальное общеобразовательное учреждение "Средняя общеобразовательная школа с. Вязовка"</t>
  </si>
  <si>
    <t>МОУ «СОШ  с. Вязовка"</t>
  </si>
  <si>
    <t>Муниципальное общеобразовательное учреждение "Средняя общеобразовательная школа с.Сокур"</t>
  </si>
  <si>
    <t>МОУ «СОШ  с.Сокур"</t>
  </si>
  <si>
    <t>Муниципальное общеобразовательное учреждение "Средняя общеобразовательная школа п.Садовый"</t>
  </si>
  <si>
    <t>МОУ «СОШ  п.Садовый"</t>
  </si>
  <si>
    <t>Муниципальное общеобразовательное учреждение "Средняя общеобразовательная школа с. Сторожевка"</t>
  </si>
  <si>
    <t>МОУ «СОШ с. Сторожевка"</t>
  </si>
  <si>
    <r>
      <t xml:space="preserve">Обратите внимание, что в общей информации отсутствует </t>
    </r>
    <r>
      <rPr>
        <b/>
        <sz val="10"/>
        <rFont val="Times New Roman"/>
        <family val="1"/>
        <charset val="204"/>
      </rPr>
      <t>ОКТМО</t>
    </r>
    <r>
      <rPr>
        <sz val="10"/>
        <rFont val="Times New Roman"/>
        <family val="1"/>
        <charset val="204"/>
      </rPr>
      <t xml:space="preserve"> учреждения. На странице отсутствует номер муниципального задания.</t>
    </r>
  </si>
  <si>
    <t>Муниципальное общеобразовательное учреждение "Средняя общеобразовательная школа с. Широкое"</t>
  </si>
  <si>
    <t>МОУ «СОШ с. Широкое"</t>
  </si>
  <si>
    <t>Муниципальное общеобразовательное учреждение "Средняя общеобразовательная школа с. Ягодная Поляна"</t>
  </si>
  <si>
    <t>МОУ «СОШ с. Ягодная Поляна"</t>
  </si>
  <si>
    <t>Муниципальное общеобразовательное учреждение "Основная общеобразовательная школа с. Кувыка"</t>
  </si>
  <si>
    <t>МОУ «ООШ  с. Кувыка"</t>
  </si>
  <si>
    <t>Муниципальное общеобразовательное учреждение "Средняя общеобразовательная школа с. Идолга"</t>
  </si>
  <si>
    <t>МОУ «СОШ с. Идолга"</t>
  </si>
  <si>
    <t>Муниципальное общеобразовательное учреждение "Средняя общеобразовательная школа с. Октябрьский Городок"</t>
  </si>
  <si>
    <t>МОУ «СОШ с. Октябрьский Городок"</t>
  </si>
  <si>
    <t>Муниципальное общеобразовательное учреждение "Основная общеобразовательная школа с. Большая Фёдоровка"</t>
  </si>
  <si>
    <t>МОУ «ООШ  с. Большая Фёдоровка"</t>
  </si>
  <si>
    <t>Муниципальное общеобразовательное учреждение "Средняя общеобразовательная школа с. Мизино-Лапшиновка"</t>
  </si>
  <si>
    <t>МОУ «СОШ с. Мизино-Лапшиновка"</t>
  </si>
  <si>
    <t>Муниципальное общеобразовательное учреждение "Средняя общеобразовательная школа с. Большая Ивановка"</t>
  </si>
  <si>
    <t>МОУ «СОШ с. Большая Ивановка"</t>
  </si>
  <si>
    <t>Муниципальное дошкольное  образовательное учреждение "Детский сад с. Вязовка Татищевского муниципального района Саратовской области"</t>
  </si>
  <si>
    <t>МДОУ "Детский сад с. Вязовка Татищевского муниципального района Саратовской области"</t>
  </si>
  <si>
    <t>Муниципальное дошкольное  образовательное учреждение "Детский сад с. Сторожевка Татищевского района Саратовской области"</t>
  </si>
  <si>
    <t>МДОУ "Детский сад с. Сторожевка Татищевского района Саратовской области"</t>
  </si>
  <si>
    <t>Муниципальное дошкольное  образовательное учреждение "Детский сад Пирамидка р.п.Татищево Татищевского муниципального района Саратовской области"</t>
  </si>
  <si>
    <t>МДОУ "Детский сад Пирамидка р.п.Татищево Татищевского муниципального района Саратовской области"</t>
  </si>
  <si>
    <t>Муниципальное автономное учреждение культуры "Межпоселенческая централизованная клубная система Татищевского муниципального района Саратовской области"</t>
  </si>
  <si>
    <t>МАУК "Межпоселенческая централизованная клубная система Татищевского муниципального района Саратовской области"</t>
  </si>
  <si>
    <t>Муниципальное учреждение культуры  "Межпоселенческая районная библиотека Татищевского муниципального района Саратовской области"</t>
  </si>
  <si>
    <t>МУК "Межпоселенческая районная библиотека Татищевского муниципального района Саратовской области"</t>
  </si>
  <si>
    <t>Муниципальное бюджетное учреждение дополнительного образования "Детская школа искусств Татищевского муниципального района Саратовской области"</t>
  </si>
  <si>
    <t>МБУ ДО "Детская школа искусств Татищевского муниципального района Саратовской области"</t>
  </si>
  <si>
    <t>Муниципальное учреждение дополнительного образования "Детско-юношеская спортивная школа"</t>
  </si>
  <si>
    <t>МУДО "Детско-юношеская спортивная школа"</t>
  </si>
  <si>
    <t>Муниципальное автономное учреждение "Детский оздоровительный лагерь "Дубрава"</t>
  </si>
  <si>
    <t>МАУ "Детский оздоровительный лагерь "Дубрава"</t>
  </si>
  <si>
    <t>Муниципальное автономное учреждение «Стадион «Олимп»</t>
  </si>
  <si>
    <t>МАУ «Стадион «Олимп»</t>
  </si>
  <si>
    <t>Муниципальное автономное учреждение «Комфортный Город»</t>
  </si>
  <si>
    <t>МАУ «Комфортный Город»</t>
  </si>
  <si>
    <t>Обратите внимание, на странице не указаны номер и дата утверждения муниципального задания.</t>
  </si>
  <si>
    <t xml:space="preserve"> Муниципальное  учреждение "ФОК "Энергия"</t>
  </si>
  <si>
    <t>МУ "ФОК "Энергия"</t>
  </si>
  <si>
    <t>Муниципальное учреждение «Архив Татищевского муниципального района Саратовской области»</t>
  </si>
  <si>
    <t>МУ «Архив Татищевского муниципального района Саратовской области»</t>
  </si>
  <si>
    <t>Муниципальное казенное учреждение "Ресурсный центр развития образования Татищевского муниципального района Саратовской области"</t>
  </si>
  <si>
    <t>МКУ "Ресурсный центр развития образования Татищевского муниципального района Саратовской области"</t>
  </si>
  <si>
    <t xml:space="preserve">  Муниципальное казенное учреждение-редакция массовой информации   Татищевского муниципального района  "Вестник Татищевского муниципального района "</t>
  </si>
  <si>
    <t>МКУ редакция массовой информации   Татищевского муниципального района  "Вестник Татищевского муниципального района "</t>
  </si>
  <si>
    <t>Отдел по делам гражданской обороны и чрезвычайным ситуациям администрации Татищевского муниципального района Саратовской области</t>
  </si>
  <si>
    <t xml:space="preserve"> Отдел по делам ГО и ЧС администрации района</t>
  </si>
  <si>
    <t xml:space="preserve"> Муниципальное казенное учреждение "Центр по обслуживанию учреждений культуры"</t>
  </si>
  <si>
    <t>МКУ "Центр по обслуживанию учреждений культуры"</t>
  </si>
  <si>
    <t>Турковский муниципальный район</t>
  </si>
  <si>
    <t>МУНИЦИПАЛЬНОЕ БЮДЖЕТНОЕ УЧРЕЖДЕНИЕ ДОПОЛНИТЕЛЬНОГО ОБРАЗОВАНИЯ "ДОМ ДЕТСКОГО ТВОРЧЕСТВА" Р.П. ТУРКИ ТУРКОВСКОГО РАЙОНА САРАТОВСКОЙ ОБЛАСТИ</t>
  </si>
  <si>
    <t>МБУ ДО "ДДТ" Р.П. Турки</t>
  </si>
  <si>
    <t>Бюджетные учреждения</t>
  </si>
  <si>
    <t>МУНИЦИПАЛЬНОЕ БЮДЖЕТНОЕ УЧРЕЖДЕНИЕ ДОПОЛНИТЕЛЬНОГО ОБРАЗОВАНИЯ "ДЕТСКО-ЮНОШЕСКАЯ СПОРТИВНАЯ ШКОЛА" Р.П. ТУРКИ ТУРКОВСКОГО РАЙОНА САРАТОВСКОЙ ОБЛАСТИ</t>
  </si>
  <si>
    <t>МБУ ДО "ДЮСШ" Р.П. Турки</t>
  </si>
  <si>
    <t>МУНИЦИПАЛЬНОЕ ДОШКОЛЬНОЕ ОБРАЗОВАТЕЛЬНОЕ УЧРЕЖДЕНИЕ "ДЕТСКИЙ САД №1 "БЕРЕЗКА" Р.П.ТУРКИ САРАТОВСКОЙ ОБЛАСТИ</t>
  </si>
  <si>
    <t>МДОУ "Детский Сад №1 "Березка" Р.П.Турки</t>
  </si>
  <si>
    <t>МУНИЦИПАЛЬНОЕ ДОШКОЛЬНОЕ ОБРАЗОВАТЕЛЬНОЕ УЧРЕЖДЕНИЕ "ДЕТСКИЙ САД №2 "МАЛЫШКА" Р.П.ТУРКИ САРАТОВСКОЙ ОБЛАСТИ"</t>
  </si>
  <si>
    <t>МДОУ "Детский Сад №2 "Малышка" Р.П.Турки Саратовской области</t>
  </si>
  <si>
    <t>МУНИЦИПАЛЬНОЕ ДОШКОЛЬНОЕ ОБРАЗОВАТЕЛЬНОЕ УЧРЕЖДЕНИЕ "ДЕТСКИЙ САД №3 "КОЛОКОЛЬЧИК" Р.П. ТУРКИ САРАТОВСКОЙ ОБЛАСТИ"</t>
  </si>
  <si>
    <t>МДОУ "Детский Сад №3 "Колокольчик" Р.П. Турки Саратовской области</t>
  </si>
  <si>
    <t>МУНИЦИПАЛЬНОЕ ДОШКОЛЬНОЕ ОБРАЗОВАТЕЛЬНОЕ УЧРЕЖДЕНИЕ "ДЕТСКИЙ САД №4 "ЗВЕЗДОЧКА" Р.П. ТУРКИ САРАТОВСКОЙ ОБЛАСТИ"</t>
  </si>
  <si>
    <t>МДОУ "Детский Сад №4 "Звездочка"</t>
  </si>
  <si>
    <t>МУНИЦИПАЛЬНОЕ ОБЩЕОБРАЗОВАТЕЛЬНОЕ УЧРЕЖДЕНИЕ "ОСНОВНАЯ ОБЩЕОБРАЗОВАТЕЛЬНАЯ ШКОЛА" С. ЛУНИНО ТУРКОВСКОГО РАЙОНА САРАТОВСКОЙ ОБЛАСТИ</t>
  </si>
  <si>
    <t>МОУ "ООШ" С. Лунино Турковского района Саратовской области</t>
  </si>
  <si>
    <t>МУНИЦИПАЛЬНОЕ ОБЩЕОБРАЗОВАТЕЛЬНОЕ УЧРЕЖДЕНИЕ "ОСНОВНАЯ ОБЩЕОБРАЗОВАТЕЛЬНАЯ ШКОЛА" С. МАРЬИНО ТУРКОВСКОГО РАЙОНА САРАТОВСКОЙ ОБЛАСТИ</t>
  </si>
  <si>
    <t>МОУ "ООШ" С. Марьино</t>
  </si>
  <si>
    <t>МУНИЦИПАЛЬНОЕ ОБЩЕОБРАЗОВАТЕЛЬНОЕ УЧРЕЖДЕНИЕ "ОСНОВНАЯ ОБЩЕОБРАЗОВАТЕЛЬНАЯ ШКОЛА" С.ШЕПЕЛЕВКА ТУРКОВСКОГО РАЙОНА САРАТОВСКОЙ ОБЛАСТИ</t>
  </si>
  <si>
    <t>МОУ "ООШ" С. Шепелевка Турковского района Саратовской области</t>
  </si>
  <si>
    <t>МУНИЦИПАЛЬНОЕ ОБЩЕОБРАЗОВАТЕЛЬНОЕ УЧРЕЖДЕНИЕ "ОСНОВНАЯ ОБЩЕОБРАЗОВАТЕЛЬНАЯ ШКОЛА" С. СТУДЁНКА ТУРКОВСКОГО РАЙОНА САРАТОВСКОЙ ОБЛАСТИ</t>
  </si>
  <si>
    <t>МОУ "ООШ" С.Студёнка</t>
  </si>
  <si>
    <t>МУНИЦИПАЛЬНОЕ ОБЩЕОБРАЗОВАТЕЛЬНОЕ УЧРЕЖДЕНИЕ "СРЕДНЯЯ ОБЩЕОБРАЗОВАТЕЛЬНАЯ ШКОЛА" С. КАМЕНКА ТУРКОВСКОГО РАЙОНА САРАТОВСКОЙ ОБЛАСТИ.</t>
  </si>
  <si>
    <t>МОУ "СОШ" С. Каменка Турковского района Саратовской области.</t>
  </si>
  <si>
    <t>МУНИЦИПАЛЬНОЕ ОБЩЕОБРАЗОВАТЕЛЬНОЕ УЧРЕЖДЕНИЕ "СРЕДНЯЯ ОБЩЕОБРАЗОВАТЕЛЬНАЯ ШКОЛА" С. РЯЗАНКА ТУРКОВСКОГО РАЙОНА САРАТОВСКОЙ ОБЛАСТИ</t>
  </si>
  <si>
    <t>МОУ "СОШ" С. Рязанка</t>
  </si>
  <si>
    <t>МУНИЦИПАЛЬНОЕ ОБЩЕОБРАЗОВАТЕЛЬНОЕ УЧРЕЖДЕНИЕ "ОСНОВНАЯ ОБЩЕОБРАЗОВАТЕЛЬНАЯ ШКОЛА" Р.П. ТУРКИ ТУРКОВСКОГО РАЙОНА САРАТОВСКОЙ ОБЛАСТИ</t>
  </si>
  <si>
    <t>МОУ ООШ Р.П.Турки</t>
  </si>
  <si>
    <t>Автономые учреждения</t>
  </si>
  <si>
    <t>МУНИЦИПАЛЬНОЕ ОБЩЕОБРАЗОВАТЕЛЬНОЕ УЧРЕЖДЕНИЕ "ОСНОВНАЯ ОБЩЕОБРАЗОВАТЕЛЬНАЯ ШКОЛА" С.БОРОНО-МИХАЙЛОВКА ТУРКОВСКОГО РАЙОНА САРАТОВСКОЙ ОБЛАСТИ</t>
  </si>
  <si>
    <t>МОУ ООШ С.Бороно-Михайловка</t>
  </si>
  <si>
    <t>МУНИЦИПАЛЬНОЕ ОБЩЕОБРАЗОВАТЕЛЬНОЕ УЧРЕЖДЕНИЕ "ОСНОВНАЯ ОБЩЕОБРАЗОВАТЕЛЬНАЯ ШКОЛА" С.ТРУБЕТЧИНО ТУРКОВСКОГО РАЙОНА САРАТОВСКОЙ ОБЛАСТИ</t>
  </si>
  <si>
    <t>МОУ ООШ С.Трубетчино</t>
  </si>
  <si>
    <t>МУНИЦИПАЛЬНОЕ ОБЩЕОБРАЗОВАТЕЛЬНОЕ УЧРЕЖДЕНИЕ "СРЕДНЯЯ ОБЩЕОБРАЗОВАТЕЛЬНАЯ ШКОЛА ИМЕНИ ГЕРОЯ СОВЕТСКОГО СОЮЗА С.М. ИВАНОВА" Р.П.ТУРКИ ТУРКОВСКОГО РАЙОНА САРАТОВСКОЙ ОБЛАСТИ</t>
  </si>
  <si>
    <t>МОУ СОШ имени С.М. Иванова Р.П. Турки</t>
  </si>
  <si>
    <t>МУНИЦИПАЛЬНОЕ ОБЩЕОБРАЗОВАТЕЛЬНОЕ УЧРЕЖДЕНИЕ "СРЕДНЯЯ ОБЩЕОБРАЗОВАТЕЛЬНАЯ ШКОЛА" С. ПЕРЕВЕСИНО-МИХАЙЛОВКА ТУРКОВСКОГО РАЙОНА САРАТОВСКОЙ ОБЛАСТИ</t>
  </si>
  <si>
    <t>МОУ СОШ С. Перевесино-Михайловка</t>
  </si>
  <si>
    <t>МУНИЦИПАЛЬНОЕ ОБЩЕОБРАЗОВАТЕЛЬНОЕ УЧРЕЖДЕНИЕ "СРЕДНЯЯ ОБЩЕОБРАЗОВАТЕЛЬНАЯ ШКОЛА" С.ПЕРЕВЕСИНКА ТУРКОВСКОГО РАЙОНА САРАТОВСКОЙ ОБЛАСТИ</t>
  </si>
  <si>
    <t>МОУ СОШ С.Перевесинка</t>
  </si>
  <si>
    <t>МУНИЦИПАЛЬНОЕ УЧРЕЖДЕНИЕ «БЛАГОУСТРОЙСТВО» ТУРКОВСКОГО МУНИЦИПАЛЬНОГО ОБРАЗОВАНИЯ ТУРКОВСКОГО МУНИЦИПАЛЬНОГО РАЙОНА САРАТОВСКОЙ ОБЛАСТИ</t>
  </si>
  <si>
    <t>МУ «Благоустройство»</t>
  </si>
  <si>
    <t>МУНИЦИПАЛЬНОЕ УЧРЕЖДЕНИЕ "ЕДИНАЯ ДЕЖУРНО-ДИСПЕТЧЕРСКАЯ СЛУЖБА ТУРКОВСКОГО МУНИЦИПАЛЬНОГО РАЙОНА"</t>
  </si>
  <si>
    <t>Казенные учреждения</t>
  </si>
  <si>
    <t>МУНИЦИПАЛЬНОЕ УЧРЕЖДЕНИЕ "ТУРКОВСКИЙ МЕТОДИЧЕСКИЙ ЦЕНТР"</t>
  </si>
  <si>
    <t>МУ "Турковский МЦ"</t>
  </si>
  <si>
    <t>МУНИЦИПАЛЬНОЕ УЧРЕЖДЕНИЕ "ХОЗЯЙСТВЕННО-ЭКСПЛУАТАЦИОННАЯ ГРУППА ТУРКОВСКОГО МУНИЦИПАЛЬНОГО РАЙОНА"</t>
  </si>
  <si>
    <t>МУНИЦИПАЛЬНОЕ УЧРЕЖДЕНИЕ "ЦЕНТРАЛИЗОВАННАЯ БУХГАЛТЕРИЯ ОРГАНОВ МЕСТНОГО САМОУПРАВЛЕНИЯ ТУРКОВСКОГО МУНИЦИПАЛЬНОГО РАЙОНА"</t>
  </si>
  <si>
    <t>МУ "ЦБ Омсу"</t>
  </si>
  <si>
    <t>МУНИЦИПАЛЬНОЕ УЧРЕЖДЕНИЕ "ЦЕНТРАЛИЗОВАННАЯ БУХГАЛТЕРИЯ УЧРЕЖДЕНИЙ ОБРАЗОВАНИЯ" ТУРКОВСКОГО МУНИЦИПАЛЬНОГО РАЙОНА САРАТОВСКОЙ ОБЛАСТИ</t>
  </si>
  <si>
    <t>МУ "ЦБ Учреждений Образования"</t>
  </si>
  <si>
    <t>МУНИЦИПАЛЬНОЕ УЧРЕЖДЕНИЕ ФИЗКУЛЬТУРНО-ОЗДОРОВИТЕЛЬНЫЙ КОМПЛЕКС "МОЛОДЕЖНЫЙ" ТУРКОВСКОГО МУНИЦИПАЛЬНОГО РАЙОНА САРАТОВСКОЙ ОБЛАСТИ</t>
  </si>
  <si>
    <t>МУ ФОК "Молодежный"</t>
  </si>
  <si>
    <t>МУНИЦИПАЛЬНОЕ УЧРЕЖДЕНИЕ "ЦЕНТРАЛИЗОВАННАЯ БУХГАЛТЕРИЯ МУНИЦИПАЛЬНЫХ УЧРЕЖДЕНИЙ КУЛЬТУРЫ ТУРКОВСКОГО МУНИЦИПАЛЬНОГО РАЙОНА"</t>
  </si>
  <si>
    <t>МУ"ЦБ МУК"</t>
  </si>
  <si>
    <t>МУНИЦИПАЛЬНОЕ УЧРЕЖДЕНИЕ ДОПОЛНИТЕЛЬНОГО ОБРАЗОВАНИЯ "ДЕТСКАЯ МУЗЫКАЛЬНАЯ ШКОЛА Р.П. ТУРКИ"</t>
  </si>
  <si>
    <t>МУДО "ДМШ Р.П. Турки"</t>
  </si>
  <si>
    <t>МУНИЦИПАЛЬНОЕ УЧРЕЖДЕНИЕ КУЛЬТУРЫ "ТУРКОВСКИЙ РАЙОННЫЙ ДОМ КУЛЬТУРЫ"</t>
  </si>
  <si>
    <t>МУК "ТРДК"</t>
  </si>
  <si>
    <t>РАЙОННОЕ МУНИЦИПАЛЬНОЕ УЧРЕЖДЕНИЕ КУЛЬТУРЫ "ТУРКОВСКАЯ МЕЖПОСЕЛЕНЧЕСКАЯ ЦЕНТРАЛЬНАЯ БИБЛИОТЕКА"</t>
  </si>
  <si>
    <t>РМУК "ТМЦБ"</t>
  </si>
  <si>
    <t>Федоровский муниципальный район</t>
  </si>
  <si>
    <t>Муниципальное учреждение "Управление архивом, хозяйственной и единой дежурно-диспетчерской службой" Федоровского района Саратовской области</t>
  </si>
  <si>
    <t xml:space="preserve">МУ "Управление архивом, хозяйственной и единой дежурно-диспетчерской службой" </t>
  </si>
  <si>
    <t>Муниципальное бюджетное учреждение дополнительного образования "Детская школа искусств"</t>
  </si>
  <si>
    <t>МБУ ДО ДШИ</t>
  </si>
  <si>
    <t>Муниципальное бюджетное учреждение культуры "Централизованная библиотечная система Федоровский района"</t>
  </si>
  <si>
    <t>МБУК "ЦБС"</t>
  </si>
  <si>
    <t>Муниципальное бюджетное учреждение культуры "Централизованная клубная система Федоровский района"</t>
  </si>
  <si>
    <t>МБУК "ЦКС"</t>
  </si>
  <si>
    <t>Муниципальное общеобразовательное учреждение средняя общеобразовательная школа с.Долина Федоровского района Саратовской области</t>
  </si>
  <si>
    <t>МОУ СОШ с.Долина Федоровского района Саратовской области</t>
  </si>
  <si>
    <t>Муниципальное общеобразовательное учреждение основная общеобразовательная школа с.Калдино Федоровского района Саратовской области</t>
  </si>
  <si>
    <t>МОУ ООШ с.Калдино Федоровского района Саратовской области</t>
  </si>
  <si>
    <t>Муниципальное общеобразовательное учреждение средняя общеобразовательная школа п.Солнечный Федоровского района Саратовской области</t>
  </si>
  <si>
    <t>МОУ СОШ п.Солнечный Фёдоровского района Саратовской области</t>
  </si>
  <si>
    <t xml:space="preserve">Наименование учреждения на сайте "МУНИЦИПАЛЬНОЕ ОБЩЕОБРАЗОВАТЕЛЬНОЕ УЧРЕЖДЕНИЕ ОСНОВНАЯ ОБЩЕОБРАЗОВАТЕЛЬНАЯ ШКОЛА П. СОЛНЕЧНЫЙ ФЕДОРОВСКОГО РАЙОНА САРАТОВСКОЙ ОБЛАСТИ" </t>
  </si>
  <si>
    <t>Муниципальное общеобразовательное учреждение основная общеобразовательная школа с.Спартак Федоровского района Саратовской области</t>
  </si>
  <si>
    <t>МОУ ООШ с.Спартак Федоровского района Саратовской области</t>
  </si>
  <si>
    <t>Муниципальное общеобразовательное учреждение средняя общеобразовательная школа с.Первомайское Федоровского района Саратовской области</t>
  </si>
  <si>
    <t>МОУ СОШ с.Первомайское Федоровского района Саратовской области</t>
  </si>
  <si>
    <t>Муниципальное общеобразовательное учреждение средняя общеобразовательная школа с.Романовка  Федоровского района Саратовской области</t>
  </si>
  <si>
    <t>МОУ СОШ с.Романовка Федоровского района Саратовской области</t>
  </si>
  <si>
    <t xml:space="preserve">Обратите внимание, на странице не указан номер  муниципального задания. Наименование учреждения на сайте "МУНИЦИПАЛЬНОЕ ОБЩЕОБРАЗОВАТЕЛЬНОЕ УЧРЕЖДЕНИЕ ОСНОВНАЯ ОБЩЕОБРАЗОВАТЕЛЬНАЯ ШКОЛА С. РОМАНОВКА ФЕДОРОВСКОГО РАЙОНА САРАТОВСКОЙ ОБЛАСТИ" </t>
  </si>
  <si>
    <t>Муниципальное общеобразовательное учреждение основная общеобразовательная школа с.Семёновка Федоровского района Саратовской области</t>
  </si>
  <si>
    <t>МОУ ООШ с.Семёновка Федоровского района Саратовской области</t>
  </si>
  <si>
    <t>Муниципальное общеобразовательное учреждение основная общеобразовательная школа с.Борисоглебовка Федоровского района Саратовской области</t>
  </si>
  <si>
    <t>МОУ ООШ с.Борисоглебовка Федоровского района Саратовской области</t>
  </si>
  <si>
    <t>Муниципальное общеобразовательное учреждение основная общеобразовательная школа с.Тамбовка Федоровского района Саратовской области</t>
  </si>
  <si>
    <t>МОУ ООШ с.Тамбовка Федоровского района Саратовской области</t>
  </si>
  <si>
    <t>Муниципальное общеобразовательное учреждение средняя общеобразовательная школа с.Федоровка Федоровского района Саратовской области имени И.С.Гавва</t>
  </si>
  <si>
    <t>МОУ СОШ с.Федоровка Федоровского района Саратовской области имени И.С.Гавва</t>
  </si>
  <si>
    <t>Муниципальное общеобразовательное учреждение средняя общеобразовательная школа № 2 р.п. Мокроус Федоровского района Саратовской области</t>
  </si>
  <si>
    <t>МОУ СОШ №2 р.п. Мокроус Федоровского района Саратовской области</t>
  </si>
  <si>
    <t>Муниципальное общеобразовательное учреждение средняя общеобразовательная школа с.Еруслан Федоровского района Саратовской области</t>
  </si>
  <si>
    <t>МОУ СОШ с.Еруслан Фёдоровского района Саратовской области</t>
  </si>
  <si>
    <t>Муниципальное общеобразовательное учреждение основная общеобразовательная школа с.Николаевка Федоровского района Саратовской области</t>
  </si>
  <si>
    <t>МОУ ООШ с.Николаевка Федоровского района Саратовской области</t>
  </si>
  <si>
    <t>Муниципальное общеобразовательное учреждение основная общеобразовательная школа с.Морцы Федоровского района Саратовской области</t>
  </si>
  <si>
    <t>МОУ ООШ с. Морцы Федоровского района Саратовской области</t>
  </si>
  <si>
    <t>Муниципальное общеобразовательное учреждение средняя общеобразовательная школа с. Калуга Федоровского района Саратовской области</t>
  </si>
  <si>
    <t>МОУ СОШ с.Калуга Федоровского района саратовской области</t>
  </si>
  <si>
    <t>Муниципальное общеобразовательное учреждение средняя общеобразовательная школа с. Мунино Фёдоровского района Саратовской области</t>
  </si>
  <si>
    <t>МОУ СОШ с.Мунино Фёдоровского района Саратовской области</t>
  </si>
  <si>
    <t>Муниципальное общеобразовательное учреждение средняя общеобразовательная школа №1 имени З.К.Пряхиной р.п. Мокроус Федоровского района Саратовской области</t>
  </si>
  <si>
    <t>МОУ СОШ №1 имени З.К.Пряхиной р.п. Мокроус Фёдоровского района Саратовской области</t>
  </si>
  <si>
    <t>Муниципальное дошкольное образовательное учреждение детский сад "Теремок" с. Долина Федоровского района Саратовской области</t>
  </si>
  <si>
    <t>МДОУ д/с "Теремок" с. Долина Федоровского района Саратовской области</t>
  </si>
  <si>
    <t>Муниципальное дошкольное образовательное учреждение детский сад "Тополек" с. Еруслан Федоровского района Саратовской области</t>
  </si>
  <si>
    <t>МДОУ д/с "Тополек" с. Еруслан Федоровского района Саратовской области</t>
  </si>
  <si>
    <t>Муниципальное дошкольное образовательное учреждение детский сад "Колокольчик" с.Морцы Федоровского района Саратовской области</t>
  </si>
  <si>
    <t>МДОУ д/с "Колокольчик" с. Морцы Федоровского района Саратовской области</t>
  </si>
  <si>
    <t>Муниципальное дошкольное образовательное учреждение детский сад "Колокольчик" с.Романовка Федоровского района Саратовской области</t>
  </si>
  <si>
    <t>МДОУ д/с "Колокольчик" с.Романовка Федоровского района Саратовской области</t>
  </si>
  <si>
    <t>Муниципальное дошкольное образовательное учреждение детский сад "Солнышко" с.Федоровка Федоровского раона Саратовской области</t>
  </si>
  <si>
    <t>МДОУ д/с "Солнышко" с.Федоровка Федоровского района Саратовской области</t>
  </si>
  <si>
    <t>Муниципальное дошкольное образовательное учреждение детский сад "Тополек"р.п. Мокроус Федоровского района Саратовской области</t>
  </si>
  <si>
    <t>МДОУ д/с "Тополек" р.п. Мокроус Федоровского района Саратовской области</t>
  </si>
  <si>
    <t>Муниципальное дошкольное образовательное учреждение детский сад "Родничок"р.п. Мокроус Федоровского района Саратовской области</t>
  </si>
  <si>
    <t xml:space="preserve">МДОУ детский сад "Родничок" р.п. Мокроус Федоровского района Саратовской области </t>
  </si>
  <si>
    <t>Муниципальное дошкольное образовательное учреждение детский сад "Ромашка"р.п. Мокроус Федоровского района Саратовской области</t>
  </si>
  <si>
    <t>МДОУ д/с "Ромашка" р.п.Мокроус Федоровского района Саратовской области</t>
  </si>
  <si>
    <t>Муниципальное образовательное учреждение дополнительного образования детей Дом детского творчества р.п.Мокроус Фёдоровского района Саратовской области</t>
  </si>
  <si>
    <t>МОУ ДОД Дом детского творчества р.п.Мокроус Федоровского района Саратовской области</t>
  </si>
  <si>
    <t>Муниципальное образовательное учреждение дополнительного образования детей "Детско-юношеская спортивная школа" р.п.Мокроус Фёдоровского района Саратовской области</t>
  </si>
  <si>
    <t>МОУ ДОД "ДЮСШ" р.п.Мокроус Федоровского района Саратовской области</t>
  </si>
  <si>
    <t>Муниципальное учреждение "Методический  центр управления образования администрации Федоровского района Саратовской области"</t>
  </si>
  <si>
    <t xml:space="preserve">МУ "Методический центр управления образования администрации Федоровского муниципального района Саратовской области" </t>
  </si>
  <si>
    <t>Муниципальное  учреждение "Централизованная бухгалтерия Федоровского муниципального пайона Саратовской области"</t>
  </si>
  <si>
    <t>МУ "Централизованная бухгалтерия"</t>
  </si>
  <si>
    <t>Хвалынский муниципальный район</t>
  </si>
  <si>
    <t>МУНИЦИПАЛЬНОЕ АВТОНОМНОЕ ОБРАЗОВАТЕЛЬНОЕ УЧРЕЖДЕНИЕ ДОПОЛНИТЕЛЬНОГО ОБРАЗОВАНИЯ "ДЕТСКИЙ ОЗДОРОВИТЕЛЬНО-ОБРАЗОВАТЕЛЬНЫЙ ЦЕНТР "СОСНОВЫЙ БОР" ГОРОДА ХВАЛЫНСКА САРАТОВСКОЙ ОБЛАСТИ</t>
  </si>
  <si>
    <t>МАОУ ДО "ДООЦ "СОСНОВЫЙ БОР"</t>
  </si>
  <si>
    <t>Муниципальные автономные учреждения</t>
  </si>
  <si>
    <t>МУНИЦИПАЛЬНОЕ АВТОНОМНОЕ ДОШКОЛЬНОЕ ОБРАЗОВАТЕЛЬНОЕ УЧРЕЖДЕНИЕ ДЕТСКИЙ САД "СВЕТЛЯЧОК" ГОРОДА ХВАЛЫНСКА САРАТОВСКОЙ ОБЛАСТИ</t>
  </si>
  <si>
    <t>МАДОУ ДЕТСКИЙ САД "СВЕТЛЯЧОК"</t>
  </si>
  <si>
    <t>МУНИЦИПАЛЬНОЕ ОБЩЕОБРАЗОВАТЕЛЬНОЕ УЧРЕЖДЕНИЕ "СРЕДНЯЯ ОБЩЕОБРАЗОВАТЕЛЬНАЯ ШКОЛА ПОСЕЛКА ВОЗРОЖДЕНИЕ" ХВАЛЫНСКОГО РАЙОНА САРАТОВСКОЙ ОБЛАСТИ</t>
  </si>
  <si>
    <t>МОУ "СОШ П. ВОЗРОЖДЕНИЕ"</t>
  </si>
  <si>
    <t>Муниципальные бюджетные учреждения</t>
  </si>
  <si>
    <t>МУНИЦИПАЛЬНОЕ ОБЩЕОБРАЗОВАТЕЛЬНОЕ УЧРЕЖДЕНИЕ ОСНОВНАЯ ОБЩЕОБРАЗОВАТЕЛЬНАЯ ШКОЛА СЕЛА БЛАГОДАТНОЕ ХВАЛЫНСКОГО РАЙОНА САРАТОВСКОЙ ОБЛАСТИ</t>
  </si>
  <si>
    <t>МОУ ООШ С. БЛАГОДАТНОЕ</t>
  </si>
  <si>
    <t>МУНИЦИПАЛЬНОЕ ОБЩЕОБРАЗОВАТЕЛЬНОЕ УЧРЕЖДЕНИЕ СРЕДНЯЯ ОБЩЕОБРАЗОВАТЕЛЬНАЯ ШКОЛА № 2 Г.ХВАЛЫНСКА САРАТОВСКОЙ ОБЛАСТИ</t>
  </si>
  <si>
    <t>МОУ СОШ № 2</t>
  </si>
  <si>
    <t>МУНИЦИПАЛЬНОЕ ДОШКОЛЬНОЕ ОБРАЗОВАТЕЛЬНОЕ УЧРЕЖДЕНИЕ ДЕТСКИЙ САД № 5 ГОРОДА ХВАЛЫНСКА САРАТОВСКОЙ ОБЛАСТИ</t>
  </si>
  <si>
    <t>МДОУ ДЕТСКИЙ САД № 5</t>
  </si>
  <si>
    <t>МУНИЦИПАЛЬНОЕ БЮДЖЕТНОЕ УЧРЕЖДЕНИЕ ДОПОЛНИТЕЛЬНОГО ОБРАЗОВАНИЯ "ДЕТСКО-ЮНОШЕСКАЯ СПОРТИВНАЯ ШКОЛА" Г.ХВАЛЫНСКА САРАТОВСКОЙ ОБЛАСТИ</t>
  </si>
  <si>
    <t>МБУ ДО "ДЮСШ"</t>
  </si>
  <si>
    <t>МУНИЦИПАЛЬНОЕ ОБЩЕОБРАЗОВАТЕЛЬНОЕ УЧРЕЖДЕНИЕ ОСНОВНАЯ ОБЩЕОБРАЗОВАТЕЛЬНАЯ ШКОЛА СЕЛА ГОРЮШИ ХВАЛЫНСКОГО РАЙОНА САРАТОВСКОЙ ОБЛАСТИ</t>
  </si>
  <si>
    <t>МОУ ООШ С.ГОРЮШИ</t>
  </si>
  <si>
    <t>МУНИЦИПАЛЬНОЕ ОБЩЕОБРАЗОВАТЕЛЬНОЕ УЧРЕЖДЕНИЕ ОСНОВНАЯ ОБЩЕОБРАЗОВАТЕЛЬНАЯ ШКОЛА ИМЕНИ ГЕРОЯ СОВЕТСКОГО СОЮЗА В.В.ГАМЗИНА СЕЛА АКАТНАЯ МАЗА ХВАЛЫНСКОГО РАЙОНА САРАТОВСКОЙ ОБЛАСТИ</t>
  </si>
  <si>
    <t>МОУ ООШ С.АКАТНАЯ МАЗА</t>
  </si>
  <si>
    <t>МУНИЦИПАЛЬНОЕ ОБЩЕОБРАЗОВАТЕЛЬНОЕ УЧРЕЖДЕНИЕ ОСНОВНАЯ ОБЩЕОБРАЗОВАТЕЛЬНАЯ ШКОЛА СЕЛА СТАРАЯ ЛЕБЕЖАЙКА ХВАЛЫНСКОГО РАЙОНА САРАТОВСКОЙ ОБЛАСТИ</t>
  </si>
  <si>
    <t>МОУ ООШ С.СТ.ЛЕБЕЖАЙКА</t>
  </si>
  <si>
    <t>МУНИЦИПАЛЬНОЕ ОБЩЕОБРАЗОВАТЕЛЬНОЕ УЧРЕЖДЕНИЕ ОСНОВНАЯ ОБЩЕОБРАЗОВАТЕЛЬНАЯ ШКОЛА ПОСЕЛКА СЕВЕРНЫЙ ХВАЛЫНСКОГО РАЙОНА САРАТОВСКОЙ ОБЛАСТИ</t>
  </si>
  <si>
    <t>МОУ ООШ  П.СЕВЕРНЫЙ</t>
  </si>
  <si>
    <t>МУНИЦИПАЛЬНОЕ ОБЩЕОБРАЗОВАТЕЛЬНОЕ УЧРЕЖДЕНИЕ ОСНОВНАЯ  ОБЩЕОБРАЗОВАТЕЛЬНАЯ ШКОЛА СЕЛА ПОПОВКА ХВАЛЫНСКОГО РАЙОНА САРАТОВСКОЙ ОБЛАСТИ</t>
  </si>
  <si>
    <t>МОУ ООШ  С.ПОПОВКА</t>
  </si>
  <si>
    <t>МУНИЦИПАЛЬНОЕ ОБЩЕОБРАЗОВАТЕЛЬНОЕ УЧРЕЖДЕНИЕ СРЕДНЯЯ ОБЩЕОБРАЗОВАТЕЛЬНАЯ  ШКОЛА СЕЛА СОСНОВАЯ МАЗА ХВАЛЫНСКОГО РАЙОНА САРАТОВСКОЙ ОБЛАСТИ</t>
  </si>
  <si>
    <t>МОУ СОШ С. СОСНОВАЯ МАЗА</t>
  </si>
  <si>
    <t>МУНИЦИПАЛЬНОЕ ОБЩЕОБРАЗОВАТЕЛЬНОЕ УЧРЕЖДЕНИЕ  ОСНОВНАЯ ОБЩЕОБРАЗОВАТЕЛЬНАЯ ШКОЛА СЕЛА ЕЛХОВКА ХВАЛЫНСКОГО РАЙОНА САРАТОВСКОЙ ОБЛАСТИ</t>
  </si>
  <si>
    <t>МОУ ООШ С. ЕЛХОВКА</t>
  </si>
  <si>
    <t>МУНИЦИПАЛЬНОЕ ОБЩЕОБРАЗОВАТЕЛЬНОЕ УЧРЕЖДЕНИЕ СРЕДНЯЯ ОБЩЕОБРАЗОВАТЕЛЬНАЯ ШКОЛА № 1 ГОРОДА ХВАЛЫНСКА САРАТОВСКОЙ ОБЛАСТИ</t>
  </si>
  <si>
    <t>МУНИЦИПАЛЬНОЕ ОБЩЕОБРАЗОВАТЕЛЬНОЕ УЧРЕЖДЕНИЕ СРЕДНЯЯ ОБЩЕОБРАЗОВАТЕЛЬНАЯ ШКОЛА СЕЛА АПАЛИХА ХВАЛЫНСКОГО РАЙОНА САРАТОВСКОЙ ОБЛАСТИ</t>
  </si>
  <si>
    <t>МОУ СОШ С. АПАЛИХА</t>
  </si>
  <si>
    <t>МУНИЦИПАЛЬНОЕ ДОШКОЛЬНОЕ ОБРАЗОВАТЕЛЬНОЕ УЧРЕЖДЕНИЕ ДЕТСКИЙ САД №7 Г. ХВАЛЫНСКА САРАТОВСКОЙ ОБЛАСТИ</t>
  </si>
  <si>
    <t>МДОУ ДЕТСКИЙ САД №7</t>
  </si>
  <si>
    <t>МУНИЦИПАЛЬНОЕ ДОШКОЛЬНОЕ ОБРАЗОВАТЕЛЬНОЕ УЧРЕЖДЕНИЕ ДЕТСКИЙ САД ПОСЕЛКА ВОЗРОЖДЕНИЕ ХВАЛЫНСКОГО РАЙОНА САРАТОВСКОЙ ОБЛАСТИ</t>
  </si>
  <si>
    <t>МДОУ ДЕТСКИЙ САД П.ВОЗРОЖДЕНИЕ</t>
  </si>
  <si>
    <t>МУНИЦИПАЛЬНОЕ ОБЩЕОБРАЗОВАТЕЛЬНОЕ УЧРЕЖДЕНИЕ СРЕДНЯЯ ОБЩЕОБРАЗОВАТЕЛЬНАЯ ШКОЛА № 3 ГОРОДА ХВАЛЫНСКА САРАТОВСКОЙ ОБЛАСТИ</t>
  </si>
  <si>
    <t>МОУ СОШ № 3 Г. ХВАЛЫНСКА</t>
  </si>
  <si>
    <t>МУНИЦИПАЛЬНОЕ ОБЩЕОБРАЗОВАТЕЛЬНОЕ УЧРЕЖДЕНИЕ СРЕДНЯЯ ОБЩЕОБРАЗОВАТЕЛЬНАЯ ШКОЛА СЕЛА ЕЛШАНКА ХВАЛЫНСКОГО РАЙОНА САРАТОВСКОЙ ОБЛАСТИ</t>
  </si>
  <si>
    <t>МОУ  СОШ С. ЕЛШАНКА</t>
  </si>
  <si>
    <t>МУНИЦИПАЛЬНОЕ БЮДЖЕТНОЕ УЧРЕЖДЕНИЕ ДОПОЛНИТЕЛЬНОГО ОБРАЗОВАНИЯ "ДЕТСКАЯ ШКОЛА ИСКУССТВ ГОРОДА ХВАЛЫНСКА"</t>
  </si>
  <si>
    <t>МБУДО "ДШИ Г.ХВАЛЫНСКА"</t>
  </si>
  <si>
    <t>МУНИЦИПАЛЬНОЕ УЧРЕЖДЕНИЕ ХВАЛЫНСКИЙ ФИЗКУЛЬТУРНО-ОЗДОРОВИТЕЛЬНЫЙ КОМПЛЕКС</t>
  </si>
  <si>
    <t>МУ ХВАЛЫНСКИЙ ФОК</t>
  </si>
  <si>
    <t>МУНИЦИПАЛЬНОЕ УЧРЕЖДЕНИЕ "АРХИВ"</t>
  </si>
  <si>
    <t>МУ "АРХИВ"</t>
  </si>
  <si>
    <t>МУНИЦИПАЛЬНОЕ УЧРЕЖДЕНИЕ КУЛЬТУРЫ "ХВАЛЫНСКИЙ КРАЕВЕДЧЕСКИЙ МУЗЕЙ"</t>
  </si>
  <si>
    <t>МУК "ХВАЛЫНСКИЙ КРАЕВЕДЧЕСКИЙ МУЗЕЙ"</t>
  </si>
  <si>
    <t>МУНИЦИПАЛЬНОЕ УЧРЕЖДЕНИЕ КУЛЬТУРЫ "ХВАЛЫНСКАЯ МЕЖПОСЕЛЕНЧЕСКАЯ ЦЕНТРАЛЬНАЯ БИБЛИОТЕКА ИМ.С.С. НАРОВЧАТОВА"</t>
  </si>
  <si>
    <t>МУК "ХВАЛЫНСКАЯ МЦБ ИМ.С.С. НАРОВЧАТОВА"</t>
  </si>
  <si>
    <t>МУНИЦИПАЛЬНОЕ УЧРЕЖДЕНИЕ "СЛУЖБА БЛАГОУСТРОЙСТВА ГОРОДА ХВАЛЫНСКА"</t>
  </si>
  <si>
    <t>МУ "СЛУЖБА БЛАГОУСТРОЙСТВА Г.ХВАЛЫНСКА"</t>
  </si>
  <si>
    <t>МУНИЦИПАЛЬНОЕ ОБРАЗОВАТЕЛЬНОЕ УЧРЕЖДЕНИЕ ДОПОЛНИТЕЛЬНОГО ОБРАЗОВАНИЯ "ДОМ ДЕТСКОГО ТВОРЧЕСТВА "ХВАЛЫНСКИЙ" ГОРОДА ХВАЛЫНСКА САРАТОВСКОЙ ОБЛАСТИ</t>
  </si>
  <si>
    <t>МОУ ДО "ДДТ "ХВАЛЫНСКИЙ"</t>
  </si>
  <si>
    <t>МУНИЦИПАЛЬНОЕ УЧРЕЖДЕНИЕ КУЛЬТУРЫ "РАЙОННЫЙ ДВОРЕЦ КУЛЬТУРЫ" ХВАЛЫНСКОГО МУНИЦИПАЛЬНОГО РАЙОНА</t>
  </si>
  <si>
    <t>МУК "РДК" ХМР</t>
  </si>
  <si>
    <t>МУНИЦИПАЛЬНОЕ УЧРЕЖДЕНИЕ "ОРГАНИЗАЦИОННО-МЕТОДИЧЕСКИЙ ЦЕНТР" ХВАЛЫНСКОГО РАЙОНА САРАТОВСКОЙ ОБЛАСТИ</t>
  </si>
  <si>
    <t>МУ "ОМЦ"</t>
  </si>
  <si>
    <t>Муниципальные казенные учреждения</t>
  </si>
  <si>
    <t>МУНИЦИПАЛЬНОЕ УЧРЕЖДЕНИЕ "ХОЗЯЙСТВЕННО-ЭКСПЛУАТАЦИОННАЯ ГРУППА ПО ОБСЛУЖИВАНИЮ УЧРЕЖДЕНИЙ ОБРАЗОВАНИЯ ХВАЛЫНСКОГО РАЙОНА САРАТОВСКОЙ ОБЛАСТИ"</t>
  </si>
  <si>
    <t>МУНИЦИПАЛЬНОЕ УЧРЕЖДЕНИЕ "ЦЕНТРАЛИЗОВАННАЯ БУХГАЛТЕРИЯ, ОБСЛУЖИВАЮЩАЯ МУНИЦИПАЛЬНЫЕ ОБРАЗОВАТЕЛЬНЫЕ УЧРЕЖДЕНИЯ ХВАЛЫНСКОГО МУНИЦИПАЛЬНОГО РАЙОНА САРАТОВСКОЙ ОБЛАСТИ"</t>
  </si>
  <si>
    <t>МУНИЦИПАЛЬНОЕ УЧРЕЖДЕНИЕ "ЦЕНТРАЛИЗОВАННАЯ БУХГАЛТЕРИЯ ХВАЛЫНСКОГО МУНИЦИПАЛЬНОГО РАЙОНА"</t>
  </si>
  <si>
    <t>МУ "ЦЕНТРАЛИЗОВАННАЯ БУХГАЛТЕРИЯ ФЕДОРОВСКОГО МУНИЦИПАЛЬНОГО РАЙОНА"</t>
  </si>
  <si>
    <t>МУНИЦИПАЛЬНОЕ КАЗЕННОЕ УЧРЕЖДЕНИЕ ХВАЛЫНСКОГО МУНИЦИПАЛЬНОГО РАЙОНА "ХОЗЯЙСТВЕННО-ЭКСПЛУАТАЦИОННАЯ СЛУЖБА"</t>
  </si>
  <si>
    <t>МКУ "ХЭС"</t>
  </si>
  <si>
    <t>МУНИЦИПАЛЬНОЕ УЧРЕЖДЕНИЕ КУЛЬТУРЫ "ХВАЛЫНСКИЙ ГОРОДСКОЙ ДВОРЕЦ КУЛЬТУРЫ"</t>
  </si>
  <si>
    <t>МУК" ХВАЛЫНСКИЙ ГДК"</t>
  </si>
  <si>
    <t>Энгельсский муниципальный район</t>
  </si>
  <si>
    <t>МУНИЦИПАЛЬНОЕ КАЗЕННОЕ УЧРЕЖДЕНИЕ "АВТООБСЛУЖИВАНИЕ"</t>
  </si>
  <si>
    <t>МКУ "АВТООБСЛУЖИВАНИЕ"</t>
  </si>
  <si>
    <t>не доводится казенным учреждениям / не размещают</t>
  </si>
  <si>
    <t>МУНИЦИПАЛЬНОЕ КАЗЕННОЕ УЧРЕЖДЕНИЕ "ЭНГЕЛЬССКАЯ НЕДВИЖИМОСТЬ"</t>
  </si>
  <si>
    <t>МКУ "ЭНГЕЛЬССКАЯ НЕДВИЖИМОСТЬ"</t>
  </si>
  <si>
    <t>МУНИЦИПАЛЬНОЕ КАЗЕННОЕ УЧРЕЖДЕНИЕ "ЦЕНТРАЛИЗОВАННАЯ БУХГАЛТЕРИЯ МУНИЦИПАЛЬНЫХ УЧРЕЖДЕНИЙ ОБРАЗОВАНИЯ ЭНГЕЛЬССКОГО МУНИЦИПАЛЬНОГО РАЙОНА"</t>
  </si>
  <si>
    <t>МКУ "ЦБ МУО ЭМР"</t>
  </si>
  <si>
    <t>МУНИЦИПАЛЬНОЕ КАЗЕННОЕ ОБЩЕОБРАЗОВАТЕЛЬНОЕ УЧРЕЖДЕНИЕ "ВЕЧЕРНЯЯ (СМЕННАЯ) ОБЩЕОБРАЗОВАТЕЛЬНАЯ ШКОЛА № 6" ЭНГЕЛЬССКОГО МУНИЦИПАЛЬНОГО РАЙОНА САРАТОВСКОЙ ОБЛАСТИ</t>
  </si>
  <si>
    <t>МКОУ "В(С)ОШ № 6"</t>
  </si>
  <si>
    <t>МУНИЦИПАЛЬНОЕ КАЗЕННОЕ ОБЩЕОБРАЗОВАТЕЛЬНОЕ УЧРЕЖДЕНИЕ "ВЕЧЕРНЯЯ (СМЕННАЯ) ОБЩЕОБРАЗОВАТЕЛЬНАЯ ШКОЛА № 7" ЭНГЕЛЬССКОГО МУНИЦИПАЛЬНОГО РАЙОНА САРАТОВСКОЙ ОБЛАСТИ</t>
  </si>
  <si>
    <t>МКОУ "В(С)ОШ № 7"</t>
  </si>
  <si>
    <t>МУНИЦИПАЛЬНОЕ КАЗЕННОЕ УЧРЕЖДЕНИЕ "ЦЕНТРАЛИЗОВАННАЯ БУХГАЛТЕРИЯ МУНИЦИПАЛЬНЫХ УЧРЕЖДЕНИЙ КУЛЬТУРЫ ЭНГЕЛЬССКОГО МУНИЦИПАЛЬНОГО РАЙОНА"</t>
  </si>
  <si>
    <t>МКУ "ЦБ МУК ЭМР"</t>
  </si>
  <si>
    <t>МУНИЦИПАЛЬНОЕ КАЗЕННОЕ УЧРЕЖДЕНИЕ "ЦЕНТРАЛИЗОВАННАЯ БУХГАЛТЕРИЯ УЧРЕЖДЕНИЙ ФИЗИЧЕСКОЙ КУЛЬТУРЫ И СПОРТА ЭНГЕЛЬССКОГО МУНИЦИПАЛЬНОГО РАЙОНА"</t>
  </si>
  <si>
    <t>МКУ "ЦБ ФКИС"</t>
  </si>
  <si>
    <t>МУНИЦИПАЛЬНОЕ КАЗЕННОЕ УЧРЕЖДЕНИЕ "ГОРОДСКОЕ ХОЗЯЙСТВО МУНИЦИПАЛЬНОГО ОБРАЗОВАНИЯ ГОРОД ЭНГЕЛЬС ЭНГЕЛЬССКОГО МУНИЦИПАЛЬНОГО РАЙОНА САРАТОВСКОЙ ОБЛАСТИ"</t>
  </si>
  <si>
    <t>МКУ "ГОРОДСКОЕ ХОЗЯЙСТВО"</t>
  </si>
  <si>
    <t>МУНИЦИПАЛЬНОЕ БЮДЖЕТНОЕ УЧРЕЖДЕНИЕ "АРХИВ"</t>
  </si>
  <si>
    <t>МБУ "АРХИВ"</t>
  </si>
  <si>
    <t>+ / +</t>
  </si>
  <si>
    <t>МУНИЦИПАЛЬНОЕ БЮДЖЕТНОЕ УЧРЕЖДЕНИЕ "ЦЕНТР КОЛЛЕКТИВНОГО ПОЛЬЗОВАНИЯ"</t>
  </si>
  <si>
    <t>МБУ "ЦЕНТР КОЛЛЕКТИВНОГО ПОЛЬЗОВАНИЯ"</t>
  </si>
  <si>
    <t>не доводится / +</t>
  </si>
  <si>
    <t>МУНИЦИПАЛЬНОЕ БЮДЖЕТНОЕ УЧРЕЖДЕНИЕ "ЕДИНАЯ ДИРЕКЦИЯ ПО КАПИТАЛЬНОМУ СТРОИТЕЛЬСТВУ"</t>
  </si>
  <si>
    <t>МБУ "ЕДИНАЯ ДИРЕКЦИЯ"</t>
  </si>
  <si>
    <t>МУНИЦИПАЛЬНОЕ БЮДЖЕТНОЕ ОБЩЕОБРАЗОВАТЕЛЬНОЕ УЧРЕЖДЕНИЕ "ОСНОВНАЯ ОБЩЕОБРАЗОВАТЕЛЬНАЯ ШКОЛА С. СТАРИЦКОЕ" ЭНГЕЛЬССКОГО МУНИЦИПАЛЬНОГО РАЙОНА САРАТОВСКОЙ ОБЛАСТИ</t>
  </si>
  <si>
    <t>МБОУ "ООШ С. СТАРИЦКОЕ"</t>
  </si>
  <si>
    <t>МУНИЦИПАЛЬНОЕ БЮДЖЕТНОЕ ДОШКОЛЬНОЕ ОБРАЗОВАТЕЛЬНОЕ УЧРЕЖДЕНИЕ "ДЕТСКИЙ САД №42" ЭНГЕЛЬССКОГО МУНИЦИПАЛЬНОГО РАЙОНА САРАТОВСКОЙ ОБЛАСТИ</t>
  </si>
  <si>
    <t>МБДОУ "ДЕТСКИЙ САД № 42"</t>
  </si>
  <si>
    <t>МУНИЦИПАЛЬНОЕ БЮДЖЕТНОЕ ОБЩЕОБРАЗОВАТЕЛЬНОЕ УЧРЕЖДЕНИЕ "ОСНОВНАЯ ОБЩЕОБРАЗОВАТЕЛЬНАЯ ШКОЛА П. КАЛИНИНО" ЭНГЕЛЬССКОГО МУНИЦИПАЛЬНОГО РАЙОНА САРАТОВСКОЙ ОБЛАСТИ</t>
  </si>
  <si>
    <t>МБОУ "ООШ П. КАЛИНИНО"</t>
  </si>
  <si>
    <t>МУНИЦИПАЛЬНОЕ БЮДЖЕТНОЕ ДОШКОЛЬНОЕ ОБРАЗОВАТЕЛЬНОЕ УЧРЕЖДЕНИЕ "ДЕТСКИЙ САД № 52" ЭНГЕЛЬССКОГО МУНИЦИПАЛЬНОГО РАЙОНА САРАТОВСКОЙ ОБЛАСТИ</t>
  </si>
  <si>
    <t>МБДОУ "ДЕТСКИЙ САД № 52"</t>
  </si>
  <si>
    <t>МУНИЦИПАЛЬНОЕ БЮДЖЕТНОЕ УЧРЕЖДЕНИЕ "МУНИЦИПАЛЬНЫЙ ЦЕНТР ОЦЕНКИ КАЧЕСТВА ОБРАЗОВАНИЯ" ЭНГЕЛЬССКОГО МУНИЦИПАЛЬНОГО РАЙОНА САРАТОВСКОЙ ОБЛАСТИ</t>
  </si>
  <si>
    <t>МБУ "МЦОКО"</t>
  </si>
  <si>
    <t>МУНИЦИПАЛЬНОЕ БЮДЖЕТНОЕ ОБЩЕОБРАЗОВАТЕЛЬНОЕ УЧРЕЖДЕНИЕ "ОСНОВНАЯ ОБЩЕОБРАЗОВАТЕЛЬНАЯ ШКОЛА С. КВАСНИКОВКА" ЭНГЕЛЬССКОГО МУНИЦИПАЛЬНОГО РАЙОНА САРАТОВСКОЙ ОБЛАСТИ</t>
  </si>
  <si>
    <t>МБОУ "ООШ С. КВАСНИКОВКА"</t>
  </si>
  <si>
    <t>МУНИЦИПАЛЬНОЕ БЮДЖЕТНОЕ ОБЩЕОБРАЗОВАТЕЛЬНОЕ УЧРЕЖДЕНИЕ "СРЕДНЯЯ ОБЩЕОБРАЗОВАТЕЛЬНАЯ ШКОЛА № 4" ЭНГЕЛЬССКОГО МУНИЦИПАЛЬНОГО РАЙОНА САРАТОВСКОЙ ОБЛАСТИ</t>
  </si>
  <si>
    <t>МБОУ "СОШ № 4"</t>
  </si>
  <si>
    <t>МУНИЦИПАЛЬНОЕ БЮДЖЕТНОЕ ДОШКОЛЬНОЕ ОБРАЗОВАТЕЛЬНОЕ УЧРЕЖДЕНИЕ "ДЕТСКИЙ САД № 109" ЭНГЕЛЬССКОГО МУНИЦИПАЛЬНОГО РАЙОНА САРАТОВСКОЙ ОБЛАСТИ</t>
  </si>
  <si>
    <t>МБДОУ "ДЕТСКИЙ САД № 109"</t>
  </si>
  <si>
    <t>МУНИЦИПАЛЬНОЕ БЮДЖЕТНОЕ ДОШКОЛЬНОЕ ОБРАЗОВАТЕЛЬНОЕ УЧРЕЖДЕНИЕ "ДЕТСКИЙ САД № 24" ЭНГЕЛЬССКОГО МУНИЦИПАЛЬНОГО РАЙОНА САРАТОВСКОЙ ОБЛАСТИ</t>
  </si>
  <si>
    <t>МБДОУ "ДЕТСКИЙ САД № 24"</t>
  </si>
  <si>
    <t>МУНИЦИПАЛЬНОЕ БЮДЖЕТНОЕ ДОШКОЛЬНОЕ ОБРАЗОВАТЕЛЬНОЕ УЧРЕЖДЕНИЕ "ДЕТСКИЙ САД ПОС. ПРИДОРОЖНЫЙ" ЭНГЕЛЬССКОГО МУНИЦИПАЛЬНОГО РАЙОНА САРАТОВСКОЙ ОБЛАСТИ</t>
  </si>
  <si>
    <t>МБДОУ "ДЕТСКИЙ САД ПОС. ПРИДОРОЖНЫЙ"</t>
  </si>
  <si>
    <t>МУНИЦИПАЛЬНОЕ БЮДЖЕТНОЕ ДОШКОЛЬНОЕ ОБРАЗОВАТЕЛЬНОЕ УЧРЕЖДЕНИЕ "ДЕТСКИЙ САД КОМБИНИРОВАННОГО ВИДА №1" ЭНГЕЛЬССКОГО МУНИЦИПАЛЬНОГО РАЙОНА  САРАТОВСКОЙ ОБЛАСТИ</t>
  </si>
  <si>
    <t>МБДОУ "ДЕТСКИЙ САД №1"</t>
  </si>
  <si>
    <t>МУНИЦИПАЛЬНОЕ БЮДЖЕТНОЕ ДОШКОЛЬНОЕ ОБРАЗОВАТЕЛЬНОЕ УЧРЕЖДЕНИЕ "ДЕТСКИЙ САД №51" ЭНГЕЛЬССКОГО МУНИЦИПАЛЬНОГО РАЙОНА САРАТОВСКОЙ ОБЛАСТИ</t>
  </si>
  <si>
    <t>МБДОУ "ДЕТСКИЙ САД №51"</t>
  </si>
  <si>
    <t>МУНИЦИПАЛЬНОЕ БЮДЖЕТНОЕ ДОШКОЛЬНОЕ ОБРАЗОВАТЕЛЬНОЕ УЧРЕЖДЕНИЕ "ДЕТСКИЙ САД № 67" ЭНГЕЛЬССКОГО МУНИЦИПАЛЬНОГО РАЙОНА САРАТОВСКОЙ ОБЛАСТИ</t>
  </si>
  <si>
    <t>МБДОУ "ДЕТСКИЙ САД № 67"</t>
  </si>
  <si>
    <t>МУНИЦИПАЛЬНОЕ БЮДЖЕТНОЕ ДОШКОЛЬНОЕ ОБРАЗОВАТЕЛЬНОЕ УЧРЕЖДЕНИЕ "ДЕТСКИЙ САД ПОС.ЛОЩИННЫЙ" ЭНГЕЛЬССКОГО МУНИЦИПАЛЬНОГО РАЙОНА САРАТОВСКОЙ ОБЛАСТИ</t>
  </si>
  <si>
    <t>МБДОУ "ДЕТСКИЙ САД ПОС.ЛОЩИННЫЙ"</t>
  </si>
  <si>
    <t>МУНИЦИПАЛЬНОЕ БЮДЖЕТНОЕ ОБЩЕОБРАЗОВАТЕЛЬНОЕ УЧРЕЖДЕНИЕ "МУЗЫКАЛЬНО-ЭСТЕТИЧЕСКИЙ ЛИЦЕЙ ИМЕНИ АЛЬФРЕДА ГАРРИЕВИЧА ШНИТКЕ" ЭНГЕЛЬССКОГО МУНИЦИПАЛЬНОГО РАЙОНА САРАТОВСКОЙ ОБЛАСТИ</t>
  </si>
  <si>
    <t>МБОУ "МЭЛ ИМ. А.Г. ШНИТКЕ"</t>
  </si>
  <si>
    <t>МУНИЦИПАЛЬНОЕ БЮДЖЕТНОЕ ДОШКОЛЬНОЕ ОБРАЗОВАТЕЛЬНОЕ УЧРЕЖДЕНИЕ "ДЕТСКИЙ САД С. УЗМОРЬЕ" ЭНГЕЛЬССКОГО МУНИЦИПАЛЬНОГО РАЙОНА САРАТОВСКОЙ ОБЛАСТИ</t>
  </si>
  <si>
    <t>МБДОУ "ДЕТСКИЙ САД С. УЗМОРЬЕ"</t>
  </si>
  <si>
    <t>МУНИЦИПАЛЬНОЕ БЮДЖЕТНОЕ ДОШКОЛЬНОЕ ОБРАЗОВАТЕЛЬНОЕ УЧРЕЖДЕНИЕ "ДЕТСКИЙ САД П. НОВОПУШКИНСКОЕ" ЭНГЕЛЬССКОГО МУНИЦИПАЛЬНОГО РАЙОНА САРАТОВСКОЙ ОБЛАСТИ</t>
  </si>
  <si>
    <t>МБДОУ "ДЕТСКИЙ САД П. НОВОПУШКИНСКОЕ"</t>
  </si>
  <si>
    <t>МУНИЦИПАЛЬНОЕ БЮДЖЕТНОЕ ДОШКОЛЬНОЕ ОБРАЗОВАТЕЛЬНОЕ УЧРЕЖДЕНИЕ "ДЕТСКИЙ САД П. КОМИНТЕРН" ЭНГЕЛЬССКОГО МУНИЦИПАЛЬНОГО РАЙОНА САРАТОВСКОЙ ОБЛАСТИ</t>
  </si>
  <si>
    <t>МБДОУ "ДЕТСКИЙ САД П. КОМИНТЕРН"</t>
  </si>
  <si>
    <t>МУНИЦИПАЛЬНОЕ БЮДЖЕТНОЕ ОБЩЕОБРАЗОВАТЕЛЬНОЕ УЧРЕЖДЕНИЕ "НАЧАЛЬНАЯ ШКОЛА" ЭНГЕЛЬССКОГО МУНИЦИПАЛЬНОГО РАЙОНА САРАТОВСКОЙ ОБЛАСТИ</t>
  </si>
  <si>
    <t>МБОУ "НАЧАЛЬНАЯ ШКОЛА"</t>
  </si>
  <si>
    <t>МУНИЦИПАЛЬНОЕ БЮДЖЕТНОЕ ДОШКОЛЬНОЕ ОБРАЗОВАТЕЛЬНОЕ УЧРЕЖДЕНИЕ "ДЕТСКИЙ САД № 15" ЭНГЕЛЬССКОГО МУНИЦИПАЛЬНОГО РАЙОНА САРАТОВСКОЙ ОБЛАСТИ</t>
  </si>
  <si>
    <t>МБДОУ "ДЕТСКИЙ САД № 15"</t>
  </si>
  <si>
    <t>МУНИЦИПАЛЬНОЕ БЮДЖЕТНОЕ ДОШКОЛЬНОЕ ОБРАЗОВАТЕЛЬНОЕ УЧРЕЖДЕНИЕ "ДЕТСКИЙ САД № 31" ЭНГЕЛЬССКОГО МУНИЦИПАЛЬНОГО РАЙОНА САРАТОВСКОЙ ОБЛАСТИ</t>
  </si>
  <si>
    <t>МБДОУ "ДЕТСКИЙ САД №31"</t>
  </si>
  <si>
    <t>МУНИЦИПАЛЬНОЕ БЮДЖЕТНОЕ ДОШКОЛЬНОЕ ОБРАЗОВАТЕЛЬНОЕ УЧРЕЖДЕНИЕ "ДЕТСКИЙ САД № 72" ЭНГЕЛЬССКОГО МУНИЦИПАЛЬНОГО РАЙОНА САРАТОВСКОЙ ОБЛАСТИ</t>
  </si>
  <si>
    <t>МБДОУ "ДЕТСКИЙ САД № 72"</t>
  </si>
  <si>
    <t>МУНИЦИПАЛЬНОЕ БЮДЖЕТНОЕ ДОШКОЛЬНОЕ ОБРАЗОВАТЕЛЬНОЕ УЧРЕЖДЕНИЕ "ДЕТСКИЙ САД № 23" ЭНГЕЛЬССКОГО МУНИЦИПАЛЬНОГО РАЙОНА САРАТОВСКОЙ ОБЛАСТИ</t>
  </si>
  <si>
    <t>МБДОУ "ДЕТСКИЙ САД № 23"</t>
  </si>
  <si>
    <t>МУНИЦИПАЛЬНОЕ БЮДЖЕТНОЕ ДОШКОЛЬНОЕ ОБРАЗОВАТЕЛЬНОЕ УЧРЕЖДЕНИЕ "ДЕТСКИЙ САД С. КВАСНИКОВКА" ЭНГЕЛЬССКОГО МУНИЦИПАЛЬНОГО РАЙОНА САРАТОВСКОЙ ОБЛАСТИ</t>
  </si>
  <si>
    <t>МБДОУ "ДЕТСКИЙ САД С. КВАСНИКОВКА"</t>
  </si>
  <si>
    <t>МУНИЦИПАЛЬНОЕ БЮДЖЕТНОЕ ДОШКОЛЬНОЕ ОБРАЗОВАТЕЛЬНОЕ УЧРЕЖДЕНИЕ "ДЕТСКИЙ САД № 10" ЭНГЕЛЬССКОГО МУНИЦИПАЛЬНОГО РАЙОНА САРАТОВСКОЙ ОБЛАСТИ</t>
  </si>
  <si>
    <t>МБДОУ "ДЕТСКИЙ САД № 10"</t>
  </si>
  <si>
    <t>МУНИЦИПАЛЬНОЕ БЮДЖЕТНОЕ ДОШКОЛЬНОЕ ОБРАЗОВАТЕЛЬНОЕ УЧРЕЖДЕНИЕ "ДЕТСКИЙ САД С.БЕЗЫМЯННОЕ" ЭНГЕЛЬССКОГО МУНИЦИПАЛЬНОГО РАЙОНА САРАТОВСКОЙ ОБЛАСТИ</t>
  </si>
  <si>
    <t>МБДОУ "ДЕТСКИЙ САД С. БЕЗЫМЯННОЕ"</t>
  </si>
  <si>
    <t>МУНИЦИПАЛЬНОЕ БЮДЖЕТНОЕ ОБЩЕОБРАЗОВАТЕЛЬНОЕ УЧРЕЖДЕНИЕ "СРЕДНЯЯ ОБЩЕОБРАЗОВАТЕЛЬНАЯ ШКОЛА № 30 С УГЛУБЛЕННЫМ ИЗУЧЕНИЕМ ОТДЕЛЬНЫХ ПРЕДМЕТОВ"  ЭНГЕЛЬССКОГО МУНИЦИПАЛЬНОГО РАЙОНА САРАТОВСКОЙ ОБЛАСТИ</t>
  </si>
  <si>
    <t>МБОУ "СОШ № 30 "</t>
  </si>
  <si>
    <t>МУНИЦИПАЛЬНОЕ БЮДЖЕТНОЕ УЧРЕЖДЕНИЕ ДОПОЛНИТЕЛЬНОГО ОБРАЗОВАНИЯ "ЦЕНТР ПСИХОЛОГО-ПЕДАГОГИЧЕСКОГО СОПРОВОЖДЕНИЯ "ПОЗИТИВ" ЭНГЕЛЬССКОГО МУНИЦИПАЛЬНОГО РАЙОНА САРАТОВСКОЙ ОБЛАСТИ</t>
  </si>
  <si>
    <t>МБУ ДО "ЦЕНТР "ПОЗИТИВ"</t>
  </si>
  <si>
    <t>МУНИЦИПАЛЬНОЕ БЮДЖЕТНОЕ ОБЩЕОБРАЗОВАТЕЛЬНОЕ УЧРЕЖДЕНИЕ "ОСНОВНАЯ ОБЩЕОБРАЗОВАТЕЛЬНАЯ ШКОЛА ПОС. ПРИБРЕЖНЫЙ" ЭНГЕЛЬССКОГО МУНИЦИПАЛЬНОГО РАЙОНА САРАТОВСКОЙ ОБЛАСТИ</t>
  </si>
  <si>
    <t>МБОУ "ООШ ПОС. ПРИБРЕЖНЫЙ"</t>
  </si>
  <si>
    <t>МУНИЦИПАЛЬНОЕ БЮДЖЕТНОЕ ОБЩЕОБРАЗОВАТЕЛЬНОЕ УЧРЕЖДЕНИЕ "СРЕДНЯЯ ОБЩЕОБРАЗОВАТЕЛЬНАЯ ШКОЛА № 32 С УГЛУБЛЕННЫМ ИЗУЧЕНИЕМ ОТДЕЛЬНЫХ ПРЕДМЕТОВ" ЭНГЕЛЬССКОГО МУНИЦИПАЛЬНОГО РАЙОНА САРАТОВСКОЙ ОБЛАСТИ</t>
  </si>
  <si>
    <t>МБОУ "СОШ № 32"</t>
  </si>
  <si>
    <t>МУНИЦИПАЛЬНОЕ БЮДЖЕТНОЕ ДОШКОЛЬНОЕ ОБРАЗОВАТЕЛЬНОЕ УЧРЕЖДЕНИЕ " ДЕТСКИЙ САД С. ЗЕЛЕНЫЙ ДОЛ" ЭНГЕЛЬССКОГО МУНИЦИПАЛЬНОГО РАЙОНА САРАТОВСКОЙ ОБЛАСТИ</t>
  </si>
  <si>
    <t>МБДОУ "ДЕТСКИЙ САД С. ЗЕЛЕНЫЙ ДОЛ"</t>
  </si>
  <si>
    <t>МУНИЦИПАЛЬНОЕ БЮДЖЕТНОЕ ОБЩЕОБРАЗОВАТЕЛЬНОЕ УЧРЕЖДЕНИЕ "СРЕДНЯЯ ОБЩЕОБРАЗОВАТЕЛЬНАЯ ШКОЛА С. КРАСНЫЙ ЯР" ЭНГЕЛЬССКОГО МУНИЦИПАЛЬНОГО РАЙОНА САРАТОВСКОЙ ОБЛАСТИ</t>
  </si>
  <si>
    <t>МБОУ "СОШ С. КРАСНЫЙ ЯР"</t>
  </si>
  <si>
    <t>МУНИЦИПАЛЬНОЕ БЮДЖЕТНОЕ ОБЩЕОБРАЗОВАТЕЛЬНОЕ УЧРЕЖДЕНИЕ "СРЕДНЯЯ ОБЩЕОБРАЗОВАТЕЛЬНАЯ ШКОЛА № 33 ИМЕНИ П.А.СТОЛЫПИНА" ЭНГЕЛЬССКОГО МУНИЦИПАЛЬНОГО РАЙОНА САРАТОВСКОЙ ОБЛАСТИ</t>
  </si>
  <si>
    <t>МБОУ "СОШ № 33"</t>
  </si>
  <si>
    <t>МУНИЦИПАЛЬНОЕ БЮДЖЕТНОЕ ОБЩЕОБРАЗОВАТЕЛЬНОЕ УЧРЕЖДЕНИЕ "СРЕДНЯЯ ОБЩЕОБРАЗОВАТЕЛЬНАЯ ШКОЛА № 1" ЭНГЕЛЬССКОГО МУНИЦИПАЛЬНОГО РАЙОНА САРАТОВСКОЙ ОБЛАСТИ</t>
  </si>
  <si>
    <t>МБОУ "СОШ № 1"</t>
  </si>
  <si>
    <t>МУНИЦИПАЛЬНОЕ БЮДЖЕТНОЕ ОБЩЕОБРАЗОВАТЕЛЬНОЕ УЧРЕЖДЕНИЕ "ОСНОВНАЯ ОБЩЕОБРАЗОВАТЕЛЬНАЯ ШКОЛА С. ТИТОРЕНКО" ЭНГЕЛЬССКОГО МУНИЦИПАЛЬНОГО РАЙОНА САРАТОВСКОЙ ОБЛАСТИ</t>
  </si>
  <si>
    <t>МБОУ "ООШ С. ТИТОРЕНКО"</t>
  </si>
  <si>
    <t>МУНИЦИПАЛЬНОЕ БЮДЖЕТНОЕ ОБЩЕОБРАЗОВАТЕЛЬНОЕ УЧРЕЖДЕНИЕ "ОСНОВНАЯ ОБЩЕОБРАЗОВАТЕЛЬНАЯ ШКОЛА П. АНИСОВСКИЙ" ЭНГЕЛЬССКОГО МУНИЦИПАЛЬНОГО РАЙОНА САРАТОВСКОЙ ОБЛАСТИ</t>
  </si>
  <si>
    <t>МБОУ "ООШ П. АНИСОВСКИЙ</t>
  </si>
  <si>
    <t>МУНИЦИПАЛЬНОЕ БЮДЖЕТНОЕ ДОШКОЛЬНОЕ ОБРАЗОВАТЕЛЬНОЕ УЧРЕЖДЕНИЕ "ДЕТСКИЙ САД С. ЛЕНИНСКОЕ" ЭНГЕЛЬССКОГО МУНИЦИПАЛЬНОГО РАЙОНА САРАТОВСКОЙ ОБЛАСТИ</t>
  </si>
  <si>
    <t>МБДОУ "ДЕТСКИЙ САД С. ЛЕНИНСКОЕ"</t>
  </si>
  <si>
    <t>МУНИЦИПАЛЬНОЕ БЮДЖЕТНОЕ ОБЩЕОБРАЗОВАТЕЛЬНОЕ УЧРЕЖДЕНИЕ "СРЕДНЯЯ ОБЩЕОБРАЗОВАТЕЛЬНАЯ ШКОЛА № 9" ЭНГЕЛЬССКОГО МУНИЦИПАЛЬНОГО РАЙОНА САРАТОВСКОЙ ОБЛАСТИ</t>
  </si>
  <si>
    <t>МБОУ "СОШ № 9"</t>
  </si>
  <si>
    <t>МУНИЦИПАЛЬНОЕ БЮДЖЕТНОЕ ОБЩЕОБРАЗОВАТЕЛЬНОЕ УЧРЕЖДЕНИЕ "СРЕДНЯЯ ОБЩЕОБРАЗОВАТЕЛЬНАЯ ШКОЛА С. ГЕНЕРАЛЬСКОЕ" ЭНГЕЛЬССКОГО МУНИЦИПАЛЬНОГО РАЙОНА САРАТОВСКОЙ ОБЛАСТИ</t>
  </si>
  <si>
    <t>МБОУ "СОШ С. ГЕНЕРАЛЬСКОЕ"</t>
  </si>
  <si>
    <t>МУНИЦИПАЛЬНОЕ БЮДЖЕТНОЕ ОБЩЕОБРАЗОВАТЕЛЬНОЕ УЧРЕЖДЕНИЕ "ОСНОВНАЯ ОБЩЕОБРАЗОВАТЕЛЬНАЯ ШКОЛА С.ПОДСТЕПНОЕ" ЭНГЕЛЬССКОГО МУНИЦИПАЛЬНОГО РАЙОНА САРАТОВСКОЙ ОБЛАСТИ</t>
  </si>
  <si>
    <t>МБОУ "ООШ С.ПОДСТЕПНОЕ"</t>
  </si>
  <si>
    <t>МУНИЦИПАЛЬНОЕ БЮДЖЕТНОЕ ОБЩЕОБРАЗОВАТЕЛЬНОЕ УЧРЕЖДЕНИЕ "СРЕДНЯЯ ОБЩЕОБРАЗОВАТЕЛЬНАЯ ШКОЛА С. ЛИПОВКА" ЭНГЕЛЬССКОГО МУНИЦИПАЛЬНОГО РАЙОНА САРАТОВСКОЙ ОБЛАСТИ</t>
  </si>
  <si>
    <t>МБОУ "СОШ С. ЛИПОВКА"</t>
  </si>
  <si>
    <t>МУНИЦИПАЛЬНОЕ БЮДЖЕТНОЕ ОБЩЕОБРАЗОВАТЕЛЬНОЕ УЧРЕЖДЕНИЕ "СРЕДНЯЯ ОБЩЕОБРАЗОВАТЕЛЬНАЯ ШКОЛА № 18"  ЭНГЕЛЬССКОГО МУНИЦИПАЛЬНОГО РАЙОНА САРАТОВСКОЙ ОБЛАСТИ</t>
  </si>
  <si>
    <t>МБОУ "СОШ № 18"</t>
  </si>
  <si>
    <t>МУНИЦИПАЛЬНОЕ БЮДЖЕТНОЕ ОБЩЕОБРАЗОВАТЕЛЬНОЕ УЧРЕЖДЕНИЕ "ОСНОВНАЯ ОБЩЕОБРАЗОВАТЕЛЬНАЯ ШКОЛА П.ВЗЛЕТНЫЙ"ЭНГЕЛЬССКОГО МУНИЦИПАЛЬНОГО РАЙОНА САРАТОВСКОЙ ОБЛАСТИ</t>
  </si>
  <si>
    <t>МБОУ "ООШ П.ВЗЛЕТНЫЙ"</t>
  </si>
  <si>
    <t>МУНИЦИПАЛЬНОЕ БЮДЖЕТНОЕ УЧРЕЖДЕНИЕ "ДОМ КУЛЬТУРЫ "ПОКРОВСКИЙ" МУНИЦИПАЛЬНОГО ОБРАЗОВАНИЯ ГОРОД ЭНГЕЛЬС ЭНГЕЛЬССКОГО МУНИЦИПАЛЬНОГО РАЙОНА САРАТОВСКОЙ ОБЛАСТИ"</t>
  </si>
  <si>
    <t>МБУ "ДК "ПОКРОВСКИЙ"</t>
  </si>
  <si>
    <t>МУНИЦИПАЛЬНОЕ БЮДЖЕТНОЕ УЧРЕЖДЕНИЕ  ЦЕНТР НАРОДНОГО ТВОРЧЕСТВА "ДРУЖБА" ЭНГЕЛЬССКОГО МУНИЦИПАЛЬНОГО  РАЙОНА</t>
  </si>
  <si>
    <t>МБУ ЦНТ "ДРУЖБА" ЭМР</t>
  </si>
  <si>
    <t>МУНИЦИПАЛЬНОЕ БЮДЖЕТНОЕ УЧРЕЖДЕНИЕ ДОПОЛНИТЕЛЬНОГО ОБРАЗОВАНИЯ "ДЕТСКАЯ ШКОЛА ИСКУССТВ № 2 ЭНГЕЛЬССКОГО МУНИЦИПАЛЬНОГО РАЙОНА"</t>
  </si>
  <si>
    <t>МБУДО "ДШИ № 2 ЭМР"</t>
  </si>
  <si>
    <t>МУНИЦИПАЛЬНОЕ БЮДЖЕТНОЕ УЧРЕЖДЕНИЕ ДОПОЛНИТЕЛЬНОГО ОБРАЗОВАНИЯ "ДЕТСКАЯ ШКОЛА ИСКУССТВ № 3 ЭНГЕЛЬССКОГО МУНИЦИПАЛЬНОГО РАЙОНА"</t>
  </si>
  <si>
    <t>МБУДО "ДШИ № 3  ЭМР"</t>
  </si>
  <si>
    <t>МУНИЦИПАЛЬНОЕ БЮДЖЕТНОЕ УЧРЕЖДЕНИЕ "ДВОРЕЦ КУЛЬТУРЫ "ВОСХОД" МУНИЦИПАЛЬНОГО ОБРАЗОВАНИЯ ГОРОД ЭНГЕЛЬС ЭНГЕЛЬССКОГО МУНИЦИПАЛЬНОГО РАЙОНА САРАТОВСКОЙ ОБЛАСТИ"</t>
  </si>
  <si>
    <t xml:space="preserve"> </t>
  </si>
  <si>
    <t>МУНИЦИПАЛЬНОЕ БЮДЖЕТНОЕ УЧРЕЖДЕНИЕ ДОМ КУЛЬТУРЫ "ОКТЯБРЬСКИЙ"</t>
  </si>
  <si>
    <t>МБУ ДК "ОКТЯБРЬСКИЙ"</t>
  </si>
  <si>
    <t>МУНИЦИПАЛЬНОЕ БЮДЖЕТНОЕ УЧРЕЖДЕНИЕ  "ЭНГЕЛЬССКИЙ КРАЕВЕДЧЕСКИЙ МУЗЕЙ МУНИЦИПАЛЬНОГО ОБРАЗОВАНИЯ ГОРОД ЭНГЕЛЬС ЭНГЕЛЬССКОГО МУНИЦИПАЛЬНОГО РАЙОНА САРАТОВСКОЙ ОБЛАСТИ"</t>
  </si>
  <si>
    <t>МБУ "ЭНГЕЛЬССКИЙ КРАЕВЕДЧЕСКИЙ МУЗЕЙ"</t>
  </si>
  <si>
    <t>МУНИЦИПАЛЬНОЕ БЮДЖЕТНОЕ УЧРЕЖДЕНИЕ ДОМ КУЛЬТУРЫ "ЛИПОВСКИЙ"</t>
  </si>
  <si>
    <t>МБУ ДК "ЛИПОВСКИЙ"</t>
  </si>
  <si>
    <t>МУНИЦИПАЛЬНОЕ БЮДЖЕТНОЕ УЧРЕЖДЕНИЕ ДОМ КУЛЬТУРЫ "КРАСНОАРМЕЙСКИЙ"</t>
  </si>
  <si>
    <t>МБУ ДК "КРАСНОАРМЕЙСКИЙ"</t>
  </si>
  <si>
    <t>МУНИЦИПАЛЬНОЕ БЮДЖЕТНОЕ УЧРЕЖДЕНИЕ ДОПОЛНИТЕЛЬНОГО ОБРАЗОВАНИЯ "ДЕТСКАЯ ШКОЛА ИСКУССТВ № 6 ЭНГЕЛЬССКОГО МУНИЦИПАЛЬНОГО РАЙОНА"</t>
  </si>
  <si>
    <t>МБУДО "ДШИ № 6 ЭМР"</t>
  </si>
  <si>
    <t>МУНИЦИПАЛЬНОЕ БЮДЖЕТНОЕ УЧРЕЖДЕНИЕ ДОМ КУЛЬТУРЫ "КОМИНТЕРНОВСКИЙ"</t>
  </si>
  <si>
    <t>МБУ ДОМ КУЛЬТУРЫ "КОМИНТЕРНОВСКИЙ"</t>
  </si>
  <si>
    <t>МУНИЦИПАЛЬНОЕ БЮДЖЕТНОЕ УЧРЕЖДЕНИЕ ДОМ КУЛЬТУРЫ "ВОСКРЕСЕНСКИЙ"</t>
  </si>
  <si>
    <t>МБУ ДК "ВОСКРЕСЕНСКИЙ"</t>
  </si>
  <si>
    <t>МУНИЦИПАЛЬНОЕ БЮДЖЕТНОЕ УЧРЕЖДЕНИЕ ДОПОЛНИТЕЛЬНОГО ОБРАЗОВАНИЯ "ДЕТСКАЯ ШКОЛА ИСКУССТВ № 5 ЭНГЕЛЬССКОГО МУНИЦИПАЛЬНОГО РАЙОНА"</t>
  </si>
  <si>
    <t>МБУДО "ДШИ № 5 ЭМР"</t>
  </si>
  <si>
    <t>МУНИЦИПАЛЬНОЕ БЮДЖЕТНОЕ УЧРЕЖДЕНИЕ ДОМ КУЛЬТУРЫ "ЗЕЛЕНОДОЛЬСКИЙ"</t>
  </si>
  <si>
    <t>МБУ ДК "ЗЕЛЕНОДОЛЬСКИЙ"</t>
  </si>
  <si>
    <t>МУНИЦИПАЛЬНОЕ БЮДЖЕТНОЕ УЧРЕЖДЕНИЕ ДОМ КУЛЬТУРЫ "ЛОЩИННЫЙ"</t>
  </si>
  <si>
    <t>МБУ ДК "ЛОЩИННЫЙ"</t>
  </si>
  <si>
    <t>МУНИЦИПАЛЬНОЕ БЮДЖЕТНОЕ УЧРЕЖДЕНИЕ ДОМ КУЛЬТУРЫ "АНИСОВСКИЙ"</t>
  </si>
  <si>
    <t>МБУ ДК "АНИСОВСКИЙ"</t>
  </si>
  <si>
    <t>МУНИЦИПАЛЬНОЕ БЮДЖЕТНОЕ УЧРЕЖДЕНИЕ ДОМ КУЛЬТУРЫ "УЗМОРСКИЙ"</t>
  </si>
  <si>
    <t>МБУ ДК "УЗМОРСКИЙ"</t>
  </si>
  <si>
    <t>МУНИЦИПАЛЬНОЕ БЮДЖЕТНОЕ УЧРЕЖДЕНИЕ  "ДОМ КУЛЬТУРЫ "УДАРНИК" МУНИЦИПАЛЬНОГО ОБРАЗОВАНИЯ ГОРОД ЭНГЕЛЬС ЭНГЕЛЬССКОГО МУНИЦИПАЛЬНОГО РАЙОНА САРАТОВСКОЙ ОБЛАСТИ"</t>
  </si>
  <si>
    <t>МБУ "ДК "УДАРНИК"</t>
  </si>
  <si>
    <t>МУНИЦИПАЛЬНОЕ БЮДЖЕТНОЕ УЧРЕЖДЕНИЕ ДОПОЛНИТЕЛЬНОГО ОБРАЗОВАНИЯ "ДЕТСКАЯ ШКОЛА ИСКУССТВ С. ГЕНЕРАЛЬСКОЕ ЭНГЕЛЬССКОГО МУНИЦИПАЛЬНОГО РАЙОНА"</t>
  </si>
  <si>
    <t>МБУДО "ДШИ С. ГЕНЕРАЛЬСКОЕ ЭМР"</t>
  </si>
  <si>
    <t>МУНИЦИПАЛЬНОЕ БЮДЖЕТНОЕ УЧРЕЖДЕНИЕ ДОМ КУЛЬТУРЫ "БУРНЕНСКИЙ"</t>
  </si>
  <si>
    <t>МБУ ДК "БУРНЕНСКИЙ"</t>
  </si>
  <si>
    <t>МУНИЦИПАЛЬНОЕ БЮДЖЕТНОЕ УЧРЕЖДЕНИЕ ДОМ КУЛЬТУРЫ  "ПРОБУЖДЕНИЕ"</t>
  </si>
  <si>
    <t>МБУ ДК "ПРОБУЖДЕНИЕ"</t>
  </si>
  <si>
    <t>МУНИЦИПАЛЬНОЕ БЮДЖЕТНОЕ УЧРЕЖДЕНИЕ ДОМ КУЛЬТУРЫ "КРАСНОЯРСКИЙ"</t>
  </si>
  <si>
    <t>МБУ ДК "КРАСНОЯРСКИЙ"</t>
  </si>
  <si>
    <t>МУНИЦИПАЛЬНОЕ БЮДЖЕТНОЕ УЧРЕЖДЕНИЕ  "ДОМ КУЛЬТУРЫ "ИСКРА" МУНИЦИПАЛЬНОГО ОБРАЗОВАНИЯ ГОРОД ЭНГЕЛЬС ЭНГЕЛЬССКОГО МУНИЦИПАЛЬНОГО РАЙОНА САРАТОВСКОЙ ОБЛАСТИ"</t>
  </si>
  <si>
    <t>МБУ ДК "ИСКРА"</t>
  </si>
  <si>
    <t>МУНИЦИПАЛЬНОЕ БЮДЖЕТНОЕ  УЧРЕЖДЕНИЕ ДОПОЛНИТЕЛЬНОГО ОБРАЗОВАНИЯ "ДЕТСКАЯ ШКОЛА ИСКУССТВ № 1 ЭНГЕЛЬССКОГО МУНИЦИПАЛЬНОГО РАЙОНА"</t>
  </si>
  <si>
    <t>МБУДО "ДШИ № 1 ЭМР"</t>
  </si>
  <si>
    <t>МУНИЦИПАЛЬНОЕ БЮДЖЕТНОЕ УЧРЕЖДЕНИЕ "ЦЕНТРАЛИЗОВАННАЯ БИБЛИОТЕЧНАЯ СИСТЕМА ЭНГЕЛЬССКОГО МУНИЦИПАЛЬНОГО РАЙОНА"</t>
  </si>
  <si>
    <t>МБУ "ЦБС ЭМР"</t>
  </si>
  <si>
    <t>МУНИЦИПАЛЬНОЕ БЮДЖЕТНОЕ УЧРЕЖДЕНИЕ ДОМ КУЛЬТУРЫ "ГЕНЕРАЛЬСКИЙ"</t>
  </si>
  <si>
    <t>МБУ ДК "ГЕНЕРАЛЬСКИЙ"</t>
  </si>
  <si>
    <t>Обратите внимание, что на странице отсутствуют ФИО уполномоченного лица, утвердившего муниципальное задание, номер и дата этого муниципального задания.</t>
  </si>
  <si>
    <t>МУНИЦИПАЛЬНОЕ БЮДЖЕТНОЕ УЧРЕЖДЕНИЕ ДОМ КУЛЬТУРЫ "НОВОПУШКИНСКИЙ"</t>
  </si>
  <si>
    <t>МБУ ДК "НОВОПУШКИНСКИЙ"</t>
  </si>
  <si>
    <t>МУНИЦИПАЛЬНОЕ БЮДЖЕТНОЕ УЧРЕЖДЕНИЕ ДОПОЛНИТЕЛЬНОГО ОБРАЗОВАНИЯ "ДЕТСКАЯ МУЗЫКАЛЬНАЯ ШКОЛА № 7 С. БЕРЕЗОВКА ЭНГЕЛЬССКОГО МУНИЦИПАЛЬНОГО РАЙОНА"</t>
  </si>
  <si>
    <t>МБУДО  "ДМШ № 7 С. БЕРЕЗОВКА ЭМР"</t>
  </si>
  <si>
    <t>МУНИЦИПАЛЬНОЕ БЮДЖЕТНОЕ УЧРЕЖДЕНИЕ ДОМ КУЛЬТУРЫ "ПРИДОРОЖНЕНСКИЙ"</t>
  </si>
  <si>
    <t>МБУ ДК "ПРИДОРОЖНЕНСКИЙ"</t>
  </si>
  <si>
    <t>МУНИЦИПАЛЬНОЕ БЮДЖЕТНОЕ  УЧРЕЖДЕНИЕ "ДОМ КУЛЬТУРЫ "МЕЛИОРАТОР" МУНИЦИПАЛЬНОГО ОБРАЗОВАНИЯ ГОРОД ЭНГЕЛЬС ЭНГЕЛЬССКОГО МУНИЦИПАЛЬНОГО РАЙОНА САРАТОВСКОЙ ОБЛАСТИ"</t>
  </si>
  <si>
    <t>МБУ "ДК "МЕЛИОРАТОР"</t>
  </si>
  <si>
    <t>МУНИЦИПАЛЬНОЕ БЮДЖЕТНОЕ УЧРЕЖДЕНИЕ ДОПОЛНИТЕЛЬНОГО ОБРАЗОВАНИЯ "ДЕТСКАЯ ШКОЛА ИСКУССТВ № 4 ЭНГЕЛЬССКОГО МУНИЦИПАЛЬНОГО РАЙОНА"</t>
  </si>
  <si>
    <t>МБУДО "ДШИ № 4 ЭМР"</t>
  </si>
  <si>
    <t>МУНИЦИПАЛЬНОЕ БЮДЖЕТНОЕ УЧРЕЖДЕНИЕ "СПОРТИВНАЯ ШКОЛА РАЗВИТИЯ ТУРИЗМА" ЭНГЕЛЬССКОГО МУНИЦИПАЛЬНОГО РАЙОНА САРАТОВСКОЙ ОБЛАСТИ</t>
  </si>
  <si>
    <t>МБУ  "СШ РАЗВИТИЯ ТУРИЗМА"</t>
  </si>
  <si>
    <t>- / +</t>
  </si>
  <si>
    <t>МУНИЦИПАЛЬНОЕ БЮДЖЕТНОЕ УЧРЕЖДЕНИЕ  "СПОРТИВНАЯ ШКОЛА "ЮНОСТЬ" ЭНГЕЛЬССКОГО МУНИЦИПАЛЬНОГО РАЙОНА САРАТОВСКОЙ ОБЛАСТИ</t>
  </si>
  <si>
    <t>МБУ"СШ "ЮНОСТЬ"</t>
  </si>
  <si>
    <t>МУНИЦИПАЛЬНОЕ БЮДЖЕТНОЕ УЧРЕЖДЕНИЕ "ФИЗКУЛЬТУРНО-СПОРТИВНЫЙ ЦЕНТР "УРОЖАЙ" ЭНГЕЛЬССКОГО МУНИЦИПАЛЬНОГО РАЙОНА САРАТОВСКОЙ ОБЛАСТИ</t>
  </si>
  <si>
    <t>МБУ "ФСЦ "УРОЖАЙ"</t>
  </si>
  <si>
    <t>МУНИЦИПАЛЬНОЕ БЮДЖЕТНОЕ УЧРЕЖДЕНИЕ "ЦЕНТР МОЛОДЕЖНЫХ ИНИЦИАТИВ ЭНГЕЛЬССКОГО МУНИЦИПАЛЬНОГО РАЙОНА"</t>
  </si>
  <si>
    <t>МБУ "ЦМИ ЭМР"</t>
  </si>
  <si>
    <t>МУНИЦИПАЛЬНОЕ БЮДЖЕТНОЕ УЧРЕЖДЕНИЕ "СПОРТИВНО-ТЕХНИЧЕСКИЙ ЦЕНТР МУНИЦИПАЛЬНОГО ОБРАЗОВАНИЯ ГОРОД ЭНГЕЛЬС ЭНГЕЛЬССКОГО МУНИЦИПАЛЬНОГО РАЙОНА САРАТОВСКОЙ ОБЛАСТИ"</t>
  </si>
  <si>
    <t>МБУ "СПОРТИВНО-ТЕХНИЧЕСКИЙ ЦЕНТР "</t>
  </si>
  <si>
    <t>МУНИЦИПАЛЬНОЕ БЮДЖЕТНОЕ УЧРЕЖДЕНИЕ "КЛУБ "ЭНГЕЛЬССКАЯ МОЛОДЕЖЬ"</t>
  </si>
  <si>
    <t>МБУ "КЛУБ "ЭНГЕЛЬССКАЯ МОЛОДЕЖЬ"</t>
  </si>
  <si>
    <t>МУНИЦИПАЛЬНОЕ БЮДЖЕТНОЕ ОБЩЕОБРАЗОВАТЕЛЬНОЕ УЧРЕЖДЕНИЕ "СРЕДНЯЯ ОБЩЕОБРАЗОВАТЕЛЬНАЯ ШКОЛА С. КИРОВО" ЭНГЕЛЬССКОГО МУНИЦИПАЛЬНОГО РАЙОНА САРАТОВСКОЙ ОБЛАСТИ</t>
  </si>
  <si>
    <t>МБОУ "СОШ С. КИРОВО"</t>
  </si>
  <si>
    <t>МУНИЦИПАЛЬНОЕ БЮДЖЕТНОЕ УЧРЕЖДЕНИЕ ДОПОЛНИТЕЛЬНОГО ОБРАЗОВАНИЯ "ДЕТСКАЯ ШКОЛА ИСКУССТВ П. НОВОПУШКИНСКОЕ ЭНГЕЛЬССКОГО МУНИЦИПАЛЬНОГО РАЙОНА"</t>
  </si>
  <si>
    <t>МБУДО "ДШИ П. НОВОПУШКИНСКОЕ ЭМР"</t>
  </si>
  <si>
    <t>МУНИЦИПАЛЬНОЕ БЮДЖЕТНОЕ УЧРЕЖДЕНИЕ ДОПОЛНИТЕЛЬНОГО ОБРАЗОВАНИЯ "ДЕТСКАЯ ШКОЛА ИСКУССТВ П. ПРОБУЖДЕНИЕ ЭНГЕЛЬССКОГО МУНИЦИПАЛЬНОГО РАЙОНА"</t>
  </si>
  <si>
    <t>МБУДО "ДШИ П. ПРОБУЖДЕНИЕ ЭМР"</t>
  </si>
  <si>
    <t>МУНИЦИПАЛЬНОЕ ОБЩЕОБРАЗОВАТЕЛЬНОЕ УЧРЕЖДЕНИЕ "СРЕДНЯЯ ОБЩЕОБРАЗОВАТЕЛЬНАЯ ШКОЛА С. БЕРЕЗОВКА" ЭНГЕЛЬССКОГО МУНИЦИПАЛЬНОГО РАЙОНА САРАТОВСКОЙ ОБЛАСТИ</t>
  </si>
  <si>
    <t>МОУ "СОШ С. БЕРЕЗОВКА"</t>
  </si>
  <si>
    <t>МУНИЦИПАЛЬНОЕ АВТОНОМНОЕ УЧРЕЖДЕНИЕ "СПОРТИВНАЯ ШКОЛА" ЦЕНТРАЛЬНАЯ" ЭНГЕЛЬССКОГО МУНИЦИПАЛЬНОГО РАЙОНА САРАТОВСКОЙ ОБЛАСТИ</t>
  </si>
  <si>
    <t>МАУ "СШ "ЦЕНТРАЛЬНАЯ"</t>
  </si>
  <si>
    <t>МУНИЦИПАЛЬНОЕ ДОШКОЛЬНОЕ ОБРАЗОВАТЕЛЬНОЕ УЧРЕЖДЕНИЕ "ДЕТСКИЙ САД № 78" ЭНГЕЛЬССКОГО МУНИЦИПАЛЬНОГО РАЙОНА САРАТОВСКОЙ ОБЛАСТИ</t>
  </si>
  <si>
    <t>МДОУ "ДЕТСКИЙ САД № 78"</t>
  </si>
  <si>
    <t>МУНИЦИПАЛЬНОЕ ДОШКОЛЬНОЕ ОБРАЗОВАТЕЛЬНОЕ УЧРЕЖДЕНИЕ "ДЕТСКИЙ САД № 68" ЭНГЕЛЬССКОГО МУНИЦИПАЛЬНОГО РАЙОНА САРАТОВСКОЙ ОБЛАСТИ</t>
  </si>
  <si>
    <t>МДОУ "ДЕТСКИЙ САД № 68"</t>
  </si>
  <si>
    <t>МУНИЦИПАЛЬНОЕ ДОШКОЛЬНОЕ ОБРАЗОВАТЕЛЬНОЕ УЧРЕЖДЕНИЕ "ДЕТСКИЙ САД № 79" ЭНГЕЛЬССКОГО МУНИЦИПАЛЬНОГО РАЙОНА САРАТОВСКОЙ ОБЛАСТИ</t>
  </si>
  <si>
    <t>МДОУ "ДЕТСКИЙ САД № 79"</t>
  </si>
  <si>
    <t>МУНИЦИПАЛЬНОЕ ДОШКОЛЬНОЕ ОБРАЗОВАТЕЛЬНОЕ УЧРЕЖДЕНИЕ "ДЕТСКИЙ САД № 81" ЭНГЕЛЬССКОГО МУНИЦИПАЛЬНОГО РАЙОНА САРАТОВСКОЙ ОБЛАСТИ</t>
  </si>
  <si>
    <t>МДОУ "ДЕТСКИЙ САД № 81"</t>
  </si>
  <si>
    <t>МУНИЦИПАЛЬНОЕ ДОШКОЛЬНОЕ ОБРАЗОВАТЕЛЬНОЕ УЧРЕЖДЕНИЕ "ДЕТСКИЙ САД П. ПРОБУЖДЕНИЕ" ЭНГЕЛЬССКОГО МУНИЦИПАЛЬНОГО РАЙОНА САРАТОВСКОЙ ОБЛАСТИ</t>
  </si>
  <si>
    <t>МДОУ "ДЕТСКИЙ САД П. ПРОБУЖДЕНИЕ"</t>
  </si>
  <si>
    <t>МУНИЦИПАЛЬНОЕ ДОШКОЛЬНОЕ ОБРАЗОВАТЕЛЬНОЕ УЧРЕЖДЕНИЕ "ДЕТСКИЙ САД С. ШУМЕЙКА" ЭНГЕЛЬССКОГО МУНИЦИПАЛЬНОГО РАЙОНА САРАТОВСКОЙ ОБЛАСТИ</t>
  </si>
  <si>
    <t>МДОУ "ДЕТСКИЙ САД С. ШУМЕЙКА"</t>
  </si>
  <si>
    <t>МУНИЦИПАЛЬНОЕ ДОШКОЛЬНОЕ ОБРАЗОВАТЕЛЬНОЕ УЧРЕЖДЕНИЕ "ДЕТСКИЙ САД № 69" ЭНГЕЛЬССКОГО МУНИЦИПАЛЬНОГО РАЙОНА САРАТОВСКОЙ ОБЛАСТИ</t>
  </si>
  <si>
    <t>МДОУ "ДЕТСКИЙ САД № 69"</t>
  </si>
  <si>
    <t>МУНИЦИПАЛЬНОЕ ДОШКОЛЬНОЕ ОБРАЗОВАТЕЛЬНОЕ УЧРЕЖДЕНИЕ "ДЕТСКИЙ САД № 70" ЭНГЕЛЬССКОГО МУНИЦИПАЛЬНОГО РАЙОНА САРАТОВСКОЙ ОБЛАСТИ</t>
  </si>
  <si>
    <t>МДОУ "ДЕТСКИЙ САД № 70"</t>
  </si>
  <si>
    <t>МУНИЦИПАЛЬНОЕ ДОШКОЛЬНОЕ ОБРАЗОВАТЕЛЬНОЕ УЧРЕЖДЕНИЕ "ДЕТСКИЙ САД С. ГЕНЕРАЛЬСКОЕ" ЭНГЕЛЬССКОГО МУНИЦИПАЛЬНОГО РАЙОНА САРАТОВСКОЙ ОБЛАСТИ</t>
  </si>
  <si>
    <t>МДОУ "ДЕТСКИЙ САД С. ГЕНЕРАЛЬСКОЕ"</t>
  </si>
  <si>
    <t>МУНИЦИПАЛЬНОЕ ДОШКОЛЬНОЕ ОБРАЗОВАТЕЛЬНОЕ УЧРЕЖДЕНИЕ "ДЕТСКИЙ САД С. ТЕРНОВКА" ЭНГЕЛЬССКОГО МУНИЦИПАЛЬНОГО РАЙОНА САРАТОВСКОЙ ОБЛАСТИ</t>
  </si>
  <si>
    <t>МДОУ "ДЕТСКИЙ САД С. ТЕРНОВКА"</t>
  </si>
  <si>
    <t>МУНИЦИПАЛЬНОЕ ОБЩЕОБРАЗОВАТЕЛЬНОЕ УЧРЕЖДЕНИЕ "СРЕДНЯЯ ОБЩЕОБРАЗОВАТЕЛЬНАЯ ШКОЛА № 19" ЭНГЕЛЬССКОГО МУНИЦИПАЛЬНОГО РАЙОНА САРАТОВСКОЙ ОБЛАСТИ</t>
  </si>
  <si>
    <t>МОУ "СОШ № 19"</t>
  </si>
  <si>
    <t>МУНИЦИПАЛЬНОЕ ОБЩЕОБРАЗОВАТЕЛЬНОЕ УЧРЕЖДЕНИЕ "СРЕДНЯЯ ОБЩЕОБРАЗОВАТЕЛЬНАЯ ШКОЛА № 42" ЭНГЕЛЬССКОГО МУНИЦИПАЛЬНОГО РАЙОНА САРАТОВСКОЙ ОБЛАСТИ</t>
  </si>
  <si>
    <t>МОУ "СОШ № 42"</t>
  </si>
  <si>
    <t>МУНИЦИПАЛЬНОЕ АВТОНОМНОЕ ДОШКОЛЬНОЕ ОБРАЗОВАТЕЛЬНОЕ УЧРЕЖДЕНИЕ "ДЕТСКИЙ САД № 3" ЭНГЕЛЬССКОГО МУНИЦИПАЛЬНОГО РАЙОНА САРАТОВСКОЙ ОБЛАСТИ</t>
  </si>
  <si>
    <t>МАДОУ "ДЕТСКИЙ САД № 3"</t>
  </si>
  <si>
    <t>МУНИЦИПАЛЬНОЕ АВТОНОМНОЕ ДОШКОЛЬНОЕ ОБРАЗОВАТЕЛЬНОЕ УЧРЕЖДЕНИЕ "ДЕТСКИЙ САД № 74" ЭНГЕЛЬССКОГО МУНИЦИПАЛЬНОГО РАЙОНА САРАТОВСКОЙ ОБЛАСТИ</t>
  </si>
  <si>
    <t>МАДОУ "ДЕТСКИЙ САД № 74"</t>
  </si>
  <si>
    <t>МУНИЦИПАЛЬНОЕ ОБЩЕОБРАЗОВАТЕЛЬНОЕ УЧРЕЖДЕНИЕ "ОСНОВНАЯ ОБЩЕОБРАЗОВАТЕЛЬНАЯ ШКОЛА С. ЛЕНИНСКОЕ" ЭНГЕЛЬССКОГО МУНИЦИПАЛЬНОГО РАЙОНА САРАТОВСКОЙ ОБЛАСТИ</t>
  </si>
  <si>
    <t>МОУ "ООШ С. ЛЕНИНСКОЕ"</t>
  </si>
  <si>
    <t>МУНИЦИПАЛЬНОЕ ДОШКОЛЬНОЕ ОБРАЗОВАТЕЛЬНОЕ УЧРЕЖДЕНИЕ "ДЕТСКИЙ САД № 71" ЭНГЕЛЬССКОГО МУНИЦИПАЛЬНОГО РАЙОНА САРАТОВСКОЙ ОБЛАСТИ</t>
  </si>
  <si>
    <t>МДОУ "ДЕТСКИЙ САД № 71"</t>
  </si>
  <si>
    <t>МУНИЦИПАЛЬНОЕ ДОШКОЛЬНОЕ ОБРАЗОВАТЕЛЬНОЕ УЧРЕЖДЕНИЕ "ДЕТСКИЙ САД № 22" ЭНГЕЛЬССКОГО МУНИЦИПАЛЬНОГО РАЙОНА САРАТОВСКОЙ ОБЛАСТИ</t>
  </si>
  <si>
    <t>МУНИЦИПАЛЬНОЕ ОБЩЕОБРАЗОВАТЕЛЬНОЕ УЧРЕЖДЕНИЕ "СРЕДНЯЯ ОБЩЕОБРАЗОВАТЕЛЬНАЯ ШКОЛА С. УЗМОРЬЕ" ЭНГЕЛЬССКОГО МУНИЦИПАЛЬНОГО РАЙОНА САРАТОВСКОЙ ОБЛАСТИ</t>
  </si>
  <si>
    <t>МОУ "СОШ С. УЗМОРЬЕ"</t>
  </si>
  <si>
    <t>МУНИЦИПАЛЬНОЕ ОБЩЕОБРАЗОВАТЕЛЬНОЕ УЧРЕЖДЕНИЕ "СРЕДНЯЯ ОБЩЕОБРАЗОВАТЕЛЬНАЯ ШКОЛА "ПАТРИОТ" С КАДЕТСКИМИ КЛАССАМИ" ЭНГЕЛЬССКОГО МУНИЦИПАЛЬНОГО РАЙОНА САРАТОВСКОЙ ОБЛАСТИ</t>
  </si>
  <si>
    <t>МОУ "СОШ "ПАТРИОТ" С КАДЕТСКИМИ КЛАССАМИ"</t>
  </si>
  <si>
    <t>МУНИЦИПАЛЬНОЕ ОБЩЕОБРАЗОВАТЕЛЬНОЕ УЧРЕЖДЕНИЕ "СРЕДНЯЯ ОБЩЕОБРАЗОВАТЕЛЬНАЯ ШКОЛА С. ЗАВЕТНОЕ" ЭНГЕЛЬССКОГО МУНИЦИПАЛЬНОГО РАЙОНА САРАТОВСКОЙ ОБЛАСТИ</t>
  </si>
  <si>
    <t>МОУ "СОШ С. ЗАВЕТНОЕ"</t>
  </si>
  <si>
    <t>МУНИЦИПАЛЬНОЕ ДОШКОЛЬНОЕ ОБРАЗОВАТЕЛЬНОЕ УЧРЕЖДЕНИЕ "ДЕТСКИЙ САД № 77" ЭНГЕЛЬССКОГО МУНИЦИПАЛЬНОГО РАЙОНА САРАТОВСКОЙ ОБЛАСТИ</t>
  </si>
  <si>
    <t>МДОУ "ДЕТСКИЙ САД № 77"</t>
  </si>
  <si>
    <t>МУНИЦИПАЛЬНОЕ АВТОНОМНОЕ ДОШКОЛЬНОЕ ОБРАЗОВАТЕЛЬНОЕ УЧРЕЖДЕНИЕ "ДЕТСКИЙ САД ПОС. ИМ.К.МАРКСА" ЭНГЕЛЬССКОГО МУНИЦИПАЛЬНОГО РАЙОНА САРАТОВСКОЙ ОБЛАСТИ</t>
  </si>
  <si>
    <t>МАДОУ "ДЕТСКИЙ САД ПОС.ИМ.К.МАРКСА"</t>
  </si>
  <si>
    <t>МУНИЦИПАЛЬНОЕ АВТОНОМНОЕ ДОШКОЛЬНОЕ ОБРАЗОВАТЕЛЬНОЕ УЧРЕЖДЕНИЕ "ДЕТСКИЙ САД КОМБИНИРОВАННОГО ВИДА № 35" ЭНГЕЛЬССКОГО МУНИЦИПАЛЬНОГО РАЙОНА САРАТОВСКОЙ ОБЛАСТИ</t>
  </si>
  <si>
    <t>МАДОУ "ДЕТСКИЙ САД № 35"</t>
  </si>
  <si>
    <t>МУНИЦИПАЛЬНОЕ ДОШКОЛЬНОЕ ОБРАЗОВАТЕЛЬНОЕ УЧРЕЖДЕНИЕ "ДЕТСКИЙ САД № 17" ЭНГЕЛЬССКОГО МУНИЦИПАЛЬНОГО РАЙОНА САРАТОВСКОЙ ОБЛАСТИ</t>
  </si>
  <si>
    <t>МДОУ "ДЕТСКИЙ САД № 17"</t>
  </si>
  <si>
    <t>МУНИЦИПАЛЬНОЕ ДОШКОЛЬНОЕ ОБРАЗОВАТЕЛЬНОЕ УЧРЕЖДЕНИЕ "ДЕТСКИЙ САД № 66" ЭНГЕЛЬССКОГО МУНИЦИПАЛЬНОГО РАЙОНА САРАТОВСКОЙ ОБЛАСТИ</t>
  </si>
  <si>
    <t>МДОУ "ДЕТСКИЙ САД № 66"</t>
  </si>
  <si>
    <t>МУНИЦИПАЛЬНОЕ ДОШКОЛЬНОЕ ОБРАЗОВАТЕЛЬНОЕ УЧРЕЖДЕНИЕ "ДЕТСКИЙ САД № 47" ЭНГЕЛЬССКОГО МУНИЦИПАЛЬНОГО РАЙОНА САРАТОВСКОЙ ОБЛАСТИ</t>
  </si>
  <si>
    <t>МДОУ "ДЕТСКИЙ САД № 47"</t>
  </si>
  <si>
    <t>МУНИЦИПАЛЬНОЕ АВТОНОМНОЕ ДОШКОЛЬНОЕ ОБРАЗОВАТЕЛЬНОЕ УЧРЕЖДЕНИЕ "ДЕТСКИЙ САД №65" ЭНГЕЛЬССКОГО МУНИЦИПАЛЬНОГО РАЙОНА САРАТОВСКОЙ ОБЛАСТИ</t>
  </si>
  <si>
    <t>МАДОУ "ДЕТСКИЙ САД № 65"</t>
  </si>
  <si>
    <t>МУНИЦИПАЛЬНОЕ АВТОНОМНОЕ ДОШКОЛЬНОЕ ОБРАЗОВАТЕЛЬНОЕ УЧРЕЖДЕНИЕ "ДЕТСКИЙ САД № 57" ЭНГЕЛЬССКОГО МУНИЦИПАЛЬНОГО РАЙОНА САРАТОВСКОЙ ОБЛАСТИ</t>
  </si>
  <si>
    <t>МАДОУ "ДЕТСКИЙ САД № 57"</t>
  </si>
  <si>
    <t>МУНИЦИПАЛЬНОЕ ОБЩЕОБРАЗОВАТЕЛЬНОЕ УЧРЕЖДЕНИЕ "СРЕДНЯЯ ОБЩЕОБРАЗОВАТЕЛЬНАЯ ШКОЛА С. ЗЕЛЕНЫЙ ДОЛ" ЭНГЕЛЬССКОГО МУНИЦИПАЛЬНОГО РАЙОНА САРАТОВСКОЙ ОБЛАСТИ</t>
  </si>
  <si>
    <t>МОУ "СОШ С. ЗЕЛЕНЫЙ ДОЛ"</t>
  </si>
  <si>
    <t>МУНИЦИПАЛЬНОЕ ОБЩЕОБРАЗОВАТЕЛЬНОЕ УЧРЕЖДЕНИЕ "СРЕДНЯЯ ОБЩЕОБРАЗОВАТЕЛЬНАЯ ШКОЛА П. ПРОБУЖДЕНИЕ" ЭНГЕЛЬССКОГО МУНИЦИПАЛЬНОГО РАЙОНА САРАТОВСКОЙ ОБЛАСТИ</t>
  </si>
  <si>
    <t>МОУ "СОШ П. ПРОБУЖДЕНИЕ"</t>
  </si>
  <si>
    <t>МУНИЦИПАЛЬНОЕ АВТОНОМНОЕ ДОШКОЛЬНОЕ ОБРАЗОВАТЕЛЬНОЕ УЧРЕЖДЕНИЕ "ДЕТСКИЙ САД №38" ЭНГЕЛЬССКОГО МУНИЦИПАЛЬНОГО РАЙОНА САРАТОВСКОЙ ОБЛАСТИ</t>
  </si>
  <si>
    <t>МАДОУ "ДЕТСКИЙ САД № 38"</t>
  </si>
  <si>
    <t>МУНИЦИПАЛЬНОЕ ОБЩЕОБРАЗОВАТЕЛЬНОЕ УЧРЕЖДЕНИЕ "ОСНОВНАЯ ОБЩЕОБРАЗОВАТЕЛЬНАЯ ШКОЛА № 3" ЭНГЕЛЬССКОГО МУНИЦИПАЛЬНОГО РАЙОНА САРАТОВСКОЙ ОБЛАСТИ</t>
  </si>
  <si>
    <t>МОУ "ООШ № 3"</t>
  </si>
  <si>
    <t>МУНИЦИПАЛЬНОЕ ОБЩЕОБРАЗОВАТЕЛЬНОЕ УЧРЕЖДЕНИЕ "ОСНОВНАЯ ОБЩЕОБРАЗОВАТЕЛЬНАЯ ПРАВОСЛАВНАЯ ШКОЛА № 2 ИМЕНИ БЛАГОВЕРНОГО КНЯЗЯ ДИМИТРИЯ ДОНСКОГО" ЭНГЕЛЬССКОГО МУНИЦИПАЛЬНОГО РАЙОНА САРАТОВСКОЙ ОБЛАСТИ</t>
  </si>
  <si>
    <t>МОУ "ООШ № 2"</t>
  </si>
  <si>
    <t>МУНИЦИПАЛЬНОЕ ОБЩЕОБРАЗОВАТЕЛЬНОЕ УЧРЕЖДЕНИЕ "СРЕДНЯЯ ОБЩЕОБРАЗОВАТЕЛЬНАЯ ШКОЛА № 20" ЭНГЕЛЬССКОГО МУНИЦИПАЛЬНОГО РАЙОНА САРАТОВСКОЙ ОБЛАСТИ</t>
  </si>
  <si>
    <t>МОУ "СОШ № 20"</t>
  </si>
  <si>
    <t>МУНИЦИПАЛЬНОЕ ОБЩЕОБРАЗОВАТЕЛЬНОЕ УЧРЕЖДЕНИЕ "СРЕДНЯЯ ОБЩЕОБРАЗОВАТЕЛЬНАЯ ШКОЛА № 24" ЭНГЕЛЬССКОГО МУНИЦИПАЛЬНОГО РАЙОНА САРАТОВСКОЙ ОБЛАСТИ</t>
  </si>
  <si>
    <t>МУНИЦИПАЛЬНОЕ ОБЩЕОБРАЗОВАТЕЛЬНОЕ УЧРЕЖДЕНИЕ "СРЕДНЯЯ ОБЩЕОБРАЗОВАТЕЛЬНАЯ ШКОЛА П. ПРИДОРОЖНЫЙ" ЭНГЕЛЬССКОГО МУНИЦИПАЛЬНОГО РАЙОНА САРАТОВСКОЙ ОБЛАСТИ</t>
  </si>
  <si>
    <t>МОУ "СОШ П. ПРИДОРОЖНЫЙ"</t>
  </si>
  <si>
    <t>МУНИЦИПАЛЬНОЕ ОБЩЕОБРАЗОВАТЕЛЬНОЕ УЧРЕЖДЕНИЕ "СРЕДНЯЯ ОБЩЕОБРАЗОВАТЕЛЬНАЯ ШКОЛА № 16" ЭНГЕЛЬССКОГО МУНИЦИПАЛЬНОГО РАЙОНА САРАТОВСКОЙ ОБЛАСТИ</t>
  </si>
  <si>
    <t>МОУ "СОШ № 16"</t>
  </si>
  <si>
    <t>МУНИЦИПАЛЬНОЕ ОБЩЕОБРАЗОВАТЕЛЬНОЕ УЧРЕЖДЕНИЕ "СРЕДНЯЯ ОБЩЕОБРАЗОВАТЕЛЬНАЯ ШКОЛА С. ШИРОКОПОЛЬЕ" ЭНГЕЛЬССКОГО МУНИЦИПАЛЬНОГО РАЙОНА САРАТОВСКОЙ ОБЛАСТИ</t>
  </si>
  <si>
    <t>МОУ "СОШ С. ШИРОКОПОЛЬЕ"</t>
  </si>
  <si>
    <t>МУНИЦИПАЛЬНОЕ ОБЩЕОБРАЗОВАТЕЛЬНОЕ УЧРЕЖДЕНИЕ "ГИМНАЗИЯ № 8" ЭНГЕЛЬССКОГО МУНИЦИПАЛЬНОГО РАЙОНА САРАТОВСКОЙ ОБЛАСТИ</t>
  </si>
  <si>
    <t>МОУ "ГИМНАЗИЯ № 8"</t>
  </si>
  <si>
    <t>МУНИЦИПАЛЬНОЕ ДОШКОЛЬНОЕ ОБРАЗОВАТЕЛЬНОЕ УЧРЕЖДЕНИЕ "ДЕТСКИЙ САД № 9" ЭНГЕЛЬССКОГО МУНИЦИПАЛЬНОГО РАЙОНА САРАТОВСКОЙ ОБЛАСТИ</t>
  </si>
  <si>
    <t>МДОУ "ДЕТСКИЙ САД № 9"</t>
  </si>
  <si>
    <t>МУНИЦИПАЛЬНОЕ ДОШКОЛЬНОЕ ОБРАЗОВАТЕЛЬНОЕ УЧРЕЖДЕНИЕ "ДЕТСКИЙ САД № 61" ЭНГЕЛЬССКОГО МУНИЦИПАЛЬНОГО РАЙОНА САРАТОВСКОЙ ОБЛАСТИ</t>
  </si>
  <si>
    <t>МДОУ "ДЕТСКИЙ САД № 61"</t>
  </si>
  <si>
    <t>МУНИЦИПАЛЬНОЕ ДОШКОЛЬНОЕ ОБРАЗОВАТЕЛЬНОЕ УЧРЕЖДЕНИЕ "ЦЕНТР РАЗВИТИЯ РЕБЕНКА - ДЕТСКИЙ САД № 6" ЭНГЕЛЬССКОГО МУНИЦИПАЛЬНОГО РАЙОНА САРАТОВСКОЙ ОБЛАСТИ</t>
  </si>
  <si>
    <t>МДОУ "ЦРР - ДЕТСКИЙ САД № 6"</t>
  </si>
  <si>
    <t>МУНИЦИПАЛЬНОЕ ДОШКОЛЬНОЕ ОБРАЗОВАТЕЛЬНОЕ УЧРЕЖДЕНИЕ "ДЕТСКИЙ САД № 62" ЭНГЕЛЬССКОГО МУНИЦИПАЛЬНОГО РАЙОНА САРАТОВСКОЙ ОБЛАСТИ</t>
  </si>
  <si>
    <t>МДОУ "ДЕТСКИЙ САД № 62"</t>
  </si>
  <si>
    <t>не доводится (на ремонте) / +</t>
  </si>
  <si>
    <t>МУНИЦИПАЛЬНОЕ ДОШКОЛЬНОЕ ОБРАЗОВАТЕЛЬНОЕ УЧРЕЖДЕНИЕ "ДЕТСКИЙ САД № 45" ЭНГЕЛЬССКОГО МУНИЦИПАЛЬНОГО РАОНА САРАТОВСКОЙ ОБЛАСТИ</t>
  </si>
  <si>
    <t>МДОУ "ДЕТСКИЙ САД № 45"</t>
  </si>
  <si>
    <t>МУНИЦИПАЛЬНОЕ ДОШКОЛЬНОЕ ОБРАЗОВАТЕЛЬНОЕ УЧРЕЖДЕНИЕ "ДЕТСКИЙ САД № 19" ЭНГЕЛЬССКОГО МУНИЦИПАЛЬНОГО РАЙОНА САРАТОВСКОЙ ОБЛАСТИ</t>
  </si>
  <si>
    <t>МДОУ "ДЕТСКИЙ САД № 19"</t>
  </si>
  <si>
    <t>МУНИЦИПАЛЬНОЕ АВТОНОМНОЕ ДОШКОЛЬНОЕ ОБРАЗОВАТЕЛЬНОЕ УЧРЕЖДЕНИЕ "ДЕТСКИЙ САД № 33" ЭНГЕЛЬССКОГО МУНИЦИПАЛЬНОГО РАЙОНА САРАТОВСКОЙ ОБЛАСТИ</t>
  </si>
  <si>
    <t>МАДОУ "ДЕТСКИЙ САД № 33"</t>
  </si>
  <si>
    <t>МУНИЦИПАЛЬНОЕ ДОШКОЛЬНОЕ ОБРАЗОВАТЕЛЬНОЕ УЧРЕЖДЕНИЕ "ДЕТСКИЙ САД  № 76" ЭНГЕЛЬССКОГО МУНИЦИПАЛЬНОГО РАЙОНА САРАТОВСКОЙ ОБЛАСТИ</t>
  </si>
  <si>
    <t>МДОУ "ДЕТСКИЙ САД № 76"</t>
  </si>
  <si>
    <t>МУНИЦИПАЛЬНОЕ ДОШКОЛЬНОЕ ОБРАЗОВАТЕЛЬНОЕ УЧРЕЖДЕНИЕ "ДЕТСКИЙ САД С. КРАСНЫЙ ЯР" ЭНГЕЛЬССКОГО МУНИЦИПАЛЬНОГО РАЙОНА САРАТОВСКОЙ ОБЛАСТИ</t>
  </si>
  <si>
    <t>МДОУ "ДЕТСКИЙ САД С. КРАСНЫЙ ЯР"</t>
  </si>
  <si>
    <t>МУНИЦИПАЛЬНОЕ АВТОНОМНОЕ ОБЩЕОБРАЗОВАТЕЛЬНОЕ УЧРЕЖДЕНИЕ "СРЕДНЯЯ ОБЩЕОБРАЗОВАТЕЛЬНАЯ ШКОЛА № 7" ЭНГЕЛЬССКОГО МУНИЦИПАЛЬНОГО РАЙОНА САРАТОВСКОЙ ОБЛАСТИ</t>
  </si>
  <si>
    <t>МАОУ "СОШ № 7"</t>
  </si>
  <si>
    <t>МУНИЦИПАЛЬНОЕ АВТОНОМНОЕ ОБЩЕОБРАЗОВАТЕЛЬНОЕ УЧРЕЖДЕНИЕ "ОБРАЗОВАТЕЛЬНЫЙ ЦЕНТР ИМЕНИ ГЕРОЯ СОВЕТСКОГО СОЮЗА РАСКОВОЙ МАРИНЫ МИХАЙЛОВНЫ" ЭНГЕЛЬССКОГО МУНИЦИПАЛЬНОГО РАЙОНА САРАТОВСКОЙ ОБЛАСТИ</t>
  </si>
  <si>
    <t>МАОУ "ОБРАЗОВАТЕЛЬНЫЙ ЦЕНТР ИМ. М.М. РАСКОВОЙ"</t>
  </si>
  <si>
    <t>МУНИЦИПАЛЬНОЕ ДОШКОЛЬНОЕ ОБРАЗОВАТЕЛЬНОЕ УЧРЕЖДЕНИЕ "ДЕТСКИЙ САД № 41" ЭНГЕЛЬССКОГО МУНИЦИПАЛЬНОГО РАЙОНА САРАТОВСКОЙ ОБЛАСТИ</t>
  </si>
  <si>
    <t>МДОУ "ДЕТСКИЙ САД № 41"</t>
  </si>
  <si>
    <t>МУНИЦИПАЛЬНОЕ ДОШКОЛЬНОЕ ОБРАЗОВАТЕЛЬНОЕ УЧРЕЖДЕНИЕ "ДЕТСКИЙ САД № 55" ЭНГЕЛЬССКОГО МУНИЦИПАЛЬНОГО РАЙОНА САРАТОВСКОЙ ОБЛАСТИ</t>
  </si>
  <si>
    <t>МДОУ "ДЕТСКИЙ САД № 55"</t>
  </si>
  <si>
    <t>МУНИЦИПАЛЬНОЕ ДОШКОЛЬНОЕ ОБРАЗОВАТЕЛЬНОЕ УЧРЕЖДЕНИЕ "ДЕТСКИЙ САД № 63" ЭНГЕЛЬССКОГО МУНИЦИПАЛЬНОГО РАЙОНА САРАТОВСКОЙ ОБЛАСТИ</t>
  </si>
  <si>
    <t>МДОУ "ДЕТСКИЙ САД № 63"</t>
  </si>
  <si>
    <t>МУНИЦИПАЛЬНОЕ ДОШКОЛЬНОЕ ОБРАЗОВАТЕЛЬНОЕ УЧРЕЖДЕНИЕ "ДЕТСКИЙ САД № 5" ЭНГЕЛЬССКОГО МУНИЦИПАЛЬНОГО РАЙОНА САРАТОВСКОЙ ОБЛАСТИ</t>
  </si>
  <si>
    <t>МДОУ "ДЕТСКИЙ САД № 5"</t>
  </si>
  <si>
    <t>МУНИЦИПАЛЬНОЕ АВТОНОМНОЕ УЧРЕЖДЕНИЕ ДОПОЛНИТЕЛЬНОГО ОБРАЗОВАНИЯ "ДВОРЕЦ ТВОРЧЕСТВА ДЕТЕЙ И МОЛОДЁЖИ" ЭНГЕЛЬССКОГО МУНИЦИПАЛЬНОГО РАЙОНА САРАТОВСКОЙ ОБЛАСТИ</t>
  </si>
  <si>
    <t>МАУ ДО "ДТДИМ"</t>
  </si>
  <si>
    <t>МУНИЦИПАЛЬНОЕ АВТОНОМНОЕ ДОШКОЛЬНОЕ ОБРАЗОВАТЕЛЬНОЕ УЧРЕЖДЕНИЕ "ДЕТСКИЙ САД № 8" ЭНГЕЛЬССКОГО МУНИЦИПАЛЬНОГО РАЙОНА САРАТОВСКОЙ ОБЛАСТИ</t>
  </si>
  <si>
    <t>МАДОУ "ДЕТСКИЙ САД № 8"</t>
  </si>
  <si>
    <t>МУНИЦИПАЛЬНОЕ АВТОНОМНОЕ ДОШКОЛЬНОЕ ОБРАЗОВАТЕЛЬНОЕ УЧРЕЖДЕНИЕ "ДЕТСКИЙ САД № 75" ЭНГЕЛЬССКОГО МУНИЦИПАЛЬНОГО РАЙОНА САРАТОВСКОЙ ОБЛАСТИ</t>
  </si>
  <si>
    <t>МАДОУ "ДЕТСКИЙ САД № 75"</t>
  </si>
  <si>
    <t>МУНИЦИПАЛЬНОЕ АВТОНОМНОЕ ДОШКОЛЬНОЕ ОБРАЗОВАТЕЛЬНОЕ УЧРЕЖДЕНИЕ "ДЕТСКИЙ САД № 7" ЭНГЕЛЬССКОГО МУНИЦИПАЛЬНОГО РАЙОНА САРАТОВСКОЙ ОБЛАСТИ</t>
  </si>
  <si>
    <t>МАДОУ "ДЕТСКИЙ САД № 7"</t>
  </si>
  <si>
    <t>МУНИЦИПАЛЬНОЕ ОБЩЕОБРАЗОВАТЕЛЬНОЕ УЧРЕЖДЕНИЕ "СРЕДНЯЯ ОБЩЕОБРАЗОВАТЕЛЬНАЯ ШКОЛА С. ТЕРНОВКА" ЭНГЕЛЬССКОГО МУНИЦИПАЛЬНОГО РАЙОНА САРАТОВСКОЙ ОБЛАСТИ</t>
  </si>
  <si>
    <t>МОУ "СОШ С. ТЕРНОВКА"</t>
  </si>
  <si>
    <t>МУНИЦИПАЛЬНОЕ ОБЩЕОБРАЗОВАТЕЛЬНОЕ УЧРЕЖДЕНИЕ "СРЕДНЯЯ ОБЩЕОБРАЗОВАТЕЛЬНАЯ ШКОЛА П. КОМИНТЕРН" ЭНГЕЛЬССКОГО МУНИЦИПАЛЬНОГО РАЙОНА САРАТОВСКОЙ ОБЛАСТИ</t>
  </si>
  <si>
    <t>МОУ "СОШ П. КОМИНТЕРН"</t>
  </si>
  <si>
    <t>МУНИЦИПАЛЬНОЕ ОБЩЕОБРАЗОВАТЕЛЬНОЕ УЧРЕЖДЕНИЕ "СРЕДНЯЯ ОБЩЕОБРАЗОВАТЕЛЬНАЯ ШКОЛА № 12" ЭНГЕЛЬССКОГО МУНИЦИПАЛЬНОГО РАЙОНА САРАТОВСКОЙ ОБЛАСТИ</t>
  </si>
  <si>
    <t>МОУ "СОШ № 12"</t>
  </si>
  <si>
    <t>МУНИЦИПАЛЬНОЕ ОБЩЕОБРАЗОВАТЕЛЬНОЕ УЧРЕЖДЕНИЕ "СРЕДНЯЯ ОБЩЕОБРАЗОВАТЕЛЬНАЯ ШКОЛА № 5 ИМЕНИ В. ХОМЯКОВОЙ" ЭНГЕЛЬССКОГО МУНИЦИПАЛЬНОГО РАЙОНА САРАТОВСКОЙ ОБЛАСТИ</t>
  </si>
  <si>
    <t>МУНИЦИПАЛЬНОЕ ОБЩЕОБРАЗОВАТЕЛЬНОЕ УЧРЕЖДЕНИЕ "СРЕДНЯЯ ОБЩЕОБРАЗОВАТЕЛЬНАЯ ШКОЛА С. ВОСКРЕСЕНКА"  ЭНГЕЛЬССКОГО МУНИЦИПАЛЬНОГО РАЙОНА САРАТОВСКОЙ ОБЛАСТИ</t>
  </si>
  <si>
    <t>МОУ "СОШ С. ВОСКРЕСЕНКА"</t>
  </si>
  <si>
    <t>МУНИЦИПАЛЬНОЕ ОБЩЕОБРАЗОВАТЕЛЬНОЕ УЧРЕЖДЕНИЕ "СРЕДНЯЯ ОБЩЕОБРАЗОВАТЕЛЬНАЯ ШКОЛА П. БУРНЫЙ" ЭНГЕЛЬССКОГО МУНИЦИПАЛЬНОГО РАЙОНА САРАТОВСКОЙ ОБЛАСТИ</t>
  </si>
  <si>
    <t>МОУ "СОШ П. БУРНЫЙ"</t>
  </si>
  <si>
    <t>МУНИЦИПАЛЬНОЕ ОБЩЕОБРАЗОВАТЕЛЬНОЕ УЧРЕЖДЕНИЕ "ОСНОВНАЯ ОБЩЕОБРАЗОВАТЕЛЬНАЯ ШКОЛА № 26" ЭНГЕЛЬССКОГО МУНИЦИПАЛЬНОГО РАЙОНА САРАТОВСКОЙ ОБЛАСТИ</t>
  </si>
  <si>
    <t>МУНИЦИПАЛЬНОЕ ОБЩЕОБРАЗОВАТЕЛЬНОЕ УЧРЕЖДЕНИЕ "ОСНОВНАЯ ОБЩЕОБРАЗОВАТЕЛЬНАЯ ШКОЛА С. БЕЗЫМЯННОЕ" ЭНГЕЛЬССКОГО МУНИЦИПАЛЬНОГО РАЙОНА САРАТОВСКОЙ ОБЛАСТИ</t>
  </si>
  <si>
    <t>МОУ "ООШ С. БЕЗЫМЯННОЕ"</t>
  </si>
  <si>
    <t>МУНИЦИПАЛЬНОЕ АВТОНОМНОЕ ОБЩЕОБРАЗОВАТЕЛЬНОЕ УЧРЕЖДЕНИЕ "ОСНОВНАЯ ОБЩЕОБРАЗОВАТЕЛЬНАЯ ШКОЛА № 29" ЭНГЕЛЬССКОГО МУНИЦИПАЛЬНОГО РАЙОНА САРАТОВСКОЙ ОБЛАСТИ</t>
  </si>
  <si>
    <t>МАОУ "ООШ № 29"</t>
  </si>
  <si>
    <t>МУНИЦИПАЛЬНОЕ ОБЩЕОБРАЗОВАТЕЛЬНОЕ УЧРЕЖДЕНИЕ "СРЕДНЯЯ ОБЩЕОБРАЗОВАТЕЛЬНАЯ ШКОЛА № 21" ЭНГЕЛЬССКОГО МУНИЦИПАЛЬНОГО РАЙОНА САРАТОВСКОЙ ОБЛАСТИ</t>
  </si>
  <si>
    <t>МОУ "СОШ № 21"</t>
  </si>
  <si>
    <t>МУНИЦИПАЛЬНОЕ ОБЩЕОБРАЗОВАТЕЛЬНОЕ УЧРЕЖДЕНИЕ "СРЕДНЯЯ ОБЩЕОБРАЗОВАТЕЛЬНАЯ ШКОЛА П. НОВОПУШКИНСКОЕ" ЭНГЕЛЬССКОГО МУНИЦИПАЛЬНОГО РАЙОНА САРАТОВСКОЙ ОБЛАСТИ</t>
  </si>
  <si>
    <t>МОУ "СОШ П. НОВОПУШКИНСКОЕ"</t>
  </si>
  <si>
    <t>МУНИЦИПАЛЬНОЕ ОБЩЕОБРАЗОВАТЕЛЬНОЕ УЧРЕЖДЕНИЕ "СРЕДНЯЯ ОБЩЕОБРАЗОВАТЕЛЬНАЯ ШКОЛА П. ИМЕНИ К. МАРКСА" ЭНГЕЛЬССКОГО МУНИЦИПАЛЬНОГО РАЙОНА САРАТОВСКОЙ ОБЛАСТИ</t>
  </si>
  <si>
    <t>МОУ "СОШ П. ИМЕНИ К. МАРКСА"</t>
  </si>
  <si>
    <t>МУНИЦИПАЛЬНОЕ ОБЩЕОБРАЗОВАТЕЛЬНОЕ УЧРЕЖДЕНИЕ "ОСНОВНАЯ ОБЩЕОБРАЗОВАТЕЛЬНАЯ ШКОЛА № 10" ЭНГЕЛЬССКОГО МУНИЦИПАЛЬНОГО РАЙОНА САРАТОВСКОЙ ОБЛАСТИ</t>
  </si>
  <si>
    <t>МОУ "ООШ № 10"</t>
  </si>
  <si>
    <t>МУНИЦИПАЛЬНОЕ ОБЩЕОБРАЗОВАТЕЛЬНОЕ УЧРЕЖДЕНИЕ "СРЕДНЯЯ ОБЩЕОБРАЗОВАТЕЛЬНАЯ ШКОЛА № 31" ЭНГЕЛЬССКОГО МУНИЦИПАЛЬНОГО РАЙОНА САРАТОВСКОЙ ОБЛАСТИ</t>
  </si>
  <si>
    <t>МОУ "СОШ № 31"</t>
  </si>
  <si>
    <t>МУНИЦИПАЛЬНОЕ ОБЩЕОБРАЗОВАТЕЛЬНОЕ УЧРЕЖДЕНИЕ "СРЕДНЯЯ ОБЩЕОБРАЗОВАТЕЛЬНАЯ ШКОЛА С. ШУМЕЙКА" ЭНГЕЛЬССКОГО МУНИЦИПАЛЬНОГО РАЙОНА САРАТОВСКОЙ ОБЛАСТИ</t>
  </si>
  <si>
    <t>МОУ "СОШ С. ШУМЕЙКА"</t>
  </si>
  <si>
    <t>МУНИЦИПАЛЬНОЕ ДОШКОЛЬНОЕ ОБРАЗОВАТЕЛЬНОЕ УЧРЕЖДЕНИЕ "ДЕТСКИЙ САД С. ЗАВЕТНОЕ" ЭНГЕЛЬССКОГО МУНИЦИПАЛЬНОГО РАЙОНА САРАТОВСКОЙ ОБЛАСТИ</t>
  </si>
  <si>
    <t>МДОУ "ДЕТСКИЙ САД С. ЗАВЕТНОЕ"</t>
  </si>
  <si>
    <t>МУНИЦИПАЛЬНОЕ ОБЩЕОБРАЗОВАТЕЛЬНОЕ УЧРЕЖДЕНИЕ "ШКОЛА НОВОГО ВЕКА" ЭНГЕЛЬССКОГО МУНИЦИПАЛЬНОГО РАЙОНА САРАТОВСКОЙ ОБЛАСТИ</t>
  </si>
  <si>
    <t>МОУ "ШКОЛА НОВОГО ВЕКА"</t>
  </si>
  <si>
    <t>МУНИЦИПАЛЬНОЕ ОБЩЕОБРАЗОВАТЕЛЬНОЕ УЧРЕЖДЕНИЕ "ОСНОВНАЯ ОБЩЕОБРАЗОВАТЕЛЬНАЯ ШКОЛА П. ЛОЩИННЫЙ" ЭНГЕЛЬССКОГО МУНИЦИПАЛЬНОГО РАЙОНА САРАТОВСКОЙ ОБЛАСТИ</t>
  </si>
  <si>
    <t>МОУ "ООШ П. ЛОЩИННЫЙ"</t>
  </si>
  <si>
    <t>МУНИЦИПАЛЬНОЕ АВТОНОМНОЕ УЧРЕЖДЕНИЕ "ДЕТСКИЙ ОЗДОРОВИТЕЛЬНО-ДОСУГОВЫЙ ЦЕНТР "БУРЕВЕСТНИК" ЭНГЕЛЬСCКОГО МУНИЦИПАЛЬНОГО РАЙОНА САРАТОВСКОЙ ОБЛАСТИ</t>
  </si>
  <si>
    <t>МАУ "БУРЕВЕСТНИК"</t>
  </si>
  <si>
    <t>МУНИЦИПАЛЬНОЕ АВТОНОМНОЕ ДОШКОЛЬНОЕ ОБРАЗОВАТЕЛЬНОЕ УЧРЕЖДЕНИЕ "ДЕТСКИЙ САД № 58" ЭНГЕЛЬССКОГО МУНИЦИПАЛЬНОГО РАЙОНА САРАТОВСКОЙ ОБЛАСТИ</t>
  </si>
  <si>
    <t>МАДОУ "ДЕТСКИЙ САД № 58"</t>
  </si>
  <si>
    <t>МУНИЦИПАЛЬНОЕ АВТОНОМНОЕ ДОШКОЛЬНОЕ ОБРАЗОВАТЕЛЬНОЕ УЧРЕЖДЕНИЕ "ДЕТСКИЙ САД С.ЛИПОВКА" ЭНГЕЛЬССКОГО МУНИЦИПАЛЬНОГО РАЙОНА САРАТОВСКОЙ ОБЛАСТИ</t>
  </si>
  <si>
    <t>МАДОУ "ДЕТСКИЙ САД С.ЛИПОВКА"</t>
  </si>
  <si>
    <t>МУНИЦИПАЛЬНОЕ АВТОНОМНОЕ ОБЩЕОБРАЗОВАТЕЛЬНОЕ УЧРЕЖДЕНИЕ "ОСНОВНАЯ ОБЩЕОБРАЗОВАТЕЛЬНАЯ ШКОЛА С. СТЕПНОЕ" ЭНГЕЛЬССКОГО МУНИЦИПАЛЬНОГО РАЙОНА САРАТОВСКОЙ ОБЛАСТИ</t>
  </si>
  <si>
    <t>МАОУ "ООШ С. СТЕПНОЕ"</t>
  </si>
  <si>
    <t>МУНИЦИПАЛЬНОЕ АВТОНОМНОЕ ДОШКОЛЬНОЕ ОБРАЗОВАТЕЛЬНОЕ УЧРЕЖДЕНИЕ "ДЕТСКИЙ САД КОМБИНИРОВАННОГО ВИДА № 53" ЭНГЕЛЬССКОГО МУНИЦИПАЛЬНОГО РАЙОНА САРАТОВСКОЙ ОБЛАСТИ</t>
  </si>
  <si>
    <t>МАДОУ "ДЕТСКИЙ САД № 53"</t>
  </si>
  <si>
    <t>МУНИЦИПАЛЬНОЕ АВТОНОМНОЕ ДОШКОЛЬНОЕ ОБРАЗОВАТЕЛЬНОЕ УЧРЕЖДЕНИЕ "ДЕТСКИЙ САД № 26" ЭНГЕЛЬССКОГО МУНИЦИПАЛЬНОГО РАЙОНА САРАТОВСКОЙ ОБЛАСТИ</t>
  </si>
  <si>
    <t>МАДОУ "ДЕТСКИЙ САД № 26"</t>
  </si>
  <si>
    <t>МУНИЦИПАЛЬНОЕ АВТОНОМНОЕ ДОШКОЛЬНОЕ ОБРАЗОВАТЕЛЬНОЕ УЧРЕЖДЕНИЕ "ДЕТСКИЙ САД № 112" ЭНГЕЛЬССКОГО МУНИЦИПАЛЬНОГО РАЙОНА САРАТОВСКОЙ ОБЛАСТИ</t>
  </si>
  <si>
    <t>МАДОУ "ДЕТСКИЙ САД № 112"</t>
  </si>
  <si>
    <t>МУНИЦИПАЛЬНОЕ АВТОНОМНОЕ ДОШКОЛЬНОЕ ОБРАЗОВАТЕЛЬНОЕ УЧРЕЖДЕНИЕ "ДЕТСКИЙ САД № 18" ЭНГЕЛЬССКОГО МУНИЦИПАЛЬНОГО РАЙОНА САРАТОВСКОЙ ОБЛАСТИ</t>
  </si>
  <si>
    <t>МАДОУ "ДЕТСКИЙ САД № 18"</t>
  </si>
  <si>
    <t>МУНИЦИПАЛЬНОЕ АВТОНОМНОЕ ДОШКОЛЬНОЕ ОБРАЗОВАТЕЛЬНОЕ УЧРЕЖДЕНИЕ "ДЕТСКИЙ САД № 21" ЭНГЕЛЬССКОГО МУНИЦИПАЛЬНОГО РАЙОНА САРАТОВСКОЙ ОБЛАСТИ</t>
  </si>
  <si>
    <t>МАДОУ "ДЕТСКИЙ САД № 21"</t>
  </si>
  <si>
    <t>МУНИЦИПАЛЬНОЕ ДОШКОЛЬНОЕ ОБРАЗОВАТЕЛЬНОЕ УЧРЕЖДЕНИЕ "ДЕТСКИЙ САД № 11" ЭНГЕЛЬССКОГО МУНИЦИПАЛЬНОГО РАЙОНА САРАТОВСКОЙ ОБЛАСТИ</t>
  </si>
  <si>
    <t>МДОУ "ДЕТСКИЙ САД № 11"</t>
  </si>
  <si>
    <t>МУНИЦИПАЛЬНОЕ АВТОНОМНОЕ ДОШКОЛЬНОЕ ОБРАЗОВАТЕЛЬНОЕ УЧРЕЖДЕНИЕ "ДЕТСКИЙ САД № 20" ЭНГЕЛЬССКОГО МУНИЦИПАЛЬНОГО РАЙОНА САРАТОВСКОЙ ОБЛАСТИ</t>
  </si>
  <si>
    <t>МАДОУ "ДЕТСКИЙ САД №20"</t>
  </si>
  <si>
    <t>МУНИЦИПАЛЬНОЕ АВТОНОМНОЕ ДОШКОЛЬНОЕ ОБРАЗОВАТЕЛЬНОЕ УЧРЕЖДЕНИЕ "ДЕТСКИЙ САД С. ПОДСТЕПНОЕ" ЭНГЕЛЬССКОГО МУНИЦИПАЛЬНОГО РАЙОНА САРАТОВСКОЙ ОБЛАСТИ</t>
  </si>
  <si>
    <t>МАДОУ "ДЕТСКИЙ САД С. ПОДСТЕПНОЕ"</t>
  </si>
  <si>
    <t>МУНИЦИПАЛЬНОЕ АВТОНОМНОЕ УЧРЕЖДЕНИЕ "ОБЩЕСТВЕННЫЙ ЦЕНТР"</t>
  </si>
  <si>
    <t>МАУ "ОБЩЕСТВЕННЫЙ ЦЕНТР"</t>
  </si>
  <si>
    <t>не доводится, финансируется за счет собственных средст / +</t>
  </si>
  <si>
    <t>МУНИЦИПАЛЬНОЕ БЮДЖЕТНОЕ УЧРЕЖДЕНИЕ "ЭНГЕЛЬС-СПАС"</t>
  </si>
  <si>
    <t>МБУ "ЭНГЕЛЬС-СПАС"</t>
  </si>
  <si>
    <t>МУНИЦИПАЛЬНОЕ АВТОНОМНОЕ ДОШКОЛЬНОЕ ОБРАЗОВАТЕЛЬНОЕ УЧРЕЖДЕНИЕ "ДЕТСКИЙ САД № 27" ЭНГЕЛЬССКОГО МУНИЦИПАЛЬНОГО РАЙОНА САРАТОВСКОЙ ОБЛАСТИ</t>
  </si>
  <si>
    <t>МАДОУ "ДЕТСКИЙ САД № 27"</t>
  </si>
  <si>
    <t>Учреждение новое, деятельность пока не осуществляет, поэтому не учитывается при расчете итогового рейтинга открытости и прозрачности муниципального района.</t>
  </si>
  <si>
    <t>МУНИЦИПАЛЬНОЕ АВТОНОМНОЕ ДОШКОЛЬНОЕ ОБРАЗОВАТЕЛЬНОЕ УЧРЕЖДЕНИЕ "ДЕТСКИЙ САД № 25" ЭНГЕЛЬССКОГО МУНИЦИПАЛЬНОГО РАЙОНА САРАТОВСКОЙ ОБЛАСТИ</t>
  </si>
  <si>
    <t>МАДОУ "ДЕТСКИЙ САД № 25"</t>
  </si>
  <si>
    <t>МУНИЦИПАЛЬНОЕ АВТОНОМНОЕ ДОШКОЛЬНОЕ ОБРАЗОВАТЕЛЬНОЕ УЧРЕЖДЕНИЕ "ДЕТСКИЙ САД № 14" ЭНГЕЛЬССКОГО МУНИЦИПАЛЬНОГО РАЙОНА САРАТОВСКОЙ ОБЛАСТИ</t>
  </si>
  <si>
    <t>МАДОУ "ДЕТСКИЙ САД № 14"</t>
  </si>
  <si>
    <t>В пункте 6 желательно указывать не только общую сумму муниципального долга, но и его структуру</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</si>
</sst>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_р_._-;\-* #,##0.00_р_._-;_-* &quot;-&quot;??_р_._-;_-@_-"/>
  </numFmts>
  <fonts count="54" x14ac:knownFonts="1">
    <font>
      <sz val="11"/>
      <color theme="1"/>
      <name val="Calibri"/>
      <family val="2"/>
      <charset val="204"/>
      <scheme val="minor"/>
    </font>
    <font>
      <sz val="11"/>
      <color theme="1"/>
      <name val="Calibri"/>
      <family val="2"/>
      <charset val="204"/>
      <scheme val="minor"/>
    </font>
    <font>
      <sz val="10"/>
      <color theme="1"/>
      <name val="Calibri"/>
      <family val="2"/>
      <charset val="204"/>
      <scheme val="minor"/>
    </font>
    <font>
      <b/>
      <sz val="12"/>
      <color rgb="FF000000"/>
      <name val="Times New Roman"/>
      <family val="1"/>
      <charset val="204"/>
    </font>
    <font>
      <b/>
      <sz val="12"/>
      <color rgb="FF000000"/>
      <name val="Calibri"/>
      <family val="2"/>
      <charset val="204"/>
    </font>
    <font>
      <sz val="10"/>
      <color theme="1"/>
      <name val="Times New Roman"/>
      <family val="1"/>
      <charset val="204"/>
    </font>
    <font>
      <b/>
      <sz val="10"/>
      <color theme="1"/>
      <name val="Times New Roman"/>
      <family val="1"/>
      <charset val="204"/>
    </font>
    <font>
      <b/>
      <sz val="10"/>
      <name val="Times New Roman"/>
      <family val="1"/>
      <charset val="204"/>
    </font>
    <font>
      <b/>
      <sz val="10"/>
      <name val="Calibri"/>
      <family val="2"/>
      <charset val="204"/>
      <scheme val="minor"/>
    </font>
    <font>
      <sz val="10"/>
      <name val="Calibri"/>
      <family val="2"/>
      <charset val="204"/>
      <scheme val="minor"/>
    </font>
    <font>
      <b/>
      <i/>
      <sz val="10"/>
      <name val="Times New Roman"/>
      <family val="1"/>
      <charset val="204"/>
    </font>
    <font>
      <sz val="10"/>
      <name val="Times New Roman"/>
      <family val="1"/>
      <charset val="204"/>
    </font>
    <font>
      <i/>
      <sz val="10"/>
      <name val="Times New Roman"/>
      <family val="1"/>
      <charset val="204"/>
    </font>
    <font>
      <sz val="10"/>
      <color rgb="FFFF0000"/>
      <name val="Calibri"/>
      <family val="2"/>
      <charset val="204"/>
      <scheme val="minor"/>
    </font>
    <font>
      <b/>
      <sz val="10"/>
      <color theme="1"/>
      <name val="Calibri"/>
      <family val="2"/>
      <charset val="204"/>
      <scheme val="minor"/>
    </font>
    <font>
      <b/>
      <i/>
      <sz val="10"/>
      <color theme="1"/>
      <name val="Times New Roman"/>
      <family val="1"/>
      <charset val="204"/>
    </font>
    <font>
      <sz val="11"/>
      <color indexed="8"/>
      <name val="Calibri"/>
      <family val="2"/>
    </font>
    <font>
      <b/>
      <sz val="10"/>
      <color rgb="FFFF0000"/>
      <name val="Times New Roman"/>
      <family val="1"/>
      <charset val="204"/>
    </font>
    <font>
      <sz val="10"/>
      <color rgb="FFFF0000"/>
      <name val="Times New Roman"/>
      <family val="1"/>
      <charset val="204"/>
    </font>
    <font>
      <b/>
      <sz val="12"/>
      <color theme="1"/>
      <name val="Times New Roman"/>
      <family val="1"/>
      <charset val="204"/>
    </font>
    <font>
      <sz val="10"/>
      <color rgb="FF000000"/>
      <name val="Times New Roman"/>
      <family val="1"/>
      <charset val="204"/>
    </font>
    <font>
      <b/>
      <sz val="10"/>
      <color rgb="FF000000"/>
      <name val="Times New Roman"/>
      <family val="1"/>
      <charset val="204"/>
    </font>
    <font>
      <i/>
      <sz val="10"/>
      <color theme="1"/>
      <name val="Times New Roman"/>
      <family val="1"/>
      <charset val="204"/>
    </font>
    <font>
      <sz val="10"/>
      <color rgb="FFC00000"/>
      <name val="Times New Roman"/>
      <family val="1"/>
      <charset val="204"/>
    </font>
    <font>
      <sz val="10"/>
      <color rgb="FFC00000"/>
      <name val="Calibri"/>
      <family val="2"/>
      <charset val="204"/>
      <scheme val="minor"/>
    </font>
    <font>
      <b/>
      <sz val="10"/>
      <color rgb="FFC00000"/>
      <name val="Times New Roman"/>
      <family val="1"/>
      <charset val="204"/>
    </font>
    <font>
      <i/>
      <sz val="10"/>
      <color rgb="FFC00000"/>
      <name val="Times New Roman"/>
      <family val="1"/>
      <charset val="204"/>
    </font>
    <font>
      <i/>
      <sz val="10"/>
      <color theme="1"/>
      <name val="Calibri"/>
      <family val="2"/>
      <charset val="204"/>
      <scheme val="minor"/>
    </font>
    <font>
      <u/>
      <sz val="11"/>
      <color theme="10"/>
      <name val="Calibri"/>
      <family val="2"/>
      <charset val="204"/>
      <scheme val="minor"/>
    </font>
    <font>
      <u/>
      <sz val="10"/>
      <color theme="10"/>
      <name val="Times New Roman"/>
      <family val="1"/>
      <charset val="204"/>
    </font>
    <font>
      <u/>
      <sz val="10"/>
      <name val="Times New Roman"/>
      <family val="1"/>
      <charset val="204"/>
    </font>
    <font>
      <sz val="12"/>
      <name val="Calibri"/>
      <family val="2"/>
      <charset val="204"/>
      <scheme val="minor"/>
    </font>
    <font>
      <b/>
      <sz val="12"/>
      <name val="Times New Roman"/>
      <family val="1"/>
      <charset val="204"/>
    </font>
    <font>
      <sz val="10"/>
      <name val="Wingdings"/>
      <charset val="2"/>
    </font>
    <font>
      <sz val="10"/>
      <color rgb="FF111111"/>
      <name val="Times New Roman"/>
      <family val="1"/>
      <charset val="204"/>
    </font>
    <font>
      <sz val="10"/>
      <color rgb="FF2F2B23"/>
      <name val="Times New Roman"/>
      <family val="1"/>
      <charset val="204"/>
    </font>
    <font>
      <sz val="10"/>
      <color rgb="FF003300"/>
      <name val="Times New Roman"/>
      <family val="1"/>
      <charset val="204"/>
    </font>
    <font>
      <sz val="10"/>
      <color indexed="8"/>
      <name val="Times New Roman"/>
      <family val="1"/>
      <charset val="204"/>
    </font>
    <font>
      <sz val="11"/>
      <color indexed="8"/>
      <name val="Calibri"/>
      <family val="2"/>
      <charset val="204"/>
    </font>
    <font>
      <b/>
      <sz val="14"/>
      <name val="Times New Roman"/>
      <family val="1"/>
      <charset val="204"/>
    </font>
    <font>
      <sz val="14"/>
      <name val="Times New Roman"/>
      <family val="1"/>
      <charset val="204"/>
    </font>
    <font>
      <sz val="14"/>
      <color theme="1"/>
      <name val="Times New Roman"/>
      <family val="1"/>
      <charset val="204"/>
    </font>
    <font>
      <u/>
      <sz val="10"/>
      <color theme="1"/>
      <name val="Times New Roman"/>
      <family val="1"/>
      <charset val="204"/>
    </font>
    <font>
      <i/>
      <sz val="10"/>
      <color rgb="FF000000"/>
      <name val="Times New Roman"/>
      <family val="1"/>
      <charset val="204"/>
    </font>
    <font>
      <sz val="8"/>
      <color theme="1"/>
      <name val="Times New Roman"/>
      <family val="1"/>
      <charset val="204"/>
    </font>
    <font>
      <sz val="8"/>
      <name val="Times New Roman"/>
      <family val="1"/>
      <charset val="204"/>
    </font>
    <font>
      <sz val="8"/>
      <color rgb="FF000000"/>
      <name val="Times New Roman"/>
      <family val="1"/>
      <charset val="204"/>
    </font>
    <font>
      <i/>
      <sz val="8"/>
      <color theme="1"/>
      <name val="Times New Roman"/>
      <family val="1"/>
      <charset val="204"/>
    </font>
    <font>
      <i/>
      <sz val="8"/>
      <name val="Times New Roman"/>
      <family val="1"/>
      <charset val="204"/>
    </font>
    <font>
      <b/>
      <sz val="10"/>
      <color rgb="FF000000"/>
      <name val="Arial Cyr"/>
    </font>
    <font>
      <u/>
      <sz val="11"/>
      <color theme="10"/>
      <name val="Calibri"/>
      <family val="2"/>
      <charset val="204"/>
    </font>
    <font>
      <sz val="10"/>
      <name val="Arial"/>
      <family val="2"/>
      <charset val="204"/>
    </font>
    <font>
      <sz val="10"/>
      <color indexed="8"/>
      <name val="Arial"/>
      <family val="2"/>
      <charset val="204"/>
    </font>
    <font>
      <sz val="10"/>
      <name val="Arial Cyr"/>
      <charset val="204"/>
    </font>
  </fonts>
  <fills count="12">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8" tint="0.39997558519241921"/>
        <bgColor indexed="64"/>
      </patternFill>
    </fill>
    <fill>
      <patternFill patternType="solid">
        <fgColor theme="4" tint="0.59999389629810485"/>
        <bgColor indexed="64"/>
      </patternFill>
    </fill>
    <fill>
      <patternFill patternType="solid">
        <fgColor rgb="FFFFFF0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rgb="FFFFFFFF"/>
        <bgColor indexed="64"/>
      </patternFill>
    </fill>
    <fill>
      <patternFill patternType="solid">
        <fgColor theme="6" tint="0.79998168889431442"/>
        <bgColor indexed="64"/>
      </patternFill>
    </fill>
    <fill>
      <patternFill patternType="solid">
        <fgColor rgb="FFFFFF9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s>
  <cellStyleXfs count="13">
    <xf numFmtId="0" fontId="0" fillId="0" borderId="0"/>
    <xf numFmtId="0" fontId="16" fillId="0" borderId="0"/>
    <xf numFmtId="0" fontId="28" fillId="0" borderId="0" applyNumberFormat="0" applyFill="0" applyBorder="0" applyAlignment="0" applyProtection="0"/>
    <xf numFmtId="0" fontId="38" fillId="0" borderId="0"/>
    <xf numFmtId="165" fontId="49" fillId="11" borderId="12">
      <alignment horizontal="right" vertical="top" shrinkToFit="1"/>
    </xf>
    <xf numFmtId="0" fontId="50" fillId="0" borderId="0" applyNumberFormat="0" applyFill="0" applyBorder="0" applyAlignment="0" applyProtection="0">
      <alignment vertical="top"/>
      <protection locked="0"/>
    </xf>
    <xf numFmtId="0" fontId="51" fillId="0" borderId="0"/>
    <xf numFmtId="0" fontId="52" fillId="0" borderId="0"/>
    <xf numFmtId="0" fontId="53" fillId="0" borderId="0"/>
    <xf numFmtId="166" fontId="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 fillId="0" borderId="0" applyFont="0" applyFill="0" applyBorder="0" applyAlignment="0" applyProtection="0"/>
  </cellStyleXfs>
  <cellXfs count="343">
    <xf numFmtId="0" fontId="0" fillId="0" borderId="0" xfId="0"/>
    <xf numFmtId="0" fontId="2" fillId="0" borderId="0" xfId="0" applyFont="1"/>
    <xf numFmtId="0" fontId="5" fillId="0" borderId="0" xfId="0" applyFont="1" applyAlignment="1">
      <alignment horizontal="left" vertical="center"/>
    </xf>
    <xf numFmtId="0" fontId="6" fillId="0" borderId="0" xfId="0" applyFont="1" applyAlignment="1">
      <alignment horizontal="center" vertical="center"/>
    </xf>
    <xf numFmtId="0" fontId="7"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164" fontId="10" fillId="2" borderId="1" xfId="0" applyNumberFormat="1" applyFont="1" applyFill="1" applyBorder="1" applyAlignment="1">
      <alignment horizontal="center" vertical="center" wrapText="1"/>
    </xf>
    <xf numFmtId="0" fontId="11" fillId="3" borderId="1" xfId="0" applyFont="1" applyFill="1" applyBorder="1" applyAlignment="1">
      <alignment vertical="center"/>
    </xf>
    <xf numFmtId="0" fontId="11" fillId="3" borderId="1" xfId="0" applyFont="1" applyFill="1" applyBorder="1" applyAlignment="1">
      <alignment horizontal="center" vertical="center"/>
    </xf>
    <xf numFmtId="164" fontId="7" fillId="3" borderId="1" xfId="0" applyNumberFormat="1" applyFont="1" applyFill="1" applyBorder="1" applyAlignment="1">
      <alignment horizontal="center" vertical="center" wrapText="1"/>
    </xf>
    <xf numFmtId="164" fontId="11" fillId="3" borderId="1" xfId="0" applyNumberFormat="1" applyFont="1" applyFill="1" applyBorder="1" applyAlignment="1">
      <alignment horizontal="center" vertical="center" wrapText="1"/>
    </xf>
    <xf numFmtId="0" fontId="9" fillId="0" borderId="0" xfId="0" applyFont="1"/>
    <xf numFmtId="0" fontId="13" fillId="0" borderId="0" xfId="0" applyFont="1"/>
    <xf numFmtId="0" fontId="14" fillId="0" borderId="0" xfId="0" applyFont="1" applyAlignment="1">
      <alignment horizontal="left" vertical="center"/>
    </xf>
    <xf numFmtId="0" fontId="2" fillId="0" borderId="0" xfId="0" applyFont="1" applyAlignment="1">
      <alignment horizontal="left" vertical="center"/>
    </xf>
    <xf numFmtId="0" fontId="11" fillId="3" borderId="2" xfId="0" applyFont="1" applyFill="1" applyBorder="1" applyAlignment="1">
      <alignment horizontal="center" vertical="center" wrapText="1"/>
    </xf>
    <xf numFmtId="0" fontId="15" fillId="2" borderId="1" xfId="0" applyFont="1" applyFill="1" applyBorder="1" applyAlignment="1">
      <alignment horizontal="center" vertical="center"/>
    </xf>
    <xf numFmtId="0" fontId="7" fillId="4" borderId="1" xfId="0" applyFont="1" applyFill="1" applyBorder="1" applyAlignment="1">
      <alignment vertical="center"/>
    </xf>
    <xf numFmtId="0" fontId="7" fillId="4" borderId="1" xfId="0" applyFont="1" applyFill="1" applyBorder="1" applyAlignment="1">
      <alignment vertical="center" wrapText="1"/>
    </xf>
    <xf numFmtId="164" fontId="7" fillId="4" borderId="1" xfId="0" applyNumberFormat="1" applyFont="1" applyFill="1" applyBorder="1" applyAlignment="1">
      <alignment horizontal="center" vertical="center" wrapText="1"/>
    </xf>
    <xf numFmtId="165" fontId="6" fillId="4" borderId="1" xfId="0" applyNumberFormat="1" applyFont="1" applyFill="1" applyBorder="1" applyAlignment="1">
      <alignment horizontal="center" vertical="center"/>
    </xf>
    <xf numFmtId="165" fontId="7" fillId="4" borderId="1" xfId="0" applyNumberFormat="1" applyFont="1" applyFill="1" applyBorder="1" applyAlignment="1">
      <alignment horizontal="center" vertical="center"/>
    </xf>
    <xf numFmtId="0" fontId="2" fillId="5" borderId="0" xfId="0" applyFont="1" applyFill="1"/>
    <xf numFmtId="0" fontId="7" fillId="3" borderId="1" xfId="0" applyFont="1" applyFill="1" applyBorder="1" applyAlignment="1">
      <alignment horizontal="center" vertical="center" wrapText="1"/>
    </xf>
    <xf numFmtId="164" fontId="11" fillId="0" borderId="1" xfId="1" applyNumberFormat="1" applyFont="1" applyFill="1" applyBorder="1" applyAlignment="1">
      <alignment horizontal="center" vertical="center"/>
    </xf>
    <xf numFmtId="0" fontId="11" fillId="3" borderId="1" xfId="0" applyFont="1" applyFill="1" applyBorder="1" applyAlignment="1">
      <alignment vertical="center" wrapText="1"/>
    </xf>
    <xf numFmtId="164" fontId="17" fillId="4" borderId="1" xfId="0" applyNumberFormat="1" applyFont="1" applyFill="1" applyBorder="1" applyAlignment="1">
      <alignment horizontal="center" vertical="center" wrapText="1"/>
    </xf>
    <xf numFmtId="164" fontId="18" fillId="4" borderId="1" xfId="0" applyNumberFormat="1" applyFont="1" applyFill="1" applyBorder="1" applyAlignment="1">
      <alignment horizontal="center" vertical="center" wrapText="1"/>
    </xf>
    <xf numFmtId="164" fontId="18" fillId="4" borderId="1" xfId="1" applyNumberFormat="1" applyFont="1" applyFill="1" applyBorder="1" applyAlignment="1">
      <alignment horizontal="center" vertical="center"/>
    </xf>
    <xf numFmtId="164" fontId="11" fillId="4" borderId="1" xfId="1" applyNumberFormat="1" applyFont="1" applyFill="1" applyBorder="1" applyAlignment="1">
      <alignment horizontal="center" vertical="center"/>
    </xf>
    <xf numFmtId="0" fontId="19" fillId="3" borderId="0" xfId="0" applyFont="1" applyFill="1" applyBorder="1" applyAlignment="1">
      <alignment horizontal="center" vertical="center"/>
    </xf>
    <xf numFmtId="0" fontId="5" fillId="0" borderId="0" xfId="0" applyFont="1" applyBorder="1"/>
    <xf numFmtId="0" fontId="5" fillId="0" borderId="0" xfId="0" applyFont="1" applyBorder="1" applyAlignment="1">
      <alignment horizontal="center"/>
    </xf>
    <xf numFmtId="49" fontId="21" fillId="4" borderId="1" xfId="0" applyNumberFormat="1" applyFont="1" applyFill="1" applyBorder="1" applyAlignment="1">
      <alignment horizontal="center" vertical="center" wrapText="1"/>
    </xf>
    <xf numFmtId="49" fontId="21" fillId="4" borderId="1" xfId="0" applyNumberFormat="1" applyFont="1" applyFill="1" applyBorder="1" applyAlignment="1">
      <alignment vertical="center" wrapText="1"/>
    </xf>
    <xf numFmtId="0" fontId="21" fillId="4" borderId="1" xfId="0" applyNumberFormat="1" applyFont="1" applyFill="1" applyBorder="1" applyAlignment="1">
      <alignment horizontal="center" vertical="center" wrapText="1"/>
    </xf>
    <xf numFmtId="0" fontId="5" fillId="2" borderId="4" xfId="0" applyFont="1" applyFill="1" applyBorder="1" applyAlignment="1">
      <alignment vertical="center" wrapText="1"/>
    </xf>
    <xf numFmtId="0" fontId="22" fillId="2" borderId="6" xfId="0" applyFont="1" applyFill="1" applyBorder="1" applyAlignment="1">
      <alignment vertical="center" wrapText="1"/>
    </xf>
    <xf numFmtId="49" fontId="20" fillId="0" borderId="1" xfId="0" applyNumberFormat="1" applyFont="1" applyBorder="1" applyAlignment="1">
      <alignment horizontal="center" vertical="center" wrapText="1"/>
    </xf>
    <xf numFmtId="0" fontId="5" fillId="0" borderId="6" xfId="0" applyFont="1" applyBorder="1" applyAlignment="1">
      <alignment horizontal="left" vertical="center" wrapText="1" indent="1"/>
    </xf>
    <xf numFmtId="0" fontId="20" fillId="0" borderId="1" xfId="0" applyFont="1" applyBorder="1" applyAlignment="1">
      <alignment horizontal="center" vertical="center" wrapText="1"/>
    </xf>
    <xf numFmtId="0" fontId="5" fillId="0" borderId="1" xfId="0" applyFont="1" applyBorder="1" applyAlignment="1">
      <alignment horizontal="left" vertical="center" wrapText="1" indent="1"/>
    </xf>
    <xf numFmtId="0" fontId="5" fillId="0" borderId="4" xfId="0" applyFont="1" applyBorder="1" applyAlignment="1">
      <alignment horizontal="left" vertical="center" wrapText="1" indent="1"/>
    </xf>
    <xf numFmtId="0" fontId="22" fillId="2" borderId="6" xfId="0" applyFont="1" applyFill="1" applyBorder="1" applyAlignment="1">
      <alignment vertical="top" wrapText="1"/>
    </xf>
    <xf numFmtId="49" fontId="20" fillId="3" borderId="1" xfId="0" applyNumberFormat="1" applyFont="1" applyFill="1" applyBorder="1" applyAlignment="1">
      <alignment horizontal="center" vertical="center" wrapText="1"/>
    </xf>
    <xf numFmtId="49" fontId="21" fillId="4" borderId="4" xfId="0" applyNumberFormat="1" applyFont="1" applyFill="1" applyBorder="1" applyAlignment="1">
      <alignment horizontal="center" vertical="center" wrapText="1"/>
    </xf>
    <xf numFmtId="49" fontId="20" fillId="0" borderId="1" xfId="0" applyNumberFormat="1" applyFont="1" applyBorder="1" applyAlignment="1">
      <alignment vertical="center" wrapText="1"/>
    </xf>
    <xf numFmtId="0" fontId="5" fillId="4" borderId="1" xfId="0" applyFont="1" applyFill="1" applyBorder="1"/>
    <xf numFmtId="0" fontId="6" fillId="4" borderId="1" xfId="0" applyFont="1" applyFill="1" applyBorder="1"/>
    <xf numFmtId="1" fontId="6" fillId="4" borderId="1" xfId="0" applyNumberFormat="1" applyFont="1" applyFill="1" applyBorder="1" applyAlignment="1">
      <alignment horizontal="center"/>
    </xf>
    <xf numFmtId="0" fontId="19" fillId="0" borderId="0" xfId="0" applyFont="1" applyAlignment="1">
      <alignment vertical="center"/>
    </xf>
    <xf numFmtId="0" fontId="6" fillId="0" borderId="0" xfId="0" applyFont="1" applyAlignment="1">
      <alignment vertical="center"/>
    </xf>
    <xf numFmtId="0" fontId="23" fillId="0" borderId="0" xfId="0" applyFont="1"/>
    <xf numFmtId="0" fontId="5" fillId="0" borderId="0" xfId="0" applyFont="1"/>
    <xf numFmtId="0" fontId="22" fillId="0" borderId="0" xfId="0" applyFont="1" applyAlignment="1">
      <alignment horizontal="left" vertical="center"/>
    </xf>
    <xf numFmtId="0" fontId="6" fillId="0" borderId="0" xfId="0" applyFont="1" applyAlignment="1">
      <alignment horizontal="left" vertical="center"/>
    </xf>
    <xf numFmtId="0" fontId="24" fillId="0" borderId="0" xfId="0" applyFont="1"/>
    <xf numFmtId="0" fontId="25" fillId="0" borderId="0" xfId="0" applyFont="1" applyAlignment="1">
      <alignment horizontal="center" vertical="center"/>
    </xf>
    <xf numFmtId="0" fontId="22" fillId="0" borderId="0" xfId="0" applyFont="1" applyAlignment="1">
      <alignment horizontal="center"/>
    </xf>
    <xf numFmtId="0" fontId="26" fillId="0" borderId="0" xfId="0" applyFont="1" applyAlignment="1">
      <alignment horizontal="center"/>
    </xf>
    <xf numFmtId="0" fontId="27" fillId="0" borderId="0" xfId="0" applyFont="1" applyAlignment="1">
      <alignment horizontal="center"/>
    </xf>
    <xf numFmtId="1" fontId="7" fillId="4" borderId="1" xfId="0" applyNumberFormat="1" applyFont="1" applyFill="1" applyBorder="1" applyAlignment="1">
      <alignment horizontal="right" vertical="center"/>
    </xf>
    <xf numFmtId="0" fontId="25" fillId="4" borderId="1" xfId="0" applyFont="1" applyFill="1" applyBorder="1" applyAlignment="1">
      <alignment horizontal="center" vertical="center"/>
    </xf>
    <xf numFmtId="0" fontId="7" fillId="4" borderId="1" xfId="0" applyFont="1" applyFill="1" applyBorder="1" applyAlignment="1">
      <alignment horizontal="center" vertical="center"/>
    </xf>
    <xf numFmtId="1" fontId="11" fillId="4" borderId="1" xfId="0" applyNumberFormat="1" applyFont="1" applyFill="1" applyBorder="1" applyAlignment="1">
      <alignment horizontal="center" vertical="center"/>
    </xf>
    <xf numFmtId="1" fontId="7" fillId="4" borderId="1" xfId="0" applyNumberFormat="1" applyFont="1" applyFill="1" applyBorder="1" applyAlignment="1">
      <alignment horizontal="center" vertical="center" wrapText="1"/>
    </xf>
    <xf numFmtId="0" fontId="5" fillId="0" borderId="0" xfId="0" applyFont="1" applyFill="1"/>
    <xf numFmtId="0" fontId="23" fillId="0" borderId="0" xfId="0" applyFont="1" applyFill="1"/>
    <xf numFmtId="0" fontId="2" fillId="0" borderId="0" xfId="0" applyFont="1" applyFill="1"/>
    <xf numFmtId="1" fontId="11" fillId="0" borderId="1" xfId="0" applyNumberFormat="1" applyFont="1" applyBorder="1" applyAlignment="1">
      <alignment horizontal="center" vertical="center"/>
    </xf>
    <xf numFmtId="0" fontId="11" fillId="3" borderId="1" xfId="0" applyFont="1" applyFill="1" applyBorder="1" applyAlignment="1">
      <alignment horizontal="left" vertical="center" wrapText="1"/>
    </xf>
    <xf numFmtId="0" fontId="11" fillId="3" borderId="1" xfId="0" applyFont="1" applyFill="1" applyBorder="1" applyAlignment="1">
      <alignment horizontal="center" vertical="center" wrapText="1"/>
    </xf>
    <xf numFmtId="164" fontId="11" fillId="3" borderId="1" xfId="0" applyNumberFormat="1" applyFont="1" applyFill="1" applyBorder="1" applyAlignment="1">
      <alignment horizontal="center" vertical="center"/>
    </xf>
    <xf numFmtId="0" fontId="29" fillId="0" borderId="1" xfId="2" applyFont="1" applyBorder="1" applyAlignment="1">
      <alignment vertical="center" wrapText="1"/>
    </xf>
    <xf numFmtId="1" fontId="18" fillId="3" borderId="1" xfId="0" applyNumberFormat="1" applyFont="1" applyFill="1" applyBorder="1" applyAlignment="1">
      <alignment horizontal="left" vertical="center" wrapText="1"/>
    </xf>
    <xf numFmtId="0" fontId="11" fillId="0" borderId="0" xfId="0" applyFont="1"/>
    <xf numFmtId="1" fontId="11" fillId="3" borderId="1" xfId="0" applyNumberFormat="1" applyFont="1" applyFill="1" applyBorder="1" applyAlignment="1">
      <alignment horizontal="left" vertical="center" wrapText="1"/>
    </xf>
    <xf numFmtId="0" fontId="11" fillId="0" borderId="1" xfId="0" applyFont="1" applyBorder="1" applyAlignment="1">
      <alignment horizontal="center" vertical="center" wrapText="1"/>
    </xf>
    <xf numFmtId="2" fontId="11" fillId="0" borderId="1" xfId="0" applyNumberFormat="1" applyFont="1" applyBorder="1" applyAlignment="1">
      <alignment horizontal="center" vertical="center" wrapText="1"/>
    </xf>
    <xf numFmtId="1" fontId="7" fillId="4"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164" fontId="11" fillId="4" borderId="1" xfId="0" applyNumberFormat="1" applyFont="1" applyFill="1" applyBorder="1" applyAlignment="1">
      <alignment horizontal="center" vertical="center"/>
    </xf>
    <xf numFmtId="1" fontId="7" fillId="4" borderId="1" xfId="0" applyNumberFormat="1" applyFont="1" applyFill="1" applyBorder="1" applyAlignment="1">
      <alignment horizontal="left" vertical="center" wrapText="1"/>
    </xf>
    <xf numFmtId="1" fontId="17" fillId="4"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xf>
    <xf numFmtId="0" fontId="11" fillId="3" borderId="0" xfId="0" applyFont="1" applyFill="1"/>
    <xf numFmtId="0" fontId="9" fillId="3" borderId="0" xfId="0" applyFont="1" applyFill="1"/>
    <xf numFmtId="1" fontId="11" fillId="0" borderId="1" xfId="0" applyNumberFormat="1" applyFont="1" applyFill="1" applyBorder="1" applyAlignment="1">
      <alignment horizontal="center" vertical="center"/>
    </xf>
    <xf numFmtId="0" fontId="11" fillId="0" borderId="1" xfId="0" applyFont="1" applyFill="1" applyBorder="1" applyAlignment="1">
      <alignment vertical="center"/>
    </xf>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64" fontId="11" fillId="0" borderId="1" xfId="0" applyNumberFormat="1" applyFont="1" applyFill="1" applyBorder="1" applyAlignment="1">
      <alignment horizontal="center" vertical="center"/>
    </xf>
    <xf numFmtId="1" fontId="11" fillId="0" borderId="1" xfId="0" applyNumberFormat="1" applyFont="1" applyFill="1" applyBorder="1" applyAlignment="1">
      <alignment horizontal="left" vertical="center" wrapText="1"/>
    </xf>
    <xf numFmtId="0" fontId="11" fillId="0" borderId="0" xfId="0" applyFont="1" applyFill="1"/>
    <xf numFmtId="0" fontId="9" fillId="0" borderId="0" xfId="0" applyFont="1" applyFill="1"/>
    <xf numFmtId="2" fontId="18" fillId="0" borderId="1" xfId="2" applyNumberFormat="1" applyFont="1" applyBorder="1" applyAlignment="1">
      <alignment horizontal="left" vertical="center" wrapText="1"/>
    </xf>
    <xf numFmtId="1" fontId="18" fillId="0" borderId="1" xfId="0" applyNumberFormat="1" applyFont="1" applyFill="1" applyBorder="1" applyAlignment="1">
      <alignment horizontal="left" vertical="center" wrapText="1"/>
    </xf>
    <xf numFmtId="4" fontId="14" fillId="0" borderId="0" xfId="0" applyNumberFormat="1" applyFont="1" applyAlignment="1">
      <alignment horizontal="right"/>
    </xf>
    <xf numFmtId="4" fontId="2" fillId="0" borderId="0" xfId="0" applyNumberFormat="1" applyFont="1"/>
    <xf numFmtId="4" fontId="14" fillId="0" borderId="0" xfId="0" applyNumberFormat="1" applyFont="1"/>
    <xf numFmtId="0" fontId="14" fillId="0" borderId="0" xfId="0" applyFont="1" applyAlignment="1">
      <alignment horizontal="right"/>
    </xf>
    <xf numFmtId="0" fontId="14" fillId="0" borderId="0" xfId="0" applyFont="1"/>
    <xf numFmtId="0" fontId="6" fillId="0" borderId="0" xfId="0" applyFont="1" applyAlignment="1">
      <alignment horizontal="left" wrapText="1"/>
    </xf>
    <xf numFmtId="0" fontId="6" fillId="0" borderId="0" xfId="0" applyFont="1" applyAlignment="1">
      <alignment horizontal="left" vertical="center" wrapText="1"/>
    </xf>
    <xf numFmtId="0" fontId="15" fillId="2" borderId="1" xfId="0" applyFont="1" applyFill="1" applyBorder="1" applyAlignment="1">
      <alignment horizontal="center" vertical="center" wrapText="1"/>
    </xf>
    <xf numFmtId="0" fontId="25" fillId="4" borderId="1" xfId="0" applyFont="1" applyFill="1" applyBorder="1" applyAlignment="1">
      <alignment horizontal="left" vertical="center"/>
    </xf>
    <xf numFmtId="0" fontId="11" fillId="4" borderId="1" xfId="0" applyFont="1" applyFill="1" applyBorder="1" applyAlignment="1">
      <alignment horizontal="left" vertical="center"/>
    </xf>
    <xf numFmtId="2" fontId="30" fillId="4" borderId="1" xfId="2" applyNumberFormat="1" applyFont="1" applyFill="1" applyBorder="1" applyAlignment="1">
      <alignment horizontal="left" vertical="center"/>
    </xf>
    <xf numFmtId="165" fontId="11" fillId="3" borderId="1" xfId="0" applyNumberFormat="1" applyFont="1" applyFill="1" applyBorder="1" applyAlignment="1">
      <alignment horizontal="left" vertical="center" wrapText="1"/>
    </xf>
    <xf numFmtId="0" fontId="18" fillId="3" borderId="1" xfId="0" applyFont="1" applyFill="1" applyBorder="1" applyAlignment="1">
      <alignment horizontal="left" vertical="center" wrapText="1"/>
    </xf>
    <xf numFmtId="2" fontId="11" fillId="3" borderId="1" xfId="0" applyNumberFormat="1" applyFont="1" applyFill="1" applyBorder="1" applyAlignment="1">
      <alignment horizontal="center" vertical="center" wrapText="1"/>
    </xf>
    <xf numFmtId="1" fontId="30" fillId="0" borderId="1" xfId="2" applyNumberFormat="1" applyFont="1" applyFill="1" applyBorder="1" applyAlignment="1">
      <alignment horizontal="left" vertical="center" wrapText="1"/>
    </xf>
    <xf numFmtId="165" fontId="11" fillId="4" borderId="1" xfId="0" applyNumberFormat="1" applyFont="1" applyFill="1" applyBorder="1" applyAlignment="1">
      <alignment horizontal="left" vertical="center" wrapText="1"/>
    </xf>
    <xf numFmtId="0" fontId="18" fillId="4" borderId="1" xfId="0" applyFont="1" applyFill="1" applyBorder="1"/>
    <xf numFmtId="0" fontId="13" fillId="5" borderId="0" xfId="0" applyFont="1" applyFill="1"/>
    <xf numFmtId="0" fontId="31" fillId="0" borderId="0" xfId="0" applyFont="1" applyAlignment="1">
      <alignment vertical="center" wrapText="1"/>
    </xf>
    <xf numFmtId="165" fontId="11" fillId="0" borderId="1" xfId="0" applyNumberFormat="1" applyFont="1" applyFill="1" applyBorder="1" applyAlignment="1">
      <alignment horizontal="left" vertical="center" wrapText="1"/>
    </xf>
    <xf numFmtId="0" fontId="9" fillId="6" borderId="0" xfId="0" applyFont="1" applyFill="1"/>
    <xf numFmtId="0" fontId="18" fillId="3" borderId="1" xfId="0" applyFont="1" applyFill="1" applyBorder="1" applyAlignment="1">
      <alignment horizontal="center" vertical="center" wrapText="1"/>
    </xf>
    <xf numFmtId="4" fontId="11" fillId="0" borderId="1" xfId="0" applyNumberFormat="1" applyFont="1" applyBorder="1" applyAlignment="1">
      <alignment horizontal="center" vertical="center"/>
    </xf>
    <xf numFmtId="165" fontId="11" fillId="3" borderId="1" xfId="0" applyNumberFormat="1" applyFont="1" applyFill="1" applyBorder="1" applyAlignment="1">
      <alignment horizontal="center" vertical="center"/>
    </xf>
    <xf numFmtId="0" fontId="14" fillId="3" borderId="0" xfId="0" applyFont="1" applyFill="1"/>
    <xf numFmtId="0" fontId="11" fillId="3" borderId="0" xfId="0" applyFont="1" applyFill="1" applyBorder="1" applyAlignment="1">
      <alignment vertical="center" wrapText="1"/>
    </xf>
    <xf numFmtId="0" fontId="11" fillId="0" borderId="0" xfId="0" applyFont="1" applyAlignment="1">
      <alignment vertical="center"/>
    </xf>
    <xf numFmtId="14" fontId="7" fillId="0" borderId="0" xfId="0" applyNumberFormat="1" applyFont="1" applyAlignment="1">
      <alignment horizontal="left" vertical="center"/>
    </xf>
    <xf numFmtId="0" fontId="11" fillId="0" borderId="0" xfId="0" applyFont="1" applyAlignment="1">
      <alignment horizontal="left" vertical="center"/>
    </xf>
    <xf numFmtId="0" fontId="2" fillId="4" borderId="1" xfId="0" applyFont="1" applyFill="1" applyBorder="1"/>
    <xf numFmtId="0" fontId="5" fillId="5" borderId="0" xfId="0" applyFont="1" applyFill="1"/>
    <xf numFmtId="2" fontId="11" fillId="0" borderId="1" xfId="0" applyNumberFormat="1" applyFont="1" applyBorder="1" applyAlignment="1">
      <alignment horizontal="center" vertical="center"/>
    </xf>
    <xf numFmtId="1" fontId="11" fillId="0" borderId="1" xfId="1" applyNumberFormat="1" applyFont="1" applyFill="1" applyBorder="1" applyAlignment="1">
      <alignment horizontal="center" vertical="center"/>
    </xf>
    <xf numFmtId="164" fontId="7" fillId="4" borderId="1" xfId="0" applyNumberFormat="1" applyFont="1" applyFill="1" applyBorder="1" applyAlignment="1">
      <alignment horizontal="center" vertical="center"/>
    </xf>
    <xf numFmtId="4" fontId="8" fillId="0" borderId="0" xfId="0" applyNumberFormat="1" applyFont="1"/>
    <xf numFmtId="0" fontId="8" fillId="0" borderId="0" xfId="0" applyFont="1"/>
    <xf numFmtId="14" fontId="17" fillId="0" borderId="0" xfId="0" applyNumberFormat="1" applyFont="1" applyAlignment="1">
      <alignment horizontal="left" vertical="center"/>
    </xf>
    <xf numFmtId="0" fontId="12" fillId="0" borderId="0" xfId="0" applyFont="1" applyAlignment="1">
      <alignment vertical="center"/>
    </xf>
    <xf numFmtId="0" fontId="7" fillId="2" borderId="5" xfId="0" applyFont="1" applyFill="1" applyBorder="1" applyAlignment="1">
      <alignment horizontal="center" vertical="center" wrapText="1"/>
    </xf>
    <xf numFmtId="0" fontId="11" fillId="3" borderId="1" xfId="0" applyFont="1" applyFill="1" applyBorder="1" applyAlignment="1">
      <alignment horizontal="justify" vertical="center" wrapText="1"/>
    </xf>
    <xf numFmtId="0" fontId="11" fillId="0" borderId="1" xfId="0" applyFont="1" applyBorder="1" applyAlignment="1">
      <alignment horizontal="center" vertical="center"/>
    </xf>
    <xf numFmtId="0" fontId="18" fillId="0" borderId="0" xfId="0" applyFont="1"/>
    <xf numFmtId="0" fontId="11" fillId="3" borderId="1" xfId="0" applyFont="1" applyFill="1" applyBorder="1" applyAlignment="1">
      <alignment horizontal="center" vertical="top" wrapText="1"/>
    </xf>
    <xf numFmtId="0" fontId="7" fillId="3" borderId="1" xfId="0" applyFont="1" applyFill="1" applyBorder="1" applyAlignment="1">
      <alignment horizontal="center" vertical="top" wrapText="1"/>
    </xf>
    <xf numFmtId="0" fontId="7" fillId="3" borderId="1" xfId="0" applyFont="1" applyFill="1" applyBorder="1" applyAlignment="1">
      <alignment horizontal="center" wrapText="1"/>
    </xf>
    <xf numFmtId="49" fontId="11" fillId="3" borderId="1" xfId="0" applyNumberFormat="1"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0" borderId="1" xfId="0" applyFont="1" applyBorder="1" applyAlignment="1">
      <alignment horizontal="left" vertical="top" wrapText="1"/>
    </xf>
    <xf numFmtId="0" fontId="11" fillId="0" borderId="1" xfId="0" applyFont="1" applyBorder="1" applyAlignment="1">
      <alignment horizontal="center" vertical="top" wrapText="1"/>
    </xf>
    <xf numFmtId="0" fontId="11" fillId="3" borderId="1" xfId="0" applyNumberFormat="1" applyFont="1" applyFill="1" applyBorder="1" applyAlignment="1">
      <alignment horizontal="justify" vertical="center" wrapText="1"/>
    </xf>
    <xf numFmtId="0" fontId="11" fillId="3" borderId="1" xfId="0" applyNumberFormat="1" applyFont="1" applyFill="1" applyBorder="1" applyAlignment="1">
      <alignment horizontal="center" vertical="center" wrapText="1"/>
    </xf>
    <xf numFmtId="0" fontId="11" fillId="7" borderId="1" xfId="0" applyFont="1" applyFill="1" applyBorder="1" applyAlignment="1">
      <alignment horizontal="center" vertical="center"/>
    </xf>
    <xf numFmtId="0" fontId="11" fillId="3" borderId="3" xfId="0" applyFont="1" applyFill="1" applyBorder="1" applyAlignment="1">
      <alignment horizontal="justify" vertical="center" wrapText="1"/>
    </xf>
    <xf numFmtId="0" fontId="11" fillId="0" borderId="3" xfId="0" applyFont="1" applyBorder="1" applyAlignment="1">
      <alignment horizontal="justify" vertical="center" wrapText="1"/>
    </xf>
    <xf numFmtId="1" fontId="11" fillId="3" borderId="1" xfId="0" applyNumberFormat="1" applyFont="1" applyFill="1" applyBorder="1" applyAlignment="1">
      <alignment horizontal="center" vertical="center"/>
    </xf>
    <xf numFmtId="0" fontId="11" fillId="3" borderId="5"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11" fillId="0" borderId="1" xfId="0" applyFont="1" applyBorder="1" applyAlignment="1">
      <alignment horizontal="justify" vertical="center" wrapText="1"/>
    </xf>
    <xf numFmtId="0" fontId="11" fillId="3" borderId="4" xfId="0" applyFont="1" applyFill="1" applyBorder="1" applyAlignment="1">
      <alignment horizontal="justify" vertical="center" wrapText="1"/>
    </xf>
    <xf numFmtId="0" fontId="11" fillId="3" borderId="4" xfId="0"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4" xfId="0" applyFont="1" applyBorder="1" applyAlignment="1">
      <alignment horizontal="center" vertical="top" wrapText="1"/>
    </xf>
    <xf numFmtId="0" fontId="11" fillId="3" borderId="6" xfId="0" applyFont="1" applyFill="1" applyBorder="1" applyAlignment="1">
      <alignment horizontal="justify" vertical="center" wrapText="1"/>
    </xf>
    <xf numFmtId="0" fontId="11" fillId="3" borderId="7" xfId="0" applyFont="1" applyFill="1" applyBorder="1" applyAlignment="1">
      <alignment horizontal="center" vertical="center" wrapText="1"/>
    </xf>
    <xf numFmtId="49" fontId="11" fillId="3" borderId="1" xfId="0" applyNumberFormat="1" applyFont="1" applyFill="1" applyBorder="1" applyAlignment="1">
      <alignment horizontal="justify" vertical="center" wrapText="1"/>
    </xf>
    <xf numFmtId="1" fontId="11" fillId="8" borderId="1" xfId="0" applyNumberFormat="1" applyFont="1" applyFill="1" applyBorder="1" applyAlignment="1">
      <alignment horizontal="center" vertical="center"/>
    </xf>
    <xf numFmtId="0" fontId="11" fillId="8" borderId="1" xfId="0" applyFont="1" applyFill="1" applyBorder="1" applyAlignment="1">
      <alignment horizontal="justify" vertical="center" wrapText="1"/>
    </xf>
    <xf numFmtId="0" fontId="11" fillId="8" borderId="1" xfId="0" applyFont="1" applyFill="1" applyBorder="1" applyAlignment="1">
      <alignment horizontal="center" vertical="center" wrapText="1"/>
    </xf>
    <xf numFmtId="0" fontId="11" fillId="8" borderId="1" xfId="0" applyFont="1" applyFill="1" applyBorder="1" applyAlignment="1">
      <alignment horizontal="center" vertical="center"/>
    </xf>
    <xf numFmtId="0" fontId="11" fillId="8" borderId="1" xfId="0" applyFont="1" applyFill="1" applyBorder="1" applyAlignment="1">
      <alignment horizontal="left" vertical="center" wrapText="1"/>
    </xf>
    <xf numFmtId="2" fontId="7" fillId="2" borderId="1" xfId="0" applyNumberFormat="1" applyFont="1" applyFill="1" applyBorder="1" applyAlignment="1">
      <alignment horizontal="center" vertical="center"/>
    </xf>
    <xf numFmtId="0" fontId="5" fillId="0" borderId="1" xfId="0" applyFont="1" applyBorder="1" applyAlignment="1">
      <alignment vertical="center" wrapText="1"/>
    </xf>
    <xf numFmtId="0" fontId="11" fillId="0" borderId="1" xfId="0" applyFont="1" applyBorder="1" applyAlignment="1">
      <alignment vertical="center" wrapText="1"/>
    </xf>
    <xf numFmtId="0" fontId="5" fillId="0" borderId="1" xfId="0" applyFont="1" applyBorder="1" applyAlignment="1">
      <alignment horizontal="justify" vertical="center" wrapText="1"/>
    </xf>
    <xf numFmtId="0" fontId="33" fillId="0" borderId="1" xfId="0" applyFont="1" applyBorder="1" applyAlignment="1">
      <alignment horizontal="center" vertical="center" wrapText="1"/>
    </xf>
    <xf numFmtId="0" fontId="5" fillId="0" borderId="1" xfId="0" applyFont="1" applyBorder="1"/>
    <xf numFmtId="0" fontId="18" fillId="0" borderId="1" xfId="0" applyFont="1" applyBorder="1" applyAlignment="1">
      <alignment horizontal="center" vertical="center"/>
    </xf>
    <xf numFmtId="0" fontId="5" fillId="0" borderId="1" xfId="0" applyFont="1" applyBorder="1" applyAlignment="1">
      <alignment wrapText="1"/>
    </xf>
    <xf numFmtId="0" fontId="11" fillId="0" borderId="1" xfId="0" applyFont="1" applyFill="1" applyBorder="1" applyAlignment="1">
      <alignment vertical="center" wrapText="1"/>
    </xf>
    <xf numFmtId="0" fontId="34" fillId="0" borderId="1" xfId="0" applyFont="1" applyFill="1" applyBorder="1" applyAlignment="1">
      <alignment horizontal="justify" vertical="center" wrapText="1"/>
    </xf>
    <xf numFmtId="0" fontId="35" fillId="0" borderId="1" xfId="0" applyFont="1" applyFill="1" applyBorder="1" applyAlignment="1">
      <alignment horizontal="justify" vertical="center" wrapText="1"/>
    </xf>
    <xf numFmtId="0" fontId="36" fillId="0" borderId="1" xfId="0" applyFont="1" applyFill="1" applyBorder="1" applyAlignment="1">
      <alignment horizontal="justify" vertical="center" wrapText="1"/>
    </xf>
    <xf numFmtId="0" fontId="7" fillId="2" borderId="9" xfId="0" applyFont="1" applyFill="1" applyBorder="1" applyAlignment="1">
      <alignment horizontal="center" vertical="center" wrapText="1"/>
    </xf>
    <xf numFmtId="0" fontId="7" fillId="2" borderId="4" xfId="0" applyFont="1" applyFill="1" applyBorder="1" applyAlignment="1">
      <alignment horizontal="center" vertical="center" wrapText="1"/>
    </xf>
    <xf numFmtId="1" fontId="11" fillId="0" borderId="3" xfId="0" applyNumberFormat="1" applyFont="1" applyBorder="1" applyAlignment="1">
      <alignment horizontal="center" vertical="center"/>
    </xf>
    <xf numFmtId="0" fontId="5" fillId="0" borderId="1" xfId="0" applyFont="1" applyFill="1" applyBorder="1" applyAlignment="1">
      <alignment horizontal="justify" vertical="center" wrapText="1"/>
    </xf>
    <xf numFmtId="0" fontId="5" fillId="0" borderId="1" xfId="0" applyFont="1" applyBorder="1" applyAlignment="1">
      <alignment horizontal="left" vertical="center" wrapText="1"/>
    </xf>
    <xf numFmtId="0" fontId="20" fillId="0" borderId="1" xfId="0" applyFont="1" applyFill="1" applyBorder="1" applyAlignment="1">
      <alignment horizontal="justify" vertical="center" wrapText="1"/>
    </xf>
    <xf numFmtId="0" fontId="20" fillId="0" borderId="1" xfId="0" applyFont="1" applyBorder="1" applyAlignment="1">
      <alignment vertical="center" wrapText="1"/>
    </xf>
    <xf numFmtId="0" fontId="11" fillId="0" borderId="3" xfId="0" applyFont="1" applyFill="1" applyBorder="1" applyAlignment="1">
      <alignment horizontal="center" vertical="center"/>
    </xf>
    <xf numFmtId="1" fontId="11" fillId="8" borderId="3" xfId="0" applyNumberFormat="1" applyFont="1" applyFill="1" applyBorder="1" applyAlignment="1">
      <alignment horizontal="center" vertical="center"/>
    </xf>
    <xf numFmtId="0" fontId="20" fillId="8" borderId="1" xfId="0" applyFont="1" applyFill="1" applyBorder="1" applyAlignment="1">
      <alignment horizontal="justify" vertical="center" wrapText="1"/>
    </xf>
    <xf numFmtId="0" fontId="5" fillId="8" borderId="1" xfId="0" applyFont="1" applyFill="1" applyBorder="1" applyAlignment="1">
      <alignment vertical="center" wrapText="1"/>
    </xf>
    <xf numFmtId="0" fontId="20" fillId="8" borderId="1" xfId="0" applyFont="1" applyFill="1" applyBorder="1" applyAlignment="1">
      <alignment vertical="center" wrapText="1"/>
    </xf>
    <xf numFmtId="0" fontId="11" fillId="8" borderId="1" xfId="0" applyFont="1" applyFill="1" applyBorder="1" applyAlignment="1">
      <alignment vertical="center" wrapText="1"/>
    </xf>
    <xf numFmtId="0" fontId="5" fillId="8" borderId="1" xfId="0" applyFont="1" applyFill="1" applyBorder="1" applyAlignment="1">
      <alignment horizontal="left" vertical="center" wrapText="1"/>
    </xf>
    <xf numFmtId="0" fontId="11" fillId="3" borderId="0" xfId="0" applyFont="1" applyFill="1" applyAlignment="1">
      <alignment vertical="center"/>
    </xf>
    <xf numFmtId="14" fontId="7" fillId="3" borderId="0" xfId="0" applyNumberFormat="1" applyFont="1" applyFill="1" applyAlignment="1">
      <alignment horizontal="left" vertical="center"/>
    </xf>
    <xf numFmtId="14" fontId="17" fillId="3" borderId="0" xfId="0" applyNumberFormat="1" applyFont="1" applyFill="1" applyAlignment="1">
      <alignment horizontal="left" vertical="center"/>
    </xf>
    <xf numFmtId="0" fontId="5" fillId="3" borderId="1" xfId="0" applyFont="1" applyFill="1" applyBorder="1" applyAlignment="1">
      <alignment horizontal="justify" vertical="center" wrapText="1"/>
    </xf>
    <xf numFmtId="0" fontId="5" fillId="3" borderId="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5" fillId="0" borderId="1" xfId="0" applyFont="1" applyBorder="1" applyAlignment="1">
      <alignment vertical="center"/>
    </xf>
    <xf numFmtId="4" fontId="2" fillId="3" borderId="0" xfId="0" applyNumberFormat="1" applyFont="1" applyFill="1"/>
    <xf numFmtId="4" fontId="14" fillId="3" borderId="0" xfId="0" applyNumberFormat="1" applyFont="1" applyFill="1"/>
    <xf numFmtId="0" fontId="2" fillId="3" borderId="0" xfId="0" applyFont="1" applyFill="1"/>
    <xf numFmtId="0" fontId="37" fillId="0" borderId="1" xfId="0" applyFont="1" applyFill="1" applyBorder="1" applyAlignment="1">
      <alignment horizontal="justify" vertical="center" wrapText="1"/>
    </xf>
    <xf numFmtId="0" fontId="37" fillId="0" borderId="1" xfId="0" applyFont="1" applyFill="1" applyBorder="1" applyAlignment="1">
      <alignment horizontal="center" vertical="center" wrapText="1"/>
    </xf>
    <xf numFmtId="0" fontId="37" fillId="0" borderId="1" xfId="0" applyFont="1" applyBorder="1" applyAlignment="1">
      <alignment horizontal="center" vertical="center" wrapText="1"/>
    </xf>
    <xf numFmtId="49" fontId="37" fillId="0" borderId="1" xfId="0" applyNumberFormat="1" applyFont="1" applyBorder="1"/>
    <xf numFmtId="49" fontId="11" fillId="0" borderId="1" xfId="0" applyNumberFormat="1" applyFont="1" applyFill="1" applyBorder="1" applyAlignment="1">
      <alignment horizontal="center" vertical="center" wrapText="1"/>
    </xf>
    <xf numFmtId="49" fontId="37" fillId="0" borderId="1" xfId="0" applyNumberFormat="1" applyFont="1" applyBorder="1" applyAlignment="1">
      <alignment vertical="center"/>
    </xf>
    <xf numFmtId="49" fontId="11" fillId="0" borderId="1" xfId="0" applyNumberFormat="1" applyFont="1" applyBorder="1"/>
    <xf numFmtId="49" fontId="11" fillId="0" borderId="1" xfId="0" applyNumberFormat="1" applyFont="1" applyFill="1" applyBorder="1" applyAlignment="1">
      <alignment horizontal="center" vertical="top" wrapText="1"/>
    </xf>
    <xf numFmtId="0" fontId="37" fillId="0" borderId="1" xfId="3" applyNumberFormat="1" applyFont="1" applyFill="1" applyBorder="1" applyAlignment="1">
      <alignment horizontal="justify" vertical="center" wrapText="1"/>
    </xf>
    <xf numFmtId="0" fontId="37" fillId="0" borderId="1" xfId="3" applyNumberFormat="1" applyFont="1" applyFill="1" applyBorder="1" applyAlignment="1">
      <alignment horizontal="left" vertical="center" wrapText="1"/>
    </xf>
    <xf numFmtId="0" fontId="37" fillId="0" borderId="1" xfId="3" applyNumberFormat="1" applyFont="1" applyFill="1" applyBorder="1" applyAlignment="1">
      <alignment horizontal="center" vertical="center" wrapText="1"/>
    </xf>
    <xf numFmtId="0" fontId="11" fillId="0" borderId="1" xfId="0" applyFont="1" applyBorder="1" applyAlignment="1">
      <alignment wrapText="1"/>
    </xf>
    <xf numFmtId="0" fontId="37" fillId="0" borderId="1" xfId="0" applyFont="1" applyFill="1" applyBorder="1" applyAlignment="1">
      <alignment wrapText="1"/>
    </xf>
    <xf numFmtId="0" fontId="37" fillId="0" borderId="0" xfId="0" applyFont="1" applyFill="1"/>
    <xf numFmtId="0" fontId="37" fillId="0" borderId="0" xfId="0" applyFont="1" applyFill="1" applyAlignment="1">
      <alignment horizontal="justify" vertical="center" wrapText="1"/>
    </xf>
    <xf numFmtId="49" fontId="37" fillId="0" borderId="1" xfId="0" applyNumberFormat="1" applyFont="1" applyBorder="1" applyAlignment="1">
      <alignment vertical="center" wrapText="1"/>
    </xf>
    <xf numFmtId="2" fontId="37" fillId="0" borderId="1" xfId="0" applyNumberFormat="1" applyFont="1" applyBorder="1" applyAlignment="1">
      <alignment horizontal="center" vertical="center" wrapText="1"/>
    </xf>
    <xf numFmtId="49" fontId="37" fillId="0" borderId="1" xfId="0" applyNumberFormat="1" applyFont="1" applyBorder="1" applyAlignment="1">
      <alignment horizontal="center" vertical="center" wrapText="1"/>
    </xf>
    <xf numFmtId="49" fontId="37" fillId="0" borderId="4" xfId="0" applyNumberFormat="1" applyFont="1" applyBorder="1" applyAlignment="1">
      <alignment vertical="center" wrapText="1"/>
    </xf>
    <xf numFmtId="0" fontId="11" fillId="3" borderId="1" xfId="0" applyFont="1" applyFill="1" applyBorder="1" applyAlignment="1">
      <alignment vertical="top" wrapText="1"/>
    </xf>
    <xf numFmtId="4" fontId="11" fillId="0" borderId="0" xfId="0" applyNumberFormat="1" applyFont="1"/>
    <xf numFmtId="4" fontId="7" fillId="0" borderId="0" xfId="0" applyNumberFormat="1" applyFont="1"/>
    <xf numFmtId="0" fontId="7" fillId="0" borderId="0" xfId="0" applyFont="1"/>
    <xf numFmtId="0" fontId="5" fillId="3" borderId="1" xfId="0" applyFont="1" applyFill="1" applyBorder="1" applyAlignment="1">
      <alignment horizontal="justify" vertical="center" wrapText="1" shrinkToFit="1"/>
    </xf>
    <xf numFmtId="0" fontId="11" fillId="3" borderId="1" xfId="0" applyFont="1" applyFill="1" applyBorder="1" applyAlignment="1">
      <alignment horizontal="left" vertical="center" wrapText="1" shrinkToFit="1"/>
    </xf>
    <xf numFmtId="0" fontId="5" fillId="3" borderId="1" xfId="0" applyFont="1" applyFill="1" applyBorder="1" applyAlignment="1">
      <alignment vertical="center" wrapText="1"/>
    </xf>
    <xf numFmtId="0" fontId="5" fillId="3" borderId="0" xfId="0" applyFont="1" applyFill="1"/>
    <xf numFmtId="0" fontId="11" fillId="3" borderId="1" xfId="0" applyFont="1" applyFill="1" applyBorder="1" applyAlignment="1">
      <alignment horizontal="justify" vertical="center" wrapText="1" shrinkToFit="1"/>
    </xf>
    <xf numFmtId="0" fontId="11" fillId="3" borderId="1" xfId="0" applyFont="1" applyFill="1" applyBorder="1" applyAlignment="1">
      <alignment horizontal="center" vertical="center" wrapText="1" shrinkToFit="1"/>
    </xf>
    <xf numFmtId="0" fontId="20" fillId="0" borderId="1" xfId="0" applyFont="1" applyBorder="1" applyAlignment="1">
      <alignment horizontal="left" wrapText="1"/>
    </xf>
    <xf numFmtId="0" fontId="5" fillId="0" borderId="1" xfId="0" applyFont="1" applyBorder="1" applyAlignment="1">
      <alignment horizontal="center" vertical="center" wrapText="1"/>
    </xf>
    <xf numFmtId="0" fontId="11" fillId="0" borderId="1" xfId="0" applyFont="1" applyBorder="1" applyAlignment="1">
      <alignment horizontal="left" wrapText="1"/>
    </xf>
    <xf numFmtId="0" fontId="20" fillId="0" borderId="1" xfId="0" applyFont="1" applyBorder="1" applyAlignment="1">
      <alignment horizontal="left" vertical="top" wrapText="1"/>
    </xf>
    <xf numFmtId="0" fontId="5" fillId="0" borderId="1" xfId="0" applyFont="1" applyBorder="1" applyAlignment="1">
      <alignment horizontal="left" vertical="top" wrapText="1"/>
    </xf>
    <xf numFmtId="0" fontId="5" fillId="0" borderId="1" xfId="0" applyFont="1" applyBorder="1" applyAlignment="1">
      <alignment horizontal="left"/>
    </xf>
    <xf numFmtId="0" fontId="11" fillId="0" borderId="5" xfId="0" applyFont="1" applyBorder="1" applyAlignment="1">
      <alignment horizontal="center" vertical="center"/>
    </xf>
    <xf numFmtId="0" fontId="11" fillId="0" borderId="9" xfId="0" applyFont="1" applyBorder="1" applyAlignment="1">
      <alignment horizontal="center" vertical="center"/>
    </xf>
    <xf numFmtId="1" fontId="11" fillId="0" borderId="4" xfId="0" applyNumberFormat="1" applyFont="1" applyBorder="1" applyAlignment="1">
      <alignment horizontal="center" vertical="center"/>
    </xf>
    <xf numFmtId="0" fontId="5" fillId="3" borderId="4" xfId="0" applyFont="1" applyFill="1" applyBorder="1" applyAlignment="1">
      <alignment horizontal="justify" vertical="center" wrapText="1"/>
    </xf>
    <xf numFmtId="0" fontId="5" fillId="0" borderId="4" xfId="0" applyFont="1" applyBorder="1" applyAlignment="1">
      <alignment vertical="center" wrapText="1"/>
    </xf>
    <xf numFmtId="0" fontId="11" fillId="0" borderId="4" xfId="0" applyFont="1" applyBorder="1" applyAlignment="1">
      <alignment horizontal="center" vertical="center"/>
    </xf>
    <xf numFmtId="0" fontId="2" fillId="0" borderId="0" xfId="0" applyFont="1" applyBorder="1"/>
    <xf numFmtId="2" fontId="7" fillId="2" borderId="6" xfId="0" applyNumberFormat="1" applyFont="1" applyFill="1" applyBorder="1" applyAlignment="1">
      <alignment horizontal="center" vertical="center"/>
    </xf>
    <xf numFmtId="0" fontId="5" fillId="0" borderId="6" xfId="0" applyFont="1" applyBorder="1" applyAlignment="1">
      <alignment vertical="center" wrapText="1"/>
    </xf>
    <xf numFmtId="4" fontId="5" fillId="0" borderId="0" xfId="0" applyNumberFormat="1" applyFont="1"/>
    <xf numFmtId="4" fontId="6" fillId="0" borderId="0" xfId="0" applyNumberFormat="1" applyFont="1"/>
    <xf numFmtId="0" fontId="6" fillId="0" borderId="0" xfId="0" applyFont="1"/>
    <xf numFmtId="0" fontId="39"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20" fillId="3" borderId="1" xfId="0" applyFont="1" applyFill="1" applyBorder="1" applyAlignment="1">
      <alignment horizontal="justify" vertical="center" wrapText="1"/>
    </xf>
    <xf numFmtId="0" fontId="20" fillId="3" borderId="1" xfId="0" applyFont="1" applyFill="1" applyBorder="1" applyAlignment="1">
      <alignment horizontal="justify" vertical="top" wrapText="1"/>
    </xf>
    <xf numFmtId="0" fontId="11" fillId="0" borderId="1" xfId="0" applyFont="1" applyBorder="1" applyAlignment="1">
      <alignment horizontal="left" vertical="center" wrapText="1"/>
    </xf>
    <xf numFmtId="0" fontId="9" fillId="0" borderId="1" xfId="0" applyFont="1" applyBorder="1" applyAlignment="1">
      <alignment horizontal="left" vertical="top" wrapText="1"/>
    </xf>
    <xf numFmtId="4" fontId="9" fillId="0" borderId="0" xfId="0" applyNumberFormat="1" applyFont="1"/>
    <xf numFmtId="0" fontId="5" fillId="0" borderId="1" xfId="0" applyFont="1" applyBorder="1" applyAlignment="1">
      <alignment horizontal="justify" vertical="center"/>
    </xf>
    <xf numFmtId="0" fontId="5" fillId="0" borderId="1" xfId="0" applyFont="1" applyFill="1" applyBorder="1" applyAlignment="1">
      <alignment horizontal="justify" vertical="center"/>
    </xf>
    <xf numFmtId="0" fontId="5" fillId="8" borderId="1" xfId="0" applyFont="1" applyFill="1" applyBorder="1" applyAlignment="1">
      <alignment horizontal="justify" vertical="center"/>
    </xf>
    <xf numFmtId="0" fontId="5" fillId="8" borderId="1" xfId="0" applyFont="1" applyFill="1" applyBorder="1" applyAlignment="1">
      <alignment horizontal="center" vertical="center" wrapText="1"/>
    </xf>
    <xf numFmtId="0" fontId="5" fillId="8" borderId="1" xfId="0" applyFont="1" applyFill="1" applyBorder="1" applyAlignment="1">
      <alignment horizontal="justify" vertical="center" wrapText="1"/>
    </xf>
    <xf numFmtId="0" fontId="37" fillId="3" borderId="1" xfId="1" applyFont="1" applyFill="1" applyBorder="1" applyAlignment="1">
      <alignment horizontal="justify" vertical="center" wrapText="1"/>
    </xf>
    <xf numFmtId="0" fontId="37" fillId="0" borderId="1" xfId="1" applyFont="1" applyBorder="1" applyAlignment="1">
      <alignment horizontal="center" vertical="center" wrapText="1"/>
    </xf>
    <xf numFmtId="49" fontId="37" fillId="0" borderId="1" xfId="1" applyNumberFormat="1" applyFont="1" applyBorder="1"/>
    <xf numFmtId="0" fontId="37" fillId="3" borderId="1" xfId="1" applyFont="1" applyFill="1" applyBorder="1" applyAlignment="1">
      <alignment horizontal="center" vertical="center" wrapText="1"/>
    </xf>
    <xf numFmtId="0" fontId="5" fillId="0" borderId="1" xfId="0" applyFont="1" applyBorder="1" applyAlignment="1">
      <alignment horizontal="center" vertical="center"/>
    </xf>
    <xf numFmtId="0" fontId="5" fillId="3" borderId="1" xfId="0" applyFont="1" applyFill="1" applyBorder="1" applyAlignment="1">
      <alignment horizontal="center" vertical="center"/>
    </xf>
    <xf numFmtId="49" fontId="37" fillId="0" borderId="1" xfId="0" applyNumberFormat="1" applyFont="1" applyBorder="1" applyAlignment="1">
      <alignment horizontal="center" vertical="center"/>
    </xf>
    <xf numFmtId="49" fontId="37" fillId="8" borderId="1" xfId="0" applyNumberFormat="1" applyFont="1" applyFill="1" applyBorder="1" applyAlignment="1">
      <alignment horizontal="center" vertical="center" wrapText="1"/>
    </xf>
    <xf numFmtId="0" fontId="11" fillId="0" borderId="1" xfId="0" applyFont="1" applyBorder="1" applyAlignment="1">
      <alignment horizontal="justify"/>
    </xf>
    <xf numFmtId="0" fontId="11" fillId="0" borderId="0" xfId="0" applyFont="1" applyFill="1" applyAlignment="1">
      <alignment horizontal="justify" vertical="center" wrapText="1"/>
    </xf>
    <xf numFmtId="0" fontId="20" fillId="0" borderId="1" xfId="0" applyFont="1" applyBorder="1" applyAlignment="1">
      <alignment horizontal="center" vertical="center"/>
    </xf>
    <xf numFmtId="0" fontId="20" fillId="3" borderId="1" xfId="0" applyFont="1" applyFill="1" applyBorder="1" applyAlignment="1">
      <alignment horizontal="center" vertical="center" wrapText="1"/>
    </xf>
    <xf numFmtId="0" fontId="20" fillId="3" borderId="1" xfId="0" applyFont="1" applyFill="1" applyBorder="1" applyAlignment="1">
      <alignment horizontal="center" vertical="center"/>
    </xf>
    <xf numFmtId="0" fontId="20" fillId="0" borderId="4" xfId="0" applyFont="1" applyBorder="1" applyAlignment="1">
      <alignment horizontal="center" vertical="center" wrapText="1"/>
    </xf>
    <xf numFmtId="0" fontId="5" fillId="0" borderId="4" xfId="0" applyFont="1" applyBorder="1" applyAlignment="1">
      <alignment horizontal="center" vertical="center" wrapText="1"/>
    </xf>
    <xf numFmtId="0" fontId="22" fillId="8" borderId="1" xfId="0" applyFont="1" applyFill="1" applyBorder="1" applyAlignment="1">
      <alignment vertical="center" wrapText="1"/>
    </xf>
    <xf numFmtId="0" fontId="5" fillId="0" borderId="1" xfId="0" applyFont="1" applyFill="1" applyBorder="1" applyAlignment="1">
      <alignment vertical="center" wrapText="1"/>
    </xf>
    <xf numFmtId="0" fontId="6" fillId="3" borderId="1" xfId="0" applyFont="1" applyFill="1" applyBorder="1" applyAlignment="1">
      <alignment horizontal="center" vertical="center" wrapText="1"/>
    </xf>
    <xf numFmtId="0" fontId="43" fillId="8" borderId="1" xfId="0" applyFont="1" applyFill="1" applyBorder="1" applyAlignment="1">
      <alignment horizontal="center" vertical="center" wrapText="1"/>
    </xf>
    <xf numFmtId="0" fontId="22" fillId="8" borderId="1" xfId="0" applyFont="1" applyFill="1" applyBorder="1" applyAlignment="1">
      <alignment horizontal="center" vertical="center" wrapText="1"/>
    </xf>
    <xf numFmtId="0" fontId="11" fillId="8" borderId="5" xfId="0" applyFont="1" applyFill="1" applyBorder="1" applyAlignment="1">
      <alignment horizontal="center" vertical="center"/>
    </xf>
    <xf numFmtId="0" fontId="6" fillId="3" borderId="1" xfId="0" applyFont="1" applyFill="1" applyBorder="1" applyAlignment="1">
      <alignment vertical="center" wrapText="1"/>
    </xf>
    <xf numFmtId="0" fontId="44" fillId="0" borderId="1" xfId="0" applyFont="1" applyFill="1" applyBorder="1" applyAlignment="1">
      <alignment horizontal="justify" vertical="center" wrapText="1"/>
    </xf>
    <xf numFmtId="0" fontId="44" fillId="0" borderId="1" xfId="0" applyFont="1" applyBorder="1" applyAlignment="1">
      <alignment vertical="center" wrapText="1"/>
    </xf>
    <xf numFmtId="0" fontId="44" fillId="0" borderId="1" xfId="0" applyFont="1" applyBorder="1" applyAlignment="1">
      <alignment horizontal="center" vertical="center" wrapText="1"/>
    </xf>
    <xf numFmtId="0" fontId="45" fillId="0" borderId="1" xfId="0" applyFont="1" applyBorder="1" applyAlignment="1">
      <alignment vertical="center" wrapText="1"/>
    </xf>
    <xf numFmtId="0" fontId="46" fillId="0" borderId="1" xfId="0" applyFont="1" applyBorder="1" applyAlignment="1">
      <alignment horizontal="center" vertical="center" wrapText="1"/>
    </xf>
    <xf numFmtId="0" fontId="40" fillId="0" borderId="1" xfId="0" applyFont="1" applyBorder="1" applyAlignment="1">
      <alignment vertical="center"/>
    </xf>
    <xf numFmtId="0" fontId="44" fillId="8" borderId="1" xfId="0" applyFont="1" applyFill="1" applyBorder="1" applyAlignment="1">
      <alignment horizontal="justify" vertical="center" wrapText="1"/>
    </xf>
    <xf numFmtId="0" fontId="47" fillId="8" borderId="1" xfId="0" applyFont="1" applyFill="1" applyBorder="1" applyAlignment="1">
      <alignment horizontal="center" vertical="center" wrapText="1"/>
    </xf>
    <xf numFmtId="0" fontId="48" fillId="8" borderId="1" xfId="0" applyFont="1" applyFill="1" applyBorder="1" applyAlignment="1">
      <alignment vertical="center" wrapText="1"/>
    </xf>
    <xf numFmtId="0" fontId="2" fillId="0" borderId="1" xfId="0" applyFont="1" applyBorder="1" applyAlignment="1">
      <alignment vertical="top"/>
    </xf>
    <xf numFmtId="0" fontId="11" fillId="7" borderId="5" xfId="0" applyFont="1" applyFill="1" applyBorder="1" applyAlignment="1">
      <alignment horizontal="center" vertical="center"/>
    </xf>
    <xf numFmtId="0" fontId="7" fillId="0" borderId="1" xfId="0" applyFont="1" applyBorder="1" applyAlignment="1">
      <alignment horizontal="center" vertical="center" wrapText="1"/>
    </xf>
    <xf numFmtId="0" fontId="11" fillId="0" borderId="1" xfId="0" applyFont="1" applyBorder="1"/>
    <xf numFmtId="0" fontId="9" fillId="0" borderId="1" xfId="0" applyFont="1" applyBorder="1" applyAlignment="1">
      <alignment horizontal="center" vertical="center" wrapText="1"/>
    </xf>
    <xf numFmtId="0" fontId="12" fillId="8" borderId="1" xfId="0" applyFont="1" applyFill="1" applyBorder="1" applyAlignment="1">
      <alignment horizontal="center" vertical="center" wrapText="1"/>
    </xf>
    <xf numFmtId="0" fontId="11" fillId="8" borderId="1" xfId="0" applyFont="1" applyFill="1" applyBorder="1" applyAlignment="1">
      <alignment wrapText="1"/>
    </xf>
    <xf numFmtId="0" fontId="12" fillId="8" borderId="1" xfId="0" applyFont="1" applyFill="1" applyBorder="1" applyAlignment="1">
      <alignment horizontal="center" vertical="center"/>
    </xf>
    <xf numFmtId="1" fontId="11" fillId="10" borderId="1" xfId="0" applyNumberFormat="1" applyFont="1" applyFill="1" applyBorder="1" applyAlignment="1">
      <alignment horizontal="center" vertical="center"/>
    </xf>
    <xf numFmtId="0" fontId="11" fillId="10" borderId="1" xfId="0" applyFont="1" applyFill="1" applyBorder="1" applyAlignment="1">
      <alignment horizontal="justify" vertical="center" wrapText="1"/>
    </xf>
    <xf numFmtId="0" fontId="12" fillId="10" borderId="1" xfId="0" applyFont="1" applyFill="1" applyBorder="1" applyAlignment="1">
      <alignment horizontal="center" vertical="center" wrapText="1"/>
    </xf>
    <xf numFmtId="0" fontId="12" fillId="10" borderId="1" xfId="0" applyFont="1" applyFill="1" applyBorder="1" applyAlignment="1">
      <alignment horizontal="center" vertical="center"/>
    </xf>
    <xf numFmtId="0" fontId="11" fillId="10" borderId="1" xfId="0" applyFont="1" applyFill="1" applyBorder="1" applyAlignment="1">
      <alignment horizontal="center" vertical="center"/>
    </xf>
    <xf numFmtId="0" fontId="11" fillId="10" borderId="1" xfId="0" applyFont="1" applyFill="1" applyBorder="1" applyAlignment="1">
      <alignment horizontal="left" vertical="center" wrapText="1"/>
    </xf>
    <xf numFmtId="0" fontId="12" fillId="10" borderId="1" xfId="0" applyFont="1" applyFill="1" applyBorder="1" applyAlignment="1">
      <alignment horizontal="justify" vertical="center" wrapText="1"/>
    </xf>
    <xf numFmtId="0" fontId="11" fillId="10" borderId="1" xfId="0" applyFont="1" applyFill="1" applyBorder="1" applyAlignment="1">
      <alignment horizontal="center" vertical="center" wrapText="1"/>
    </xf>
    <xf numFmtId="0" fontId="3" fillId="0" borderId="0" xfId="0" applyFont="1" applyAlignment="1">
      <alignment horizontal="center" vertical="center" wrapText="1"/>
    </xf>
    <xf numFmtId="49" fontId="20" fillId="2" borderId="1" xfId="0" applyNumberFormat="1" applyFont="1" applyFill="1" applyBorder="1" applyAlignment="1">
      <alignment horizontal="center" vertical="center" wrapText="1"/>
    </xf>
    <xf numFmtId="0" fontId="20" fillId="2" borderId="1" xfId="0" applyFont="1" applyFill="1" applyBorder="1" applyAlignment="1">
      <alignment horizontal="center" vertical="center" wrapText="1"/>
    </xf>
    <xf numFmtId="49" fontId="20" fillId="2" borderId="4" xfId="0" applyNumberFormat="1" applyFont="1" applyFill="1" applyBorder="1" applyAlignment="1">
      <alignment horizontal="center" vertical="center" wrapText="1"/>
    </xf>
    <xf numFmtId="49" fontId="20" fillId="2" borderId="6" xfId="0" applyNumberFormat="1" applyFont="1" applyFill="1" applyBorder="1" applyAlignment="1">
      <alignment horizontal="center" vertical="center" wrapText="1"/>
    </xf>
    <xf numFmtId="0" fontId="20" fillId="2" borderId="4"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19" fillId="3" borderId="0" xfId="0" applyFont="1" applyFill="1" applyBorder="1" applyAlignment="1">
      <alignment horizontal="center" vertical="center"/>
    </xf>
    <xf numFmtId="49" fontId="20" fillId="0" borderId="1" xfId="0" applyNumberFormat="1" applyFont="1" applyBorder="1" applyAlignment="1">
      <alignment horizontal="center" vertical="center" wrapText="1"/>
    </xf>
    <xf numFmtId="0" fontId="20" fillId="0" borderId="1" xfId="0" applyFont="1" applyBorder="1" applyAlignment="1">
      <alignment horizontal="center" vertical="center" wrapText="1"/>
    </xf>
    <xf numFmtId="49" fontId="20" fillId="2" borderId="3" xfId="0" applyNumberFormat="1" applyFont="1" applyFill="1" applyBorder="1" applyAlignment="1">
      <alignment horizontal="center" vertical="center" wrapText="1"/>
    </xf>
    <xf numFmtId="0" fontId="20" fillId="2" borderId="5" xfId="0" applyFont="1" applyFill="1" applyBorder="1" applyAlignment="1">
      <alignment horizontal="center" vertical="center" wrapText="1"/>
    </xf>
    <xf numFmtId="0" fontId="15"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5" fillId="0" borderId="0" xfId="0" applyFont="1" applyBorder="1" applyAlignment="1">
      <alignment horizontal="left" vertical="center" wrapText="1"/>
    </xf>
    <xf numFmtId="0" fontId="7" fillId="2" borderId="1" xfId="0" applyFont="1" applyFill="1" applyBorder="1" applyAlignment="1">
      <alignment horizontal="center" vertical="center" wrapText="1"/>
    </xf>
    <xf numFmtId="0" fontId="19" fillId="0" borderId="0" xfId="0" applyFont="1" applyAlignment="1">
      <alignment vertical="center" wrapText="1"/>
    </xf>
    <xf numFmtId="0" fontId="5" fillId="0" borderId="7" xfId="0" applyFont="1" applyBorder="1" applyAlignment="1">
      <alignment horizontal="left" vertical="top" wrapText="1"/>
    </xf>
    <xf numFmtId="0" fontId="32" fillId="0" borderId="0" xfId="0" applyFont="1" applyAlignment="1">
      <alignment horizontal="left" vertical="center" wrapText="1"/>
    </xf>
    <xf numFmtId="0" fontId="7" fillId="0" borderId="0" xfId="0" applyFont="1" applyAlignment="1">
      <alignment horizontal="left" vertical="center" wrapText="1"/>
    </xf>
    <xf numFmtId="0" fontId="7" fillId="2" borderId="4" xfId="0" applyFont="1" applyFill="1" applyBorder="1" applyAlignment="1">
      <alignment horizontal="center" vertical="center" wrapText="1"/>
    </xf>
    <xf numFmtId="1" fontId="7" fillId="2" borderId="3" xfId="0" applyNumberFormat="1" applyFont="1" applyFill="1" applyBorder="1" applyAlignment="1">
      <alignment horizontal="center" vertical="center"/>
    </xf>
    <xf numFmtId="1" fontId="7" fillId="2" borderId="8" xfId="0" applyNumberFormat="1" applyFont="1" applyFill="1" applyBorder="1" applyAlignment="1">
      <alignment horizontal="center" vertical="center"/>
    </xf>
    <xf numFmtId="1" fontId="7" fillId="2" borderId="5" xfId="0" applyNumberFormat="1" applyFont="1" applyFill="1" applyBorder="1" applyAlignment="1">
      <alignment horizontal="center" vertical="center"/>
    </xf>
    <xf numFmtId="0" fontId="11" fillId="0" borderId="0" xfId="0" applyFont="1" applyBorder="1" applyAlignment="1">
      <alignment horizontal="left" vertical="center" wrapText="1"/>
    </xf>
    <xf numFmtId="14" fontId="7" fillId="2" borderId="1" xfId="0" applyNumberFormat="1" applyFont="1" applyFill="1" applyBorder="1" applyAlignment="1">
      <alignment horizontal="center" vertical="center"/>
    </xf>
    <xf numFmtId="0" fontId="7" fillId="0" borderId="0" xfId="0" applyFont="1" applyAlignment="1">
      <alignment horizontal="left" vertical="center"/>
    </xf>
    <xf numFmtId="0" fontId="11" fillId="0" borderId="7" xfId="0" applyFont="1" applyBorder="1" applyAlignment="1">
      <alignment horizontal="left" vertical="center" wrapText="1"/>
    </xf>
    <xf numFmtId="1" fontId="7" fillId="2" borderId="7" xfId="0" applyNumberFormat="1" applyFont="1" applyFill="1" applyBorder="1" applyAlignment="1">
      <alignment horizontal="center" vertical="center"/>
    </xf>
    <xf numFmtId="1" fontId="7" fillId="2" borderId="10" xfId="0" applyNumberFormat="1" applyFont="1" applyFill="1" applyBorder="1" applyAlignment="1">
      <alignment horizontal="center" vertical="center"/>
    </xf>
    <xf numFmtId="1" fontId="7" fillId="2" borderId="11" xfId="0" applyNumberFormat="1" applyFont="1" applyFill="1" applyBorder="1" applyAlignment="1">
      <alignment horizontal="center" vertical="center"/>
    </xf>
    <xf numFmtId="1" fontId="7" fillId="2" borderId="1" xfId="0" applyNumberFormat="1" applyFont="1" applyFill="1" applyBorder="1" applyAlignment="1">
      <alignment horizontal="center" vertical="center"/>
    </xf>
  </cellXfs>
  <cellStyles count="13">
    <cellStyle name="xl35" xfId="4"/>
    <cellStyle name="Гиперссылка" xfId="2" builtinId="8"/>
    <cellStyle name="Гиперссылка 2" xfId="5"/>
    <cellStyle name="Обычный" xfId="0" builtinId="0"/>
    <cellStyle name="Обычный 2" xfId="1"/>
    <cellStyle name="Обычный 2 2" xfId="6"/>
    <cellStyle name="Обычный 2 3" xfId="7"/>
    <cellStyle name="Обычный 3" xfId="8"/>
    <cellStyle name="Обычный 5" xfId="3"/>
    <cellStyle name="Финансовый 2" xfId="9"/>
    <cellStyle name="Финансовый 3" xfId="10"/>
    <cellStyle name="Финансовый 3 2" xfId="11"/>
    <cellStyle name="Финансовый 4"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v11-sp.nifi.ru/nd/centre_mezshbudjet/Shared%20Documents/02.%20&#1088;&#1077;&#1081;&#1090;&#1080;&#1085;&#1075;%20&#1089;&#1091;&#1073;&#1098;&#1077;&#1082;&#1090;&#1086;&#1074;%20&#1056;&#1060;/&#1056;&#1072;&#1073;&#1086;&#1090;&#1072;/2015/I%20&#1101;&#1090;&#1072;&#1087;/&#1054;&#1082;&#1086;&#1085;&#1095;&#1072;&#1090;&#1077;&#1083;&#1100;&#1085;&#1099;&#1081;%20&#1074;&#1072;&#1088;&#1080;&#1072;&#1085;&#1090;/&#1053;&#1072;%20&#1089;&#1072;&#1081;&#1090;/&#1056;&#1072;&#1079;&#1076;&#1077;&#1083;%201%202015%20-%201.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80;&#1090;&#1086;&#1075;&#1080;%202015%20&#1075;&#1086;&#1076;/&#1056;&#1072;&#1079;&#1076;&#1077;&#1083;%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здел 1"/>
      <sheetName val="Методика"/>
      <sheetName val="1.1"/>
      <sheetName val="1.2"/>
      <sheetName val="1.3"/>
      <sheetName val="1.4"/>
      <sheetName val="1.5"/>
      <sheetName val="1.6"/>
      <sheetName val="Лист1"/>
      <sheetName val="Параметры"/>
    </sheetNames>
    <sheetDataSet>
      <sheetData sheetId="0"/>
      <sheetData sheetId="1"/>
      <sheetData sheetId="2">
        <row r="5">
          <cell r="C5" t="str">
            <v>Да, опубликован в структурированном виде, с указанием полных или кратких наименований всех составляющих</v>
          </cell>
        </row>
        <row r="6">
          <cell r="C6" t="str">
            <v>Да, опубликован, но не в структурированном виде и (или) без указания полных или кратких наименований всех составляющих</v>
          </cell>
        </row>
        <row r="7">
          <cell r="C7" t="str">
            <v xml:space="preserve">Нет, не опубликован </v>
          </cell>
        </row>
        <row r="8">
          <cell r="C8">
            <v>0</v>
          </cell>
        </row>
      </sheetData>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kalininsk.sarmo.ru/byudzhet/byudzhet-munitsipalnogo-rayona/" TargetMode="External"/><Relationship Id="rId7" Type="http://schemas.openxmlformats.org/officeDocument/2006/relationships/printerSettings" Target="../printerSettings/printerSettings3.bin"/><Relationship Id="rId2" Type="http://schemas.openxmlformats.org/officeDocument/2006/relationships/hyperlink" Target="http://algay.sarmo.ru/byudzhet-ekonomika-finansy/proekt-byudzheta/byudzhet-2019/byudzhet-2020/byudzhet-2020.php" TargetMode="External"/><Relationship Id="rId1" Type="http://schemas.openxmlformats.org/officeDocument/2006/relationships/hyperlink" Target="http://balkomfin.ru/" TargetMode="External"/><Relationship Id="rId6" Type="http://schemas.openxmlformats.org/officeDocument/2006/relationships/hyperlink" Target="http://tatishevo.saratov.gov.ru/index.php?option=com_content&amp;view=article&amp;id=2666:2016-02-02-08-52-24&amp;catid=64:2009-12-20-17-44-19&amp;Itemid=91" TargetMode="External"/><Relationship Id="rId5" Type="http://schemas.openxmlformats.org/officeDocument/2006/relationships/hyperlink" Target="http://saratovskiyraion.ru/mestnyy-byudzhet/reshenie-o-byudzhete/reshenie-o-byudzhete-na-2021-2022-goda.php?clear_cache=Y" TargetMode="External"/><Relationship Id="rId4" Type="http://schemas.openxmlformats.org/officeDocument/2006/relationships/hyperlink" Target="http://zatoshihany.ru/budget/ispolnenie-byudzheta/2019/" TargetMode="External"/></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bin"/><Relationship Id="rId3" Type="http://schemas.openxmlformats.org/officeDocument/2006/relationships/hyperlink" Target="http://arkadak.sarmo.ru/byudzhet-munitsipalnogo-rayona/byudzhet-dlya-grazhdan.php" TargetMode="External"/><Relationship Id="rId7" Type="http://schemas.openxmlformats.org/officeDocument/2006/relationships/hyperlink" Target="http://rovnoe.sarmo.ru/byudzhet/byudzhet-dlyagrazhdan/" TargetMode="External"/><Relationship Id="rId2" Type="http://schemas.openxmlformats.org/officeDocument/2006/relationships/hyperlink" Target="http://ershov.sarmo.ru/byudzhet-i-finansy/byudzhet-dlya-grazhdan/" TargetMode="External"/><Relationship Id="rId1" Type="http://schemas.openxmlformats.org/officeDocument/2006/relationships/hyperlink" Target="http://balkomfin.ru/" TargetMode="External"/><Relationship Id="rId6" Type="http://schemas.openxmlformats.org/officeDocument/2006/relationships/hyperlink" Target="http://krasny-kut.ru/krasnokutskij_rajon/finansy/novosti/" TargetMode="External"/><Relationship Id="rId5" Type="http://schemas.openxmlformats.org/officeDocument/2006/relationships/hyperlink" Target="http://piterka.sarmo.ru/byudzhet-piterskogo-mr/byudzhet-dlya-grazhdan/byudzhet2020.php" TargetMode="External"/><Relationship Id="rId4" Type="http://schemas.openxmlformats.org/officeDocument/2006/relationships/hyperlink" Target="http://krasnoarmeysk.sarmo.ru/krasnoarmeyskiy-rayon/byudzhet/byudzhet-dlya-grazhdan/"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0"/>
  <sheetViews>
    <sheetView tabSelected="1" view="pageBreakPreview" zoomScaleNormal="100" zoomScaleSheetLayoutView="100" zoomScalePageLayoutView="70" workbookViewId="0">
      <selection activeCell="I3" sqref="I3"/>
    </sheetView>
  </sheetViews>
  <sheetFormatPr defaultRowHeight="12.75" x14ac:dyDescent="0.2"/>
  <cols>
    <col min="1" max="1" width="27.7109375" style="1" customWidth="1"/>
    <col min="2" max="2" width="12.7109375" style="1" customWidth="1"/>
    <col min="3" max="3" width="23.5703125" style="1" customWidth="1"/>
    <col min="4" max="4" width="26.7109375" style="1" customWidth="1"/>
    <col min="5" max="5" width="29.140625" style="12" customWidth="1"/>
    <col min="6" max="16384" width="9.140625" style="1"/>
  </cols>
  <sheetData>
    <row r="1" spans="1:6" ht="38.25" customHeight="1" x14ac:dyDescent="0.2">
      <c r="A1" s="311" t="s">
        <v>0</v>
      </c>
      <c r="B1" s="311"/>
      <c r="C1" s="311"/>
      <c r="D1" s="311"/>
      <c r="E1" s="311"/>
    </row>
    <row r="2" spans="1:6" ht="27" customHeight="1" x14ac:dyDescent="0.2">
      <c r="A2" s="2" t="s">
        <v>1</v>
      </c>
      <c r="B2" s="3" t="s">
        <v>2</v>
      </c>
      <c r="C2" s="14"/>
      <c r="D2" s="15"/>
    </row>
    <row r="3" spans="1:6" ht="156.75" customHeight="1" x14ac:dyDescent="0.2">
      <c r="A3" s="4" t="s">
        <v>7</v>
      </c>
      <c r="B3" s="4" t="s">
        <v>3</v>
      </c>
      <c r="C3" s="4" t="str">
        <f>'Показатель 1.1'!A1</f>
        <v>1.1. 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D3" s="4" t="str">
        <f>'Показатель 1.2'!A1</f>
        <v>1.2. 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E3" s="4" t="str">
        <f>'Раздел 2'!A1</f>
        <v>2.1 Итоговое значение рейтинга открытости и прозрачности муниципальных учреждений муниципального образования, рассчитанного на основе данных раздела «Независимая система оценки качества» официального сайта Российской Федерации для размещения информации о государственных (муниципальных) учреждениях (www.bus.gov.ru)</v>
      </c>
      <c r="F3" s="16"/>
    </row>
    <row r="4" spans="1:6" ht="15.95" customHeight="1" x14ac:dyDescent="0.2">
      <c r="A4" s="5" t="s">
        <v>4</v>
      </c>
      <c r="B4" s="6" t="s">
        <v>5</v>
      </c>
      <c r="C4" s="6" t="s">
        <v>5</v>
      </c>
      <c r="D4" s="17" t="s">
        <v>5</v>
      </c>
      <c r="E4" s="5" t="s">
        <v>5</v>
      </c>
    </row>
    <row r="5" spans="1:6" ht="15.95" customHeight="1" x14ac:dyDescent="0.2">
      <c r="A5" s="5" t="s">
        <v>6</v>
      </c>
      <c r="B5" s="7">
        <f>SUM(C5:E5)</f>
        <v>10</v>
      </c>
      <c r="C5" s="7">
        <f>'Методика I этап'!C9</f>
        <v>4</v>
      </c>
      <c r="D5" s="7">
        <f>'Методика I этап'!C14</f>
        <v>3</v>
      </c>
      <c r="E5" s="7">
        <f>'Методика I этап'!C21</f>
        <v>3</v>
      </c>
    </row>
    <row r="6" spans="1:6" s="23" customFormat="1" ht="15.95" customHeight="1" x14ac:dyDescent="0.2">
      <c r="A6" s="18" t="s">
        <v>8</v>
      </c>
      <c r="B6" s="20"/>
      <c r="C6" s="19"/>
      <c r="D6" s="21"/>
      <c r="E6" s="22"/>
    </row>
    <row r="7" spans="1:6" s="12" customFormat="1" ht="23.25" customHeight="1" x14ac:dyDescent="0.2">
      <c r="A7" s="8" t="s">
        <v>9</v>
      </c>
      <c r="B7" s="10">
        <f>SUM(C7:E7)</f>
        <v>10</v>
      </c>
      <c r="C7" s="11">
        <f>'Показатель 1.1'!J9</f>
        <v>4</v>
      </c>
      <c r="D7" s="25">
        <f>'Показатель 1.2'!H10</f>
        <v>3</v>
      </c>
      <c r="E7" s="25">
        <f>'Раздел 2'!D10</f>
        <v>3</v>
      </c>
    </row>
    <row r="8" spans="1:6" s="12" customFormat="1" ht="15.95" customHeight="1" x14ac:dyDescent="0.2">
      <c r="A8" s="26" t="s">
        <v>10</v>
      </c>
      <c r="B8" s="10">
        <f>SUM(C8:E8)</f>
        <v>4.5</v>
      </c>
      <c r="C8" s="11">
        <f>'Показатель 1.1'!J10</f>
        <v>1</v>
      </c>
      <c r="D8" s="25">
        <f>'Показатель 1.2'!H11</f>
        <v>0.5</v>
      </c>
      <c r="E8" s="25">
        <f>'Раздел 2'!D11</f>
        <v>3</v>
      </c>
    </row>
    <row r="9" spans="1:6" s="12" customFormat="1" ht="15.95" customHeight="1" x14ac:dyDescent="0.2">
      <c r="A9" s="26" t="s">
        <v>11</v>
      </c>
      <c r="B9" s="10">
        <f>SUM(C9:E9)</f>
        <v>9</v>
      </c>
      <c r="C9" s="11">
        <f>'Показатель 1.1'!J11</f>
        <v>4</v>
      </c>
      <c r="D9" s="25">
        <f>'Показатель 1.2'!H12</f>
        <v>2</v>
      </c>
      <c r="E9" s="25">
        <f>'Раздел 2'!D12</f>
        <v>3</v>
      </c>
    </row>
    <row r="10" spans="1:6" s="12" customFormat="1" ht="15.95" customHeight="1" x14ac:dyDescent="0.2">
      <c r="A10" s="26" t="s">
        <v>12</v>
      </c>
      <c r="B10" s="10">
        <f>SUM(C10:E10)</f>
        <v>5</v>
      </c>
      <c r="C10" s="11">
        <f>'Показатель 1.1'!J12</f>
        <v>2</v>
      </c>
      <c r="D10" s="25">
        <f>'Показатель 1.2'!H13</f>
        <v>0</v>
      </c>
      <c r="E10" s="25">
        <f>'Раздел 2'!D13</f>
        <v>3</v>
      </c>
    </row>
    <row r="11" spans="1:6" s="23" customFormat="1" ht="15.95" customHeight="1" x14ac:dyDescent="0.2">
      <c r="A11" s="18" t="s">
        <v>13</v>
      </c>
      <c r="B11" s="27"/>
      <c r="C11" s="28"/>
      <c r="D11" s="29"/>
      <c r="E11" s="30"/>
    </row>
    <row r="12" spans="1:6" s="12" customFormat="1" ht="15.95" customHeight="1" x14ac:dyDescent="0.2">
      <c r="A12" s="8" t="s">
        <v>14</v>
      </c>
      <c r="B12" s="10">
        <f t="shared" ref="B12:B49" si="0">SUM(C12:E12)</f>
        <v>6</v>
      </c>
      <c r="C12" s="11">
        <f>'Показатель 1.1'!J14</f>
        <v>2</v>
      </c>
      <c r="D12" s="25">
        <f>'Показатель 1.2'!H15</f>
        <v>1</v>
      </c>
      <c r="E12" s="25">
        <f>'Раздел 2'!D15</f>
        <v>3</v>
      </c>
    </row>
    <row r="13" spans="1:6" ht="15.95" customHeight="1" x14ac:dyDescent="0.2">
      <c r="A13" s="8" t="s">
        <v>15</v>
      </c>
      <c r="B13" s="10">
        <f t="shared" si="0"/>
        <v>9</v>
      </c>
      <c r="C13" s="11">
        <f>'Показатель 1.1'!J15</f>
        <v>4</v>
      </c>
      <c r="D13" s="25">
        <f>'Показатель 1.2'!H16</f>
        <v>2</v>
      </c>
      <c r="E13" s="25">
        <f>'Раздел 2'!D16</f>
        <v>3</v>
      </c>
    </row>
    <row r="14" spans="1:6" s="12" customFormat="1" ht="15.95" customHeight="1" x14ac:dyDescent="0.2">
      <c r="A14" s="8" t="s">
        <v>16</v>
      </c>
      <c r="B14" s="10">
        <f t="shared" si="0"/>
        <v>9</v>
      </c>
      <c r="C14" s="11">
        <f>'Показатель 1.1'!J16</f>
        <v>4</v>
      </c>
      <c r="D14" s="25">
        <f>'Показатель 1.2'!H17</f>
        <v>2</v>
      </c>
      <c r="E14" s="25">
        <f>'Раздел 2'!D17</f>
        <v>3</v>
      </c>
    </row>
    <row r="15" spans="1:6" ht="15.95" customHeight="1" x14ac:dyDescent="0.2">
      <c r="A15" s="8" t="s">
        <v>17</v>
      </c>
      <c r="B15" s="10">
        <f t="shared" si="0"/>
        <v>7</v>
      </c>
      <c r="C15" s="11">
        <f>'Показатель 1.1'!J17</f>
        <v>2</v>
      </c>
      <c r="D15" s="25">
        <f>'Показатель 1.2'!H18</f>
        <v>2</v>
      </c>
      <c r="E15" s="25">
        <f>'Раздел 2'!D18</f>
        <v>3</v>
      </c>
    </row>
    <row r="16" spans="1:6" s="12" customFormat="1" ht="15.95" customHeight="1" x14ac:dyDescent="0.2">
      <c r="A16" s="8" t="s">
        <v>18</v>
      </c>
      <c r="B16" s="10">
        <f t="shared" si="0"/>
        <v>8.5</v>
      </c>
      <c r="C16" s="11">
        <f>'Показатель 1.1'!J18</f>
        <v>4</v>
      </c>
      <c r="D16" s="25">
        <f>'Показатель 1.2'!H19</f>
        <v>1.5</v>
      </c>
      <c r="E16" s="25">
        <f>'Раздел 2'!D19</f>
        <v>3</v>
      </c>
    </row>
    <row r="17" spans="1:5" s="12" customFormat="1" ht="15.95" customHeight="1" x14ac:dyDescent="0.2">
      <c r="A17" s="8" t="s">
        <v>19</v>
      </c>
      <c r="B17" s="10">
        <f t="shared" si="0"/>
        <v>9</v>
      </c>
      <c r="C17" s="11">
        <f>'Показатель 1.1'!J19</f>
        <v>4</v>
      </c>
      <c r="D17" s="25">
        <f>'Показатель 1.2'!H20</f>
        <v>2</v>
      </c>
      <c r="E17" s="25">
        <f>'Раздел 2'!D20</f>
        <v>3</v>
      </c>
    </row>
    <row r="18" spans="1:5" s="12" customFormat="1" ht="15.95" customHeight="1" x14ac:dyDescent="0.2">
      <c r="A18" s="8" t="s">
        <v>20</v>
      </c>
      <c r="B18" s="10">
        <f t="shared" si="0"/>
        <v>9</v>
      </c>
      <c r="C18" s="11">
        <f>'Показатель 1.1'!J20</f>
        <v>4</v>
      </c>
      <c r="D18" s="25">
        <f>'Показатель 1.2'!H21</f>
        <v>2</v>
      </c>
      <c r="E18" s="25">
        <f>'Раздел 2'!D21</f>
        <v>3</v>
      </c>
    </row>
    <row r="19" spans="1:5" s="12" customFormat="1" ht="15.95" customHeight="1" x14ac:dyDescent="0.2">
      <c r="A19" s="8" t="s">
        <v>21</v>
      </c>
      <c r="B19" s="10">
        <f t="shared" si="0"/>
        <v>7</v>
      </c>
      <c r="C19" s="11">
        <f>'Показатель 1.1'!J21</f>
        <v>2</v>
      </c>
      <c r="D19" s="25">
        <f>'Показатель 1.2'!H22</f>
        <v>2</v>
      </c>
      <c r="E19" s="25">
        <f>'Раздел 2'!D22</f>
        <v>3</v>
      </c>
    </row>
    <row r="20" spans="1:5" s="12" customFormat="1" ht="15.95" customHeight="1" x14ac:dyDescent="0.2">
      <c r="A20" s="8" t="s">
        <v>22</v>
      </c>
      <c r="B20" s="10">
        <f t="shared" si="0"/>
        <v>6</v>
      </c>
      <c r="C20" s="11">
        <f>'Показатель 1.1'!J22</f>
        <v>2</v>
      </c>
      <c r="D20" s="25">
        <f>'Показатель 1.2'!H23</f>
        <v>1</v>
      </c>
      <c r="E20" s="25">
        <f>'Раздел 2'!D23</f>
        <v>3</v>
      </c>
    </row>
    <row r="21" spans="1:5" s="12" customFormat="1" ht="15.95" customHeight="1" x14ac:dyDescent="0.2">
      <c r="A21" s="26" t="s">
        <v>23</v>
      </c>
      <c r="B21" s="10">
        <f t="shared" si="0"/>
        <v>6</v>
      </c>
      <c r="C21" s="11">
        <f>'Показатель 1.1'!J23</f>
        <v>1</v>
      </c>
      <c r="D21" s="25">
        <f>'Показатель 1.2'!H24</f>
        <v>2</v>
      </c>
      <c r="E21" s="25">
        <f>'Раздел 2'!D24</f>
        <v>3</v>
      </c>
    </row>
    <row r="22" spans="1:5" s="12" customFormat="1" ht="15.95" customHeight="1" x14ac:dyDescent="0.2">
      <c r="A22" s="8" t="s">
        <v>24</v>
      </c>
      <c r="B22" s="10">
        <f t="shared" si="0"/>
        <v>5</v>
      </c>
      <c r="C22" s="11">
        <f>'Показатель 1.1'!J24</f>
        <v>2</v>
      </c>
      <c r="D22" s="25">
        <f>'Показатель 1.2'!H25</f>
        <v>0</v>
      </c>
      <c r="E22" s="25">
        <f>'Раздел 2'!D25</f>
        <v>3</v>
      </c>
    </row>
    <row r="23" spans="1:5" s="12" customFormat="1" ht="18" customHeight="1" x14ac:dyDescent="0.2">
      <c r="A23" s="8" t="s">
        <v>25</v>
      </c>
      <c r="B23" s="10">
        <f t="shared" si="0"/>
        <v>6</v>
      </c>
      <c r="C23" s="11">
        <f>'Показатель 1.1'!J25</f>
        <v>2</v>
      </c>
      <c r="D23" s="25">
        <f>'Показатель 1.2'!H26</f>
        <v>1</v>
      </c>
      <c r="E23" s="25">
        <f>'Раздел 2'!D26</f>
        <v>3</v>
      </c>
    </row>
    <row r="24" spans="1:5" s="12" customFormat="1" ht="15.95" customHeight="1" x14ac:dyDescent="0.2">
      <c r="A24" s="8" t="s">
        <v>26</v>
      </c>
      <c r="B24" s="10">
        <f t="shared" si="0"/>
        <v>9</v>
      </c>
      <c r="C24" s="11">
        <f>'Показатель 1.1'!J26</f>
        <v>4</v>
      </c>
      <c r="D24" s="25">
        <f>'Показатель 1.2'!H27</f>
        <v>2</v>
      </c>
      <c r="E24" s="25">
        <f>'Раздел 2'!D27</f>
        <v>3</v>
      </c>
    </row>
    <row r="25" spans="1:5" s="12" customFormat="1" ht="15.95" customHeight="1" x14ac:dyDescent="0.2">
      <c r="A25" s="8" t="s">
        <v>27</v>
      </c>
      <c r="B25" s="10">
        <f t="shared" si="0"/>
        <v>10</v>
      </c>
      <c r="C25" s="11">
        <f>'Показатель 1.1'!J27</f>
        <v>4</v>
      </c>
      <c r="D25" s="25">
        <f>'Показатель 1.2'!H28</f>
        <v>3</v>
      </c>
      <c r="E25" s="25">
        <f>'Раздел 2'!D28</f>
        <v>3</v>
      </c>
    </row>
    <row r="26" spans="1:5" ht="15.95" customHeight="1" x14ac:dyDescent="0.2">
      <c r="A26" s="8" t="s">
        <v>28</v>
      </c>
      <c r="B26" s="10">
        <f t="shared" si="0"/>
        <v>3</v>
      </c>
      <c r="C26" s="11">
        <f>'Показатель 1.1'!J28</f>
        <v>0</v>
      </c>
      <c r="D26" s="25">
        <f>'Показатель 1.2'!H29</f>
        <v>0</v>
      </c>
      <c r="E26" s="25">
        <f>'Раздел 2'!D29</f>
        <v>3</v>
      </c>
    </row>
    <row r="27" spans="1:5" ht="15.95" customHeight="1" x14ac:dyDescent="0.2">
      <c r="A27" s="8" t="s">
        <v>29</v>
      </c>
      <c r="B27" s="10">
        <f t="shared" si="0"/>
        <v>5</v>
      </c>
      <c r="C27" s="11">
        <f>'Показатель 1.1'!J29</f>
        <v>2</v>
      </c>
      <c r="D27" s="25">
        <f>'Показатель 1.2'!H30</f>
        <v>0</v>
      </c>
      <c r="E27" s="25">
        <f>'Раздел 2'!D30</f>
        <v>3</v>
      </c>
    </row>
    <row r="28" spans="1:5" s="12" customFormat="1" ht="15.95" customHeight="1" x14ac:dyDescent="0.2">
      <c r="A28" s="8" t="s">
        <v>30</v>
      </c>
      <c r="B28" s="10">
        <f t="shared" si="0"/>
        <v>9</v>
      </c>
      <c r="C28" s="11">
        <f>'Показатель 1.1'!J30</f>
        <v>4</v>
      </c>
      <c r="D28" s="25">
        <f>'Показатель 1.2'!H31</f>
        <v>2</v>
      </c>
      <c r="E28" s="25">
        <f>'Раздел 2'!D31</f>
        <v>3</v>
      </c>
    </row>
    <row r="29" spans="1:5" s="12" customFormat="1" ht="15.95" customHeight="1" x14ac:dyDescent="0.2">
      <c r="A29" s="8" t="s">
        <v>31</v>
      </c>
      <c r="B29" s="10">
        <f t="shared" si="0"/>
        <v>10</v>
      </c>
      <c r="C29" s="11">
        <f>'Показатель 1.1'!J31</f>
        <v>4</v>
      </c>
      <c r="D29" s="25">
        <f>'Показатель 1.2'!H32</f>
        <v>3</v>
      </c>
      <c r="E29" s="25">
        <f>'Раздел 2'!D32</f>
        <v>3</v>
      </c>
    </row>
    <row r="30" spans="1:5" s="12" customFormat="1" ht="15.95" customHeight="1" x14ac:dyDescent="0.2">
      <c r="A30" s="8" t="s">
        <v>32</v>
      </c>
      <c r="B30" s="10">
        <f t="shared" si="0"/>
        <v>5</v>
      </c>
      <c r="C30" s="11">
        <f>'Показатель 1.1'!J32</f>
        <v>1</v>
      </c>
      <c r="D30" s="25">
        <f>'Показатель 1.2'!H33</f>
        <v>1</v>
      </c>
      <c r="E30" s="25">
        <f>'Раздел 2'!D33</f>
        <v>3</v>
      </c>
    </row>
    <row r="31" spans="1:5" s="12" customFormat="1" ht="15.95" customHeight="1" x14ac:dyDescent="0.2">
      <c r="A31" s="8" t="s">
        <v>33</v>
      </c>
      <c r="B31" s="10">
        <f t="shared" si="0"/>
        <v>8</v>
      </c>
      <c r="C31" s="11">
        <f>'Показатель 1.1'!J33</f>
        <v>4</v>
      </c>
      <c r="D31" s="25">
        <f>'Показатель 1.2'!H34</f>
        <v>1</v>
      </c>
      <c r="E31" s="25">
        <f>'Раздел 2'!D34</f>
        <v>3</v>
      </c>
    </row>
    <row r="32" spans="1:5" s="12" customFormat="1" ht="15.95" customHeight="1" x14ac:dyDescent="0.2">
      <c r="A32" s="8" t="s">
        <v>34</v>
      </c>
      <c r="B32" s="10">
        <f t="shared" si="0"/>
        <v>10</v>
      </c>
      <c r="C32" s="11">
        <f>'Показатель 1.1'!J34</f>
        <v>4</v>
      </c>
      <c r="D32" s="25">
        <f>'Показатель 1.2'!H35</f>
        <v>3</v>
      </c>
      <c r="E32" s="25">
        <f>'Раздел 2'!D35</f>
        <v>3</v>
      </c>
    </row>
    <row r="33" spans="1:5" s="12" customFormat="1" ht="15.95" customHeight="1" x14ac:dyDescent="0.2">
      <c r="A33" s="8" t="s">
        <v>35</v>
      </c>
      <c r="B33" s="10">
        <f t="shared" si="0"/>
        <v>7</v>
      </c>
      <c r="C33" s="11">
        <f>'Показатель 1.1'!J35</f>
        <v>1</v>
      </c>
      <c r="D33" s="25">
        <f>'Показатель 1.2'!H36</f>
        <v>3</v>
      </c>
      <c r="E33" s="25">
        <f>'Раздел 2'!D36</f>
        <v>3</v>
      </c>
    </row>
    <row r="34" spans="1:5" s="12" customFormat="1" ht="15.95" customHeight="1" x14ac:dyDescent="0.2">
      <c r="A34" s="8" t="s">
        <v>36</v>
      </c>
      <c r="B34" s="10">
        <f t="shared" si="0"/>
        <v>8</v>
      </c>
      <c r="C34" s="11">
        <f>'Показатель 1.1'!J36</f>
        <v>4</v>
      </c>
      <c r="D34" s="25">
        <f>'Показатель 1.2'!H37</f>
        <v>1</v>
      </c>
      <c r="E34" s="25">
        <f>'Раздел 2'!D37</f>
        <v>3</v>
      </c>
    </row>
    <row r="35" spans="1:5" s="12" customFormat="1" ht="15.95" customHeight="1" x14ac:dyDescent="0.2">
      <c r="A35" s="8" t="s">
        <v>37</v>
      </c>
      <c r="B35" s="10">
        <f t="shared" si="0"/>
        <v>10</v>
      </c>
      <c r="C35" s="11">
        <f>'Показатель 1.1'!J37</f>
        <v>4</v>
      </c>
      <c r="D35" s="25">
        <f>'Показатель 1.2'!H38</f>
        <v>3</v>
      </c>
      <c r="E35" s="25">
        <f>'Раздел 2'!D38</f>
        <v>3</v>
      </c>
    </row>
    <row r="36" spans="1:5" s="12" customFormat="1" ht="15.95" customHeight="1" x14ac:dyDescent="0.2">
      <c r="A36" s="8" t="s">
        <v>38</v>
      </c>
      <c r="B36" s="10">
        <f t="shared" si="0"/>
        <v>10</v>
      </c>
      <c r="C36" s="11">
        <f>'Показатель 1.1'!J38</f>
        <v>4</v>
      </c>
      <c r="D36" s="25">
        <f>'Показатель 1.2'!H39</f>
        <v>3</v>
      </c>
      <c r="E36" s="25">
        <f>'Раздел 2'!D39</f>
        <v>3</v>
      </c>
    </row>
    <row r="37" spans="1:5" s="12" customFormat="1" ht="15.95" customHeight="1" x14ac:dyDescent="0.2">
      <c r="A37" s="8" t="s">
        <v>39</v>
      </c>
      <c r="B37" s="10">
        <f t="shared" si="0"/>
        <v>9</v>
      </c>
      <c r="C37" s="11">
        <f>'Показатель 1.1'!J39</f>
        <v>4</v>
      </c>
      <c r="D37" s="25">
        <f>'Показатель 1.2'!H40</f>
        <v>2</v>
      </c>
      <c r="E37" s="25">
        <f>'Раздел 2'!D40</f>
        <v>3</v>
      </c>
    </row>
    <row r="38" spans="1:5" s="12" customFormat="1" ht="15.95" customHeight="1" x14ac:dyDescent="0.2">
      <c r="A38" s="8" t="s">
        <v>40</v>
      </c>
      <c r="B38" s="10">
        <f t="shared" si="0"/>
        <v>9</v>
      </c>
      <c r="C38" s="11">
        <f>'Показатель 1.1'!J40</f>
        <v>4</v>
      </c>
      <c r="D38" s="25">
        <f>'Показатель 1.2'!H41</f>
        <v>2</v>
      </c>
      <c r="E38" s="25">
        <f>'Раздел 2'!D41</f>
        <v>3</v>
      </c>
    </row>
    <row r="39" spans="1:5" s="12" customFormat="1" ht="15.95" customHeight="1" x14ac:dyDescent="0.2">
      <c r="A39" s="8" t="s">
        <v>41</v>
      </c>
      <c r="B39" s="10">
        <f t="shared" si="0"/>
        <v>10</v>
      </c>
      <c r="C39" s="11">
        <f>'Показатель 1.1'!J41</f>
        <v>4</v>
      </c>
      <c r="D39" s="25">
        <f>'Показатель 1.2'!H42</f>
        <v>3</v>
      </c>
      <c r="E39" s="25">
        <f>'Раздел 2'!D42</f>
        <v>3</v>
      </c>
    </row>
    <row r="40" spans="1:5" s="12" customFormat="1" ht="15.95" customHeight="1" x14ac:dyDescent="0.2">
      <c r="A40" s="8" t="s">
        <v>42</v>
      </c>
      <c r="B40" s="10">
        <f t="shared" si="0"/>
        <v>10</v>
      </c>
      <c r="C40" s="11">
        <f>'Показатель 1.1'!J42</f>
        <v>4</v>
      </c>
      <c r="D40" s="25">
        <f>'Показатель 1.2'!H43</f>
        <v>3</v>
      </c>
      <c r="E40" s="25">
        <f>'Раздел 2'!D43</f>
        <v>3</v>
      </c>
    </row>
    <row r="41" spans="1:5" s="12" customFormat="1" ht="15.95" customHeight="1" x14ac:dyDescent="0.2">
      <c r="A41" s="8" t="s">
        <v>43</v>
      </c>
      <c r="B41" s="10">
        <f t="shared" si="0"/>
        <v>9</v>
      </c>
      <c r="C41" s="11">
        <f>'Показатель 1.1'!J43</f>
        <v>4</v>
      </c>
      <c r="D41" s="25">
        <f>'Показатель 1.2'!H44</f>
        <v>2</v>
      </c>
      <c r="E41" s="25">
        <f>'Раздел 2'!D44</f>
        <v>3</v>
      </c>
    </row>
    <row r="42" spans="1:5" s="12" customFormat="1" ht="15.95" customHeight="1" x14ac:dyDescent="0.2">
      <c r="A42" s="8" t="s">
        <v>44</v>
      </c>
      <c r="B42" s="10">
        <f t="shared" si="0"/>
        <v>7</v>
      </c>
      <c r="C42" s="11">
        <f>'Показатель 1.1'!J44</f>
        <v>2</v>
      </c>
      <c r="D42" s="25">
        <f>'Показатель 1.2'!H45</f>
        <v>2</v>
      </c>
      <c r="E42" s="25">
        <f>'Раздел 2'!D45</f>
        <v>3</v>
      </c>
    </row>
    <row r="43" spans="1:5" s="12" customFormat="1" ht="15.95" customHeight="1" x14ac:dyDescent="0.2">
      <c r="A43" s="8" t="s">
        <v>45</v>
      </c>
      <c r="B43" s="10">
        <f t="shared" si="0"/>
        <v>4</v>
      </c>
      <c r="C43" s="11">
        <f>'Показатель 1.1'!J45</f>
        <v>0</v>
      </c>
      <c r="D43" s="25">
        <f>'Показатель 1.2'!H46</f>
        <v>1</v>
      </c>
      <c r="E43" s="25">
        <f>'Раздел 2'!D46</f>
        <v>3</v>
      </c>
    </row>
    <row r="44" spans="1:5" s="12" customFormat="1" ht="15.95" customHeight="1" x14ac:dyDescent="0.2">
      <c r="A44" s="8" t="s">
        <v>46</v>
      </c>
      <c r="B44" s="10">
        <f t="shared" si="0"/>
        <v>9</v>
      </c>
      <c r="C44" s="11">
        <f>'Показатель 1.1'!J46</f>
        <v>4</v>
      </c>
      <c r="D44" s="25">
        <f>'Показатель 1.2'!H47</f>
        <v>2</v>
      </c>
      <c r="E44" s="25">
        <f>'Раздел 2'!D47</f>
        <v>3</v>
      </c>
    </row>
    <row r="45" spans="1:5" s="12" customFormat="1" ht="15.95" customHeight="1" x14ac:dyDescent="0.2">
      <c r="A45" s="8" t="s">
        <v>47</v>
      </c>
      <c r="B45" s="10">
        <f t="shared" si="0"/>
        <v>9</v>
      </c>
      <c r="C45" s="11">
        <f>'Показатель 1.1'!J47</f>
        <v>4</v>
      </c>
      <c r="D45" s="25">
        <f>'Показатель 1.2'!H48</f>
        <v>2</v>
      </c>
      <c r="E45" s="25">
        <f>'Раздел 2'!D48</f>
        <v>3</v>
      </c>
    </row>
    <row r="46" spans="1:5" s="12" customFormat="1" ht="15.95" customHeight="1" x14ac:dyDescent="0.2">
      <c r="A46" s="8" t="s">
        <v>48</v>
      </c>
      <c r="B46" s="10">
        <f t="shared" si="0"/>
        <v>8</v>
      </c>
      <c r="C46" s="11">
        <f>'Показатель 1.1'!J48</f>
        <v>4</v>
      </c>
      <c r="D46" s="25">
        <f>'Показатель 1.2'!H49</f>
        <v>1</v>
      </c>
      <c r="E46" s="25">
        <f>'Раздел 2'!D49</f>
        <v>3</v>
      </c>
    </row>
    <row r="47" spans="1:5" s="12" customFormat="1" ht="15.95" customHeight="1" x14ac:dyDescent="0.2">
      <c r="A47" s="8" t="s">
        <v>49</v>
      </c>
      <c r="B47" s="10">
        <f t="shared" si="0"/>
        <v>9</v>
      </c>
      <c r="C47" s="11">
        <f>'Показатель 1.1'!J49</f>
        <v>4</v>
      </c>
      <c r="D47" s="25">
        <f>'Показатель 1.2'!H50</f>
        <v>2</v>
      </c>
      <c r="E47" s="25">
        <f>'Раздел 2'!D50</f>
        <v>3</v>
      </c>
    </row>
    <row r="48" spans="1:5" s="12" customFormat="1" ht="15.95" customHeight="1" x14ac:dyDescent="0.2">
      <c r="A48" s="8" t="s">
        <v>50</v>
      </c>
      <c r="B48" s="10">
        <f t="shared" si="0"/>
        <v>9</v>
      </c>
      <c r="C48" s="11">
        <f>'Показатель 1.1'!J50</f>
        <v>4</v>
      </c>
      <c r="D48" s="25">
        <f>'Показатель 1.2'!H51</f>
        <v>2</v>
      </c>
      <c r="E48" s="25">
        <f>'Раздел 2'!D51</f>
        <v>3</v>
      </c>
    </row>
    <row r="49" spans="1:5" s="12" customFormat="1" ht="15.95" customHeight="1" x14ac:dyDescent="0.2">
      <c r="A49" s="8" t="s">
        <v>51</v>
      </c>
      <c r="B49" s="10">
        <f t="shared" si="0"/>
        <v>5</v>
      </c>
      <c r="C49" s="11">
        <f>'Показатель 1.1'!J51</f>
        <v>0</v>
      </c>
      <c r="D49" s="25">
        <f>'Показатель 1.2'!H52</f>
        <v>2</v>
      </c>
      <c r="E49" s="25">
        <f>'Раздел 2'!D52</f>
        <v>3</v>
      </c>
    </row>
    <row r="50" spans="1:5" x14ac:dyDescent="0.2">
      <c r="B50" s="13"/>
    </row>
  </sheetData>
  <dataConsolidate/>
  <mergeCells count="1">
    <mergeCell ref="A1:E1"/>
  </mergeCells>
  <pageMargins left="0.31496062992125984" right="0.31496062992125984" top="0.35433070866141736" bottom="0.35433070866141736" header="0" footer="0"/>
  <pageSetup paperSize="9" scale="8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view="pageBreakPreview" zoomScale="98" zoomScaleNormal="100" zoomScaleSheetLayoutView="98" workbookViewId="0">
      <pane ySplit="5" topLeftCell="A12" activePane="bottomLeft" state="frozen"/>
      <selection activeCell="L3" sqref="L3"/>
      <selection pane="bottomLeft" activeCell="L3" sqref="L3"/>
    </sheetView>
  </sheetViews>
  <sheetFormatPr defaultRowHeight="15" x14ac:dyDescent="0.25"/>
  <cols>
    <col min="1" max="1" width="3.28515625" customWidth="1"/>
    <col min="2" max="2" width="99.28515625" customWidth="1"/>
    <col min="3" max="3" width="6.28515625" customWidth="1"/>
  </cols>
  <sheetData>
    <row r="1" spans="1:3" ht="15.75" x14ac:dyDescent="0.25">
      <c r="A1" s="318" t="s">
        <v>52</v>
      </c>
      <c r="B1" s="318"/>
      <c r="C1" s="318"/>
    </row>
    <row r="2" spans="1:3" ht="15.75" x14ac:dyDescent="0.25">
      <c r="A2" s="31"/>
      <c r="B2" s="31"/>
      <c r="C2" s="31"/>
    </row>
    <row r="3" spans="1:3" x14ac:dyDescent="0.25">
      <c r="A3" s="32"/>
      <c r="B3" s="32"/>
      <c r="C3" s="33"/>
    </row>
    <row r="4" spans="1:3" ht="15" customHeight="1" x14ac:dyDescent="0.25">
      <c r="A4" s="319" t="s">
        <v>53</v>
      </c>
      <c r="B4" s="320" t="s">
        <v>54</v>
      </c>
      <c r="C4" s="320" t="s">
        <v>55</v>
      </c>
    </row>
    <row r="5" spans="1:3" x14ac:dyDescent="0.25">
      <c r="A5" s="319"/>
      <c r="B5" s="320"/>
      <c r="C5" s="320"/>
    </row>
    <row r="6" spans="1:3" x14ac:dyDescent="0.25">
      <c r="A6" s="34" t="s">
        <v>56</v>
      </c>
      <c r="B6" s="35" t="s">
        <v>57</v>
      </c>
      <c r="C6" s="36">
        <f>C9+C14</f>
        <v>7</v>
      </c>
    </row>
    <row r="7" spans="1:3" ht="29.25" customHeight="1" x14ac:dyDescent="0.25">
      <c r="A7" s="321" t="s">
        <v>58</v>
      </c>
      <c r="B7" s="37" t="s">
        <v>59</v>
      </c>
      <c r="C7" s="322"/>
    </row>
    <row r="8" spans="1:3" ht="104.25" customHeight="1" x14ac:dyDescent="0.25">
      <c r="A8" s="321"/>
      <c r="B8" s="38" t="s">
        <v>60</v>
      </c>
      <c r="C8" s="322"/>
    </row>
    <row r="9" spans="1:3" x14ac:dyDescent="0.25">
      <c r="A9" s="39"/>
      <c r="B9" s="40" t="s">
        <v>61</v>
      </c>
      <c r="C9" s="41">
        <v>4</v>
      </c>
    </row>
    <row r="10" spans="1:3" ht="25.5" x14ac:dyDescent="0.25">
      <c r="A10" s="39"/>
      <c r="B10" s="42" t="s">
        <v>62</v>
      </c>
      <c r="C10" s="41">
        <v>2</v>
      </c>
    </row>
    <row r="11" spans="1:3" x14ac:dyDescent="0.25">
      <c r="A11" s="39"/>
      <c r="B11" s="43" t="s">
        <v>63</v>
      </c>
      <c r="C11" s="41">
        <v>0</v>
      </c>
    </row>
    <row r="12" spans="1:3" ht="42.75" customHeight="1" x14ac:dyDescent="0.25">
      <c r="A12" s="312" t="s">
        <v>64</v>
      </c>
      <c r="B12" s="37" t="s">
        <v>65</v>
      </c>
      <c r="C12" s="313"/>
    </row>
    <row r="13" spans="1:3" ht="279.75" customHeight="1" x14ac:dyDescent="0.25">
      <c r="A13" s="312"/>
      <c r="B13" s="44" t="s">
        <v>66</v>
      </c>
      <c r="C13" s="313"/>
    </row>
    <row r="14" spans="1:3" x14ac:dyDescent="0.25">
      <c r="A14" s="45"/>
      <c r="B14" s="40" t="s">
        <v>67</v>
      </c>
      <c r="C14" s="41">
        <v>3</v>
      </c>
    </row>
    <row r="15" spans="1:3" x14ac:dyDescent="0.25">
      <c r="A15" s="45"/>
      <c r="B15" s="40" t="s">
        <v>68</v>
      </c>
      <c r="C15" s="41">
        <v>2</v>
      </c>
    </row>
    <row r="16" spans="1:3" x14ac:dyDescent="0.25">
      <c r="A16" s="45"/>
      <c r="B16" s="42" t="s">
        <v>69</v>
      </c>
      <c r="C16" s="41">
        <v>1</v>
      </c>
    </row>
    <row r="17" spans="1:3" x14ac:dyDescent="0.25">
      <c r="A17" s="45"/>
      <c r="B17" s="42" t="s">
        <v>70</v>
      </c>
      <c r="C17" s="41">
        <v>0</v>
      </c>
    </row>
    <row r="18" spans="1:3" x14ac:dyDescent="0.25">
      <c r="A18" s="46" t="s">
        <v>71</v>
      </c>
      <c r="B18" s="35" t="s">
        <v>72</v>
      </c>
      <c r="C18" s="36">
        <f>C21</f>
        <v>3</v>
      </c>
    </row>
    <row r="19" spans="1:3" ht="54.75" customHeight="1" x14ac:dyDescent="0.25">
      <c r="A19" s="314" t="s">
        <v>73</v>
      </c>
      <c r="B19" s="37" t="s">
        <v>74</v>
      </c>
      <c r="C19" s="316"/>
    </row>
    <row r="20" spans="1:3" ht="409.5" customHeight="1" x14ac:dyDescent="0.25">
      <c r="A20" s="315"/>
      <c r="B20" s="38" t="s">
        <v>75</v>
      </c>
      <c r="C20" s="317"/>
    </row>
    <row r="21" spans="1:3" x14ac:dyDescent="0.25">
      <c r="A21" s="47"/>
      <c r="B21" s="40" t="s">
        <v>76</v>
      </c>
      <c r="C21" s="41">
        <v>3</v>
      </c>
    </row>
    <row r="22" spans="1:3" x14ac:dyDescent="0.25">
      <c r="A22" s="47"/>
      <c r="B22" s="40" t="s">
        <v>77</v>
      </c>
      <c r="C22" s="41">
        <v>2</v>
      </c>
    </row>
    <row r="23" spans="1:3" x14ac:dyDescent="0.25">
      <c r="A23" s="47"/>
      <c r="B23" s="40" t="s">
        <v>78</v>
      </c>
      <c r="C23" s="41">
        <v>1</v>
      </c>
    </row>
    <row r="24" spans="1:3" ht="14.25" customHeight="1" x14ac:dyDescent="0.25">
      <c r="A24" s="47"/>
      <c r="B24" s="42" t="s">
        <v>79</v>
      </c>
      <c r="C24" s="41">
        <v>0</v>
      </c>
    </row>
    <row r="25" spans="1:3" x14ac:dyDescent="0.25">
      <c r="A25" s="48"/>
      <c r="B25" s="49" t="s">
        <v>80</v>
      </c>
      <c r="C25" s="50">
        <f>C6+C18</f>
        <v>10</v>
      </c>
    </row>
  </sheetData>
  <mergeCells count="10">
    <mergeCell ref="A12:A13"/>
    <mergeCell ref="C12:C13"/>
    <mergeCell ref="A19:A20"/>
    <mergeCell ref="C19:C20"/>
    <mergeCell ref="A1:C1"/>
    <mergeCell ref="A4:A5"/>
    <mergeCell ref="B4:B5"/>
    <mergeCell ref="C4:C5"/>
    <mergeCell ref="A7:A8"/>
    <mergeCell ref="C7:C8"/>
  </mergeCells>
  <pageMargins left="1.1023622047244095" right="0.70866141732283472" top="0.74803149606299213" bottom="0.74803149606299213" header="0.31496062992125984" footer="0.31496062992125984"/>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2"/>
  <sheetViews>
    <sheetView view="pageBreakPreview" zoomScale="85" zoomScaleNormal="100" zoomScaleSheetLayoutView="85" workbookViewId="0">
      <pane ySplit="8" topLeftCell="A9" activePane="bottomLeft" state="frozenSplit"/>
      <selection activeCell="L3" sqref="L3"/>
      <selection pane="bottomLeft" activeCell="A3" sqref="A3:L3"/>
    </sheetView>
  </sheetViews>
  <sheetFormatPr defaultRowHeight="12.75" x14ac:dyDescent="0.2"/>
  <cols>
    <col min="1" max="1" width="4.28515625" style="102" customWidth="1"/>
    <col min="2" max="2" width="22.7109375" style="1" customWidth="1"/>
    <col min="3" max="3" width="40.28515625" style="1" customWidth="1"/>
    <col min="4" max="4" width="16.42578125" style="1" customWidth="1"/>
    <col min="5" max="5" width="20" style="1" customWidth="1"/>
    <col min="6" max="6" width="21.5703125" style="103" customWidth="1"/>
    <col min="7" max="7" width="12.85546875" style="103" customWidth="1"/>
    <col min="8" max="9" width="10.85546875" style="103" customWidth="1"/>
    <col min="10" max="10" width="9.85546875" style="103" customWidth="1"/>
    <col min="11" max="11" width="36.140625" style="103" customWidth="1"/>
    <col min="12" max="12" width="46" style="103" customWidth="1"/>
    <col min="13" max="13" width="9.140625" style="1"/>
    <col min="14" max="14" width="40" style="57" customWidth="1"/>
    <col min="15" max="16384" width="9.140625" style="1"/>
  </cols>
  <sheetData>
    <row r="1" spans="1:20" s="54" customFormat="1" ht="21" customHeight="1" x14ac:dyDescent="0.2">
      <c r="A1" s="51" t="s">
        <v>81</v>
      </c>
      <c r="B1" s="52"/>
      <c r="C1" s="52"/>
      <c r="D1" s="52"/>
      <c r="E1" s="52"/>
      <c r="F1" s="52"/>
      <c r="G1" s="52"/>
      <c r="H1" s="52"/>
      <c r="I1" s="52"/>
      <c r="J1" s="52"/>
      <c r="K1" s="52"/>
      <c r="L1" s="52"/>
      <c r="M1" s="53"/>
    </row>
    <row r="2" spans="1:20" ht="12" customHeight="1" x14ac:dyDescent="0.2">
      <c r="A2" s="55" t="s">
        <v>82</v>
      </c>
      <c r="B2" s="55"/>
      <c r="C2" s="56"/>
      <c r="D2" s="56"/>
      <c r="E2" s="56"/>
      <c r="F2" s="56"/>
      <c r="G2" s="56"/>
      <c r="H2" s="56"/>
      <c r="I2" s="56"/>
      <c r="J2" s="56"/>
      <c r="K2" s="56"/>
      <c r="L2" s="56"/>
      <c r="M2" s="57"/>
      <c r="N2" s="1"/>
    </row>
    <row r="3" spans="1:20" ht="42.75" customHeight="1" x14ac:dyDescent="0.2">
      <c r="A3" s="325" t="str">
        <f>'Методика I этап'!B8</f>
        <v>В целях оценки показателя учитывается публикация принятого решения о бюджете в полном объеме, включая текстовую часть и все приложения к нему. Публикация отдельных составляющих в целях оценки показателя не учитывается. Решение о бюджете должно быть опубликовано в течение 15 рабочих дней после принятия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для представления информации в министерство финансов области срок (далее - установленный срок) документ не размещен, оценка показателя принимает значение 0 баллов.</v>
      </c>
      <c r="B3" s="325"/>
      <c r="C3" s="325"/>
      <c r="D3" s="325"/>
      <c r="E3" s="325"/>
      <c r="F3" s="325"/>
      <c r="G3" s="325"/>
      <c r="H3" s="325"/>
      <c r="I3" s="325"/>
      <c r="J3" s="325"/>
      <c r="K3" s="325"/>
      <c r="L3" s="325"/>
      <c r="M3" s="57"/>
      <c r="N3" s="1"/>
    </row>
    <row r="4" spans="1:20" ht="69.75" customHeight="1" x14ac:dyDescent="0.2">
      <c r="A4" s="326" t="s">
        <v>53</v>
      </c>
      <c r="B4" s="4" t="s">
        <v>83</v>
      </c>
      <c r="C4" s="4" t="str">
        <f>'Методика I этап'!B7</f>
        <v>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D4" s="4" t="s">
        <v>84</v>
      </c>
      <c r="E4" s="326" t="s">
        <v>85</v>
      </c>
      <c r="F4" s="326" t="s">
        <v>86</v>
      </c>
      <c r="G4" s="326"/>
      <c r="H4" s="326"/>
      <c r="I4" s="326"/>
      <c r="J4" s="326"/>
      <c r="K4" s="326" t="s">
        <v>87</v>
      </c>
      <c r="L4" s="326" t="s">
        <v>88</v>
      </c>
      <c r="M4" s="54"/>
      <c r="N4" s="58"/>
      <c r="O4" s="54"/>
      <c r="P4" s="54"/>
      <c r="Q4" s="54"/>
      <c r="R4" s="54"/>
      <c r="S4" s="54"/>
      <c r="T4" s="54"/>
    </row>
    <row r="5" spans="1:20" s="61" customFormat="1" ht="40.5" x14ac:dyDescent="0.2">
      <c r="A5" s="326"/>
      <c r="B5" s="326" t="s">
        <v>89</v>
      </c>
      <c r="C5" s="6" t="str">
        <f>'Методика I этап'!B9</f>
        <v>Опубликовано в структурированном виде с указанием полных или кратких наименований всех составляющих</v>
      </c>
      <c r="D5" s="324" t="s">
        <v>90</v>
      </c>
      <c r="E5" s="326"/>
      <c r="F5" s="323" t="s">
        <v>91</v>
      </c>
      <c r="G5" s="324" t="s">
        <v>92</v>
      </c>
      <c r="H5" s="324"/>
      <c r="I5" s="324"/>
      <c r="J5" s="323" t="s">
        <v>93</v>
      </c>
      <c r="K5" s="326"/>
      <c r="L5" s="326"/>
      <c r="M5" s="59"/>
      <c r="N5" s="60"/>
      <c r="O5" s="59"/>
      <c r="P5" s="59"/>
      <c r="Q5" s="59"/>
      <c r="R5" s="59"/>
      <c r="S5" s="59"/>
      <c r="T5" s="59"/>
    </row>
    <row r="6" spans="1:20" s="61" customFormat="1" ht="40.5" x14ac:dyDescent="0.2">
      <c r="A6" s="326"/>
      <c r="B6" s="326"/>
      <c r="C6" s="6" t="str">
        <f>'Методика I этап'!B10</f>
        <v>Опубликовано, но не в структурированном виде и (или) без указания полных или кратких наименований всех составляющих</v>
      </c>
      <c r="D6" s="326"/>
      <c r="E6" s="326"/>
      <c r="F6" s="323"/>
      <c r="G6" s="324" t="s">
        <v>94</v>
      </c>
      <c r="H6" s="324" t="s">
        <v>95</v>
      </c>
      <c r="I6" s="324" t="s">
        <v>96</v>
      </c>
      <c r="J6" s="323"/>
      <c r="K6" s="326"/>
      <c r="L6" s="326"/>
      <c r="M6" s="59"/>
      <c r="N6" s="60"/>
      <c r="O6" s="59"/>
      <c r="P6" s="59"/>
      <c r="Q6" s="59"/>
      <c r="R6" s="59"/>
      <c r="S6" s="59"/>
      <c r="T6" s="59"/>
    </row>
    <row r="7" spans="1:20" s="61" customFormat="1" ht="13.5" x14ac:dyDescent="0.2">
      <c r="A7" s="326"/>
      <c r="B7" s="326"/>
      <c r="C7" s="6" t="str">
        <f>'Методика I этап'!B11</f>
        <v>Не опубликовано</v>
      </c>
      <c r="D7" s="326"/>
      <c r="E7" s="326"/>
      <c r="F7" s="323"/>
      <c r="G7" s="324"/>
      <c r="H7" s="324"/>
      <c r="I7" s="324"/>
      <c r="J7" s="323"/>
      <c r="K7" s="326"/>
      <c r="L7" s="326"/>
      <c r="M7" s="59"/>
      <c r="N7" s="60"/>
      <c r="O7" s="59"/>
      <c r="P7" s="59"/>
      <c r="Q7" s="59"/>
      <c r="R7" s="59"/>
      <c r="S7" s="59"/>
      <c r="T7" s="59"/>
    </row>
    <row r="8" spans="1:20" s="69" customFormat="1" x14ac:dyDescent="0.2">
      <c r="A8" s="62"/>
      <c r="B8" s="18" t="s">
        <v>8</v>
      </c>
      <c r="C8" s="63"/>
      <c r="D8" s="64"/>
      <c r="E8" s="64"/>
      <c r="F8" s="65"/>
      <c r="G8" s="65"/>
      <c r="H8" s="65"/>
      <c r="I8" s="65"/>
      <c r="J8" s="65"/>
      <c r="K8" s="66"/>
      <c r="L8" s="66"/>
      <c r="M8" s="67"/>
      <c r="N8" s="68"/>
      <c r="O8" s="67"/>
      <c r="P8" s="67"/>
      <c r="Q8" s="67"/>
      <c r="R8" s="67"/>
      <c r="S8" s="67"/>
      <c r="T8" s="67"/>
    </row>
    <row r="9" spans="1:20" s="12" customFormat="1" ht="38.25" x14ac:dyDescent="0.2">
      <c r="A9" s="70">
        <v>1</v>
      </c>
      <c r="B9" s="8" t="s">
        <v>9</v>
      </c>
      <c r="C9" s="71" t="s">
        <v>61</v>
      </c>
      <c r="D9" s="9" t="s">
        <v>97</v>
      </c>
      <c r="E9" s="72"/>
      <c r="F9" s="73">
        <f>IF(C9=C5,4,IF(C9=C6,2,0))</f>
        <v>4</v>
      </c>
      <c r="G9" s="73"/>
      <c r="H9" s="73"/>
      <c r="I9" s="73"/>
      <c r="J9" s="73">
        <f>F9*(1-G9)*(1-H9)*(1-I9)</f>
        <v>4</v>
      </c>
      <c r="K9" s="74" t="s">
        <v>98</v>
      </c>
      <c r="L9" s="75"/>
      <c r="M9" s="76"/>
      <c r="N9" s="76"/>
      <c r="O9" s="76"/>
      <c r="P9" s="76"/>
      <c r="Q9" s="76"/>
      <c r="R9" s="76"/>
      <c r="S9" s="76"/>
      <c r="T9" s="76"/>
    </row>
    <row r="10" spans="1:20" s="12" customFormat="1" ht="102" x14ac:dyDescent="0.2">
      <c r="A10" s="70">
        <v>2</v>
      </c>
      <c r="B10" s="26" t="s">
        <v>10</v>
      </c>
      <c r="C10" s="71" t="s">
        <v>61</v>
      </c>
      <c r="D10" s="72" t="s">
        <v>99</v>
      </c>
      <c r="E10" s="9"/>
      <c r="F10" s="73">
        <f>IF(C10=C5,4,IF(C10=C6,2,0))</f>
        <v>4</v>
      </c>
      <c r="G10" s="73">
        <v>0.5</v>
      </c>
      <c r="H10" s="73"/>
      <c r="I10" s="73">
        <v>0.5</v>
      </c>
      <c r="J10" s="73">
        <f t="shared" ref="J10:J51" si="0">F10*(1-G10)*(1-H10)*(1-I10)</f>
        <v>1</v>
      </c>
      <c r="K10" s="74" t="s">
        <v>100</v>
      </c>
      <c r="L10" s="77" t="s">
        <v>101</v>
      </c>
      <c r="M10" s="76"/>
      <c r="N10" s="76"/>
      <c r="O10" s="76"/>
      <c r="P10" s="76"/>
      <c r="Q10" s="76"/>
      <c r="R10" s="76"/>
      <c r="S10" s="76"/>
      <c r="T10" s="76"/>
    </row>
    <row r="11" spans="1:20" s="12" customFormat="1" ht="38.25" x14ac:dyDescent="0.2">
      <c r="A11" s="70">
        <v>3</v>
      </c>
      <c r="B11" s="26" t="s">
        <v>11</v>
      </c>
      <c r="C11" s="71" t="s">
        <v>61</v>
      </c>
      <c r="D11" s="72" t="s">
        <v>102</v>
      </c>
      <c r="E11" s="78"/>
      <c r="F11" s="73">
        <f>IF(C11=C5,4,IF(C11=C6,2,0))</f>
        <v>4</v>
      </c>
      <c r="G11" s="73"/>
      <c r="H11" s="73"/>
      <c r="I11" s="73"/>
      <c r="J11" s="73">
        <f t="shared" si="0"/>
        <v>4</v>
      </c>
      <c r="K11" s="74" t="s">
        <v>103</v>
      </c>
      <c r="L11" s="77" t="s">
        <v>104</v>
      </c>
      <c r="M11" s="76"/>
      <c r="N11" s="76"/>
      <c r="O11" s="76"/>
      <c r="P11" s="76"/>
      <c r="Q11" s="76"/>
      <c r="R11" s="76"/>
      <c r="S11" s="76"/>
      <c r="T11" s="76"/>
    </row>
    <row r="12" spans="1:20" s="12" customFormat="1" ht="63.75" x14ac:dyDescent="0.2">
      <c r="A12" s="70">
        <v>4</v>
      </c>
      <c r="B12" s="26" t="s">
        <v>12</v>
      </c>
      <c r="C12" s="71" t="s">
        <v>61</v>
      </c>
      <c r="D12" s="9" t="s">
        <v>97</v>
      </c>
      <c r="E12" s="79" t="s">
        <v>105</v>
      </c>
      <c r="F12" s="73">
        <f>IF(C12=C5,4,IF(C12=C6,2,0))</f>
        <v>4</v>
      </c>
      <c r="G12" s="73"/>
      <c r="H12" s="73">
        <v>0.5</v>
      </c>
      <c r="I12" s="73"/>
      <c r="J12" s="73">
        <f t="shared" si="0"/>
        <v>2</v>
      </c>
      <c r="K12" s="74" t="s">
        <v>106</v>
      </c>
      <c r="L12" s="75"/>
      <c r="M12" s="76"/>
      <c r="N12" s="76"/>
      <c r="O12" s="76"/>
      <c r="P12" s="76"/>
      <c r="Q12" s="76"/>
      <c r="R12" s="76"/>
      <c r="S12" s="76"/>
      <c r="T12" s="76"/>
    </row>
    <row r="13" spans="1:20" s="69" customFormat="1" x14ac:dyDescent="0.2">
      <c r="A13" s="80"/>
      <c r="B13" s="18" t="s">
        <v>13</v>
      </c>
      <c r="C13" s="81"/>
      <c r="D13" s="64"/>
      <c r="E13" s="64"/>
      <c r="F13" s="82"/>
      <c r="G13" s="65"/>
      <c r="H13" s="65"/>
      <c r="I13" s="65"/>
      <c r="J13" s="82"/>
      <c r="K13" s="83"/>
      <c r="L13" s="84"/>
      <c r="M13" s="67"/>
      <c r="N13" s="68"/>
      <c r="O13" s="67"/>
      <c r="P13" s="67"/>
      <c r="Q13" s="67"/>
      <c r="R13" s="67"/>
      <c r="S13" s="67"/>
      <c r="T13" s="67"/>
    </row>
    <row r="14" spans="1:20" s="87" customFormat="1" ht="41.25" customHeight="1" x14ac:dyDescent="0.2">
      <c r="A14" s="70">
        <v>5</v>
      </c>
      <c r="B14" s="8" t="s">
        <v>14</v>
      </c>
      <c r="C14" s="71" t="s">
        <v>62</v>
      </c>
      <c r="D14" s="9" t="s">
        <v>97</v>
      </c>
      <c r="E14" s="85"/>
      <c r="F14" s="73">
        <f>IF(C14=C5,4,IF(C14=C6,2,0))</f>
        <v>2</v>
      </c>
      <c r="G14" s="73"/>
      <c r="H14" s="73"/>
      <c r="I14" s="73"/>
      <c r="J14" s="73">
        <f t="shared" si="0"/>
        <v>2</v>
      </c>
      <c r="K14" s="74" t="s">
        <v>107</v>
      </c>
      <c r="L14" s="77"/>
      <c r="M14" s="86"/>
      <c r="N14" s="86"/>
      <c r="O14" s="86"/>
      <c r="P14" s="86"/>
      <c r="Q14" s="86"/>
      <c r="R14" s="86"/>
      <c r="S14" s="86"/>
      <c r="T14" s="86"/>
    </row>
    <row r="15" spans="1:20" s="87" customFormat="1" ht="38.25" x14ac:dyDescent="0.2">
      <c r="A15" s="70">
        <v>6</v>
      </c>
      <c r="B15" s="8" t="s">
        <v>15</v>
      </c>
      <c r="C15" s="71" t="s">
        <v>61</v>
      </c>
      <c r="D15" s="9" t="s">
        <v>108</v>
      </c>
      <c r="E15" s="72"/>
      <c r="F15" s="73">
        <f>IF(C15=C5,4,IF(C15=C6,2,0))</f>
        <v>4</v>
      </c>
      <c r="G15" s="73"/>
      <c r="H15" s="73"/>
      <c r="I15" s="73"/>
      <c r="J15" s="73">
        <f t="shared" si="0"/>
        <v>4</v>
      </c>
      <c r="K15" s="74" t="s">
        <v>109</v>
      </c>
      <c r="L15" s="75"/>
      <c r="M15" s="86"/>
      <c r="N15" s="86"/>
      <c r="O15" s="86"/>
      <c r="P15" s="86"/>
      <c r="Q15" s="86"/>
      <c r="R15" s="86"/>
      <c r="S15" s="86"/>
      <c r="T15" s="86"/>
    </row>
    <row r="16" spans="1:20" s="87" customFormat="1" ht="38.25" x14ac:dyDescent="0.2">
      <c r="A16" s="70">
        <v>7</v>
      </c>
      <c r="B16" s="8" t="s">
        <v>16</v>
      </c>
      <c r="C16" s="71" t="s">
        <v>61</v>
      </c>
      <c r="D16" s="9" t="s">
        <v>110</v>
      </c>
      <c r="E16" s="72"/>
      <c r="F16" s="73">
        <f>IF(C16=C5,4,IF(C16=C6,2,0))</f>
        <v>4</v>
      </c>
      <c r="G16" s="73"/>
      <c r="H16" s="73"/>
      <c r="I16" s="73"/>
      <c r="J16" s="73">
        <f t="shared" si="0"/>
        <v>4</v>
      </c>
      <c r="K16" s="74" t="s">
        <v>111</v>
      </c>
      <c r="L16" s="75"/>
      <c r="M16" s="86"/>
      <c r="N16" s="86"/>
      <c r="O16" s="86"/>
      <c r="P16" s="86"/>
      <c r="Q16" s="86"/>
      <c r="R16" s="86"/>
      <c r="S16" s="86"/>
      <c r="T16" s="86"/>
    </row>
    <row r="17" spans="1:20" s="87" customFormat="1" ht="38.25" x14ac:dyDescent="0.2">
      <c r="A17" s="70">
        <v>8</v>
      </c>
      <c r="B17" s="8" t="s">
        <v>17</v>
      </c>
      <c r="C17" s="71" t="s">
        <v>62</v>
      </c>
      <c r="D17" s="9" t="s">
        <v>112</v>
      </c>
      <c r="E17" s="72"/>
      <c r="F17" s="73">
        <f>IF(C17=C5,4,IF(C17=C6,2,0))</f>
        <v>2</v>
      </c>
      <c r="G17" s="73"/>
      <c r="H17" s="73"/>
      <c r="I17" s="73"/>
      <c r="J17" s="73">
        <f t="shared" si="0"/>
        <v>2</v>
      </c>
      <c r="K17" s="74" t="s">
        <v>113</v>
      </c>
      <c r="L17" s="77" t="s">
        <v>114</v>
      </c>
      <c r="M17" s="86"/>
      <c r="N17" s="86"/>
      <c r="O17" s="86"/>
      <c r="P17" s="86"/>
      <c r="Q17" s="86"/>
      <c r="R17" s="86"/>
      <c r="S17" s="86"/>
      <c r="T17" s="86"/>
    </row>
    <row r="18" spans="1:20" s="87" customFormat="1" ht="38.25" x14ac:dyDescent="0.2">
      <c r="A18" s="70">
        <v>9</v>
      </c>
      <c r="B18" s="8" t="s">
        <v>18</v>
      </c>
      <c r="C18" s="71" t="s">
        <v>61</v>
      </c>
      <c r="D18" s="9" t="s">
        <v>97</v>
      </c>
      <c r="E18" s="72"/>
      <c r="F18" s="73">
        <f>IF(C18=C5,4,IF(C18=C6,2,0))</f>
        <v>4</v>
      </c>
      <c r="G18" s="73"/>
      <c r="H18" s="73"/>
      <c r="I18" s="73"/>
      <c r="J18" s="73">
        <f t="shared" si="0"/>
        <v>4</v>
      </c>
      <c r="K18" s="74" t="s">
        <v>115</v>
      </c>
      <c r="L18" s="75"/>
      <c r="M18" s="86"/>
      <c r="N18" s="86"/>
      <c r="O18" s="86"/>
      <c r="P18" s="86"/>
      <c r="Q18" s="86"/>
      <c r="R18" s="86"/>
      <c r="S18" s="86"/>
      <c r="T18" s="86"/>
    </row>
    <row r="19" spans="1:20" s="87" customFormat="1" ht="38.25" x14ac:dyDescent="0.2">
      <c r="A19" s="70">
        <v>10</v>
      </c>
      <c r="B19" s="8" t="s">
        <v>19</v>
      </c>
      <c r="C19" s="71" t="s">
        <v>61</v>
      </c>
      <c r="D19" s="9" t="s">
        <v>97</v>
      </c>
      <c r="E19" s="72" t="s">
        <v>116</v>
      </c>
      <c r="F19" s="73">
        <f>IF(C19=C5,4,IF(C19=C6,2,0))</f>
        <v>4</v>
      </c>
      <c r="G19" s="73"/>
      <c r="H19" s="73"/>
      <c r="I19" s="73"/>
      <c r="J19" s="73">
        <f t="shared" si="0"/>
        <v>4</v>
      </c>
      <c r="K19" s="74" t="s">
        <v>117</v>
      </c>
      <c r="L19" s="75"/>
      <c r="M19" s="86"/>
      <c r="N19" s="86"/>
      <c r="O19" s="86"/>
      <c r="P19" s="86"/>
      <c r="Q19" s="86"/>
      <c r="R19" s="86"/>
      <c r="S19" s="86"/>
      <c r="T19" s="86"/>
    </row>
    <row r="20" spans="1:20" s="87" customFormat="1" ht="51" x14ac:dyDescent="0.2">
      <c r="A20" s="70">
        <v>11</v>
      </c>
      <c r="B20" s="8" t="s">
        <v>20</v>
      </c>
      <c r="C20" s="71" t="s">
        <v>61</v>
      </c>
      <c r="D20" s="9" t="s">
        <v>97</v>
      </c>
      <c r="E20" s="72"/>
      <c r="F20" s="73">
        <f>IF(C20=C5,4,IF(C20=C6,2,0))</f>
        <v>4</v>
      </c>
      <c r="G20" s="73"/>
      <c r="H20" s="73"/>
      <c r="I20" s="73"/>
      <c r="J20" s="73">
        <f t="shared" si="0"/>
        <v>4</v>
      </c>
      <c r="K20" s="74" t="s">
        <v>118</v>
      </c>
      <c r="L20" s="77" t="s">
        <v>119</v>
      </c>
      <c r="M20" s="86"/>
      <c r="N20" s="86"/>
      <c r="O20" s="86"/>
      <c r="P20" s="86"/>
      <c r="Q20" s="86"/>
      <c r="R20" s="86"/>
      <c r="S20" s="86"/>
      <c r="T20" s="86"/>
    </row>
    <row r="21" spans="1:20" s="96" customFormat="1" ht="38.25" x14ac:dyDescent="0.2">
      <c r="A21" s="88">
        <v>12</v>
      </c>
      <c r="B21" s="89" t="s">
        <v>21</v>
      </c>
      <c r="C21" s="90" t="s">
        <v>62</v>
      </c>
      <c r="D21" s="91" t="s">
        <v>97</v>
      </c>
      <c r="E21" s="92"/>
      <c r="F21" s="93">
        <f>IF(C21=C5,4,IF(C21=C6,2,0))</f>
        <v>2</v>
      </c>
      <c r="G21" s="93"/>
      <c r="H21" s="93"/>
      <c r="I21" s="93"/>
      <c r="J21" s="93">
        <f t="shared" si="0"/>
        <v>2</v>
      </c>
      <c r="K21" s="74" t="s">
        <v>120</v>
      </c>
      <c r="L21" s="94" t="s">
        <v>121</v>
      </c>
      <c r="M21" s="95"/>
      <c r="N21" s="95"/>
      <c r="O21" s="95"/>
      <c r="P21" s="95"/>
      <c r="Q21" s="95"/>
      <c r="R21" s="95"/>
      <c r="S21" s="95"/>
      <c r="T21" s="95"/>
    </row>
    <row r="22" spans="1:20" s="87" customFormat="1" ht="38.25" x14ac:dyDescent="0.2">
      <c r="A22" s="70">
        <v>13</v>
      </c>
      <c r="B22" s="8" t="s">
        <v>22</v>
      </c>
      <c r="C22" s="71" t="s">
        <v>62</v>
      </c>
      <c r="D22" s="9" t="s">
        <v>97</v>
      </c>
      <c r="E22" s="85"/>
      <c r="F22" s="73">
        <f>IF(C22=C5,4,IF(C22=C6,2,0))</f>
        <v>2</v>
      </c>
      <c r="G22" s="73"/>
      <c r="H22" s="73"/>
      <c r="I22" s="73"/>
      <c r="J22" s="73">
        <f t="shared" si="0"/>
        <v>2</v>
      </c>
      <c r="K22" s="74" t="s">
        <v>122</v>
      </c>
      <c r="L22" s="75"/>
      <c r="M22" s="86"/>
      <c r="N22" s="86"/>
      <c r="O22" s="86"/>
      <c r="P22" s="86"/>
      <c r="Q22" s="86"/>
      <c r="R22" s="86"/>
      <c r="S22" s="86"/>
      <c r="T22" s="86"/>
    </row>
    <row r="23" spans="1:20" s="87" customFormat="1" ht="76.5" x14ac:dyDescent="0.2">
      <c r="A23" s="70">
        <v>14</v>
      </c>
      <c r="B23" s="26" t="s">
        <v>23</v>
      </c>
      <c r="C23" s="71" t="s">
        <v>61</v>
      </c>
      <c r="D23" s="9" t="s">
        <v>90</v>
      </c>
      <c r="E23" s="72" t="s">
        <v>116</v>
      </c>
      <c r="F23" s="73">
        <f>IF(C23=C5,4,IF(C23=C6,2,0))</f>
        <v>4</v>
      </c>
      <c r="G23" s="73">
        <v>0.5</v>
      </c>
      <c r="H23" s="73"/>
      <c r="I23" s="73">
        <v>0.5</v>
      </c>
      <c r="J23" s="73">
        <f t="shared" si="0"/>
        <v>1</v>
      </c>
      <c r="K23" s="74" t="s">
        <v>123</v>
      </c>
      <c r="L23" s="94" t="s">
        <v>124</v>
      </c>
      <c r="M23" s="86"/>
      <c r="N23" s="86"/>
      <c r="O23" s="86"/>
      <c r="P23" s="86"/>
      <c r="Q23" s="86"/>
      <c r="R23" s="86"/>
      <c r="S23" s="86"/>
      <c r="T23" s="86"/>
    </row>
    <row r="24" spans="1:20" s="87" customFormat="1" ht="38.25" x14ac:dyDescent="0.2">
      <c r="A24" s="70">
        <v>15</v>
      </c>
      <c r="B24" s="8" t="s">
        <v>24</v>
      </c>
      <c r="C24" s="71" t="s">
        <v>62</v>
      </c>
      <c r="D24" s="9" t="s">
        <v>97</v>
      </c>
      <c r="E24" s="85"/>
      <c r="F24" s="73">
        <f>IF(C24=C5,4,IF(C24=C6,2,0))</f>
        <v>2</v>
      </c>
      <c r="G24" s="73"/>
      <c r="H24" s="73"/>
      <c r="I24" s="73"/>
      <c r="J24" s="73">
        <f t="shared" si="0"/>
        <v>2</v>
      </c>
      <c r="K24" s="74" t="s">
        <v>125</v>
      </c>
      <c r="L24" s="75"/>
      <c r="M24" s="86"/>
      <c r="N24" s="86"/>
      <c r="O24" s="86"/>
      <c r="P24" s="86"/>
      <c r="Q24" s="86"/>
      <c r="R24" s="86"/>
      <c r="S24" s="86"/>
      <c r="T24" s="86"/>
    </row>
    <row r="25" spans="1:20" s="87" customFormat="1" ht="38.25" x14ac:dyDescent="0.2">
      <c r="A25" s="70">
        <v>16</v>
      </c>
      <c r="B25" s="8" t="s">
        <v>25</v>
      </c>
      <c r="C25" s="71" t="s">
        <v>62</v>
      </c>
      <c r="D25" s="9" t="s">
        <v>97</v>
      </c>
      <c r="E25" s="85"/>
      <c r="F25" s="73">
        <f>IF(C25=C5,4,IF(C25=C6,2,0))</f>
        <v>2</v>
      </c>
      <c r="G25" s="73"/>
      <c r="H25" s="73"/>
      <c r="I25" s="73"/>
      <c r="J25" s="73">
        <f t="shared" si="0"/>
        <v>2</v>
      </c>
      <c r="K25" s="74" t="s">
        <v>126</v>
      </c>
      <c r="L25" s="75"/>
      <c r="M25" s="86"/>
      <c r="N25" s="86"/>
      <c r="O25" s="86"/>
      <c r="P25" s="86"/>
      <c r="Q25" s="86"/>
      <c r="R25" s="86"/>
      <c r="S25" s="86"/>
      <c r="T25" s="86"/>
    </row>
    <row r="26" spans="1:20" s="87" customFormat="1" ht="63.75" x14ac:dyDescent="0.2">
      <c r="A26" s="70">
        <v>17</v>
      </c>
      <c r="B26" s="8" t="s">
        <v>26</v>
      </c>
      <c r="C26" s="71" t="s">
        <v>61</v>
      </c>
      <c r="D26" s="9" t="s">
        <v>97</v>
      </c>
      <c r="E26" s="72" t="s">
        <v>116</v>
      </c>
      <c r="F26" s="73">
        <f>IF(C26=C5,4,IF(C26=C6,2,0))</f>
        <v>4</v>
      </c>
      <c r="G26" s="73"/>
      <c r="H26" s="73"/>
      <c r="I26" s="73"/>
      <c r="J26" s="73">
        <f t="shared" si="0"/>
        <v>4</v>
      </c>
      <c r="K26" s="74" t="s">
        <v>127</v>
      </c>
      <c r="L26" s="77" t="s">
        <v>128</v>
      </c>
      <c r="M26" s="86"/>
      <c r="N26" s="86"/>
      <c r="O26" s="86"/>
      <c r="P26" s="86"/>
      <c r="Q26" s="86"/>
      <c r="R26" s="86"/>
      <c r="S26" s="86"/>
      <c r="T26" s="86"/>
    </row>
    <row r="27" spans="1:20" s="87" customFormat="1" ht="38.25" x14ac:dyDescent="0.2">
      <c r="A27" s="70">
        <v>18</v>
      </c>
      <c r="B27" s="8" t="s">
        <v>27</v>
      </c>
      <c r="C27" s="71" t="s">
        <v>61</v>
      </c>
      <c r="D27" s="9" t="s">
        <v>97</v>
      </c>
      <c r="E27" s="72"/>
      <c r="F27" s="73">
        <f>IF(C27=C5,4,IF(C27=C6,2,0))</f>
        <v>4</v>
      </c>
      <c r="G27" s="73"/>
      <c r="H27" s="73"/>
      <c r="I27" s="73"/>
      <c r="J27" s="73">
        <f t="shared" si="0"/>
        <v>4</v>
      </c>
      <c r="K27" s="74" t="s">
        <v>129</v>
      </c>
      <c r="L27" s="97"/>
      <c r="M27" s="86"/>
      <c r="N27" s="86"/>
      <c r="O27" s="86"/>
      <c r="P27" s="86"/>
      <c r="Q27" s="86"/>
      <c r="R27" s="86"/>
      <c r="S27" s="86"/>
      <c r="T27" s="86"/>
    </row>
    <row r="28" spans="1:20" s="12" customFormat="1" ht="25.5" x14ac:dyDescent="0.2">
      <c r="A28" s="70">
        <v>19</v>
      </c>
      <c r="B28" s="8" t="s">
        <v>28</v>
      </c>
      <c r="C28" s="71" t="s">
        <v>63</v>
      </c>
      <c r="D28" s="9" t="s">
        <v>97</v>
      </c>
      <c r="E28" s="9"/>
      <c r="F28" s="73">
        <f>IF(C28=C5,4,IF(C28=C6,2,0))</f>
        <v>0</v>
      </c>
      <c r="G28" s="73"/>
      <c r="H28" s="73"/>
      <c r="I28" s="73"/>
      <c r="J28" s="73">
        <f t="shared" si="0"/>
        <v>0</v>
      </c>
      <c r="K28" s="74" t="s">
        <v>130</v>
      </c>
      <c r="L28" s="77" t="s">
        <v>131</v>
      </c>
      <c r="M28" s="76"/>
      <c r="N28" s="76"/>
      <c r="O28" s="76"/>
      <c r="P28" s="76"/>
      <c r="Q28" s="76"/>
      <c r="R28" s="76"/>
      <c r="S28" s="76"/>
      <c r="T28" s="76"/>
    </row>
    <row r="29" spans="1:20" s="12" customFormat="1" ht="38.25" x14ac:dyDescent="0.2">
      <c r="A29" s="70">
        <v>20</v>
      </c>
      <c r="B29" s="8" t="s">
        <v>29</v>
      </c>
      <c r="C29" s="71" t="s">
        <v>62</v>
      </c>
      <c r="D29" s="9" t="s">
        <v>97</v>
      </c>
      <c r="E29" s="72" t="s">
        <v>116</v>
      </c>
      <c r="F29" s="73">
        <f>IF(C29=C5,4,IF(C29=C6,2,0))</f>
        <v>2</v>
      </c>
      <c r="G29" s="73"/>
      <c r="H29" s="73"/>
      <c r="I29" s="73"/>
      <c r="J29" s="73">
        <f t="shared" si="0"/>
        <v>2</v>
      </c>
      <c r="K29" s="74" t="s">
        <v>132</v>
      </c>
      <c r="L29" s="77" t="s">
        <v>114</v>
      </c>
      <c r="M29" s="76"/>
      <c r="N29" s="76"/>
      <c r="O29" s="76"/>
      <c r="P29" s="76"/>
      <c r="Q29" s="76"/>
      <c r="R29" s="76"/>
      <c r="S29" s="76"/>
      <c r="T29" s="76"/>
    </row>
    <row r="30" spans="1:20" s="12" customFormat="1" ht="38.25" x14ac:dyDescent="0.2">
      <c r="A30" s="70">
        <v>21</v>
      </c>
      <c r="B30" s="8" t="s">
        <v>30</v>
      </c>
      <c r="C30" s="71" t="s">
        <v>61</v>
      </c>
      <c r="D30" s="9" t="s">
        <v>97</v>
      </c>
      <c r="E30" s="72"/>
      <c r="F30" s="73">
        <f>IF(C30=C5,4,IF(C30=C6,2,0))</f>
        <v>4</v>
      </c>
      <c r="G30" s="73"/>
      <c r="H30" s="73"/>
      <c r="I30" s="73"/>
      <c r="J30" s="73">
        <f t="shared" si="0"/>
        <v>4</v>
      </c>
      <c r="K30" s="74" t="s">
        <v>133</v>
      </c>
      <c r="L30" s="75"/>
      <c r="M30" s="76"/>
      <c r="N30" s="76"/>
      <c r="O30" s="76"/>
      <c r="P30" s="76"/>
      <c r="Q30" s="76"/>
      <c r="R30" s="76"/>
      <c r="S30" s="76"/>
      <c r="T30" s="76"/>
    </row>
    <row r="31" spans="1:20" s="12" customFormat="1" ht="102" x14ac:dyDescent="0.2">
      <c r="A31" s="70">
        <v>22</v>
      </c>
      <c r="B31" s="8" t="s">
        <v>31</v>
      </c>
      <c r="C31" s="71" t="s">
        <v>61</v>
      </c>
      <c r="D31" s="9" t="s">
        <v>110</v>
      </c>
      <c r="E31" s="72" t="s">
        <v>116</v>
      </c>
      <c r="F31" s="73">
        <f>IF(C31=C5,4,IF(C31=C6,2,0))</f>
        <v>4</v>
      </c>
      <c r="G31" s="73"/>
      <c r="H31" s="73"/>
      <c r="I31" s="73"/>
      <c r="J31" s="73">
        <f t="shared" si="0"/>
        <v>4</v>
      </c>
      <c r="K31" s="74" t="s">
        <v>134</v>
      </c>
      <c r="L31" s="75"/>
      <c r="M31" s="76"/>
      <c r="N31" s="76"/>
      <c r="O31" s="76"/>
      <c r="P31" s="76"/>
      <c r="Q31" s="76"/>
      <c r="R31" s="76"/>
      <c r="S31" s="76"/>
      <c r="T31" s="76"/>
    </row>
    <row r="32" spans="1:20" s="12" customFormat="1" ht="63.75" x14ac:dyDescent="0.2">
      <c r="A32" s="70">
        <v>23</v>
      </c>
      <c r="B32" s="8" t="s">
        <v>32</v>
      </c>
      <c r="C32" s="71" t="s">
        <v>62</v>
      </c>
      <c r="D32" s="9" t="s">
        <v>97</v>
      </c>
      <c r="E32" s="72"/>
      <c r="F32" s="73">
        <f>IF(C32=C5,4,IF(C32=C6,2,0))</f>
        <v>2</v>
      </c>
      <c r="G32" s="73"/>
      <c r="H32" s="73"/>
      <c r="I32" s="73">
        <v>0.5</v>
      </c>
      <c r="J32" s="73">
        <f t="shared" si="0"/>
        <v>1</v>
      </c>
      <c r="K32" s="74" t="s">
        <v>135</v>
      </c>
      <c r="L32" s="77" t="s">
        <v>136</v>
      </c>
      <c r="M32" s="76"/>
      <c r="N32" s="76"/>
      <c r="O32" s="76"/>
      <c r="P32" s="76"/>
      <c r="Q32" s="76"/>
      <c r="R32" s="76"/>
      <c r="S32" s="76"/>
      <c r="T32" s="76"/>
    </row>
    <row r="33" spans="1:20" s="12" customFormat="1" ht="38.25" x14ac:dyDescent="0.2">
      <c r="A33" s="70">
        <v>24</v>
      </c>
      <c r="B33" s="8" t="s">
        <v>33</v>
      </c>
      <c r="C33" s="71" t="s">
        <v>61</v>
      </c>
      <c r="D33" s="9" t="s">
        <v>110</v>
      </c>
      <c r="E33" s="72"/>
      <c r="F33" s="73">
        <f>IF(C33=C5,4,IF(C33=C6,2,0))</f>
        <v>4</v>
      </c>
      <c r="G33" s="73"/>
      <c r="H33" s="73"/>
      <c r="I33" s="73"/>
      <c r="J33" s="73">
        <f t="shared" si="0"/>
        <v>4</v>
      </c>
      <c r="K33" s="74" t="s">
        <v>137</v>
      </c>
      <c r="L33" s="75"/>
      <c r="M33" s="76"/>
      <c r="N33" s="76"/>
      <c r="O33" s="76"/>
      <c r="P33" s="76"/>
      <c r="Q33" s="76"/>
      <c r="R33" s="76"/>
      <c r="S33" s="76"/>
      <c r="T33" s="76"/>
    </row>
    <row r="34" spans="1:20" s="12" customFormat="1" ht="51" x14ac:dyDescent="0.2">
      <c r="A34" s="70">
        <v>25</v>
      </c>
      <c r="B34" s="8" t="s">
        <v>34</v>
      </c>
      <c r="C34" s="71" t="s">
        <v>61</v>
      </c>
      <c r="D34" s="9" t="s">
        <v>110</v>
      </c>
      <c r="E34" s="9"/>
      <c r="F34" s="73">
        <f>IF(C34=C5,4,IF(C34=C6,2,0))</f>
        <v>4</v>
      </c>
      <c r="G34" s="73"/>
      <c r="H34" s="73"/>
      <c r="I34" s="73"/>
      <c r="J34" s="73">
        <f t="shared" si="0"/>
        <v>4</v>
      </c>
      <c r="K34" s="74" t="s">
        <v>138</v>
      </c>
      <c r="L34" s="75"/>
      <c r="M34" s="76"/>
      <c r="N34" s="76"/>
      <c r="O34" s="76"/>
      <c r="P34" s="76"/>
      <c r="Q34" s="76"/>
      <c r="R34" s="76"/>
      <c r="S34" s="76"/>
      <c r="T34" s="76"/>
    </row>
    <row r="35" spans="1:20" s="96" customFormat="1" ht="51" x14ac:dyDescent="0.2">
      <c r="A35" s="88">
        <v>26</v>
      </c>
      <c r="B35" s="89" t="s">
        <v>35</v>
      </c>
      <c r="C35" s="90" t="s">
        <v>62</v>
      </c>
      <c r="D35" s="91" t="s">
        <v>97</v>
      </c>
      <c r="E35" s="92"/>
      <c r="F35" s="93">
        <f>IF(C35=C5,4,IF(C35=C6,2,0))</f>
        <v>2</v>
      </c>
      <c r="G35" s="93"/>
      <c r="H35" s="93"/>
      <c r="I35" s="93">
        <v>0.5</v>
      </c>
      <c r="J35" s="93">
        <f t="shared" si="0"/>
        <v>1</v>
      </c>
      <c r="K35" s="74" t="s">
        <v>139</v>
      </c>
      <c r="L35" s="94" t="s">
        <v>140</v>
      </c>
      <c r="M35" s="95"/>
      <c r="N35" s="95"/>
      <c r="O35" s="95"/>
      <c r="P35" s="95"/>
      <c r="Q35" s="95"/>
      <c r="R35" s="95"/>
      <c r="S35" s="95"/>
      <c r="T35" s="95"/>
    </row>
    <row r="36" spans="1:20" s="96" customFormat="1" ht="38.25" x14ac:dyDescent="0.2">
      <c r="A36" s="88">
        <v>27</v>
      </c>
      <c r="B36" s="89" t="s">
        <v>36</v>
      </c>
      <c r="C36" s="90" t="s">
        <v>61</v>
      </c>
      <c r="D36" s="91" t="s">
        <v>97</v>
      </c>
      <c r="E36" s="92"/>
      <c r="F36" s="93">
        <f>IF(C36=C5,4,IF(C36=C6,2,0))</f>
        <v>4</v>
      </c>
      <c r="G36" s="93"/>
      <c r="H36" s="93"/>
      <c r="I36" s="93"/>
      <c r="J36" s="93">
        <f>F36*(1-G36)*(1-H36)*(1-I36)</f>
        <v>4</v>
      </c>
      <c r="K36" s="74" t="s">
        <v>141</v>
      </c>
      <c r="L36" s="98"/>
      <c r="M36" s="95"/>
      <c r="N36" s="95"/>
      <c r="O36" s="95"/>
      <c r="P36" s="95"/>
      <c r="Q36" s="95"/>
      <c r="R36" s="95"/>
      <c r="S36" s="95"/>
      <c r="T36" s="95"/>
    </row>
    <row r="37" spans="1:20" s="12" customFormat="1" ht="38.25" x14ac:dyDescent="0.2">
      <c r="A37" s="70">
        <v>28</v>
      </c>
      <c r="B37" s="8" t="s">
        <v>37</v>
      </c>
      <c r="C37" s="71" t="s">
        <v>61</v>
      </c>
      <c r="D37" s="9" t="s">
        <v>110</v>
      </c>
      <c r="E37" s="72"/>
      <c r="F37" s="73">
        <f>IF(C37=C5,4,IF(C37=C6,2,0))</f>
        <v>4</v>
      </c>
      <c r="G37" s="73"/>
      <c r="H37" s="73"/>
      <c r="I37" s="73"/>
      <c r="J37" s="73">
        <f t="shared" si="0"/>
        <v>4</v>
      </c>
      <c r="K37" s="74" t="s">
        <v>142</v>
      </c>
      <c r="L37" s="77" t="s">
        <v>143</v>
      </c>
      <c r="M37" s="76"/>
      <c r="N37" s="76"/>
      <c r="O37" s="76"/>
      <c r="P37" s="76"/>
      <c r="Q37" s="76"/>
      <c r="R37" s="76"/>
      <c r="S37" s="76"/>
      <c r="T37" s="76"/>
    </row>
    <row r="38" spans="1:20" s="12" customFormat="1" ht="38.25" x14ac:dyDescent="0.2">
      <c r="A38" s="70">
        <v>29</v>
      </c>
      <c r="B38" s="8" t="s">
        <v>38</v>
      </c>
      <c r="C38" s="71" t="s">
        <v>61</v>
      </c>
      <c r="D38" s="9" t="s">
        <v>102</v>
      </c>
      <c r="E38" s="72"/>
      <c r="F38" s="73">
        <f>IF(C38=C5,4,IF(C38=C6,2,0))</f>
        <v>4</v>
      </c>
      <c r="G38" s="73"/>
      <c r="H38" s="73"/>
      <c r="I38" s="73"/>
      <c r="J38" s="73">
        <f t="shared" si="0"/>
        <v>4</v>
      </c>
      <c r="K38" s="74" t="s">
        <v>144</v>
      </c>
      <c r="L38" s="75"/>
      <c r="M38" s="76"/>
      <c r="N38" s="76"/>
      <c r="O38" s="76"/>
      <c r="P38" s="76"/>
      <c r="Q38" s="76"/>
      <c r="R38" s="76"/>
      <c r="S38" s="76"/>
      <c r="T38" s="76"/>
    </row>
    <row r="39" spans="1:20" s="12" customFormat="1" ht="38.25" x14ac:dyDescent="0.2">
      <c r="A39" s="91">
        <v>30</v>
      </c>
      <c r="B39" s="8" t="s">
        <v>39</v>
      </c>
      <c r="C39" s="71" t="s">
        <v>61</v>
      </c>
      <c r="D39" s="9" t="s">
        <v>97</v>
      </c>
      <c r="E39" s="72"/>
      <c r="F39" s="73">
        <f>IF(C39=C5,4,IF(C39=C6,2,0))</f>
        <v>4</v>
      </c>
      <c r="G39" s="73"/>
      <c r="H39" s="73"/>
      <c r="I39" s="73"/>
      <c r="J39" s="73">
        <f t="shared" si="0"/>
        <v>4</v>
      </c>
      <c r="K39" s="74" t="s">
        <v>145</v>
      </c>
      <c r="L39" s="75"/>
      <c r="M39" s="76"/>
      <c r="N39" s="76"/>
      <c r="O39" s="76"/>
      <c r="P39" s="76"/>
      <c r="Q39" s="76"/>
      <c r="R39" s="76"/>
      <c r="S39" s="76"/>
      <c r="T39" s="76"/>
    </row>
    <row r="40" spans="1:20" s="12" customFormat="1" ht="38.25" x14ac:dyDescent="0.2">
      <c r="A40" s="91">
        <v>31</v>
      </c>
      <c r="B40" s="8" t="s">
        <v>40</v>
      </c>
      <c r="C40" s="71" t="s">
        <v>61</v>
      </c>
      <c r="D40" s="9" t="s">
        <v>97</v>
      </c>
      <c r="E40" s="72"/>
      <c r="F40" s="73">
        <f>IF(C40=C5,4,IF(C40=C6,2,0))</f>
        <v>4</v>
      </c>
      <c r="G40" s="73"/>
      <c r="H40" s="73"/>
      <c r="I40" s="73"/>
      <c r="J40" s="73">
        <f t="shared" si="0"/>
        <v>4</v>
      </c>
      <c r="K40" s="74" t="s">
        <v>146</v>
      </c>
      <c r="L40" s="75"/>
      <c r="M40" s="76"/>
      <c r="N40" s="76"/>
      <c r="O40" s="76"/>
      <c r="P40" s="76"/>
      <c r="Q40" s="76"/>
      <c r="R40" s="76"/>
      <c r="S40" s="76"/>
      <c r="T40" s="76"/>
    </row>
    <row r="41" spans="1:20" s="12" customFormat="1" ht="38.25" x14ac:dyDescent="0.2">
      <c r="A41" s="91">
        <v>32</v>
      </c>
      <c r="B41" s="8" t="s">
        <v>41</v>
      </c>
      <c r="C41" s="71" t="s">
        <v>61</v>
      </c>
      <c r="D41" s="9" t="s">
        <v>110</v>
      </c>
      <c r="E41" s="72"/>
      <c r="F41" s="73">
        <f>IF(C41=C5,4,IF(C41=C6,2,0))</f>
        <v>4</v>
      </c>
      <c r="G41" s="73"/>
      <c r="H41" s="73"/>
      <c r="I41" s="73"/>
      <c r="J41" s="73">
        <f t="shared" si="0"/>
        <v>4</v>
      </c>
      <c r="K41" s="74" t="s">
        <v>147</v>
      </c>
      <c r="L41" s="75"/>
      <c r="M41" s="76"/>
      <c r="N41" s="76"/>
      <c r="O41" s="76"/>
      <c r="P41" s="76"/>
      <c r="Q41" s="76"/>
      <c r="R41" s="76"/>
      <c r="S41" s="76"/>
      <c r="T41" s="76"/>
    </row>
    <row r="42" spans="1:20" s="12" customFormat="1" ht="51" x14ac:dyDescent="0.2">
      <c r="A42" s="91">
        <v>33</v>
      </c>
      <c r="B42" s="8" t="s">
        <v>42</v>
      </c>
      <c r="C42" s="71" t="s">
        <v>61</v>
      </c>
      <c r="D42" s="9" t="s">
        <v>97</v>
      </c>
      <c r="E42" s="72"/>
      <c r="F42" s="73">
        <f>IF(C42=C5,4,IF(C42=C6,2,0))</f>
        <v>4</v>
      </c>
      <c r="G42" s="73"/>
      <c r="H42" s="73"/>
      <c r="I42" s="73"/>
      <c r="J42" s="73">
        <f t="shared" si="0"/>
        <v>4</v>
      </c>
      <c r="K42" s="74" t="s">
        <v>148</v>
      </c>
      <c r="L42" s="75"/>
      <c r="M42" s="76"/>
      <c r="N42" s="76"/>
      <c r="O42" s="76"/>
      <c r="P42" s="76"/>
      <c r="Q42" s="76"/>
      <c r="R42" s="76"/>
      <c r="S42" s="76"/>
      <c r="T42" s="76"/>
    </row>
    <row r="43" spans="1:20" s="12" customFormat="1" ht="63.75" x14ac:dyDescent="0.2">
      <c r="A43" s="91">
        <v>34</v>
      </c>
      <c r="B43" s="8" t="s">
        <v>43</v>
      </c>
      <c r="C43" s="71" t="s">
        <v>61</v>
      </c>
      <c r="D43" s="9" t="s">
        <v>102</v>
      </c>
      <c r="E43" s="72"/>
      <c r="F43" s="73">
        <f>IF(C43=C5,4,IF(C43=C6,2,0))</f>
        <v>4</v>
      </c>
      <c r="G43" s="73"/>
      <c r="H43" s="73"/>
      <c r="I43" s="73"/>
      <c r="J43" s="73">
        <f t="shared" si="0"/>
        <v>4</v>
      </c>
      <c r="K43" s="74" t="s">
        <v>149</v>
      </c>
      <c r="L43" s="75"/>
      <c r="M43" s="76"/>
      <c r="N43" s="76"/>
      <c r="O43" s="76"/>
      <c r="P43" s="76"/>
      <c r="Q43" s="76"/>
      <c r="R43" s="76"/>
      <c r="S43" s="76"/>
      <c r="T43" s="76"/>
    </row>
    <row r="44" spans="1:20" s="12" customFormat="1" ht="38.25" x14ac:dyDescent="0.2">
      <c r="A44" s="91">
        <v>35</v>
      </c>
      <c r="B44" s="8" t="s">
        <v>44</v>
      </c>
      <c r="C44" s="71" t="s">
        <v>62</v>
      </c>
      <c r="D44" s="9" t="s">
        <v>97</v>
      </c>
      <c r="E44" s="72" t="s">
        <v>116</v>
      </c>
      <c r="F44" s="73">
        <f>IF(C44=C5,4,IF(C44=C6,2,0))</f>
        <v>2</v>
      </c>
      <c r="G44" s="73"/>
      <c r="H44" s="73"/>
      <c r="I44" s="73"/>
      <c r="J44" s="73">
        <f t="shared" si="0"/>
        <v>2</v>
      </c>
      <c r="K44" s="74" t="s">
        <v>150</v>
      </c>
      <c r="L44" s="77" t="s">
        <v>151</v>
      </c>
      <c r="M44" s="76"/>
      <c r="N44" s="76"/>
      <c r="O44" s="76"/>
      <c r="P44" s="76"/>
      <c r="Q44" s="76"/>
      <c r="R44" s="76"/>
      <c r="S44" s="76"/>
      <c r="T44" s="76"/>
    </row>
    <row r="45" spans="1:20" s="12" customFormat="1" ht="89.25" x14ac:dyDescent="0.2">
      <c r="A45" s="70">
        <v>36</v>
      </c>
      <c r="B45" s="8" t="s">
        <v>45</v>
      </c>
      <c r="C45" s="71" t="s">
        <v>63</v>
      </c>
      <c r="D45" s="9"/>
      <c r="E45" s="72"/>
      <c r="F45" s="73">
        <f>IF(C45=C5,4,IF(C45=C6,2,0))</f>
        <v>0</v>
      </c>
      <c r="G45" s="73"/>
      <c r="H45" s="73"/>
      <c r="I45" s="73"/>
      <c r="J45" s="73">
        <f t="shared" si="0"/>
        <v>0</v>
      </c>
      <c r="K45" s="74" t="s">
        <v>152</v>
      </c>
      <c r="L45" s="77" t="s">
        <v>153</v>
      </c>
      <c r="M45" s="76"/>
      <c r="N45" s="76"/>
      <c r="O45" s="76"/>
      <c r="P45" s="76"/>
      <c r="Q45" s="76"/>
      <c r="R45" s="76"/>
      <c r="S45" s="76"/>
      <c r="T45" s="76"/>
    </row>
    <row r="46" spans="1:20" s="12" customFormat="1" ht="38.25" x14ac:dyDescent="0.2">
      <c r="A46" s="70">
        <v>37</v>
      </c>
      <c r="B46" s="8" t="s">
        <v>46</v>
      </c>
      <c r="C46" s="71" t="s">
        <v>61</v>
      </c>
      <c r="D46" s="9" t="s">
        <v>97</v>
      </c>
      <c r="E46" s="72"/>
      <c r="F46" s="73">
        <f>IF(C46=C5,4,IF(C46=C6,2,0))</f>
        <v>4</v>
      </c>
      <c r="G46" s="73"/>
      <c r="H46" s="73"/>
      <c r="I46" s="73"/>
      <c r="J46" s="73">
        <f t="shared" si="0"/>
        <v>4</v>
      </c>
      <c r="K46" s="74" t="s">
        <v>154</v>
      </c>
      <c r="L46" s="75"/>
      <c r="M46" s="76"/>
      <c r="N46" s="76"/>
      <c r="O46" s="76"/>
      <c r="P46" s="76"/>
      <c r="Q46" s="76"/>
      <c r="R46" s="76"/>
      <c r="S46" s="76"/>
      <c r="T46" s="76"/>
    </row>
    <row r="47" spans="1:20" s="12" customFormat="1" ht="51" x14ac:dyDescent="0.2">
      <c r="A47" s="70">
        <v>38</v>
      </c>
      <c r="B47" s="8" t="s">
        <v>47</v>
      </c>
      <c r="C47" s="71" t="s">
        <v>61</v>
      </c>
      <c r="D47" s="9" t="s">
        <v>97</v>
      </c>
      <c r="E47" s="72" t="s">
        <v>116</v>
      </c>
      <c r="F47" s="73">
        <f>IF(C47=C5,4,IF(C47=C6,2,0))</f>
        <v>4</v>
      </c>
      <c r="G47" s="73"/>
      <c r="H47" s="73"/>
      <c r="I47" s="73"/>
      <c r="J47" s="73">
        <f t="shared" si="0"/>
        <v>4</v>
      </c>
      <c r="K47" s="74" t="s">
        <v>155</v>
      </c>
      <c r="L47" s="75"/>
      <c r="M47" s="76"/>
      <c r="N47" s="76"/>
      <c r="O47" s="76"/>
      <c r="P47" s="76"/>
      <c r="Q47" s="76"/>
      <c r="R47" s="76"/>
      <c r="S47" s="76"/>
      <c r="T47" s="76"/>
    </row>
    <row r="48" spans="1:20" s="12" customFormat="1" ht="61.5" customHeight="1" x14ac:dyDescent="0.2">
      <c r="A48" s="70">
        <v>39</v>
      </c>
      <c r="B48" s="8" t="s">
        <v>48</v>
      </c>
      <c r="C48" s="71" t="s">
        <v>61</v>
      </c>
      <c r="D48" s="9" t="s">
        <v>156</v>
      </c>
      <c r="E48" s="72"/>
      <c r="F48" s="73">
        <f>IF(C48=C5,4,IF(C48=C6,2,0))</f>
        <v>4</v>
      </c>
      <c r="G48" s="73"/>
      <c r="H48" s="73"/>
      <c r="I48" s="73"/>
      <c r="J48" s="73">
        <f>F48*(1-G48)*(1-H48)*(1-I48)</f>
        <v>4</v>
      </c>
      <c r="K48" s="74" t="s">
        <v>157</v>
      </c>
      <c r="L48" s="75"/>
    </row>
    <row r="49" spans="1:12" s="12" customFormat="1" ht="38.25" x14ac:dyDescent="0.2">
      <c r="A49" s="70">
        <v>40</v>
      </c>
      <c r="B49" s="8" t="s">
        <v>49</v>
      </c>
      <c r="C49" s="71" t="s">
        <v>61</v>
      </c>
      <c r="D49" s="9" t="s">
        <v>110</v>
      </c>
      <c r="E49" s="72"/>
      <c r="F49" s="73">
        <f>IF(C49=C5,4,IF(C49=C6,2,0))</f>
        <v>4</v>
      </c>
      <c r="G49" s="73"/>
      <c r="H49" s="73"/>
      <c r="I49" s="73"/>
      <c r="J49" s="73">
        <f t="shared" si="0"/>
        <v>4</v>
      </c>
      <c r="K49" s="74" t="s">
        <v>158</v>
      </c>
      <c r="L49" s="77" t="s">
        <v>159</v>
      </c>
    </row>
    <row r="50" spans="1:12" s="12" customFormat="1" ht="38.25" x14ac:dyDescent="0.2">
      <c r="A50" s="70">
        <v>41</v>
      </c>
      <c r="B50" s="8" t="s">
        <v>50</v>
      </c>
      <c r="C50" s="71" t="s">
        <v>61</v>
      </c>
      <c r="D50" s="9" t="s">
        <v>97</v>
      </c>
      <c r="E50" s="72"/>
      <c r="F50" s="73">
        <f>IF(C50=C5,4,IF(C50=C6,2,0))</f>
        <v>4</v>
      </c>
      <c r="G50" s="73"/>
      <c r="H50" s="73"/>
      <c r="I50" s="73"/>
      <c r="J50" s="73">
        <f t="shared" si="0"/>
        <v>4</v>
      </c>
      <c r="K50" s="74" t="s">
        <v>160</v>
      </c>
      <c r="L50" s="75"/>
    </row>
    <row r="51" spans="1:12" s="12" customFormat="1" ht="25.5" x14ac:dyDescent="0.2">
      <c r="A51" s="70">
        <v>42</v>
      </c>
      <c r="B51" s="8" t="s">
        <v>51</v>
      </c>
      <c r="C51" s="71" t="s">
        <v>63</v>
      </c>
      <c r="D51" s="9" t="s">
        <v>161</v>
      </c>
      <c r="E51" s="72"/>
      <c r="F51" s="73">
        <f>IF(C51=C5,4,IF(C51=C6,2,0))</f>
        <v>0</v>
      </c>
      <c r="G51" s="73"/>
      <c r="H51" s="73"/>
      <c r="I51" s="73"/>
      <c r="J51" s="73">
        <f t="shared" si="0"/>
        <v>0</v>
      </c>
      <c r="K51" s="74" t="s">
        <v>162</v>
      </c>
      <c r="L51" s="77" t="s">
        <v>163</v>
      </c>
    </row>
    <row r="54" spans="1:12" x14ac:dyDescent="0.2">
      <c r="A54" s="99"/>
      <c r="B54" s="100"/>
      <c r="C54" s="100"/>
      <c r="D54" s="100"/>
      <c r="E54" s="100"/>
      <c r="F54" s="101"/>
      <c r="G54" s="101"/>
      <c r="H54" s="101"/>
      <c r="I54" s="101"/>
      <c r="J54" s="101"/>
      <c r="K54" s="101"/>
      <c r="L54" s="101"/>
    </row>
    <row r="58" spans="1:12" x14ac:dyDescent="0.2">
      <c r="A58" s="99"/>
      <c r="B58" s="100"/>
      <c r="C58" s="100"/>
      <c r="D58" s="100"/>
      <c r="E58" s="100"/>
      <c r="F58" s="101"/>
      <c r="G58" s="101"/>
      <c r="H58" s="101"/>
      <c r="I58" s="101"/>
      <c r="J58" s="101"/>
      <c r="K58" s="101"/>
      <c r="L58" s="101"/>
    </row>
    <row r="61" spans="1:12" x14ac:dyDescent="0.2">
      <c r="A61" s="99"/>
      <c r="B61" s="100"/>
      <c r="C61" s="100"/>
      <c r="D61" s="100"/>
      <c r="E61" s="100"/>
      <c r="F61" s="101"/>
      <c r="G61" s="101"/>
      <c r="H61" s="101"/>
      <c r="I61" s="101"/>
      <c r="J61" s="101"/>
      <c r="K61" s="101"/>
      <c r="L61" s="101"/>
    </row>
    <row r="65" spans="1:12" x14ac:dyDescent="0.2">
      <c r="A65" s="99"/>
      <c r="B65" s="100"/>
      <c r="C65" s="100"/>
      <c r="D65" s="100"/>
      <c r="E65" s="100"/>
      <c r="F65" s="101"/>
      <c r="G65" s="101"/>
      <c r="H65" s="101"/>
      <c r="I65" s="101"/>
      <c r="J65" s="101"/>
      <c r="K65" s="101"/>
      <c r="L65" s="101"/>
    </row>
    <row r="68" spans="1:12" x14ac:dyDescent="0.2">
      <c r="A68" s="99"/>
      <c r="B68" s="100"/>
      <c r="C68" s="100"/>
      <c r="D68" s="100"/>
      <c r="E68" s="100"/>
      <c r="F68" s="101"/>
      <c r="G68" s="101"/>
      <c r="H68" s="101"/>
      <c r="I68" s="101"/>
      <c r="J68" s="101"/>
      <c r="K68" s="101"/>
      <c r="L68" s="101"/>
    </row>
    <row r="72" spans="1:12" x14ac:dyDescent="0.2">
      <c r="A72" s="99"/>
      <c r="B72" s="100"/>
      <c r="C72" s="100"/>
      <c r="D72" s="100"/>
      <c r="E72" s="100"/>
      <c r="F72" s="101"/>
      <c r="G72" s="101"/>
      <c r="H72" s="101"/>
      <c r="I72" s="101"/>
      <c r="J72" s="101"/>
      <c r="K72" s="101"/>
      <c r="L72" s="101"/>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4">
    <dataValidation type="list" allowBlank="1" showInputMessage="1" showErrorMessage="1" sqref="G14">
      <formula1 xml:space="preserve"> Формат</formula1>
    </dataValidation>
    <dataValidation type="list" allowBlank="1" showInputMessage="1" showErrorMessage="1" sqref="C14">
      <formula1>$C$5:$C$7</formula1>
    </dataValidation>
    <dataValidation type="list" allowBlank="1" showInputMessage="1" showErrorMessage="1" sqref="G9:I12 G15:G51 H14:I51">
      <formula1>Формат</formula1>
    </dataValidation>
    <dataValidation type="list" allowBlank="1" showInputMessage="1" showErrorMessage="1" sqref="C9:C12 C15:C51">
      <formula1>Выбор_1.1</formula1>
    </dataValidation>
  </dataValidations>
  <hyperlinks>
    <hyperlink ref="K18" r:id="rId1"/>
    <hyperlink ref="K14" r:id="rId2"/>
    <hyperlink ref="K28" r:id="rId3" display="http://kalininsk.sarmo.ru/byudzhet/byudzhet-munitsipalnogo-rayona/"/>
    <hyperlink ref="K12" r:id="rId4"/>
    <hyperlink ref="K45" r:id="rId5"/>
    <hyperlink ref="K47" r:id="rId6"/>
  </hyperlinks>
  <pageMargins left="0.70866141732283472" right="0.70866141732283472" top="0.35433070866141736" bottom="0.35433070866141736" header="0.31496062992125984" footer="0.31496062992125984"/>
  <pageSetup paperSize="9" scale="52" fitToHeight="4"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1"/>
  <sheetViews>
    <sheetView view="pageBreakPreview" zoomScale="85" zoomScaleNormal="100" zoomScaleSheetLayoutView="85" workbookViewId="0">
      <pane ySplit="8" topLeftCell="A9" activePane="bottomLeft" state="frozenSplit"/>
      <selection activeCell="L3" sqref="L3"/>
      <selection pane="bottomLeft" activeCell="K4" sqref="K4"/>
    </sheetView>
  </sheetViews>
  <sheetFormatPr defaultRowHeight="12.75" x14ac:dyDescent="0.2"/>
  <cols>
    <col min="1" max="1" width="3.85546875" style="102" customWidth="1"/>
    <col min="2" max="2" width="23.28515625" style="1" customWidth="1"/>
    <col min="3" max="3" width="55.140625" style="103" customWidth="1"/>
    <col min="4" max="4" width="25.28515625" style="103" customWidth="1"/>
    <col min="5" max="5" width="11" style="103" customWidth="1"/>
    <col min="6" max="6" width="10.42578125" style="103" customWidth="1"/>
    <col min="7" max="7" width="10.42578125" style="1" customWidth="1"/>
    <col min="8" max="8" width="9.140625" style="1"/>
    <col min="9" max="9" width="50.28515625" style="1" customWidth="1"/>
    <col min="10" max="10" width="53.140625" style="1" customWidth="1"/>
    <col min="11" max="11" width="62" style="1" customWidth="1"/>
    <col min="12" max="16384" width="9.140625" style="1"/>
  </cols>
  <sheetData>
    <row r="1" spans="1:10" s="54" customFormat="1" ht="36" customHeight="1" x14ac:dyDescent="0.2">
      <c r="A1" s="327" t="s">
        <v>164</v>
      </c>
      <c r="B1" s="327"/>
      <c r="C1" s="327"/>
      <c r="D1" s="327"/>
      <c r="E1" s="327"/>
      <c r="F1" s="327"/>
      <c r="G1" s="327"/>
      <c r="H1" s="327"/>
      <c r="I1" s="327"/>
      <c r="J1" s="327"/>
    </row>
    <row r="2" spans="1:10" ht="16.5" customHeight="1" x14ac:dyDescent="0.2">
      <c r="A2" s="55" t="s">
        <v>82</v>
      </c>
      <c r="B2" s="104"/>
      <c r="C2" s="105"/>
      <c r="D2" s="105"/>
      <c r="E2" s="105"/>
      <c r="F2" s="56"/>
    </row>
    <row r="3" spans="1:10" ht="156.75" customHeight="1" x14ac:dyDescent="0.2">
      <c r="A3" s="328" t="str">
        <f>'Методика I этап'!B13</f>
        <v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бюджет (включая показатели, характеризующие объемы производства, численность и состав населения, заработную плату и т.д.); 
2) сведения о доходах бюджета муниципального образования в разрезе видов доходов;
3) сведения о расходах бюджета муниципального образования;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образования, или об отсутствии таких проектов;                                                                                                            
6) сведения о планируемых объемах (об отсутствии) муниципального долга;
7) контактная информация для обратной связи с гражданами .
По пунктам 1-6 информация должна быть представлена в динамике: фактические значения за год, предшествующий отчетному году, оценку за отчетный год и прогноз на текущий год и плановый период.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328"/>
      <c r="C3" s="328"/>
      <c r="D3" s="328"/>
      <c r="E3" s="328"/>
      <c r="F3" s="328"/>
      <c r="G3" s="328"/>
      <c r="H3" s="328"/>
      <c r="I3" s="328"/>
      <c r="J3" s="328"/>
    </row>
    <row r="4" spans="1:10" ht="60.75" customHeight="1" x14ac:dyDescent="0.2">
      <c r="A4" s="326" t="s">
        <v>53</v>
      </c>
      <c r="B4" s="4" t="s">
        <v>7</v>
      </c>
      <c r="C4" s="4" t="str">
        <f>'Методика I этап'!B12</f>
        <v>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D4" s="326" t="s">
        <v>85</v>
      </c>
      <c r="E4" s="326" t="s">
        <v>165</v>
      </c>
      <c r="F4" s="326"/>
      <c r="G4" s="326"/>
      <c r="H4" s="326"/>
      <c r="I4" s="326" t="s">
        <v>87</v>
      </c>
      <c r="J4" s="326" t="s">
        <v>88</v>
      </c>
    </row>
    <row r="5" spans="1:10" s="61" customFormat="1" ht="30.75" customHeight="1" x14ac:dyDescent="0.2">
      <c r="A5" s="326"/>
      <c r="B5" s="326" t="s">
        <v>89</v>
      </c>
      <c r="C5" s="6" t="str">
        <f>'Методика I этап'!B14</f>
        <v>Опубликован и содержит информацию по всем ключевым элементам</v>
      </c>
      <c r="D5" s="326"/>
      <c r="E5" s="323" t="s">
        <v>91</v>
      </c>
      <c r="F5" s="324" t="s">
        <v>92</v>
      </c>
      <c r="G5" s="324"/>
      <c r="H5" s="323" t="s">
        <v>93</v>
      </c>
      <c r="I5" s="326"/>
      <c r="J5" s="326"/>
    </row>
    <row r="6" spans="1:10" s="61" customFormat="1" ht="25.5" customHeight="1" x14ac:dyDescent="0.2">
      <c r="A6" s="326"/>
      <c r="B6" s="326"/>
      <c r="C6" s="6" t="str">
        <f>'Методика I этап'!B15</f>
        <v>Опубликован и содержит информацию по пяти и более ключевым элементам</v>
      </c>
      <c r="D6" s="326"/>
      <c r="E6" s="323"/>
      <c r="F6" s="324" t="s">
        <v>95</v>
      </c>
      <c r="G6" s="324" t="s">
        <v>96</v>
      </c>
      <c r="H6" s="323"/>
      <c r="I6" s="326"/>
      <c r="J6" s="326"/>
    </row>
    <row r="7" spans="1:10" s="61" customFormat="1" ht="27" x14ac:dyDescent="0.2">
      <c r="A7" s="326"/>
      <c r="B7" s="326"/>
      <c r="C7" s="6" t="str">
        <f>'Методика I этап'!B16</f>
        <v>Опубликован и содержит информацию по трем и более ключевым элементам</v>
      </c>
      <c r="D7" s="326"/>
      <c r="E7" s="323"/>
      <c r="F7" s="324"/>
      <c r="G7" s="324"/>
      <c r="H7" s="323"/>
      <c r="I7" s="326"/>
      <c r="J7" s="326"/>
    </row>
    <row r="8" spans="1:10" s="61" customFormat="1" ht="27" x14ac:dyDescent="0.2">
      <c r="A8" s="326"/>
      <c r="B8" s="326"/>
      <c r="C8" s="106" t="str">
        <f>'Методика I этап'!B17</f>
        <v>Не опубликован или содержит информацию менее чем по трем ключевым элементам</v>
      </c>
      <c r="D8" s="326"/>
      <c r="E8" s="323"/>
      <c r="F8" s="324"/>
      <c r="G8" s="324"/>
      <c r="H8" s="323"/>
      <c r="I8" s="326"/>
      <c r="J8" s="326"/>
    </row>
    <row r="9" spans="1:10" s="23" customFormat="1" x14ac:dyDescent="0.2">
      <c r="A9" s="62"/>
      <c r="B9" s="18" t="s">
        <v>8</v>
      </c>
      <c r="C9" s="107"/>
      <c r="D9" s="108"/>
      <c r="E9" s="82"/>
      <c r="F9" s="82"/>
      <c r="G9" s="82"/>
      <c r="H9" s="82"/>
      <c r="I9" s="109"/>
      <c r="J9" s="48"/>
    </row>
    <row r="10" spans="1:10" s="12" customFormat="1" ht="25.5" x14ac:dyDescent="0.2">
      <c r="A10" s="70">
        <v>1</v>
      </c>
      <c r="B10" s="8" t="s">
        <v>9</v>
      </c>
      <c r="C10" s="110" t="s">
        <v>67</v>
      </c>
      <c r="D10" s="9"/>
      <c r="E10" s="73">
        <f>IF(C10=C5,3,IF(C10=C6,2,IF(C10=C7,1,0)))</f>
        <v>3</v>
      </c>
      <c r="F10" s="73"/>
      <c r="G10" s="73"/>
      <c r="H10" s="73">
        <f>E10*(1-F10)*(1-G10)</f>
        <v>3</v>
      </c>
      <c r="I10" s="74" t="s">
        <v>166</v>
      </c>
      <c r="J10" s="111"/>
    </row>
    <row r="11" spans="1:10" s="12" customFormat="1" ht="140.25" x14ac:dyDescent="0.2">
      <c r="A11" s="70">
        <v>2</v>
      </c>
      <c r="B11" s="26" t="s">
        <v>10</v>
      </c>
      <c r="C11" s="110" t="s">
        <v>69</v>
      </c>
      <c r="D11" s="72"/>
      <c r="E11" s="73">
        <f>IF(C11=C5,3,IF(C11=C6,2,IF(C11=C7,1,0)))</f>
        <v>1</v>
      </c>
      <c r="F11" s="73"/>
      <c r="G11" s="73">
        <v>0.5</v>
      </c>
      <c r="H11" s="73">
        <f t="shared" ref="H11:H52" si="0">E11*(1-F11)*(1-G11)</f>
        <v>0.5</v>
      </c>
      <c r="I11" s="74" t="s">
        <v>167</v>
      </c>
      <c r="J11" s="71" t="s">
        <v>168</v>
      </c>
    </row>
    <row r="12" spans="1:10" s="12" customFormat="1" ht="51.75" customHeight="1" x14ac:dyDescent="0.2">
      <c r="A12" s="70">
        <v>3</v>
      </c>
      <c r="B12" s="26" t="s">
        <v>11</v>
      </c>
      <c r="C12" s="110" t="s">
        <v>68</v>
      </c>
      <c r="D12" s="112"/>
      <c r="E12" s="73">
        <f>IF(C12=C5,3,IF(C12=C6,2,IF(C12=C7,1,0)))</f>
        <v>2</v>
      </c>
      <c r="F12" s="73"/>
      <c r="G12" s="73"/>
      <c r="H12" s="73">
        <f t="shared" si="0"/>
        <v>2</v>
      </c>
      <c r="I12" s="74" t="s">
        <v>169</v>
      </c>
      <c r="J12" s="71" t="s">
        <v>170</v>
      </c>
    </row>
    <row r="13" spans="1:10" s="12" customFormat="1" ht="25.5" x14ac:dyDescent="0.2">
      <c r="A13" s="70">
        <v>4</v>
      </c>
      <c r="B13" s="26" t="s">
        <v>12</v>
      </c>
      <c r="C13" s="110" t="s">
        <v>70</v>
      </c>
      <c r="D13" s="9"/>
      <c r="E13" s="73">
        <f>IF(C13=C5,3,IF(C13=C6,2,IF(C13=C7,1,0)))</f>
        <v>0</v>
      </c>
      <c r="F13" s="73"/>
      <c r="G13" s="73"/>
      <c r="H13" s="73">
        <f t="shared" si="0"/>
        <v>0</v>
      </c>
      <c r="I13" s="113"/>
      <c r="J13" s="71" t="s">
        <v>171</v>
      </c>
    </row>
    <row r="14" spans="1:10" s="116" customFormat="1" x14ac:dyDescent="0.2">
      <c r="A14" s="80"/>
      <c r="B14" s="18" t="s">
        <v>13</v>
      </c>
      <c r="C14" s="114"/>
      <c r="D14" s="64"/>
      <c r="E14" s="82"/>
      <c r="F14" s="82"/>
      <c r="G14" s="82"/>
      <c r="H14" s="82"/>
      <c r="I14" s="80"/>
      <c r="J14" s="115"/>
    </row>
    <row r="15" spans="1:10" s="12" customFormat="1" ht="102.75" customHeight="1" x14ac:dyDescent="0.2">
      <c r="A15" s="70">
        <v>5</v>
      </c>
      <c r="B15" s="8" t="s">
        <v>14</v>
      </c>
      <c r="C15" s="110" t="s">
        <v>69</v>
      </c>
      <c r="D15" s="72"/>
      <c r="E15" s="73">
        <f>IF(C15=C5,3,IF(C15=C6,2,IF(C15=C7,1,0)))</f>
        <v>1</v>
      </c>
      <c r="F15" s="73"/>
      <c r="G15" s="73"/>
      <c r="H15" s="73">
        <f t="shared" si="0"/>
        <v>1</v>
      </c>
      <c r="I15" s="74" t="s">
        <v>172</v>
      </c>
      <c r="J15" s="90" t="s">
        <v>173</v>
      </c>
    </row>
    <row r="16" spans="1:10" s="12" customFormat="1" ht="38.25" x14ac:dyDescent="0.2">
      <c r="A16" s="70">
        <v>6</v>
      </c>
      <c r="B16" s="8" t="s">
        <v>15</v>
      </c>
      <c r="C16" s="110" t="s">
        <v>68</v>
      </c>
      <c r="D16" s="85"/>
      <c r="E16" s="73">
        <f>IF(C16=C5,3,IF(C16=C6,2,IF(C16=C7,1,0)))</f>
        <v>2</v>
      </c>
      <c r="F16" s="73"/>
      <c r="G16" s="73"/>
      <c r="H16" s="73">
        <f t="shared" si="0"/>
        <v>2</v>
      </c>
      <c r="I16" s="74" t="s">
        <v>174</v>
      </c>
      <c r="J16" s="71" t="s">
        <v>175</v>
      </c>
    </row>
    <row r="17" spans="1:11" s="12" customFormat="1" ht="76.5" x14ac:dyDescent="0.2">
      <c r="A17" s="70">
        <v>7</v>
      </c>
      <c r="B17" s="8" t="s">
        <v>16</v>
      </c>
      <c r="C17" s="110" t="s">
        <v>68</v>
      </c>
      <c r="D17" s="72"/>
      <c r="E17" s="73">
        <f>IF(C17=C5,3,IF(C17=C6,2,IF(C17=C7,1,0)))</f>
        <v>2</v>
      </c>
      <c r="F17" s="73"/>
      <c r="G17" s="73"/>
      <c r="H17" s="73">
        <f t="shared" si="0"/>
        <v>2</v>
      </c>
      <c r="I17" s="74" t="s">
        <v>176</v>
      </c>
      <c r="J17" s="71" t="s">
        <v>177</v>
      </c>
    </row>
    <row r="18" spans="1:11" s="12" customFormat="1" ht="51" x14ac:dyDescent="0.2">
      <c r="A18" s="70">
        <v>8</v>
      </c>
      <c r="B18" s="8" t="s">
        <v>17</v>
      </c>
      <c r="C18" s="110" t="s">
        <v>68</v>
      </c>
      <c r="D18" s="72"/>
      <c r="E18" s="73">
        <f>IF(C18=C5,3,IF(C18=C6,2,IF(C18=C7,1,0)))</f>
        <v>2</v>
      </c>
      <c r="F18" s="73"/>
      <c r="G18" s="73"/>
      <c r="H18" s="73">
        <f t="shared" si="0"/>
        <v>2</v>
      </c>
      <c r="I18" s="74" t="s">
        <v>178</v>
      </c>
      <c r="J18" s="71" t="s">
        <v>179</v>
      </c>
    </row>
    <row r="19" spans="1:11" s="12" customFormat="1" ht="66.75" customHeight="1" x14ac:dyDescent="0.2">
      <c r="A19" s="70">
        <v>9</v>
      </c>
      <c r="B19" s="8" t="s">
        <v>18</v>
      </c>
      <c r="C19" s="110" t="s">
        <v>67</v>
      </c>
      <c r="D19" s="72"/>
      <c r="E19" s="73">
        <f>IF(C19=C5,3,IF(C19=C6,2,IF(C19=C7,1,0)))</f>
        <v>3</v>
      </c>
      <c r="F19" s="73"/>
      <c r="G19" s="73">
        <v>0.5</v>
      </c>
      <c r="H19" s="73">
        <f t="shared" si="0"/>
        <v>1.5</v>
      </c>
      <c r="I19" s="74" t="s">
        <v>115</v>
      </c>
      <c r="J19" s="77" t="s">
        <v>180</v>
      </c>
      <c r="K19" s="117"/>
    </row>
    <row r="20" spans="1:11" s="12" customFormat="1" ht="30.75" customHeight="1" x14ac:dyDescent="0.2">
      <c r="A20" s="70">
        <v>10</v>
      </c>
      <c r="B20" s="8" t="s">
        <v>19</v>
      </c>
      <c r="C20" s="110" t="s">
        <v>68</v>
      </c>
      <c r="D20" s="72"/>
      <c r="E20" s="73">
        <f>IF(C20=C5,3,IF(C20=C6,2,IF(C20=C7,1,0)))</f>
        <v>2</v>
      </c>
      <c r="F20" s="73"/>
      <c r="G20" s="73"/>
      <c r="H20" s="73">
        <f t="shared" si="0"/>
        <v>2</v>
      </c>
      <c r="I20" s="74" t="s">
        <v>181</v>
      </c>
      <c r="J20" s="71" t="s">
        <v>182</v>
      </c>
    </row>
    <row r="21" spans="1:11" s="12" customFormat="1" ht="41.25" customHeight="1" x14ac:dyDescent="0.2">
      <c r="A21" s="70">
        <v>11</v>
      </c>
      <c r="B21" s="8" t="s">
        <v>20</v>
      </c>
      <c r="C21" s="110" t="s">
        <v>68</v>
      </c>
      <c r="D21" s="72"/>
      <c r="E21" s="73">
        <f>IF(C21=C5,3,IF(C21=C6,2,IF(C21=C7,1,0)))</f>
        <v>2</v>
      </c>
      <c r="F21" s="73"/>
      <c r="G21" s="73"/>
      <c r="H21" s="73">
        <f t="shared" si="0"/>
        <v>2</v>
      </c>
      <c r="I21" s="74" t="s">
        <v>183</v>
      </c>
      <c r="J21" s="71" t="s">
        <v>184</v>
      </c>
    </row>
    <row r="22" spans="1:11" s="12" customFormat="1" ht="63.75" x14ac:dyDescent="0.2">
      <c r="A22" s="70">
        <v>12</v>
      </c>
      <c r="B22" s="8" t="s">
        <v>21</v>
      </c>
      <c r="C22" s="110" t="s">
        <v>68</v>
      </c>
      <c r="D22" s="72"/>
      <c r="E22" s="73">
        <f>IF(C22=C5,3,IF(C22=C6,2,IF(C22=C7,1,0)))</f>
        <v>2</v>
      </c>
      <c r="F22" s="73"/>
      <c r="G22" s="73"/>
      <c r="H22" s="73">
        <f t="shared" si="0"/>
        <v>2</v>
      </c>
      <c r="I22" s="74" t="s">
        <v>185</v>
      </c>
      <c r="J22" s="77" t="s">
        <v>186</v>
      </c>
    </row>
    <row r="23" spans="1:11" s="12" customFormat="1" ht="63.75" x14ac:dyDescent="0.2">
      <c r="A23" s="70">
        <v>13</v>
      </c>
      <c r="B23" s="8" t="s">
        <v>22</v>
      </c>
      <c r="C23" s="110" t="s">
        <v>69</v>
      </c>
      <c r="D23" s="72"/>
      <c r="E23" s="73">
        <f>IF(C23=C5,3,IF(C23=C6,2,IF(C23=C7,1,0)))</f>
        <v>1</v>
      </c>
      <c r="F23" s="73"/>
      <c r="G23" s="73"/>
      <c r="H23" s="73">
        <f t="shared" si="0"/>
        <v>1</v>
      </c>
      <c r="I23" s="74" t="s">
        <v>187</v>
      </c>
      <c r="J23" s="71" t="s">
        <v>188</v>
      </c>
    </row>
    <row r="24" spans="1:11" s="12" customFormat="1" ht="38.25" x14ac:dyDescent="0.2">
      <c r="A24" s="70">
        <v>14</v>
      </c>
      <c r="B24" s="26" t="s">
        <v>23</v>
      </c>
      <c r="C24" s="110" t="s">
        <v>68</v>
      </c>
      <c r="D24" s="72"/>
      <c r="E24" s="73">
        <f>IF(C24=C5,3,IF(C24=C6,2,IF(C24=C7,1,0)))</f>
        <v>2</v>
      </c>
      <c r="F24" s="73"/>
      <c r="G24" s="73"/>
      <c r="H24" s="73">
        <f t="shared" si="0"/>
        <v>2</v>
      </c>
      <c r="I24" s="74" t="s">
        <v>189</v>
      </c>
      <c r="J24" s="77" t="s">
        <v>190</v>
      </c>
    </row>
    <row r="25" spans="1:11" s="12" customFormat="1" ht="140.25" x14ac:dyDescent="0.2">
      <c r="A25" s="70">
        <v>15</v>
      </c>
      <c r="B25" s="8" t="s">
        <v>24</v>
      </c>
      <c r="C25" s="110" t="s">
        <v>70</v>
      </c>
      <c r="D25" s="72"/>
      <c r="E25" s="73">
        <f>IF(C25=C5,3,IF(C25=C6,2,IF(C25=C7,1,0)))</f>
        <v>0</v>
      </c>
      <c r="F25" s="73"/>
      <c r="G25" s="73"/>
      <c r="H25" s="73">
        <f t="shared" si="0"/>
        <v>0</v>
      </c>
      <c r="I25" s="74" t="s">
        <v>191</v>
      </c>
      <c r="J25" s="77" t="s">
        <v>192</v>
      </c>
    </row>
    <row r="26" spans="1:11" s="12" customFormat="1" ht="66.75" customHeight="1" x14ac:dyDescent="0.2">
      <c r="A26" s="70">
        <v>16</v>
      </c>
      <c r="B26" s="8" t="s">
        <v>25</v>
      </c>
      <c r="C26" s="110" t="s">
        <v>69</v>
      </c>
      <c r="D26" s="72"/>
      <c r="E26" s="73">
        <f>IF(C26=C5,3,IF(C26=C6,2,IF(C26=C7,1,0)))</f>
        <v>1</v>
      </c>
      <c r="F26" s="73"/>
      <c r="G26" s="73"/>
      <c r="H26" s="73">
        <f t="shared" si="0"/>
        <v>1</v>
      </c>
      <c r="I26" s="74" t="s">
        <v>193</v>
      </c>
      <c r="J26" s="71" t="s">
        <v>194</v>
      </c>
    </row>
    <row r="27" spans="1:11" s="12" customFormat="1" ht="144" customHeight="1" x14ac:dyDescent="0.2">
      <c r="A27" s="70">
        <v>17</v>
      </c>
      <c r="B27" s="8" t="s">
        <v>26</v>
      </c>
      <c r="C27" s="110" t="s">
        <v>68</v>
      </c>
      <c r="D27" s="72"/>
      <c r="E27" s="73">
        <f>IF(C27=C5,3,IF(C27=C6,2,IF(C27=C7,1,0)))</f>
        <v>2</v>
      </c>
      <c r="F27" s="73"/>
      <c r="G27" s="73"/>
      <c r="H27" s="73">
        <f t="shared" si="0"/>
        <v>2</v>
      </c>
      <c r="I27" s="74" t="s">
        <v>195</v>
      </c>
      <c r="J27" s="111" t="s">
        <v>196</v>
      </c>
    </row>
    <row r="28" spans="1:11" s="96" customFormat="1" ht="25.5" x14ac:dyDescent="0.2">
      <c r="A28" s="70">
        <v>18</v>
      </c>
      <c r="B28" s="8" t="s">
        <v>27</v>
      </c>
      <c r="C28" s="71" t="s">
        <v>67</v>
      </c>
      <c r="D28" s="72"/>
      <c r="E28" s="73">
        <f>IF(C28=C5,3,IF(C28=C6,2,IF(C28=C7,1,0)))</f>
        <v>3</v>
      </c>
      <c r="F28" s="73"/>
      <c r="G28" s="73"/>
      <c r="H28" s="73">
        <f t="shared" si="0"/>
        <v>3</v>
      </c>
      <c r="I28" s="74" t="s">
        <v>197</v>
      </c>
      <c r="J28" s="111"/>
    </row>
    <row r="29" spans="1:11" s="96" customFormat="1" ht="105" customHeight="1" x14ac:dyDescent="0.2">
      <c r="A29" s="88">
        <v>19</v>
      </c>
      <c r="B29" s="89" t="s">
        <v>28</v>
      </c>
      <c r="C29" s="118" t="s">
        <v>70</v>
      </c>
      <c r="D29" s="92"/>
      <c r="E29" s="93">
        <f>IF(C29=C5,3,IF(C29=C6,2,IF(C29=C7,1,0)))</f>
        <v>0</v>
      </c>
      <c r="F29" s="93"/>
      <c r="G29" s="93"/>
      <c r="H29" s="93">
        <f t="shared" si="0"/>
        <v>0</v>
      </c>
      <c r="I29" s="74" t="s">
        <v>198</v>
      </c>
      <c r="J29" s="94" t="s">
        <v>199</v>
      </c>
    </row>
    <row r="30" spans="1:11" s="12" customFormat="1" ht="38.25" x14ac:dyDescent="0.2">
      <c r="A30" s="70">
        <v>20</v>
      </c>
      <c r="B30" s="8" t="s">
        <v>29</v>
      </c>
      <c r="C30" s="110" t="s">
        <v>70</v>
      </c>
      <c r="D30" s="72"/>
      <c r="E30" s="73">
        <f>IF(C30=C5,3,IF(C30=C6,2,IF(C30=C7,1,0)))</f>
        <v>0</v>
      </c>
      <c r="F30" s="73"/>
      <c r="G30" s="73"/>
      <c r="H30" s="73">
        <f t="shared" si="0"/>
        <v>0</v>
      </c>
      <c r="I30" s="74" t="s">
        <v>200</v>
      </c>
      <c r="J30" s="71" t="s">
        <v>201</v>
      </c>
    </row>
    <row r="31" spans="1:11" s="12" customFormat="1" ht="55.5" customHeight="1" x14ac:dyDescent="0.2">
      <c r="A31" s="70">
        <v>21</v>
      </c>
      <c r="B31" s="8" t="s">
        <v>30</v>
      </c>
      <c r="C31" s="110" t="s">
        <v>68</v>
      </c>
      <c r="D31" s="72"/>
      <c r="E31" s="73">
        <f>IF(C31=C5,3,IF(C31=C6,2,IF(C31=C7,1,0)))</f>
        <v>2</v>
      </c>
      <c r="F31" s="73"/>
      <c r="G31" s="73"/>
      <c r="H31" s="73">
        <f t="shared" si="0"/>
        <v>2</v>
      </c>
      <c r="I31" s="74" t="s">
        <v>202</v>
      </c>
      <c r="J31" s="71" t="s">
        <v>203</v>
      </c>
    </row>
    <row r="32" spans="1:11" s="12" customFormat="1" ht="63.75" x14ac:dyDescent="0.2">
      <c r="A32" s="70">
        <v>22</v>
      </c>
      <c r="B32" s="8" t="s">
        <v>31</v>
      </c>
      <c r="C32" s="110" t="s">
        <v>67</v>
      </c>
      <c r="D32" s="72" t="s">
        <v>204</v>
      </c>
      <c r="E32" s="73">
        <f>IF(C32=C5,3,IF(C32=C6,2,IF(C32=C7,1,0)))</f>
        <v>3</v>
      </c>
      <c r="F32" s="73"/>
      <c r="G32" s="73"/>
      <c r="H32" s="73">
        <f t="shared" si="0"/>
        <v>3</v>
      </c>
      <c r="I32" s="74" t="s">
        <v>205</v>
      </c>
      <c r="J32" s="111"/>
    </row>
    <row r="33" spans="1:10" s="119" customFormat="1" ht="140.25" customHeight="1" x14ac:dyDescent="0.2">
      <c r="A33" s="88">
        <v>23</v>
      </c>
      <c r="B33" s="89" t="s">
        <v>32</v>
      </c>
      <c r="C33" s="118" t="s">
        <v>69</v>
      </c>
      <c r="D33" s="92"/>
      <c r="E33" s="93">
        <f>IF(C33=C5,3,IF(C33=C6,2,IF(C33=C7,1,0)))</f>
        <v>1</v>
      </c>
      <c r="F33" s="93"/>
      <c r="G33" s="93"/>
      <c r="H33" s="93">
        <f t="shared" si="0"/>
        <v>1</v>
      </c>
      <c r="I33" s="74" t="s">
        <v>206</v>
      </c>
      <c r="J33" s="71" t="s">
        <v>207</v>
      </c>
    </row>
    <row r="34" spans="1:10" s="12" customFormat="1" ht="76.5" x14ac:dyDescent="0.2">
      <c r="A34" s="70">
        <v>24</v>
      </c>
      <c r="B34" s="8" t="s">
        <v>33</v>
      </c>
      <c r="C34" s="110" t="s">
        <v>69</v>
      </c>
      <c r="D34" s="72"/>
      <c r="E34" s="73">
        <f>IF(C34=C5,3,IF(C34=C6,2,IF(C34=C7,1,0)))</f>
        <v>1</v>
      </c>
      <c r="F34" s="73"/>
      <c r="G34" s="73"/>
      <c r="H34" s="73">
        <f t="shared" si="0"/>
        <v>1</v>
      </c>
      <c r="I34" s="74" t="s">
        <v>208</v>
      </c>
      <c r="J34" s="71" t="s">
        <v>209</v>
      </c>
    </row>
    <row r="35" spans="1:10" s="12" customFormat="1" ht="25.5" x14ac:dyDescent="0.2">
      <c r="A35" s="70">
        <v>25</v>
      </c>
      <c r="B35" s="8" t="s">
        <v>34</v>
      </c>
      <c r="C35" s="110" t="s">
        <v>67</v>
      </c>
      <c r="D35" s="72"/>
      <c r="E35" s="73">
        <f>IF(C35=C5,3,IF(C35=C6,2,IF(C35=C7,1,0)))</f>
        <v>3</v>
      </c>
      <c r="F35" s="73"/>
      <c r="G35" s="73"/>
      <c r="H35" s="73">
        <f>E35*(1-F35)*(1-G35)</f>
        <v>3</v>
      </c>
      <c r="I35" s="74" t="s">
        <v>210</v>
      </c>
      <c r="J35" s="71" t="s">
        <v>5133</v>
      </c>
    </row>
    <row r="36" spans="1:10" ht="25.5" x14ac:dyDescent="0.2">
      <c r="A36" s="70">
        <v>26</v>
      </c>
      <c r="B36" s="8" t="s">
        <v>35</v>
      </c>
      <c r="C36" s="110" t="s">
        <v>67</v>
      </c>
      <c r="D36" s="72"/>
      <c r="E36" s="73">
        <f>IF(C36=C5,3,IF(C36=C6,2,IF(C36=C7,1,0)))</f>
        <v>3</v>
      </c>
      <c r="F36" s="73"/>
      <c r="G36" s="73"/>
      <c r="H36" s="73">
        <f t="shared" si="0"/>
        <v>3</v>
      </c>
      <c r="I36" s="74" t="s">
        <v>139</v>
      </c>
      <c r="J36" s="120"/>
    </row>
    <row r="37" spans="1:10" s="12" customFormat="1" ht="124.5" customHeight="1" x14ac:dyDescent="0.2">
      <c r="A37" s="70">
        <v>27</v>
      </c>
      <c r="B37" s="8" t="s">
        <v>36</v>
      </c>
      <c r="C37" s="110" t="s">
        <v>69</v>
      </c>
      <c r="D37" s="72"/>
      <c r="E37" s="73">
        <f>IF(C37=C5,3,IF(C37=C6,2,IF(C37=C7,1,0)))</f>
        <v>1</v>
      </c>
      <c r="F37" s="73"/>
      <c r="G37" s="73"/>
      <c r="H37" s="73">
        <f t="shared" si="0"/>
        <v>1</v>
      </c>
      <c r="I37" s="74" t="s">
        <v>211</v>
      </c>
      <c r="J37" s="71" t="s">
        <v>212</v>
      </c>
    </row>
    <row r="38" spans="1:10" s="12" customFormat="1" ht="25.5" x14ac:dyDescent="0.2">
      <c r="A38" s="70">
        <v>28</v>
      </c>
      <c r="B38" s="8" t="s">
        <v>37</v>
      </c>
      <c r="C38" s="110" t="s">
        <v>67</v>
      </c>
      <c r="D38" s="72"/>
      <c r="E38" s="73">
        <f>IF(C38=C5,3,IF(C38=C6,2,IF(C38=C7,1,0)))</f>
        <v>3</v>
      </c>
      <c r="F38" s="73"/>
      <c r="G38" s="73"/>
      <c r="H38" s="73">
        <f t="shared" si="0"/>
        <v>3</v>
      </c>
      <c r="I38" s="74" t="s">
        <v>213</v>
      </c>
      <c r="J38" s="111"/>
    </row>
    <row r="39" spans="1:10" s="12" customFormat="1" ht="25.5" x14ac:dyDescent="0.2">
      <c r="A39" s="70">
        <v>29</v>
      </c>
      <c r="B39" s="8" t="s">
        <v>38</v>
      </c>
      <c r="C39" s="110" t="s">
        <v>67</v>
      </c>
      <c r="D39" s="9"/>
      <c r="E39" s="73">
        <f>IF(C39=C5,3,IF(C39=C6,2,IF(C39=C7,1,0)))</f>
        <v>3</v>
      </c>
      <c r="F39" s="73"/>
      <c r="G39" s="73"/>
      <c r="H39" s="73">
        <f t="shared" si="0"/>
        <v>3</v>
      </c>
      <c r="I39" s="74" t="s">
        <v>214</v>
      </c>
      <c r="J39" s="71" t="s">
        <v>215</v>
      </c>
    </row>
    <row r="40" spans="1:10" s="96" customFormat="1" ht="25.5" x14ac:dyDescent="0.2">
      <c r="A40" s="91">
        <v>30</v>
      </c>
      <c r="B40" s="8" t="s">
        <v>39</v>
      </c>
      <c r="C40" s="71" t="s">
        <v>68</v>
      </c>
      <c r="D40" s="72"/>
      <c r="E40" s="73">
        <f>IF(C40=C5,3,IF(C40=C6,2,IF(C40=C7,1,0)))</f>
        <v>2</v>
      </c>
      <c r="F40" s="73"/>
      <c r="G40" s="73"/>
      <c r="H40" s="73">
        <f t="shared" si="0"/>
        <v>2</v>
      </c>
      <c r="I40" s="74" t="s">
        <v>216</v>
      </c>
      <c r="J40" s="71" t="s">
        <v>217</v>
      </c>
    </row>
    <row r="41" spans="1:10" s="12" customFormat="1" ht="38.25" x14ac:dyDescent="0.2">
      <c r="A41" s="91">
        <v>31</v>
      </c>
      <c r="B41" s="8" t="s">
        <v>40</v>
      </c>
      <c r="C41" s="110" t="s">
        <v>68</v>
      </c>
      <c r="D41" s="72"/>
      <c r="E41" s="73">
        <f>IF(C41=C5,3,IF(C41=C6,2,IF(C41=C7,1,0)))</f>
        <v>2</v>
      </c>
      <c r="F41" s="73"/>
      <c r="G41" s="73"/>
      <c r="H41" s="73">
        <f t="shared" si="0"/>
        <v>2</v>
      </c>
      <c r="I41" s="74" t="s">
        <v>218</v>
      </c>
      <c r="J41" s="71" t="s">
        <v>219</v>
      </c>
    </row>
    <row r="42" spans="1:10" s="12" customFormat="1" ht="25.5" x14ac:dyDescent="0.2">
      <c r="A42" s="91">
        <v>32</v>
      </c>
      <c r="B42" s="8" t="s">
        <v>41</v>
      </c>
      <c r="C42" s="110" t="s">
        <v>67</v>
      </c>
      <c r="D42" s="72"/>
      <c r="E42" s="73">
        <f>IF(C42=C5,3,IF(C42=C6,2,IF(C42=C7,1,0)))</f>
        <v>3</v>
      </c>
      <c r="F42" s="73"/>
      <c r="G42" s="73"/>
      <c r="H42" s="73">
        <f t="shared" si="0"/>
        <v>3</v>
      </c>
      <c r="I42" s="74" t="s">
        <v>220</v>
      </c>
      <c r="J42" s="71"/>
    </row>
    <row r="43" spans="1:10" s="12" customFormat="1" ht="38.25" x14ac:dyDescent="0.2">
      <c r="A43" s="91">
        <v>33</v>
      </c>
      <c r="B43" s="8" t="s">
        <v>42</v>
      </c>
      <c r="C43" s="110" t="s">
        <v>67</v>
      </c>
      <c r="D43" s="72"/>
      <c r="E43" s="73">
        <f>IF(C43=C5,3,IF(C43=C6,2,IF(C43=C7,1,0)))</f>
        <v>3</v>
      </c>
      <c r="F43" s="73"/>
      <c r="G43" s="73"/>
      <c r="H43" s="73">
        <f t="shared" si="0"/>
        <v>3</v>
      </c>
      <c r="I43" s="74" t="s">
        <v>221</v>
      </c>
      <c r="J43" s="111"/>
    </row>
    <row r="44" spans="1:10" s="12" customFormat="1" ht="51" x14ac:dyDescent="0.2">
      <c r="A44" s="91">
        <v>34</v>
      </c>
      <c r="B44" s="8" t="s">
        <v>43</v>
      </c>
      <c r="C44" s="110" t="s">
        <v>68</v>
      </c>
      <c r="D44" s="72"/>
      <c r="E44" s="73">
        <f>IF(C44=C5,3,IF(C44=C6,2,IF(C44=C7,1,0)))</f>
        <v>2</v>
      </c>
      <c r="F44" s="73"/>
      <c r="G44" s="73"/>
      <c r="H44" s="73">
        <f t="shared" si="0"/>
        <v>2</v>
      </c>
      <c r="I44" s="74" t="s">
        <v>222</v>
      </c>
      <c r="J44" s="71" t="s">
        <v>223</v>
      </c>
    </row>
    <row r="45" spans="1:10" s="12" customFormat="1" ht="25.5" x14ac:dyDescent="0.2">
      <c r="A45" s="91">
        <v>35</v>
      </c>
      <c r="B45" s="8" t="s">
        <v>44</v>
      </c>
      <c r="C45" s="110" t="s">
        <v>68</v>
      </c>
      <c r="D45" s="72"/>
      <c r="E45" s="73">
        <f>IF(C45=C5,3,IF(C45=C6,2,IF(C45=C7,1,0)))</f>
        <v>2</v>
      </c>
      <c r="F45" s="73"/>
      <c r="G45" s="73"/>
      <c r="H45" s="73">
        <f t="shared" si="0"/>
        <v>2</v>
      </c>
      <c r="I45" s="74" t="s">
        <v>224</v>
      </c>
      <c r="J45" s="71" t="s">
        <v>225</v>
      </c>
    </row>
    <row r="46" spans="1:10" s="12" customFormat="1" ht="76.5" x14ac:dyDescent="0.2">
      <c r="A46" s="70">
        <v>36</v>
      </c>
      <c r="B46" s="8" t="s">
        <v>45</v>
      </c>
      <c r="C46" s="110" t="s">
        <v>69</v>
      </c>
      <c r="D46" s="72"/>
      <c r="E46" s="73">
        <f>IF(C46=C5,3,IF(C46=C6,2,IF(C46=C7,1,0)))</f>
        <v>1</v>
      </c>
      <c r="F46" s="73"/>
      <c r="G46" s="73"/>
      <c r="H46" s="73">
        <f t="shared" si="0"/>
        <v>1</v>
      </c>
      <c r="I46" s="74" t="s">
        <v>226</v>
      </c>
      <c r="J46" s="71" t="s">
        <v>227</v>
      </c>
    </row>
    <row r="47" spans="1:10" s="96" customFormat="1" ht="72.75" customHeight="1" x14ac:dyDescent="0.2">
      <c r="A47" s="70">
        <v>37</v>
      </c>
      <c r="B47" s="8" t="s">
        <v>46</v>
      </c>
      <c r="C47" s="71" t="s">
        <v>68</v>
      </c>
      <c r="D47" s="9"/>
      <c r="E47" s="73">
        <f>IF(C47=C5,3,IF(C47=C6,2,IF(C47=C7,1,0)))</f>
        <v>2</v>
      </c>
      <c r="F47" s="73"/>
      <c r="G47" s="73"/>
      <c r="H47" s="73">
        <f t="shared" si="0"/>
        <v>2</v>
      </c>
      <c r="I47" s="74" t="s">
        <v>228</v>
      </c>
      <c r="J47" s="77" t="s">
        <v>229</v>
      </c>
    </row>
    <row r="48" spans="1:10" s="12" customFormat="1" ht="54" customHeight="1" x14ac:dyDescent="0.2">
      <c r="A48" s="70">
        <v>38</v>
      </c>
      <c r="B48" s="8" t="s">
        <v>47</v>
      </c>
      <c r="C48" s="110" t="s">
        <v>68</v>
      </c>
      <c r="D48" s="72" t="s">
        <v>230</v>
      </c>
      <c r="E48" s="73">
        <f>IF(C48=C5,3,IF(C48=C6,2,IF(C48=C7,1,0)))</f>
        <v>2</v>
      </c>
      <c r="F48" s="73"/>
      <c r="G48" s="73"/>
      <c r="H48" s="73">
        <f t="shared" si="0"/>
        <v>2</v>
      </c>
      <c r="I48" s="74" t="s">
        <v>231</v>
      </c>
      <c r="J48" s="77" t="s">
        <v>232</v>
      </c>
    </row>
    <row r="49" spans="1:10" s="12" customFormat="1" ht="123" customHeight="1" x14ac:dyDescent="0.2">
      <c r="A49" s="70">
        <v>39</v>
      </c>
      <c r="B49" s="8" t="s">
        <v>48</v>
      </c>
      <c r="C49" s="110" t="s">
        <v>69</v>
      </c>
      <c r="D49" s="72"/>
      <c r="E49" s="73">
        <f>IF(C49=C5,3,IF(C49=C6,2,IF(C49=C7,1,0)))</f>
        <v>1</v>
      </c>
      <c r="F49" s="73"/>
      <c r="G49" s="73"/>
      <c r="H49" s="73">
        <f t="shared" si="0"/>
        <v>1</v>
      </c>
      <c r="I49" s="74" t="s">
        <v>233</v>
      </c>
      <c r="J49" s="94" t="s">
        <v>234</v>
      </c>
    </row>
    <row r="50" spans="1:10" s="12" customFormat="1" ht="38.25" x14ac:dyDescent="0.2">
      <c r="A50" s="70">
        <v>40</v>
      </c>
      <c r="B50" s="8" t="s">
        <v>49</v>
      </c>
      <c r="C50" s="110" t="s">
        <v>68</v>
      </c>
      <c r="D50" s="72"/>
      <c r="E50" s="73">
        <f>IF(C50=C5,3,IF(C50=C6,2,IF(C50=C7,1,0)))</f>
        <v>2</v>
      </c>
      <c r="F50" s="73"/>
      <c r="G50" s="73"/>
      <c r="H50" s="73">
        <f t="shared" si="0"/>
        <v>2</v>
      </c>
      <c r="I50" s="74" t="s">
        <v>158</v>
      </c>
      <c r="J50" s="71" t="s">
        <v>235</v>
      </c>
    </row>
    <row r="51" spans="1:10" s="12" customFormat="1" ht="38.25" x14ac:dyDescent="0.2">
      <c r="A51" s="70">
        <v>41</v>
      </c>
      <c r="B51" s="8" t="s">
        <v>50</v>
      </c>
      <c r="C51" s="110" t="s">
        <v>68</v>
      </c>
      <c r="D51" s="121"/>
      <c r="E51" s="73">
        <f>IF(C51=C5,3,IF(C51=C6,2,IF(C51=C7,1,0)))</f>
        <v>2</v>
      </c>
      <c r="F51" s="73"/>
      <c r="G51" s="73"/>
      <c r="H51" s="73">
        <f t="shared" si="0"/>
        <v>2</v>
      </c>
      <c r="I51" s="74" t="s">
        <v>236</v>
      </c>
      <c r="J51" s="71" t="s">
        <v>237</v>
      </c>
    </row>
    <row r="52" spans="1:10" s="12" customFormat="1" ht="38.25" x14ac:dyDescent="0.2">
      <c r="A52" s="70">
        <v>42</v>
      </c>
      <c r="B52" s="8" t="s">
        <v>51</v>
      </c>
      <c r="C52" s="110" t="s">
        <v>68</v>
      </c>
      <c r="D52" s="122"/>
      <c r="E52" s="73">
        <f>IF(C52=C5,3,IF(C52=C6,2,IF(C52=C7,1,0)))</f>
        <v>2</v>
      </c>
      <c r="F52" s="73"/>
      <c r="G52" s="73"/>
      <c r="H52" s="73">
        <f t="shared" si="0"/>
        <v>2</v>
      </c>
      <c r="I52" s="74" t="s">
        <v>238</v>
      </c>
      <c r="J52" s="71" t="s">
        <v>239</v>
      </c>
    </row>
    <row r="53" spans="1:10" x14ac:dyDescent="0.2">
      <c r="C53" s="123"/>
      <c r="D53" s="123"/>
      <c r="E53" s="123"/>
      <c r="F53" s="123"/>
      <c r="J53" s="124"/>
    </row>
    <row r="54" spans="1:10" x14ac:dyDescent="0.2">
      <c r="C54" s="123"/>
      <c r="D54" s="123"/>
      <c r="E54" s="123"/>
      <c r="F54" s="123"/>
    </row>
    <row r="56" spans="1:10" x14ac:dyDescent="0.2">
      <c r="A56" s="99"/>
      <c r="B56" s="100"/>
      <c r="C56" s="101"/>
      <c r="D56" s="101"/>
      <c r="E56" s="101"/>
      <c r="F56" s="101"/>
    </row>
    <row r="63" spans="1:10" x14ac:dyDescent="0.2">
      <c r="A63" s="99"/>
      <c r="B63" s="100"/>
      <c r="C63" s="101"/>
      <c r="D63" s="101"/>
      <c r="E63" s="101"/>
      <c r="F63" s="101"/>
    </row>
    <row r="67" spans="1:6" x14ac:dyDescent="0.2">
      <c r="A67" s="99"/>
      <c r="B67" s="100"/>
      <c r="C67" s="101"/>
      <c r="D67" s="101"/>
      <c r="E67" s="101"/>
      <c r="F67" s="101"/>
    </row>
    <row r="70" spans="1:6" x14ac:dyDescent="0.2">
      <c r="A70" s="99"/>
      <c r="B70" s="100"/>
      <c r="C70" s="101"/>
      <c r="D70" s="101"/>
      <c r="E70" s="101"/>
      <c r="F70" s="101"/>
    </row>
    <row r="74" spans="1:6" x14ac:dyDescent="0.2">
      <c r="A74" s="99"/>
      <c r="B74" s="100"/>
      <c r="C74" s="101"/>
      <c r="D74" s="101"/>
      <c r="E74" s="101"/>
      <c r="F74" s="101"/>
    </row>
    <row r="77" spans="1:6" x14ac:dyDescent="0.2">
      <c r="A77" s="99"/>
      <c r="B77" s="100"/>
      <c r="C77" s="101"/>
      <c r="D77" s="101"/>
      <c r="E77" s="101"/>
      <c r="F77" s="101"/>
    </row>
    <row r="81" spans="1:6" x14ac:dyDescent="0.2">
      <c r="A81" s="99"/>
      <c r="B81" s="100"/>
      <c r="C81" s="101"/>
      <c r="D81" s="101"/>
      <c r="E81" s="101"/>
      <c r="F81" s="101"/>
    </row>
  </sheetData>
  <mergeCells count="13">
    <mergeCell ref="H5:H8"/>
    <mergeCell ref="F6:F8"/>
    <mergeCell ref="G6:G8"/>
    <mergeCell ref="A1:J1"/>
    <mergeCell ref="A3:J3"/>
    <mergeCell ref="A4:A8"/>
    <mergeCell ref="D4:D8"/>
    <mergeCell ref="E4:H4"/>
    <mergeCell ref="I4:I8"/>
    <mergeCell ref="J4:J8"/>
    <mergeCell ref="B5:B8"/>
    <mergeCell ref="E5:E8"/>
    <mergeCell ref="F5:G5"/>
  </mergeCells>
  <dataValidations count="3">
    <dataValidation type="list" allowBlank="1" showInputMessage="1" showErrorMessage="1" sqref="F9:G52">
      <formula1>Формат</formula1>
    </dataValidation>
    <dataValidation type="list" allowBlank="1" showInputMessage="1" showErrorMessage="1" sqref="C10:C13 D52 C15:C52">
      <formula1>$C$5:$C$8</formula1>
    </dataValidation>
    <dataValidation type="list" allowBlank="1" showInputMessage="1" showErrorMessage="1" sqref="C14">
      <formula1>Выбор_1.2</formula1>
    </dataValidation>
  </dataValidations>
  <hyperlinks>
    <hyperlink ref="I19" r:id="rId1"/>
    <hyperlink ref="I27" r:id="rId2"/>
    <hyperlink ref="I16" r:id="rId3"/>
    <hyperlink ref="I30" r:id="rId4"/>
    <hyperlink ref="I40" r:id="rId5"/>
    <hyperlink ref="I31" r:id="rId6"/>
    <hyperlink ref="I42" r:id="rId7"/>
  </hyperlinks>
  <pageMargins left="0.70866141732283472" right="0.51181102362204722" top="0.35433070866141736" bottom="0.35433070866141736" header="0.31496062992125984" footer="0.31496062992125984"/>
  <pageSetup paperSize="9" scale="52" fitToHeight="3" orientation="landscape"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1"/>
  <sheetViews>
    <sheetView view="pageBreakPreview" zoomScale="85" zoomScaleNormal="100" zoomScaleSheetLayoutView="85" workbookViewId="0">
      <pane ySplit="8" topLeftCell="A9" activePane="bottomLeft" state="frozenSplit"/>
      <selection activeCell="L3" sqref="L3"/>
      <selection pane="bottomLeft" activeCell="L3" sqref="L3"/>
    </sheetView>
  </sheetViews>
  <sheetFormatPr defaultRowHeight="12.75" x14ac:dyDescent="0.2"/>
  <cols>
    <col min="1" max="1" width="4.28515625" style="1" customWidth="1"/>
    <col min="2" max="2" width="33.42578125" style="1" customWidth="1"/>
    <col min="3" max="3" width="50.5703125" style="134" customWidth="1"/>
    <col min="4" max="4" width="31.85546875" style="134" customWidth="1"/>
    <col min="5" max="253" width="9.140625" style="1"/>
    <col min="254" max="254" width="33.42578125" style="1" customWidth="1"/>
    <col min="255" max="255" width="41.5703125" style="1" customWidth="1"/>
    <col min="256" max="256" width="15.7109375" style="1" customWidth="1"/>
    <col min="257" max="257" width="41" style="1" customWidth="1"/>
    <col min="258" max="258" width="15.7109375" style="1" customWidth="1"/>
    <col min="259" max="259" width="36.7109375" style="1" customWidth="1"/>
    <col min="260" max="260" width="15.7109375" style="1" customWidth="1"/>
    <col min="261" max="509" width="9.140625" style="1"/>
    <col min="510" max="510" width="33.42578125" style="1" customWidth="1"/>
    <col min="511" max="511" width="41.5703125" style="1" customWidth="1"/>
    <col min="512" max="512" width="15.7109375" style="1" customWidth="1"/>
    <col min="513" max="513" width="41" style="1" customWidth="1"/>
    <col min="514" max="514" width="15.7109375" style="1" customWidth="1"/>
    <col min="515" max="515" width="36.7109375" style="1" customWidth="1"/>
    <col min="516" max="516" width="15.7109375" style="1" customWidth="1"/>
    <col min="517" max="765" width="9.140625" style="1"/>
    <col min="766" max="766" width="33.42578125" style="1" customWidth="1"/>
    <col min="767" max="767" width="41.5703125" style="1" customWidth="1"/>
    <col min="768" max="768" width="15.7109375" style="1" customWidth="1"/>
    <col min="769" max="769" width="41" style="1" customWidth="1"/>
    <col min="770" max="770" width="15.7109375" style="1" customWidth="1"/>
    <col min="771" max="771" width="36.7109375" style="1" customWidth="1"/>
    <col min="772" max="772" width="15.7109375" style="1" customWidth="1"/>
    <col min="773" max="1021" width="9.140625" style="1"/>
    <col min="1022" max="1022" width="33.42578125" style="1" customWidth="1"/>
    <col min="1023" max="1023" width="41.5703125" style="1" customWidth="1"/>
    <col min="1024" max="1024" width="15.7109375" style="1" customWidth="1"/>
    <col min="1025" max="1025" width="41" style="1" customWidth="1"/>
    <col min="1026" max="1026" width="15.7109375" style="1" customWidth="1"/>
    <col min="1027" max="1027" width="36.7109375" style="1" customWidth="1"/>
    <col min="1028" max="1028" width="15.7109375" style="1" customWidth="1"/>
    <col min="1029" max="1277" width="9.140625" style="1"/>
    <col min="1278" max="1278" width="33.42578125" style="1" customWidth="1"/>
    <col min="1279" max="1279" width="41.5703125" style="1" customWidth="1"/>
    <col min="1280" max="1280" width="15.7109375" style="1" customWidth="1"/>
    <col min="1281" max="1281" width="41" style="1" customWidth="1"/>
    <col min="1282" max="1282" width="15.7109375" style="1" customWidth="1"/>
    <col min="1283" max="1283" width="36.7109375" style="1" customWidth="1"/>
    <col min="1284" max="1284" width="15.7109375" style="1" customWidth="1"/>
    <col min="1285" max="1533" width="9.140625" style="1"/>
    <col min="1534" max="1534" width="33.42578125" style="1" customWidth="1"/>
    <col min="1535" max="1535" width="41.5703125" style="1" customWidth="1"/>
    <col min="1536" max="1536" width="15.7109375" style="1" customWidth="1"/>
    <col min="1537" max="1537" width="41" style="1" customWidth="1"/>
    <col min="1538" max="1538" width="15.7109375" style="1" customWidth="1"/>
    <col min="1539" max="1539" width="36.7109375" style="1" customWidth="1"/>
    <col min="1540" max="1540" width="15.7109375" style="1" customWidth="1"/>
    <col min="1541" max="1789" width="9.140625" style="1"/>
    <col min="1790" max="1790" width="33.42578125" style="1" customWidth="1"/>
    <col min="1791" max="1791" width="41.5703125" style="1" customWidth="1"/>
    <col min="1792" max="1792" width="15.7109375" style="1" customWidth="1"/>
    <col min="1793" max="1793" width="41" style="1" customWidth="1"/>
    <col min="1794" max="1794" width="15.7109375" style="1" customWidth="1"/>
    <col min="1795" max="1795" width="36.7109375" style="1" customWidth="1"/>
    <col min="1796" max="1796" width="15.7109375" style="1" customWidth="1"/>
    <col min="1797" max="2045" width="9.140625" style="1"/>
    <col min="2046" max="2046" width="33.42578125" style="1" customWidth="1"/>
    <col min="2047" max="2047" width="41.5703125" style="1" customWidth="1"/>
    <col min="2048" max="2048" width="15.7109375" style="1" customWidth="1"/>
    <col min="2049" max="2049" width="41" style="1" customWidth="1"/>
    <col min="2050" max="2050" width="15.7109375" style="1" customWidth="1"/>
    <col min="2051" max="2051" width="36.7109375" style="1" customWidth="1"/>
    <col min="2052" max="2052" width="15.7109375" style="1" customWidth="1"/>
    <col min="2053" max="2301" width="9.140625" style="1"/>
    <col min="2302" max="2302" width="33.42578125" style="1" customWidth="1"/>
    <col min="2303" max="2303" width="41.5703125" style="1" customWidth="1"/>
    <col min="2304" max="2304" width="15.7109375" style="1" customWidth="1"/>
    <col min="2305" max="2305" width="41" style="1" customWidth="1"/>
    <col min="2306" max="2306" width="15.7109375" style="1" customWidth="1"/>
    <col min="2307" max="2307" width="36.7109375" style="1" customWidth="1"/>
    <col min="2308" max="2308" width="15.7109375" style="1" customWidth="1"/>
    <col min="2309" max="2557" width="9.140625" style="1"/>
    <col min="2558" max="2558" width="33.42578125" style="1" customWidth="1"/>
    <col min="2559" max="2559" width="41.5703125" style="1" customWidth="1"/>
    <col min="2560" max="2560" width="15.7109375" style="1" customWidth="1"/>
    <col min="2561" max="2561" width="41" style="1" customWidth="1"/>
    <col min="2562" max="2562" width="15.7109375" style="1" customWidth="1"/>
    <col min="2563" max="2563" width="36.7109375" style="1" customWidth="1"/>
    <col min="2564" max="2564" width="15.7109375" style="1" customWidth="1"/>
    <col min="2565" max="2813" width="9.140625" style="1"/>
    <col min="2814" max="2814" width="33.42578125" style="1" customWidth="1"/>
    <col min="2815" max="2815" width="41.5703125" style="1" customWidth="1"/>
    <col min="2816" max="2816" width="15.7109375" style="1" customWidth="1"/>
    <col min="2817" max="2817" width="41" style="1" customWidth="1"/>
    <col min="2818" max="2818" width="15.7109375" style="1" customWidth="1"/>
    <col min="2819" max="2819" width="36.7109375" style="1" customWidth="1"/>
    <col min="2820" max="2820" width="15.7109375" style="1" customWidth="1"/>
    <col min="2821" max="3069" width="9.140625" style="1"/>
    <col min="3070" max="3070" width="33.42578125" style="1" customWidth="1"/>
    <col min="3071" max="3071" width="41.5703125" style="1" customWidth="1"/>
    <col min="3072" max="3072" width="15.7109375" style="1" customWidth="1"/>
    <col min="3073" max="3073" width="41" style="1" customWidth="1"/>
    <col min="3074" max="3074" width="15.7109375" style="1" customWidth="1"/>
    <col min="3075" max="3075" width="36.7109375" style="1" customWidth="1"/>
    <col min="3076" max="3076" width="15.7109375" style="1" customWidth="1"/>
    <col min="3077" max="3325" width="9.140625" style="1"/>
    <col min="3326" max="3326" width="33.42578125" style="1" customWidth="1"/>
    <col min="3327" max="3327" width="41.5703125" style="1" customWidth="1"/>
    <col min="3328" max="3328" width="15.7109375" style="1" customWidth="1"/>
    <col min="3329" max="3329" width="41" style="1" customWidth="1"/>
    <col min="3330" max="3330" width="15.7109375" style="1" customWidth="1"/>
    <col min="3331" max="3331" width="36.7109375" style="1" customWidth="1"/>
    <col min="3332" max="3332" width="15.7109375" style="1" customWidth="1"/>
    <col min="3333" max="3581" width="9.140625" style="1"/>
    <col min="3582" max="3582" width="33.42578125" style="1" customWidth="1"/>
    <col min="3583" max="3583" width="41.5703125" style="1" customWidth="1"/>
    <col min="3584" max="3584" width="15.7109375" style="1" customWidth="1"/>
    <col min="3585" max="3585" width="41" style="1" customWidth="1"/>
    <col min="3586" max="3586" width="15.7109375" style="1" customWidth="1"/>
    <col min="3587" max="3587" width="36.7109375" style="1" customWidth="1"/>
    <col min="3588" max="3588" width="15.7109375" style="1" customWidth="1"/>
    <col min="3589" max="3837" width="9.140625" style="1"/>
    <col min="3838" max="3838" width="33.42578125" style="1" customWidth="1"/>
    <col min="3839" max="3839" width="41.5703125" style="1" customWidth="1"/>
    <col min="3840" max="3840" width="15.7109375" style="1" customWidth="1"/>
    <col min="3841" max="3841" width="41" style="1" customWidth="1"/>
    <col min="3842" max="3842" width="15.7109375" style="1" customWidth="1"/>
    <col min="3843" max="3843" width="36.7109375" style="1" customWidth="1"/>
    <col min="3844" max="3844" width="15.7109375" style="1" customWidth="1"/>
    <col min="3845" max="4093" width="9.140625" style="1"/>
    <col min="4094" max="4094" width="33.42578125" style="1" customWidth="1"/>
    <col min="4095" max="4095" width="41.5703125" style="1" customWidth="1"/>
    <col min="4096" max="4096" width="15.7109375" style="1" customWidth="1"/>
    <col min="4097" max="4097" width="41" style="1" customWidth="1"/>
    <col min="4098" max="4098" width="15.7109375" style="1" customWidth="1"/>
    <col min="4099" max="4099" width="36.7109375" style="1" customWidth="1"/>
    <col min="4100" max="4100" width="15.7109375" style="1" customWidth="1"/>
    <col min="4101" max="4349" width="9.140625" style="1"/>
    <col min="4350" max="4350" width="33.42578125" style="1" customWidth="1"/>
    <col min="4351" max="4351" width="41.5703125" style="1" customWidth="1"/>
    <col min="4352" max="4352" width="15.7109375" style="1" customWidth="1"/>
    <col min="4353" max="4353" width="41" style="1" customWidth="1"/>
    <col min="4354" max="4354" width="15.7109375" style="1" customWidth="1"/>
    <col min="4355" max="4355" width="36.7109375" style="1" customWidth="1"/>
    <col min="4356" max="4356" width="15.7109375" style="1" customWidth="1"/>
    <col min="4357" max="4605" width="9.140625" style="1"/>
    <col min="4606" max="4606" width="33.42578125" style="1" customWidth="1"/>
    <col min="4607" max="4607" width="41.5703125" style="1" customWidth="1"/>
    <col min="4608" max="4608" width="15.7109375" style="1" customWidth="1"/>
    <col min="4609" max="4609" width="41" style="1" customWidth="1"/>
    <col min="4610" max="4610" width="15.7109375" style="1" customWidth="1"/>
    <col min="4611" max="4611" width="36.7109375" style="1" customWidth="1"/>
    <col min="4612" max="4612" width="15.7109375" style="1" customWidth="1"/>
    <col min="4613" max="4861" width="9.140625" style="1"/>
    <col min="4862" max="4862" width="33.42578125" style="1" customWidth="1"/>
    <col min="4863" max="4863" width="41.5703125" style="1" customWidth="1"/>
    <col min="4864" max="4864" width="15.7109375" style="1" customWidth="1"/>
    <col min="4865" max="4865" width="41" style="1" customWidth="1"/>
    <col min="4866" max="4866" width="15.7109375" style="1" customWidth="1"/>
    <col min="4867" max="4867" width="36.7109375" style="1" customWidth="1"/>
    <col min="4868" max="4868" width="15.7109375" style="1" customWidth="1"/>
    <col min="4869" max="5117" width="9.140625" style="1"/>
    <col min="5118" max="5118" width="33.42578125" style="1" customWidth="1"/>
    <col min="5119" max="5119" width="41.5703125" style="1" customWidth="1"/>
    <col min="5120" max="5120" width="15.7109375" style="1" customWidth="1"/>
    <col min="5121" max="5121" width="41" style="1" customWidth="1"/>
    <col min="5122" max="5122" width="15.7109375" style="1" customWidth="1"/>
    <col min="5123" max="5123" width="36.7109375" style="1" customWidth="1"/>
    <col min="5124" max="5124" width="15.7109375" style="1" customWidth="1"/>
    <col min="5125" max="5373" width="9.140625" style="1"/>
    <col min="5374" max="5374" width="33.42578125" style="1" customWidth="1"/>
    <col min="5375" max="5375" width="41.5703125" style="1" customWidth="1"/>
    <col min="5376" max="5376" width="15.7109375" style="1" customWidth="1"/>
    <col min="5377" max="5377" width="41" style="1" customWidth="1"/>
    <col min="5378" max="5378" width="15.7109375" style="1" customWidth="1"/>
    <col min="5379" max="5379" width="36.7109375" style="1" customWidth="1"/>
    <col min="5380" max="5380" width="15.7109375" style="1" customWidth="1"/>
    <col min="5381" max="5629" width="9.140625" style="1"/>
    <col min="5630" max="5630" width="33.42578125" style="1" customWidth="1"/>
    <col min="5631" max="5631" width="41.5703125" style="1" customWidth="1"/>
    <col min="5632" max="5632" width="15.7109375" style="1" customWidth="1"/>
    <col min="5633" max="5633" width="41" style="1" customWidth="1"/>
    <col min="5634" max="5634" width="15.7109375" style="1" customWidth="1"/>
    <col min="5635" max="5635" width="36.7109375" style="1" customWidth="1"/>
    <col min="5636" max="5636" width="15.7109375" style="1" customWidth="1"/>
    <col min="5637" max="5885" width="9.140625" style="1"/>
    <col min="5886" max="5886" width="33.42578125" style="1" customWidth="1"/>
    <col min="5887" max="5887" width="41.5703125" style="1" customWidth="1"/>
    <col min="5888" max="5888" width="15.7109375" style="1" customWidth="1"/>
    <col min="5889" max="5889" width="41" style="1" customWidth="1"/>
    <col min="5890" max="5890" width="15.7109375" style="1" customWidth="1"/>
    <col min="5891" max="5891" width="36.7109375" style="1" customWidth="1"/>
    <col min="5892" max="5892" width="15.7109375" style="1" customWidth="1"/>
    <col min="5893" max="6141" width="9.140625" style="1"/>
    <col min="6142" max="6142" width="33.42578125" style="1" customWidth="1"/>
    <col min="6143" max="6143" width="41.5703125" style="1" customWidth="1"/>
    <col min="6144" max="6144" width="15.7109375" style="1" customWidth="1"/>
    <col min="6145" max="6145" width="41" style="1" customWidth="1"/>
    <col min="6146" max="6146" width="15.7109375" style="1" customWidth="1"/>
    <col min="6147" max="6147" width="36.7109375" style="1" customWidth="1"/>
    <col min="6148" max="6148" width="15.7109375" style="1" customWidth="1"/>
    <col min="6149" max="6397" width="9.140625" style="1"/>
    <col min="6398" max="6398" width="33.42578125" style="1" customWidth="1"/>
    <col min="6399" max="6399" width="41.5703125" style="1" customWidth="1"/>
    <col min="6400" max="6400" width="15.7109375" style="1" customWidth="1"/>
    <col min="6401" max="6401" width="41" style="1" customWidth="1"/>
    <col min="6402" max="6402" width="15.7109375" style="1" customWidth="1"/>
    <col min="6403" max="6403" width="36.7109375" style="1" customWidth="1"/>
    <col min="6404" max="6404" width="15.7109375" style="1" customWidth="1"/>
    <col min="6405" max="6653" width="9.140625" style="1"/>
    <col min="6654" max="6654" width="33.42578125" style="1" customWidth="1"/>
    <col min="6655" max="6655" width="41.5703125" style="1" customWidth="1"/>
    <col min="6656" max="6656" width="15.7109375" style="1" customWidth="1"/>
    <col min="6657" max="6657" width="41" style="1" customWidth="1"/>
    <col min="6658" max="6658" width="15.7109375" style="1" customWidth="1"/>
    <col min="6659" max="6659" width="36.7109375" style="1" customWidth="1"/>
    <col min="6660" max="6660" width="15.7109375" style="1" customWidth="1"/>
    <col min="6661" max="6909" width="9.140625" style="1"/>
    <col min="6910" max="6910" width="33.42578125" style="1" customWidth="1"/>
    <col min="6911" max="6911" width="41.5703125" style="1" customWidth="1"/>
    <col min="6912" max="6912" width="15.7109375" style="1" customWidth="1"/>
    <col min="6913" max="6913" width="41" style="1" customWidth="1"/>
    <col min="6914" max="6914" width="15.7109375" style="1" customWidth="1"/>
    <col min="6915" max="6915" width="36.7109375" style="1" customWidth="1"/>
    <col min="6916" max="6916" width="15.7109375" style="1" customWidth="1"/>
    <col min="6917" max="7165" width="9.140625" style="1"/>
    <col min="7166" max="7166" width="33.42578125" style="1" customWidth="1"/>
    <col min="7167" max="7167" width="41.5703125" style="1" customWidth="1"/>
    <col min="7168" max="7168" width="15.7109375" style="1" customWidth="1"/>
    <col min="7169" max="7169" width="41" style="1" customWidth="1"/>
    <col min="7170" max="7170" width="15.7109375" style="1" customWidth="1"/>
    <col min="7171" max="7171" width="36.7109375" style="1" customWidth="1"/>
    <col min="7172" max="7172" width="15.7109375" style="1" customWidth="1"/>
    <col min="7173" max="7421" width="9.140625" style="1"/>
    <col min="7422" max="7422" width="33.42578125" style="1" customWidth="1"/>
    <col min="7423" max="7423" width="41.5703125" style="1" customWidth="1"/>
    <col min="7424" max="7424" width="15.7109375" style="1" customWidth="1"/>
    <col min="7425" max="7425" width="41" style="1" customWidth="1"/>
    <col min="7426" max="7426" width="15.7109375" style="1" customWidth="1"/>
    <col min="7427" max="7427" width="36.7109375" style="1" customWidth="1"/>
    <col min="7428" max="7428" width="15.7109375" style="1" customWidth="1"/>
    <col min="7429" max="7677" width="9.140625" style="1"/>
    <col min="7678" max="7678" width="33.42578125" style="1" customWidth="1"/>
    <col min="7679" max="7679" width="41.5703125" style="1" customWidth="1"/>
    <col min="7680" max="7680" width="15.7109375" style="1" customWidth="1"/>
    <col min="7681" max="7681" width="41" style="1" customWidth="1"/>
    <col min="7682" max="7682" width="15.7109375" style="1" customWidth="1"/>
    <col min="7683" max="7683" width="36.7109375" style="1" customWidth="1"/>
    <col min="7684" max="7684" width="15.7109375" style="1" customWidth="1"/>
    <col min="7685" max="7933" width="9.140625" style="1"/>
    <col min="7934" max="7934" width="33.42578125" style="1" customWidth="1"/>
    <col min="7935" max="7935" width="41.5703125" style="1" customWidth="1"/>
    <col min="7936" max="7936" width="15.7109375" style="1" customWidth="1"/>
    <col min="7937" max="7937" width="41" style="1" customWidth="1"/>
    <col min="7938" max="7938" width="15.7109375" style="1" customWidth="1"/>
    <col min="7939" max="7939" width="36.7109375" style="1" customWidth="1"/>
    <col min="7940" max="7940" width="15.7109375" style="1" customWidth="1"/>
    <col min="7941" max="8189" width="9.140625" style="1"/>
    <col min="8190" max="8190" width="33.42578125" style="1" customWidth="1"/>
    <col min="8191" max="8191" width="41.5703125" style="1" customWidth="1"/>
    <col min="8192" max="8192" width="15.7109375" style="1" customWidth="1"/>
    <col min="8193" max="8193" width="41" style="1" customWidth="1"/>
    <col min="8194" max="8194" width="15.7109375" style="1" customWidth="1"/>
    <col min="8195" max="8195" width="36.7109375" style="1" customWidth="1"/>
    <col min="8196" max="8196" width="15.7109375" style="1" customWidth="1"/>
    <col min="8197" max="8445" width="9.140625" style="1"/>
    <col min="8446" max="8446" width="33.42578125" style="1" customWidth="1"/>
    <col min="8447" max="8447" width="41.5703125" style="1" customWidth="1"/>
    <col min="8448" max="8448" width="15.7109375" style="1" customWidth="1"/>
    <col min="8449" max="8449" width="41" style="1" customWidth="1"/>
    <col min="8450" max="8450" width="15.7109375" style="1" customWidth="1"/>
    <col min="8451" max="8451" width="36.7109375" style="1" customWidth="1"/>
    <col min="8452" max="8452" width="15.7109375" style="1" customWidth="1"/>
    <col min="8453" max="8701" width="9.140625" style="1"/>
    <col min="8702" max="8702" width="33.42578125" style="1" customWidth="1"/>
    <col min="8703" max="8703" width="41.5703125" style="1" customWidth="1"/>
    <col min="8704" max="8704" width="15.7109375" style="1" customWidth="1"/>
    <col min="8705" max="8705" width="41" style="1" customWidth="1"/>
    <col min="8706" max="8706" width="15.7109375" style="1" customWidth="1"/>
    <col min="8707" max="8707" width="36.7109375" style="1" customWidth="1"/>
    <col min="8708" max="8708" width="15.7109375" style="1" customWidth="1"/>
    <col min="8709" max="8957" width="9.140625" style="1"/>
    <col min="8958" max="8958" width="33.42578125" style="1" customWidth="1"/>
    <col min="8959" max="8959" width="41.5703125" style="1" customWidth="1"/>
    <col min="8960" max="8960" width="15.7109375" style="1" customWidth="1"/>
    <col min="8961" max="8961" width="41" style="1" customWidth="1"/>
    <col min="8962" max="8962" width="15.7109375" style="1" customWidth="1"/>
    <col min="8963" max="8963" width="36.7109375" style="1" customWidth="1"/>
    <col min="8964" max="8964" width="15.7109375" style="1" customWidth="1"/>
    <col min="8965" max="9213" width="9.140625" style="1"/>
    <col min="9214" max="9214" width="33.42578125" style="1" customWidth="1"/>
    <col min="9215" max="9215" width="41.5703125" style="1" customWidth="1"/>
    <col min="9216" max="9216" width="15.7109375" style="1" customWidth="1"/>
    <col min="9217" max="9217" width="41" style="1" customWidth="1"/>
    <col min="9218" max="9218" width="15.7109375" style="1" customWidth="1"/>
    <col min="9219" max="9219" width="36.7109375" style="1" customWidth="1"/>
    <col min="9220" max="9220" width="15.7109375" style="1" customWidth="1"/>
    <col min="9221" max="9469" width="9.140625" style="1"/>
    <col min="9470" max="9470" width="33.42578125" style="1" customWidth="1"/>
    <col min="9471" max="9471" width="41.5703125" style="1" customWidth="1"/>
    <col min="9472" max="9472" width="15.7109375" style="1" customWidth="1"/>
    <col min="9473" max="9473" width="41" style="1" customWidth="1"/>
    <col min="9474" max="9474" width="15.7109375" style="1" customWidth="1"/>
    <col min="9475" max="9475" width="36.7109375" style="1" customWidth="1"/>
    <col min="9476" max="9476" width="15.7109375" style="1" customWidth="1"/>
    <col min="9477" max="9725" width="9.140625" style="1"/>
    <col min="9726" max="9726" width="33.42578125" style="1" customWidth="1"/>
    <col min="9727" max="9727" width="41.5703125" style="1" customWidth="1"/>
    <col min="9728" max="9728" width="15.7109375" style="1" customWidth="1"/>
    <col min="9729" max="9729" width="41" style="1" customWidth="1"/>
    <col min="9730" max="9730" width="15.7109375" style="1" customWidth="1"/>
    <col min="9731" max="9731" width="36.7109375" style="1" customWidth="1"/>
    <col min="9732" max="9732" width="15.7109375" style="1" customWidth="1"/>
    <col min="9733" max="9981" width="9.140625" style="1"/>
    <col min="9982" max="9982" width="33.42578125" style="1" customWidth="1"/>
    <col min="9983" max="9983" width="41.5703125" style="1" customWidth="1"/>
    <col min="9984" max="9984" width="15.7109375" style="1" customWidth="1"/>
    <col min="9985" max="9985" width="41" style="1" customWidth="1"/>
    <col min="9986" max="9986" width="15.7109375" style="1" customWidth="1"/>
    <col min="9987" max="9987" width="36.7109375" style="1" customWidth="1"/>
    <col min="9988" max="9988" width="15.7109375" style="1" customWidth="1"/>
    <col min="9989" max="10237" width="9.140625" style="1"/>
    <col min="10238" max="10238" width="33.42578125" style="1" customWidth="1"/>
    <col min="10239" max="10239" width="41.5703125" style="1" customWidth="1"/>
    <col min="10240" max="10240" width="15.7109375" style="1" customWidth="1"/>
    <col min="10241" max="10241" width="41" style="1" customWidth="1"/>
    <col min="10242" max="10242" width="15.7109375" style="1" customWidth="1"/>
    <col min="10243" max="10243" width="36.7109375" style="1" customWidth="1"/>
    <col min="10244" max="10244" width="15.7109375" style="1" customWidth="1"/>
    <col min="10245" max="10493" width="9.140625" style="1"/>
    <col min="10494" max="10494" width="33.42578125" style="1" customWidth="1"/>
    <col min="10495" max="10495" width="41.5703125" style="1" customWidth="1"/>
    <col min="10496" max="10496" width="15.7109375" style="1" customWidth="1"/>
    <col min="10497" max="10497" width="41" style="1" customWidth="1"/>
    <col min="10498" max="10498" width="15.7109375" style="1" customWidth="1"/>
    <col min="10499" max="10499" width="36.7109375" style="1" customWidth="1"/>
    <col min="10500" max="10500" width="15.7109375" style="1" customWidth="1"/>
    <col min="10501" max="10749" width="9.140625" style="1"/>
    <col min="10750" max="10750" width="33.42578125" style="1" customWidth="1"/>
    <col min="10751" max="10751" width="41.5703125" style="1" customWidth="1"/>
    <col min="10752" max="10752" width="15.7109375" style="1" customWidth="1"/>
    <col min="10753" max="10753" width="41" style="1" customWidth="1"/>
    <col min="10754" max="10754" width="15.7109375" style="1" customWidth="1"/>
    <col min="10755" max="10755" width="36.7109375" style="1" customWidth="1"/>
    <col min="10756" max="10756" width="15.7109375" style="1" customWidth="1"/>
    <col min="10757" max="11005" width="9.140625" style="1"/>
    <col min="11006" max="11006" width="33.42578125" style="1" customWidth="1"/>
    <col min="11007" max="11007" width="41.5703125" style="1" customWidth="1"/>
    <col min="11008" max="11008" width="15.7109375" style="1" customWidth="1"/>
    <col min="11009" max="11009" width="41" style="1" customWidth="1"/>
    <col min="11010" max="11010" width="15.7109375" style="1" customWidth="1"/>
    <col min="11011" max="11011" width="36.7109375" style="1" customWidth="1"/>
    <col min="11012" max="11012" width="15.7109375" style="1" customWidth="1"/>
    <col min="11013" max="11261" width="9.140625" style="1"/>
    <col min="11262" max="11262" width="33.42578125" style="1" customWidth="1"/>
    <col min="11263" max="11263" width="41.5703125" style="1" customWidth="1"/>
    <col min="11264" max="11264" width="15.7109375" style="1" customWidth="1"/>
    <col min="11265" max="11265" width="41" style="1" customWidth="1"/>
    <col min="11266" max="11266" width="15.7109375" style="1" customWidth="1"/>
    <col min="11267" max="11267" width="36.7109375" style="1" customWidth="1"/>
    <col min="11268" max="11268" width="15.7109375" style="1" customWidth="1"/>
    <col min="11269" max="11517" width="9.140625" style="1"/>
    <col min="11518" max="11518" width="33.42578125" style="1" customWidth="1"/>
    <col min="11519" max="11519" width="41.5703125" style="1" customWidth="1"/>
    <col min="11520" max="11520" width="15.7109375" style="1" customWidth="1"/>
    <col min="11521" max="11521" width="41" style="1" customWidth="1"/>
    <col min="11522" max="11522" width="15.7109375" style="1" customWidth="1"/>
    <col min="11523" max="11523" width="36.7109375" style="1" customWidth="1"/>
    <col min="11524" max="11524" width="15.7109375" style="1" customWidth="1"/>
    <col min="11525" max="11773" width="9.140625" style="1"/>
    <col min="11774" max="11774" width="33.42578125" style="1" customWidth="1"/>
    <col min="11775" max="11775" width="41.5703125" style="1" customWidth="1"/>
    <col min="11776" max="11776" width="15.7109375" style="1" customWidth="1"/>
    <col min="11777" max="11777" width="41" style="1" customWidth="1"/>
    <col min="11778" max="11778" width="15.7109375" style="1" customWidth="1"/>
    <col min="11779" max="11779" width="36.7109375" style="1" customWidth="1"/>
    <col min="11780" max="11780" width="15.7109375" style="1" customWidth="1"/>
    <col min="11781" max="12029" width="9.140625" style="1"/>
    <col min="12030" max="12030" width="33.42578125" style="1" customWidth="1"/>
    <col min="12031" max="12031" width="41.5703125" style="1" customWidth="1"/>
    <col min="12032" max="12032" width="15.7109375" style="1" customWidth="1"/>
    <col min="12033" max="12033" width="41" style="1" customWidth="1"/>
    <col min="12034" max="12034" width="15.7109375" style="1" customWidth="1"/>
    <col min="12035" max="12035" width="36.7109375" style="1" customWidth="1"/>
    <col min="12036" max="12036" width="15.7109375" style="1" customWidth="1"/>
    <col min="12037" max="12285" width="9.140625" style="1"/>
    <col min="12286" max="12286" width="33.42578125" style="1" customWidth="1"/>
    <col min="12287" max="12287" width="41.5703125" style="1" customWidth="1"/>
    <col min="12288" max="12288" width="15.7109375" style="1" customWidth="1"/>
    <col min="12289" max="12289" width="41" style="1" customWidth="1"/>
    <col min="12290" max="12290" width="15.7109375" style="1" customWidth="1"/>
    <col min="12291" max="12291" width="36.7109375" style="1" customWidth="1"/>
    <col min="12292" max="12292" width="15.7109375" style="1" customWidth="1"/>
    <col min="12293" max="12541" width="9.140625" style="1"/>
    <col min="12542" max="12542" width="33.42578125" style="1" customWidth="1"/>
    <col min="12543" max="12543" width="41.5703125" style="1" customWidth="1"/>
    <col min="12544" max="12544" width="15.7109375" style="1" customWidth="1"/>
    <col min="12545" max="12545" width="41" style="1" customWidth="1"/>
    <col min="12546" max="12546" width="15.7109375" style="1" customWidth="1"/>
    <col min="12547" max="12547" width="36.7109375" style="1" customWidth="1"/>
    <col min="12548" max="12548" width="15.7109375" style="1" customWidth="1"/>
    <col min="12549" max="12797" width="9.140625" style="1"/>
    <col min="12798" max="12798" width="33.42578125" style="1" customWidth="1"/>
    <col min="12799" max="12799" width="41.5703125" style="1" customWidth="1"/>
    <col min="12800" max="12800" width="15.7109375" style="1" customWidth="1"/>
    <col min="12801" max="12801" width="41" style="1" customWidth="1"/>
    <col min="12802" max="12802" width="15.7109375" style="1" customWidth="1"/>
    <col min="12803" max="12803" width="36.7109375" style="1" customWidth="1"/>
    <col min="12804" max="12804" width="15.7109375" style="1" customWidth="1"/>
    <col min="12805" max="13053" width="9.140625" style="1"/>
    <col min="13054" max="13054" width="33.42578125" style="1" customWidth="1"/>
    <col min="13055" max="13055" width="41.5703125" style="1" customWidth="1"/>
    <col min="13056" max="13056" width="15.7109375" style="1" customWidth="1"/>
    <col min="13057" max="13057" width="41" style="1" customWidth="1"/>
    <col min="13058" max="13058" width="15.7109375" style="1" customWidth="1"/>
    <col min="13059" max="13059" width="36.7109375" style="1" customWidth="1"/>
    <col min="13060" max="13060" width="15.7109375" style="1" customWidth="1"/>
    <col min="13061" max="13309" width="9.140625" style="1"/>
    <col min="13310" max="13310" width="33.42578125" style="1" customWidth="1"/>
    <col min="13311" max="13311" width="41.5703125" style="1" customWidth="1"/>
    <col min="13312" max="13312" width="15.7109375" style="1" customWidth="1"/>
    <col min="13313" max="13313" width="41" style="1" customWidth="1"/>
    <col min="13314" max="13314" width="15.7109375" style="1" customWidth="1"/>
    <col min="13315" max="13315" width="36.7109375" style="1" customWidth="1"/>
    <col min="13316" max="13316" width="15.7109375" style="1" customWidth="1"/>
    <col min="13317" max="13565" width="9.140625" style="1"/>
    <col min="13566" max="13566" width="33.42578125" style="1" customWidth="1"/>
    <col min="13567" max="13567" width="41.5703125" style="1" customWidth="1"/>
    <col min="13568" max="13568" width="15.7109375" style="1" customWidth="1"/>
    <col min="13569" max="13569" width="41" style="1" customWidth="1"/>
    <col min="13570" max="13570" width="15.7109375" style="1" customWidth="1"/>
    <col min="13571" max="13571" width="36.7109375" style="1" customWidth="1"/>
    <col min="13572" max="13572" width="15.7109375" style="1" customWidth="1"/>
    <col min="13573" max="13821" width="9.140625" style="1"/>
    <col min="13822" max="13822" width="33.42578125" style="1" customWidth="1"/>
    <col min="13823" max="13823" width="41.5703125" style="1" customWidth="1"/>
    <col min="13824" max="13824" width="15.7109375" style="1" customWidth="1"/>
    <col min="13825" max="13825" width="41" style="1" customWidth="1"/>
    <col min="13826" max="13826" width="15.7109375" style="1" customWidth="1"/>
    <col min="13827" max="13827" width="36.7109375" style="1" customWidth="1"/>
    <col min="13828" max="13828" width="15.7109375" style="1" customWidth="1"/>
    <col min="13829" max="14077" width="9.140625" style="1"/>
    <col min="14078" max="14078" width="33.42578125" style="1" customWidth="1"/>
    <col min="14079" max="14079" width="41.5703125" style="1" customWidth="1"/>
    <col min="14080" max="14080" width="15.7109375" style="1" customWidth="1"/>
    <col min="14081" max="14081" width="41" style="1" customWidth="1"/>
    <col min="14082" max="14082" width="15.7109375" style="1" customWidth="1"/>
    <col min="14083" max="14083" width="36.7109375" style="1" customWidth="1"/>
    <col min="14084" max="14084" width="15.7109375" style="1" customWidth="1"/>
    <col min="14085" max="14333" width="9.140625" style="1"/>
    <col min="14334" max="14334" width="33.42578125" style="1" customWidth="1"/>
    <col min="14335" max="14335" width="41.5703125" style="1" customWidth="1"/>
    <col min="14336" max="14336" width="15.7109375" style="1" customWidth="1"/>
    <col min="14337" max="14337" width="41" style="1" customWidth="1"/>
    <col min="14338" max="14338" width="15.7109375" style="1" customWidth="1"/>
    <col min="14339" max="14339" width="36.7109375" style="1" customWidth="1"/>
    <col min="14340" max="14340" width="15.7109375" style="1" customWidth="1"/>
    <col min="14341" max="14589" width="9.140625" style="1"/>
    <col min="14590" max="14590" width="33.42578125" style="1" customWidth="1"/>
    <col min="14591" max="14591" width="41.5703125" style="1" customWidth="1"/>
    <col min="14592" max="14592" width="15.7109375" style="1" customWidth="1"/>
    <col min="14593" max="14593" width="41" style="1" customWidth="1"/>
    <col min="14594" max="14594" width="15.7109375" style="1" customWidth="1"/>
    <col min="14595" max="14595" width="36.7109375" style="1" customWidth="1"/>
    <col min="14596" max="14596" width="15.7109375" style="1" customWidth="1"/>
    <col min="14597" max="14845" width="9.140625" style="1"/>
    <col min="14846" max="14846" width="33.42578125" style="1" customWidth="1"/>
    <col min="14847" max="14847" width="41.5703125" style="1" customWidth="1"/>
    <col min="14848" max="14848" width="15.7109375" style="1" customWidth="1"/>
    <col min="14849" max="14849" width="41" style="1" customWidth="1"/>
    <col min="14850" max="14850" width="15.7109375" style="1" customWidth="1"/>
    <col min="14851" max="14851" width="36.7109375" style="1" customWidth="1"/>
    <col min="14852" max="14852" width="15.7109375" style="1" customWidth="1"/>
    <col min="14853" max="15101" width="9.140625" style="1"/>
    <col min="15102" max="15102" width="33.42578125" style="1" customWidth="1"/>
    <col min="15103" max="15103" width="41.5703125" style="1" customWidth="1"/>
    <col min="15104" max="15104" width="15.7109375" style="1" customWidth="1"/>
    <col min="15105" max="15105" width="41" style="1" customWidth="1"/>
    <col min="15106" max="15106" width="15.7109375" style="1" customWidth="1"/>
    <col min="15107" max="15107" width="36.7109375" style="1" customWidth="1"/>
    <col min="15108" max="15108" width="15.7109375" style="1" customWidth="1"/>
    <col min="15109" max="15357" width="9.140625" style="1"/>
    <col min="15358" max="15358" width="33.42578125" style="1" customWidth="1"/>
    <col min="15359" max="15359" width="41.5703125" style="1" customWidth="1"/>
    <col min="15360" max="15360" width="15.7109375" style="1" customWidth="1"/>
    <col min="15361" max="15361" width="41" style="1" customWidth="1"/>
    <col min="15362" max="15362" width="15.7109375" style="1" customWidth="1"/>
    <col min="15363" max="15363" width="36.7109375" style="1" customWidth="1"/>
    <col min="15364" max="15364" width="15.7109375" style="1" customWidth="1"/>
    <col min="15365" max="15613" width="9.140625" style="1"/>
    <col min="15614" max="15614" width="33.42578125" style="1" customWidth="1"/>
    <col min="15615" max="15615" width="41.5703125" style="1" customWidth="1"/>
    <col min="15616" max="15616" width="15.7109375" style="1" customWidth="1"/>
    <col min="15617" max="15617" width="41" style="1" customWidth="1"/>
    <col min="15618" max="15618" width="15.7109375" style="1" customWidth="1"/>
    <col min="15619" max="15619" width="36.7109375" style="1" customWidth="1"/>
    <col min="15620" max="15620" width="15.7109375" style="1" customWidth="1"/>
    <col min="15621" max="15869" width="9.140625" style="1"/>
    <col min="15870" max="15870" width="33.42578125" style="1" customWidth="1"/>
    <col min="15871" max="15871" width="41.5703125" style="1" customWidth="1"/>
    <col min="15872" max="15872" width="15.7109375" style="1" customWidth="1"/>
    <col min="15873" max="15873" width="41" style="1" customWidth="1"/>
    <col min="15874" max="15874" width="15.7109375" style="1" customWidth="1"/>
    <col min="15875" max="15875" width="36.7109375" style="1" customWidth="1"/>
    <col min="15876" max="15876" width="15.7109375" style="1" customWidth="1"/>
    <col min="15877" max="16125" width="9.140625" style="1"/>
    <col min="16126" max="16126" width="33.42578125" style="1" customWidth="1"/>
    <col min="16127" max="16127" width="41.5703125" style="1" customWidth="1"/>
    <col min="16128" max="16128" width="15.7109375" style="1" customWidth="1"/>
    <col min="16129" max="16129" width="41" style="1" customWidth="1"/>
    <col min="16130" max="16130" width="15.7109375" style="1" customWidth="1"/>
    <col min="16131" max="16131" width="36.7109375" style="1" customWidth="1"/>
    <col min="16132" max="16132" width="15.7109375" style="1" customWidth="1"/>
    <col min="16133" max="16384" width="9.140625" style="1"/>
  </cols>
  <sheetData>
    <row r="1" spans="1:12" s="54" customFormat="1" ht="66" customHeight="1" x14ac:dyDescent="0.2">
      <c r="A1" s="329" t="s">
        <v>240</v>
      </c>
      <c r="B1" s="329"/>
      <c r="C1" s="329"/>
      <c r="D1" s="329"/>
    </row>
    <row r="2" spans="1:12" ht="85.5" customHeight="1" x14ac:dyDescent="0.2">
      <c r="A2" s="125" t="s">
        <v>241</v>
      </c>
      <c r="B2" s="125"/>
      <c r="C2" s="330" t="s">
        <v>242</v>
      </c>
      <c r="D2" s="330"/>
    </row>
    <row r="3" spans="1:12" ht="15.75" customHeight="1" x14ac:dyDescent="0.2">
      <c r="A3" s="125" t="s">
        <v>243</v>
      </c>
      <c r="B3" s="125"/>
      <c r="C3" s="126" t="s">
        <v>244</v>
      </c>
      <c r="D3" s="127"/>
    </row>
    <row r="4" spans="1:12" ht="99.75" customHeight="1" x14ac:dyDescent="0.2">
      <c r="A4" s="326" t="s">
        <v>53</v>
      </c>
      <c r="B4" s="326" t="s">
        <v>7</v>
      </c>
      <c r="C4" s="4" t="str">
        <f>'Методика I этап'!B19</f>
        <v>Итоговое значение рейтинга открытости и прозрачности муниципальных учреждений муниципального образования, рассчитанного на основе данных раздела «Независимая система оценки качества» официального сайта Российской Федерации для размещения информации о государственных (муниципальных) учреждениях (www.bus.gov.ru)</v>
      </c>
      <c r="D4" s="4" t="s">
        <v>245</v>
      </c>
      <c r="E4" s="54"/>
      <c r="F4" s="54"/>
      <c r="G4" s="54"/>
      <c r="H4" s="54"/>
      <c r="I4" s="54"/>
      <c r="J4" s="54"/>
      <c r="K4" s="54"/>
      <c r="L4" s="54"/>
    </row>
    <row r="5" spans="1:12" ht="17.25" customHeight="1" x14ac:dyDescent="0.2">
      <c r="A5" s="326"/>
      <c r="B5" s="326"/>
      <c r="C5" s="4" t="s">
        <v>76</v>
      </c>
      <c r="D5" s="326" t="s">
        <v>91</v>
      </c>
      <c r="E5" s="54"/>
      <c r="F5" s="54"/>
      <c r="G5" s="54"/>
      <c r="H5" s="54"/>
      <c r="I5" s="54"/>
      <c r="J5" s="54"/>
      <c r="K5" s="54"/>
      <c r="L5" s="54"/>
    </row>
    <row r="6" spans="1:12" ht="14.25" customHeight="1" x14ac:dyDescent="0.2">
      <c r="A6" s="326"/>
      <c r="B6" s="326"/>
      <c r="C6" s="4" t="s">
        <v>77</v>
      </c>
      <c r="D6" s="326"/>
      <c r="E6" s="54"/>
      <c r="F6" s="54"/>
      <c r="G6" s="54"/>
      <c r="H6" s="54"/>
      <c r="I6" s="54"/>
      <c r="J6" s="54"/>
      <c r="K6" s="54"/>
      <c r="L6" s="54"/>
    </row>
    <row r="7" spans="1:12" ht="14.25" customHeight="1" x14ac:dyDescent="0.2">
      <c r="A7" s="326"/>
      <c r="B7" s="326"/>
      <c r="C7" s="4" t="s">
        <v>78</v>
      </c>
      <c r="D7" s="326"/>
      <c r="E7" s="54"/>
      <c r="F7" s="54"/>
      <c r="G7" s="54"/>
      <c r="H7" s="54"/>
      <c r="I7" s="54"/>
      <c r="J7" s="54"/>
      <c r="K7" s="54"/>
      <c r="L7" s="54"/>
    </row>
    <row r="8" spans="1:12" ht="14.25" customHeight="1" x14ac:dyDescent="0.2">
      <c r="A8" s="326"/>
      <c r="B8" s="326"/>
      <c r="C8" s="4" t="s">
        <v>79</v>
      </c>
      <c r="D8" s="326"/>
      <c r="E8" s="54"/>
      <c r="F8" s="54"/>
      <c r="G8" s="54"/>
      <c r="H8" s="54"/>
      <c r="I8" s="54"/>
      <c r="J8" s="54"/>
      <c r="K8" s="54"/>
      <c r="L8" s="54"/>
    </row>
    <row r="9" spans="1:12" s="23" customFormat="1" ht="15.95" customHeight="1" x14ac:dyDescent="0.2">
      <c r="A9" s="128"/>
      <c r="B9" s="19" t="s">
        <v>8</v>
      </c>
      <c r="C9" s="22"/>
      <c r="D9" s="22"/>
      <c r="E9" s="129"/>
      <c r="F9" s="129"/>
      <c r="G9" s="129"/>
      <c r="H9" s="129"/>
      <c r="I9" s="129"/>
      <c r="J9" s="129"/>
      <c r="K9" s="129"/>
      <c r="L9" s="129"/>
    </row>
    <row r="10" spans="1:12" s="12" customFormat="1" ht="15.95" customHeight="1" x14ac:dyDescent="0.2">
      <c r="A10" s="70">
        <v>1</v>
      </c>
      <c r="B10" s="26" t="s">
        <v>9</v>
      </c>
      <c r="C10" s="130">
        <f>'Раздел 2. г. Саратов'!I398</f>
        <v>1</v>
      </c>
      <c r="D10" s="131">
        <f>IF(C10&gt;=0.95,3,IF(C10&gt;=0.9,2,IF(C10&gt;=0.8,1,0)))</f>
        <v>3</v>
      </c>
      <c r="E10" s="76"/>
      <c r="F10" s="76"/>
      <c r="G10" s="76"/>
      <c r="H10" s="76"/>
      <c r="I10" s="76"/>
      <c r="J10" s="76"/>
      <c r="K10" s="76"/>
      <c r="L10" s="76"/>
    </row>
    <row r="11" spans="1:12" s="12" customFormat="1" ht="15.95" customHeight="1" x14ac:dyDescent="0.2">
      <c r="A11" s="70">
        <v>2</v>
      </c>
      <c r="B11" s="26" t="s">
        <v>10</v>
      </c>
      <c r="C11" s="130">
        <f>'Раздел 2. п. Михайловское'!I15</f>
        <v>1</v>
      </c>
      <c r="D11" s="131">
        <f t="shared" ref="D11:D52" si="0">IF(C11&gt;=0.95,3,IF(C11&gt;=0.9,2,IF(C11&gt;=0.8,1,0)))</f>
        <v>3</v>
      </c>
      <c r="E11" s="76"/>
      <c r="F11" s="76"/>
      <c r="G11" s="76"/>
      <c r="H11" s="76"/>
      <c r="I11" s="76"/>
      <c r="J11" s="76"/>
      <c r="K11" s="76"/>
      <c r="L11" s="76"/>
    </row>
    <row r="12" spans="1:12" s="12" customFormat="1" ht="15.95" customHeight="1" x14ac:dyDescent="0.2">
      <c r="A12" s="70">
        <v>3</v>
      </c>
      <c r="B12" s="26" t="s">
        <v>11</v>
      </c>
      <c r="C12" s="130">
        <f>'Раздел 2. ЗАТО Светлый'!I22</f>
        <v>1</v>
      </c>
      <c r="D12" s="131">
        <f t="shared" si="0"/>
        <v>3</v>
      </c>
      <c r="E12" s="76"/>
      <c r="F12" s="76"/>
      <c r="G12" s="76"/>
      <c r="H12" s="76"/>
      <c r="I12" s="76"/>
      <c r="J12" s="76"/>
      <c r="K12" s="76"/>
      <c r="L12" s="76"/>
    </row>
    <row r="13" spans="1:12" s="12" customFormat="1" ht="15.95" customHeight="1" x14ac:dyDescent="0.2">
      <c r="A13" s="70">
        <v>4</v>
      </c>
      <c r="B13" s="26" t="s">
        <v>12</v>
      </c>
      <c r="C13" s="130">
        <f>'Раздел 2. г. Шиханы'!I19</f>
        <v>1</v>
      </c>
      <c r="D13" s="131">
        <f t="shared" si="0"/>
        <v>3</v>
      </c>
      <c r="E13" s="76"/>
      <c r="F13" s="76"/>
      <c r="G13" s="76"/>
      <c r="H13" s="76"/>
      <c r="I13" s="76"/>
      <c r="J13" s="76"/>
      <c r="K13" s="76"/>
      <c r="L13" s="76"/>
    </row>
    <row r="14" spans="1:12" s="23" customFormat="1" ht="15.95" customHeight="1" x14ac:dyDescent="0.2">
      <c r="A14" s="80"/>
      <c r="B14" s="19" t="s">
        <v>13</v>
      </c>
      <c r="C14" s="132"/>
      <c r="D14" s="132"/>
      <c r="E14" s="129"/>
      <c r="F14" s="129"/>
      <c r="G14" s="129"/>
      <c r="H14" s="129"/>
      <c r="I14" s="129"/>
      <c r="J14" s="129"/>
      <c r="K14" s="129"/>
      <c r="L14" s="129"/>
    </row>
    <row r="15" spans="1:12" s="12" customFormat="1" ht="15.95" customHeight="1" x14ac:dyDescent="0.2">
      <c r="A15" s="70">
        <v>5</v>
      </c>
      <c r="B15" s="26" t="s">
        <v>14</v>
      </c>
      <c r="C15" s="130">
        <f>'Раздел 2.Александрово-Гайский '!I34</f>
        <v>1</v>
      </c>
      <c r="D15" s="131">
        <f t="shared" si="0"/>
        <v>3</v>
      </c>
      <c r="E15" s="76"/>
      <c r="F15" s="76"/>
      <c r="G15" s="76"/>
      <c r="H15" s="76"/>
      <c r="I15" s="76"/>
      <c r="J15" s="76"/>
      <c r="K15" s="76"/>
      <c r="L15" s="76"/>
    </row>
    <row r="16" spans="1:12" s="12" customFormat="1" ht="15.95" customHeight="1" x14ac:dyDescent="0.2">
      <c r="A16" s="70">
        <v>6</v>
      </c>
      <c r="B16" s="26" t="s">
        <v>15</v>
      </c>
      <c r="C16" s="130">
        <f>'Раздел 2. Аркадский '!I40</f>
        <v>1</v>
      </c>
      <c r="D16" s="131">
        <f t="shared" si="0"/>
        <v>3</v>
      </c>
      <c r="E16" s="76"/>
      <c r="F16" s="76"/>
      <c r="G16" s="76"/>
      <c r="H16" s="76"/>
      <c r="I16" s="76"/>
      <c r="J16" s="76"/>
      <c r="K16" s="76"/>
      <c r="L16" s="76"/>
    </row>
    <row r="17" spans="1:12" s="12" customFormat="1" ht="15.95" customHeight="1" x14ac:dyDescent="0.2">
      <c r="A17" s="70">
        <v>7</v>
      </c>
      <c r="B17" s="26" t="s">
        <v>16</v>
      </c>
      <c r="C17" s="130">
        <f>'Раздел 2. Аткарский'!I46</f>
        <v>1</v>
      </c>
      <c r="D17" s="131">
        <f t="shared" si="0"/>
        <v>3</v>
      </c>
      <c r="E17" s="76"/>
      <c r="F17" s="76"/>
      <c r="G17" s="76"/>
      <c r="H17" s="76"/>
      <c r="I17" s="76"/>
      <c r="J17" s="76"/>
      <c r="K17" s="76"/>
      <c r="L17" s="76"/>
    </row>
    <row r="18" spans="1:12" s="12" customFormat="1" ht="15.95" customHeight="1" x14ac:dyDescent="0.2">
      <c r="A18" s="70">
        <v>8</v>
      </c>
      <c r="B18" s="26" t="s">
        <v>17</v>
      </c>
      <c r="C18" s="130">
        <f>'Раздел 2. Базарно-Карабулакский'!I80</f>
        <v>1</v>
      </c>
      <c r="D18" s="131">
        <f t="shared" si="0"/>
        <v>3</v>
      </c>
      <c r="E18" s="76"/>
      <c r="F18" s="76"/>
      <c r="G18" s="76"/>
      <c r="H18" s="76"/>
      <c r="I18" s="76"/>
      <c r="J18" s="76"/>
      <c r="K18" s="76"/>
      <c r="L18" s="76"/>
    </row>
    <row r="19" spans="1:12" s="12" customFormat="1" ht="15.95" customHeight="1" x14ac:dyDescent="0.2">
      <c r="A19" s="70">
        <v>9</v>
      </c>
      <c r="B19" s="26" t="s">
        <v>18</v>
      </c>
      <c r="C19" s="130">
        <f>'Раздел 2. Балаковский'!I135</f>
        <v>0.99685039370078732</v>
      </c>
      <c r="D19" s="131">
        <f t="shared" si="0"/>
        <v>3</v>
      </c>
      <c r="E19" s="76"/>
      <c r="F19" s="76"/>
      <c r="G19" s="76"/>
      <c r="H19" s="76"/>
      <c r="I19" s="76"/>
      <c r="J19" s="76"/>
      <c r="K19" s="76"/>
      <c r="L19" s="76"/>
    </row>
    <row r="20" spans="1:12" s="12" customFormat="1" ht="15.95" customHeight="1" x14ac:dyDescent="0.2">
      <c r="A20" s="70">
        <v>10</v>
      </c>
      <c r="B20" s="26" t="s">
        <v>19</v>
      </c>
      <c r="C20" s="130">
        <f>'Раздел 2. Балашовский'!I100</f>
        <v>0.99130434782608678</v>
      </c>
      <c r="D20" s="131">
        <f t="shared" si="0"/>
        <v>3</v>
      </c>
      <c r="E20" s="76"/>
      <c r="F20" s="76"/>
      <c r="G20" s="76"/>
      <c r="H20" s="76"/>
      <c r="I20" s="76"/>
      <c r="J20" s="76"/>
      <c r="K20" s="76"/>
      <c r="L20" s="76"/>
    </row>
    <row r="21" spans="1:12" s="12" customFormat="1" ht="15.95" customHeight="1" x14ac:dyDescent="0.2">
      <c r="A21" s="70">
        <v>11</v>
      </c>
      <c r="B21" s="26" t="s">
        <v>20</v>
      </c>
      <c r="C21" s="130">
        <f>'Раздел 2. Балтайский'!I35</f>
        <v>1</v>
      </c>
      <c r="D21" s="131">
        <f t="shared" si="0"/>
        <v>3</v>
      </c>
      <c r="E21" s="76"/>
      <c r="F21" s="76"/>
      <c r="G21" s="76"/>
      <c r="H21" s="76"/>
      <c r="I21" s="76"/>
      <c r="J21" s="76"/>
      <c r="K21" s="76"/>
      <c r="L21" s="76"/>
    </row>
    <row r="22" spans="1:12" s="12" customFormat="1" ht="15.95" customHeight="1" x14ac:dyDescent="0.2">
      <c r="A22" s="70">
        <v>12</v>
      </c>
      <c r="B22" s="26" t="s">
        <v>21</v>
      </c>
      <c r="C22" s="130">
        <f>'Раздел 2. Вольский '!I90</f>
        <v>1</v>
      </c>
      <c r="D22" s="131">
        <f t="shared" si="0"/>
        <v>3</v>
      </c>
      <c r="E22" s="76"/>
      <c r="F22" s="76"/>
      <c r="G22" s="76"/>
      <c r="H22" s="76"/>
      <c r="I22" s="76"/>
      <c r="J22" s="76"/>
      <c r="K22" s="76"/>
      <c r="L22" s="76"/>
    </row>
    <row r="23" spans="1:12" s="12" customFormat="1" ht="15.95" customHeight="1" x14ac:dyDescent="0.2">
      <c r="A23" s="70">
        <v>13</v>
      </c>
      <c r="B23" s="26" t="s">
        <v>22</v>
      </c>
      <c r="C23" s="130">
        <f>'Раздел 2. Воскресенский'!I32</f>
        <v>1</v>
      </c>
      <c r="D23" s="131">
        <f t="shared" si="0"/>
        <v>3</v>
      </c>
      <c r="E23" s="76"/>
      <c r="F23" s="76"/>
      <c r="G23" s="76"/>
      <c r="H23" s="76"/>
      <c r="I23" s="76"/>
      <c r="J23" s="76"/>
      <c r="K23" s="76"/>
      <c r="L23" s="76"/>
    </row>
    <row r="24" spans="1:12" s="12" customFormat="1" ht="15.95" customHeight="1" x14ac:dyDescent="0.2">
      <c r="A24" s="70">
        <v>14</v>
      </c>
      <c r="B24" s="26" t="s">
        <v>23</v>
      </c>
      <c r="C24" s="130">
        <f>'Раздел 2. Дергачевский'!I52</f>
        <v>1</v>
      </c>
      <c r="D24" s="131">
        <f t="shared" si="0"/>
        <v>3</v>
      </c>
      <c r="E24" s="76"/>
      <c r="F24" s="76"/>
      <c r="G24" s="76"/>
      <c r="H24" s="76"/>
      <c r="I24" s="76"/>
      <c r="J24" s="76"/>
      <c r="K24" s="76"/>
      <c r="L24" s="76"/>
    </row>
    <row r="25" spans="1:12" s="12" customFormat="1" ht="15.95" customHeight="1" x14ac:dyDescent="0.2">
      <c r="A25" s="70">
        <v>15</v>
      </c>
      <c r="B25" s="26" t="s">
        <v>24</v>
      </c>
      <c r="C25" s="130">
        <f>'Раздел 2. Духовницкий'!I34</f>
        <v>1</v>
      </c>
      <c r="D25" s="131">
        <f t="shared" si="0"/>
        <v>3</v>
      </c>
      <c r="E25" s="76"/>
      <c r="F25" s="76"/>
      <c r="G25" s="76"/>
      <c r="H25" s="76"/>
      <c r="I25" s="76"/>
      <c r="J25" s="76"/>
      <c r="K25" s="76"/>
      <c r="L25" s="76"/>
    </row>
    <row r="26" spans="1:12" s="12" customFormat="1" ht="15.95" customHeight="1" x14ac:dyDescent="0.2">
      <c r="A26" s="70">
        <v>16</v>
      </c>
      <c r="B26" s="26" t="s">
        <v>25</v>
      </c>
      <c r="C26" s="130">
        <f>'Раздел 2. Екатериновский'!I46</f>
        <v>0.98947368421052639</v>
      </c>
      <c r="D26" s="131">
        <f t="shared" si="0"/>
        <v>3</v>
      </c>
      <c r="E26" s="76"/>
      <c r="F26" s="76"/>
      <c r="G26" s="76"/>
      <c r="H26" s="76"/>
      <c r="I26" s="76"/>
      <c r="J26" s="76"/>
      <c r="K26" s="76"/>
      <c r="L26" s="76"/>
    </row>
    <row r="27" spans="1:12" s="12" customFormat="1" ht="15.95" customHeight="1" x14ac:dyDescent="0.2">
      <c r="A27" s="70">
        <v>17</v>
      </c>
      <c r="B27" s="26" t="s">
        <v>26</v>
      </c>
      <c r="C27" s="130">
        <f>'Раздел 2. Ершовский'!I58</f>
        <v>1</v>
      </c>
      <c r="D27" s="131">
        <f t="shared" si="0"/>
        <v>3</v>
      </c>
      <c r="E27" s="76"/>
      <c r="F27" s="76"/>
      <c r="G27" s="76"/>
      <c r="H27" s="76"/>
      <c r="I27" s="76"/>
      <c r="J27" s="76"/>
      <c r="K27" s="76"/>
      <c r="L27" s="76"/>
    </row>
    <row r="28" spans="1:12" s="12" customFormat="1" ht="15.95" customHeight="1" x14ac:dyDescent="0.2">
      <c r="A28" s="70">
        <v>18</v>
      </c>
      <c r="B28" s="26" t="s">
        <v>27</v>
      </c>
      <c r="C28" s="130">
        <f>'Раздел 2. Ивантеевский'!I36</f>
        <v>1</v>
      </c>
      <c r="D28" s="131">
        <f t="shared" si="0"/>
        <v>3</v>
      </c>
      <c r="E28" s="76"/>
      <c r="F28" s="76"/>
      <c r="G28" s="76"/>
      <c r="H28" s="76"/>
      <c r="I28" s="76"/>
      <c r="J28" s="76"/>
      <c r="K28" s="76"/>
      <c r="L28" s="76"/>
    </row>
    <row r="29" spans="1:12" s="12" customFormat="1" ht="15.95" customHeight="1" x14ac:dyDescent="0.2">
      <c r="A29" s="70">
        <v>19</v>
      </c>
      <c r="B29" s="26" t="s">
        <v>28</v>
      </c>
      <c r="C29" s="130">
        <f>'Раздел 2. Калининский'!I55</f>
        <v>1</v>
      </c>
      <c r="D29" s="131">
        <f t="shared" si="0"/>
        <v>3</v>
      </c>
      <c r="E29" s="76"/>
      <c r="F29" s="76"/>
      <c r="G29" s="76"/>
      <c r="H29" s="76"/>
      <c r="I29" s="76"/>
      <c r="J29" s="76"/>
      <c r="K29" s="76"/>
      <c r="L29" s="76"/>
    </row>
    <row r="30" spans="1:12" ht="15.95" customHeight="1" x14ac:dyDescent="0.2">
      <c r="A30" s="70">
        <v>20</v>
      </c>
      <c r="B30" s="26" t="s">
        <v>29</v>
      </c>
      <c r="C30" s="130">
        <f>'Раздел 2. Красноармейский'!I70</f>
        <v>1</v>
      </c>
      <c r="D30" s="131">
        <f t="shared" si="0"/>
        <v>3</v>
      </c>
      <c r="E30" s="54"/>
      <c r="F30" s="54"/>
      <c r="G30" s="54"/>
      <c r="H30" s="54"/>
      <c r="I30" s="54"/>
      <c r="J30" s="54"/>
      <c r="K30" s="54"/>
      <c r="L30" s="54"/>
    </row>
    <row r="31" spans="1:12" s="12" customFormat="1" ht="15.95" customHeight="1" x14ac:dyDescent="0.2">
      <c r="A31" s="70">
        <v>21</v>
      </c>
      <c r="B31" s="26" t="s">
        <v>30</v>
      </c>
      <c r="C31" s="130">
        <f>'Раздел 2. Краснокутский'!I62</f>
        <v>1</v>
      </c>
      <c r="D31" s="131">
        <f t="shared" si="0"/>
        <v>3</v>
      </c>
      <c r="E31" s="76"/>
      <c r="F31" s="76"/>
      <c r="G31" s="76"/>
      <c r="H31" s="76"/>
      <c r="I31" s="76"/>
      <c r="J31" s="76"/>
      <c r="K31" s="76"/>
      <c r="L31" s="76"/>
    </row>
    <row r="32" spans="1:12" s="12" customFormat="1" ht="15.95" customHeight="1" x14ac:dyDescent="0.2">
      <c r="A32" s="70">
        <v>22</v>
      </c>
      <c r="B32" s="26" t="s">
        <v>31</v>
      </c>
      <c r="C32" s="130">
        <f>'Раздел 2. Краснопартизанский'!I31</f>
        <v>1</v>
      </c>
      <c r="D32" s="131">
        <f t="shared" si="0"/>
        <v>3</v>
      </c>
      <c r="E32" s="76"/>
      <c r="F32" s="76"/>
      <c r="G32" s="76"/>
      <c r="H32" s="76"/>
      <c r="I32" s="76"/>
      <c r="J32" s="76"/>
      <c r="K32" s="76"/>
      <c r="L32" s="76"/>
    </row>
    <row r="33" spans="1:12" s="12" customFormat="1" ht="15.95" customHeight="1" x14ac:dyDescent="0.2">
      <c r="A33" s="70">
        <v>23</v>
      </c>
      <c r="B33" s="26" t="s">
        <v>32</v>
      </c>
      <c r="C33" s="130">
        <f>'Раздел 2. Лысогорский'!I46</f>
        <v>1</v>
      </c>
      <c r="D33" s="131">
        <f t="shared" si="0"/>
        <v>3</v>
      </c>
      <c r="E33" s="76"/>
      <c r="F33" s="76"/>
      <c r="G33" s="76"/>
      <c r="H33" s="76"/>
      <c r="I33" s="76"/>
      <c r="J33" s="76"/>
      <c r="K33" s="76"/>
      <c r="L33" s="76"/>
    </row>
    <row r="34" spans="1:12" s="12" customFormat="1" ht="15.95" customHeight="1" x14ac:dyDescent="0.2">
      <c r="A34" s="70">
        <v>24</v>
      </c>
      <c r="B34" s="26" t="s">
        <v>33</v>
      </c>
      <c r="C34" s="130">
        <f>'Раздел 2. Марксовский'!I81</f>
        <v>1</v>
      </c>
      <c r="D34" s="131">
        <f t="shared" si="0"/>
        <v>3</v>
      </c>
      <c r="E34" s="76"/>
      <c r="F34" s="76"/>
      <c r="G34" s="76"/>
      <c r="H34" s="76"/>
      <c r="I34" s="76"/>
      <c r="J34" s="76"/>
      <c r="K34" s="76"/>
      <c r="L34" s="76"/>
    </row>
    <row r="35" spans="1:12" s="12" customFormat="1" ht="15.95" customHeight="1" x14ac:dyDescent="0.2">
      <c r="A35" s="70">
        <v>25</v>
      </c>
      <c r="B35" s="26" t="s">
        <v>34</v>
      </c>
      <c r="C35" s="130">
        <f>'Раздел 2. Новобурасский'!I50</f>
        <v>1</v>
      </c>
      <c r="D35" s="131">
        <f t="shared" si="0"/>
        <v>3</v>
      </c>
      <c r="E35" s="76"/>
      <c r="F35" s="76"/>
      <c r="G35" s="76"/>
      <c r="H35" s="76"/>
      <c r="I35" s="76"/>
      <c r="J35" s="76"/>
      <c r="K35" s="76"/>
      <c r="L35" s="76"/>
    </row>
    <row r="36" spans="1:12" s="12" customFormat="1" ht="15.95" customHeight="1" x14ac:dyDescent="0.2">
      <c r="A36" s="70">
        <v>26</v>
      </c>
      <c r="B36" s="26" t="s">
        <v>35</v>
      </c>
      <c r="C36" s="130">
        <f>'Раздел 2. Новоузенский'!I73</f>
        <v>0.98490566037735849</v>
      </c>
      <c r="D36" s="131">
        <f t="shared" si="0"/>
        <v>3</v>
      </c>
      <c r="E36" s="76"/>
      <c r="F36" s="76"/>
      <c r="G36" s="76"/>
      <c r="H36" s="76"/>
      <c r="I36" s="76"/>
      <c r="J36" s="76"/>
      <c r="K36" s="76"/>
      <c r="L36" s="76"/>
    </row>
    <row r="37" spans="1:12" s="12" customFormat="1" ht="15.95" customHeight="1" x14ac:dyDescent="0.2">
      <c r="A37" s="70">
        <v>27</v>
      </c>
      <c r="B37" s="26" t="s">
        <v>36</v>
      </c>
      <c r="C37" s="130">
        <f>'Раздел 2. Озинский'!I53</f>
        <v>1</v>
      </c>
      <c r="D37" s="131">
        <f t="shared" si="0"/>
        <v>3</v>
      </c>
      <c r="E37" s="76"/>
      <c r="F37" s="76"/>
      <c r="G37" s="76"/>
      <c r="H37" s="76"/>
      <c r="I37" s="76"/>
      <c r="J37" s="76"/>
      <c r="K37" s="76"/>
      <c r="L37" s="76"/>
    </row>
    <row r="38" spans="1:12" s="12" customFormat="1" ht="15.95" customHeight="1" x14ac:dyDescent="0.2">
      <c r="A38" s="70">
        <v>28</v>
      </c>
      <c r="B38" s="26" t="s">
        <v>37</v>
      </c>
      <c r="C38" s="130">
        <f>'Раздел 2. Перелюбский'!I44</f>
        <v>0.97777777777777786</v>
      </c>
      <c r="D38" s="131">
        <f t="shared" si="0"/>
        <v>3</v>
      </c>
      <c r="E38" s="76"/>
      <c r="F38" s="76"/>
      <c r="G38" s="76"/>
      <c r="H38" s="76"/>
      <c r="I38" s="76"/>
      <c r="J38" s="76"/>
      <c r="K38" s="76"/>
      <c r="L38" s="76"/>
    </row>
    <row r="39" spans="1:12" s="12" customFormat="1" ht="15.95" customHeight="1" x14ac:dyDescent="0.2">
      <c r="A39" s="70">
        <v>29</v>
      </c>
      <c r="B39" s="26" t="s">
        <v>38</v>
      </c>
      <c r="C39" s="130">
        <f>'Раздел 2. Петровский'!I62</f>
        <v>0.99259259259259258</v>
      </c>
      <c r="D39" s="131">
        <f t="shared" si="0"/>
        <v>3</v>
      </c>
      <c r="E39" s="76"/>
      <c r="F39" s="76"/>
      <c r="G39" s="76"/>
      <c r="H39" s="76"/>
      <c r="I39" s="76"/>
      <c r="J39" s="76"/>
      <c r="K39" s="76"/>
      <c r="L39" s="76"/>
    </row>
    <row r="40" spans="1:12" s="12" customFormat="1" ht="15.95" customHeight="1" x14ac:dyDescent="0.2">
      <c r="A40" s="91">
        <v>30</v>
      </c>
      <c r="B40" s="26" t="s">
        <v>39</v>
      </c>
      <c r="C40" s="130">
        <f>'Раздел 2. Питерский'!I48</f>
        <v>1</v>
      </c>
      <c r="D40" s="131">
        <f t="shared" si="0"/>
        <v>3</v>
      </c>
      <c r="E40" s="76"/>
      <c r="F40" s="76"/>
      <c r="G40" s="76"/>
      <c r="H40" s="76"/>
      <c r="I40" s="76"/>
      <c r="J40" s="76"/>
      <c r="K40" s="76"/>
      <c r="L40" s="76"/>
    </row>
    <row r="41" spans="1:12" s="12" customFormat="1" ht="15.95" customHeight="1" x14ac:dyDescent="0.2">
      <c r="A41" s="91">
        <v>31</v>
      </c>
      <c r="B41" s="26" t="s">
        <v>40</v>
      </c>
      <c r="C41" s="130">
        <f>'Раздел 2. Пугачевский'!I89</f>
        <v>0.99012345679012348</v>
      </c>
      <c r="D41" s="131">
        <f t="shared" si="0"/>
        <v>3</v>
      </c>
      <c r="E41" s="76"/>
      <c r="F41" s="76"/>
      <c r="G41" s="76"/>
      <c r="H41" s="76"/>
      <c r="I41" s="76"/>
      <c r="J41" s="76"/>
      <c r="K41" s="76"/>
      <c r="L41" s="76"/>
    </row>
    <row r="42" spans="1:12" s="12" customFormat="1" ht="15.95" customHeight="1" x14ac:dyDescent="0.2">
      <c r="A42" s="91">
        <v>32</v>
      </c>
      <c r="B42" s="26" t="s">
        <v>41</v>
      </c>
      <c r="C42" s="130">
        <f>'Раздел 2. Ровенский'!I48</f>
        <v>1</v>
      </c>
      <c r="D42" s="131">
        <f t="shared" si="0"/>
        <v>3</v>
      </c>
      <c r="E42" s="76"/>
      <c r="F42" s="76"/>
      <c r="G42" s="76"/>
      <c r="H42" s="76"/>
      <c r="I42" s="76"/>
      <c r="J42" s="76"/>
      <c r="K42" s="76"/>
      <c r="L42" s="76"/>
    </row>
    <row r="43" spans="1:12" s="12" customFormat="1" ht="15.95" customHeight="1" x14ac:dyDescent="0.2">
      <c r="A43" s="91">
        <v>33</v>
      </c>
      <c r="B43" s="26" t="s">
        <v>42</v>
      </c>
      <c r="C43" s="130">
        <f>'Раздел 2. Романовский'!I39</f>
        <v>1</v>
      </c>
      <c r="D43" s="131">
        <f t="shared" si="0"/>
        <v>3</v>
      </c>
      <c r="E43" s="76"/>
      <c r="F43" s="76"/>
      <c r="G43" s="76"/>
      <c r="H43" s="76"/>
      <c r="I43" s="76"/>
      <c r="J43" s="76"/>
      <c r="K43" s="76"/>
      <c r="L43" s="76"/>
    </row>
    <row r="44" spans="1:12" s="12" customFormat="1" ht="15.95" customHeight="1" x14ac:dyDescent="0.2">
      <c r="A44" s="91">
        <v>34</v>
      </c>
      <c r="B44" s="26" t="s">
        <v>43</v>
      </c>
      <c r="C44" s="130">
        <f>'Раздел 2. Ртищевский'!I81</f>
        <v>1</v>
      </c>
      <c r="D44" s="131">
        <f t="shared" si="0"/>
        <v>3</v>
      </c>
      <c r="E44" s="76"/>
      <c r="F44" s="76"/>
      <c r="G44" s="76"/>
      <c r="H44" s="76"/>
      <c r="I44" s="76"/>
      <c r="J44" s="76"/>
      <c r="K44" s="76"/>
      <c r="L44" s="76"/>
    </row>
    <row r="45" spans="1:12" s="12" customFormat="1" ht="15.95" customHeight="1" x14ac:dyDescent="0.2">
      <c r="A45" s="91">
        <v>35</v>
      </c>
      <c r="B45" s="26" t="s">
        <v>44</v>
      </c>
      <c r="C45" s="130">
        <f>'Раздел 2. Самойловский'!I32</f>
        <v>1</v>
      </c>
      <c r="D45" s="131">
        <f t="shared" si="0"/>
        <v>3</v>
      </c>
      <c r="E45" s="76"/>
      <c r="F45" s="76"/>
      <c r="G45" s="76"/>
      <c r="H45" s="76"/>
      <c r="I45" s="76"/>
      <c r="J45" s="76"/>
      <c r="K45" s="76"/>
      <c r="L45" s="76"/>
    </row>
    <row r="46" spans="1:12" s="12" customFormat="1" ht="15.95" customHeight="1" x14ac:dyDescent="0.2">
      <c r="A46" s="70">
        <v>36</v>
      </c>
      <c r="B46" s="26" t="s">
        <v>45</v>
      </c>
      <c r="C46" s="130">
        <f>'Раздел 2. Саратовский'!I68</f>
        <v>1</v>
      </c>
      <c r="D46" s="131">
        <f t="shared" si="0"/>
        <v>3</v>
      </c>
      <c r="E46" s="76"/>
      <c r="F46" s="76"/>
      <c r="G46" s="76"/>
      <c r="H46" s="76"/>
      <c r="I46" s="76"/>
      <c r="J46" s="76"/>
      <c r="K46" s="76"/>
      <c r="L46" s="76"/>
    </row>
    <row r="47" spans="1:12" s="12" customFormat="1" ht="15.95" customHeight="1" x14ac:dyDescent="0.2">
      <c r="A47" s="70">
        <v>37</v>
      </c>
      <c r="B47" s="26" t="s">
        <v>46</v>
      </c>
      <c r="C47" s="130">
        <f>'Раздел 2. Советский'!I42</f>
        <v>1</v>
      </c>
      <c r="D47" s="131">
        <f t="shared" si="0"/>
        <v>3</v>
      </c>
      <c r="E47" s="76"/>
      <c r="F47" s="76"/>
      <c r="G47" s="76"/>
      <c r="H47" s="76"/>
      <c r="I47" s="76"/>
      <c r="J47" s="76"/>
      <c r="K47" s="76"/>
      <c r="L47" s="76"/>
    </row>
    <row r="48" spans="1:12" s="12" customFormat="1" ht="15.95" customHeight="1" x14ac:dyDescent="0.2">
      <c r="A48" s="70">
        <v>38</v>
      </c>
      <c r="B48" s="26" t="s">
        <v>47</v>
      </c>
      <c r="C48" s="130">
        <f>'Раздел 2. Татищевский'!I38</f>
        <v>1</v>
      </c>
      <c r="D48" s="131">
        <f t="shared" si="0"/>
        <v>3</v>
      </c>
      <c r="E48" s="76"/>
      <c r="F48" s="76"/>
      <c r="G48" s="76"/>
      <c r="H48" s="76"/>
      <c r="I48" s="76"/>
      <c r="J48" s="76"/>
      <c r="K48" s="76"/>
      <c r="L48" s="76"/>
    </row>
    <row r="49" spans="1:12" s="12" customFormat="1" ht="15.95" customHeight="1" x14ac:dyDescent="0.2">
      <c r="A49" s="70">
        <v>39</v>
      </c>
      <c r="B49" s="26" t="s">
        <v>48</v>
      </c>
      <c r="C49" s="130">
        <f>'Раздел 2. Турковский'!I37</f>
        <v>1</v>
      </c>
      <c r="D49" s="131">
        <f t="shared" si="0"/>
        <v>3</v>
      </c>
      <c r="E49" s="76"/>
      <c r="F49" s="76"/>
      <c r="G49" s="76"/>
      <c r="H49" s="76"/>
      <c r="I49" s="76"/>
      <c r="J49" s="76"/>
      <c r="K49" s="76"/>
      <c r="L49" s="76"/>
    </row>
    <row r="50" spans="1:12" s="12" customFormat="1" ht="15.95" customHeight="1" x14ac:dyDescent="0.2">
      <c r="A50" s="70">
        <v>40</v>
      </c>
      <c r="B50" s="26" t="s">
        <v>49</v>
      </c>
      <c r="C50" s="130">
        <f>'Раздел 2. Федоровский'!I41</f>
        <v>1</v>
      </c>
      <c r="D50" s="131">
        <f t="shared" si="0"/>
        <v>3</v>
      </c>
      <c r="E50" s="76"/>
      <c r="F50" s="76"/>
      <c r="G50" s="76"/>
      <c r="H50" s="76"/>
      <c r="I50" s="76"/>
      <c r="J50" s="76"/>
      <c r="K50" s="76"/>
      <c r="L50" s="76"/>
    </row>
    <row r="51" spans="1:12" s="12" customFormat="1" ht="15.95" customHeight="1" x14ac:dyDescent="0.2">
      <c r="A51" s="70">
        <v>41</v>
      </c>
      <c r="B51" s="26" t="s">
        <v>50</v>
      </c>
      <c r="C51" s="130">
        <f>'Раздел 2. Хвалынский'!I42</f>
        <v>1</v>
      </c>
      <c r="D51" s="131">
        <f t="shared" si="0"/>
        <v>3</v>
      </c>
      <c r="E51" s="76"/>
      <c r="F51" s="76"/>
      <c r="G51" s="76"/>
      <c r="H51" s="76"/>
      <c r="I51" s="76"/>
      <c r="J51" s="76"/>
      <c r="K51" s="76"/>
      <c r="L51" s="76"/>
    </row>
    <row r="52" spans="1:12" ht="15.95" customHeight="1" x14ac:dyDescent="0.2">
      <c r="A52" s="70">
        <v>42</v>
      </c>
      <c r="B52" s="26" t="s">
        <v>51</v>
      </c>
      <c r="C52" s="130">
        <f>'Раздел 2. Энгельсский'!I197</f>
        <v>1</v>
      </c>
      <c r="D52" s="131">
        <f t="shared" si="0"/>
        <v>3</v>
      </c>
      <c r="E52" s="54"/>
      <c r="F52" s="54"/>
      <c r="G52" s="54"/>
      <c r="H52" s="54"/>
      <c r="I52" s="54"/>
      <c r="J52" s="54"/>
      <c r="K52" s="54"/>
      <c r="L52" s="54"/>
    </row>
    <row r="56" spans="1:12" x14ac:dyDescent="0.2">
      <c r="B56" s="100"/>
      <c r="C56" s="133"/>
      <c r="D56" s="133"/>
    </row>
    <row r="63" spans="1:12" x14ac:dyDescent="0.2">
      <c r="B63" s="100"/>
      <c r="C63" s="133"/>
      <c r="D63" s="133"/>
    </row>
    <row r="67" spans="2:4" x14ac:dyDescent="0.2">
      <c r="B67" s="100"/>
      <c r="C67" s="133"/>
      <c r="D67" s="133"/>
    </row>
    <row r="70" spans="2:4" x14ac:dyDescent="0.2">
      <c r="B70" s="100"/>
      <c r="C70" s="133"/>
      <c r="D70" s="133"/>
    </row>
    <row r="74" spans="2:4" x14ac:dyDescent="0.2">
      <c r="B74" s="100"/>
      <c r="C74" s="133"/>
      <c r="D74" s="133"/>
    </row>
    <row r="77" spans="2:4" x14ac:dyDescent="0.2">
      <c r="B77" s="100"/>
      <c r="C77" s="133"/>
      <c r="D77" s="133"/>
    </row>
    <row r="81" spans="2:4" x14ac:dyDescent="0.2">
      <c r="B81" s="100"/>
      <c r="C81" s="133"/>
      <c r="D81" s="133"/>
    </row>
  </sheetData>
  <mergeCells count="5">
    <mergeCell ref="A1:D1"/>
    <mergeCell ref="C2:D2"/>
    <mergeCell ref="A4:A8"/>
    <mergeCell ref="B4:B8"/>
    <mergeCell ref="D5:D8"/>
  </mergeCells>
  <pageMargins left="0.70866141732283472" right="0.70866141732283472" top="0.74803149606299213" bottom="0.74803149606299213" header="0.31496062992125984" footer="0.31496062992125984"/>
  <pageSetup paperSize="9" scale="72" fitToHeight="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27"/>
  <sheetViews>
    <sheetView view="pageBreakPreview" zoomScale="70" zoomScaleNormal="100" zoomScaleSheetLayoutView="70" workbookViewId="0">
      <pane ySplit="7" topLeftCell="A8" activePane="bottomLeft" state="frozenSplit"/>
      <selection activeCell="L3" sqref="L3"/>
      <selection pane="bottomLeft" activeCell="L3" sqref="L3"/>
    </sheetView>
  </sheetViews>
  <sheetFormatPr defaultRowHeight="12.75" x14ac:dyDescent="0.2"/>
  <cols>
    <col min="1" max="1" width="4.28515625" style="12" customWidth="1"/>
    <col min="2" max="2" width="35.5703125" style="1" customWidth="1"/>
    <col min="3" max="3" width="23.140625" style="103" customWidth="1"/>
    <col min="4" max="4" width="13.7109375" style="103" customWidth="1"/>
    <col min="5" max="5" width="20" style="103" customWidth="1"/>
    <col min="6" max="6" width="12.7109375" style="103" customWidth="1"/>
    <col min="7" max="7" width="15.85546875" style="103" customWidth="1"/>
    <col min="8" max="8" width="14.42578125" style="103" customWidth="1"/>
    <col min="9" max="9" width="19" style="103" customWidth="1"/>
    <col min="10" max="10" width="21.710937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57" customHeight="1" x14ac:dyDescent="0.2">
      <c r="A1" s="329" t="s">
        <v>240</v>
      </c>
      <c r="B1" s="329"/>
      <c r="C1" s="329"/>
      <c r="D1" s="329"/>
      <c r="E1" s="329"/>
      <c r="F1" s="329"/>
      <c r="G1" s="329"/>
      <c r="H1" s="329"/>
      <c r="I1" s="329"/>
      <c r="J1" s="329"/>
    </row>
    <row r="2" spans="1:17" ht="30.75" customHeight="1" x14ac:dyDescent="0.2">
      <c r="A2" s="125" t="s">
        <v>246</v>
      </c>
      <c r="B2" s="125"/>
      <c r="C2" s="330" t="s">
        <v>9</v>
      </c>
      <c r="D2" s="330"/>
      <c r="E2" s="330"/>
      <c r="F2" s="330"/>
      <c r="G2" s="330"/>
      <c r="H2" s="330"/>
      <c r="I2" s="330"/>
      <c r="J2" s="330"/>
    </row>
    <row r="3" spans="1:17" ht="15.75" customHeight="1" x14ac:dyDescent="0.2">
      <c r="A3" s="125" t="s">
        <v>243</v>
      </c>
      <c r="B3" s="125"/>
      <c r="C3" s="126">
        <v>43951</v>
      </c>
      <c r="D3" s="135"/>
      <c r="E3" s="135"/>
      <c r="F3" s="135"/>
      <c r="G3" s="135"/>
      <c r="H3" s="135"/>
      <c r="I3" s="135"/>
    </row>
    <row r="4" spans="1:17" ht="17.25" customHeight="1" x14ac:dyDescent="0.2">
      <c r="A4" s="136" t="s">
        <v>82</v>
      </c>
      <c r="B4" s="125"/>
      <c r="C4" s="135"/>
      <c r="D4" s="135"/>
      <c r="E4" s="135"/>
      <c r="F4" s="135"/>
      <c r="G4" s="135"/>
      <c r="H4" s="135"/>
      <c r="I4" s="135"/>
    </row>
    <row r="5" spans="1:17" ht="55.5" customHeight="1" x14ac:dyDescent="0.2">
      <c r="A5" s="335" t="s">
        <v>247</v>
      </c>
      <c r="B5" s="335"/>
      <c r="C5" s="335"/>
      <c r="D5" s="335"/>
      <c r="E5" s="335"/>
      <c r="F5" s="335"/>
      <c r="G5" s="335"/>
      <c r="H5" s="335"/>
      <c r="I5" s="335"/>
      <c r="J5" s="335"/>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26"/>
      <c r="C7" s="326"/>
      <c r="D7" s="326"/>
      <c r="E7" s="326"/>
      <c r="F7" s="326"/>
      <c r="G7" s="137" t="s">
        <v>255</v>
      </c>
      <c r="H7" s="4" t="s">
        <v>256</v>
      </c>
      <c r="I7" s="326"/>
      <c r="J7" s="331"/>
      <c r="K7" s="54"/>
      <c r="L7" s="54"/>
      <c r="M7" s="54"/>
      <c r="N7" s="54"/>
      <c r="O7" s="54"/>
      <c r="P7" s="54"/>
      <c r="Q7" s="54"/>
    </row>
    <row r="8" spans="1:17" s="13" customFormat="1" ht="51" x14ac:dyDescent="0.2">
      <c r="A8" s="70">
        <v>1</v>
      </c>
      <c r="B8" s="138" t="s">
        <v>257</v>
      </c>
      <c r="C8" s="72" t="s">
        <v>258</v>
      </c>
      <c r="D8" s="72" t="s">
        <v>259</v>
      </c>
      <c r="E8" s="72"/>
      <c r="F8" s="139">
        <v>1</v>
      </c>
      <c r="G8" s="139">
        <v>1</v>
      </c>
      <c r="H8" s="139">
        <v>1</v>
      </c>
      <c r="I8" s="139">
        <f>F8*0.2+G8*0.4+H8*0.4</f>
        <v>1</v>
      </c>
      <c r="J8" s="139"/>
      <c r="K8" s="140"/>
      <c r="L8" s="140"/>
      <c r="M8" s="140"/>
      <c r="N8" s="140"/>
      <c r="O8" s="140"/>
      <c r="P8" s="140"/>
      <c r="Q8" s="140"/>
    </row>
    <row r="9" spans="1:17" s="13" customFormat="1" ht="38.25" x14ac:dyDescent="0.2">
      <c r="A9" s="70">
        <v>2</v>
      </c>
      <c r="B9" s="138" t="s">
        <v>260</v>
      </c>
      <c r="C9" s="72" t="s">
        <v>261</v>
      </c>
      <c r="D9" s="72" t="s">
        <v>259</v>
      </c>
      <c r="E9" s="24"/>
      <c r="F9" s="139">
        <v>1</v>
      </c>
      <c r="G9" s="139">
        <v>1</v>
      </c>
      <c r="H9" s="139">
        <v>1</v>
      </c>
      <c r="I9" s="139">
        <f>F9*0.2+G9*0.4+H9*0.4</f>
        <v>1</v>
      </c>
      <c r="J9" s="139"/>
      <c r="K9" s="140"/>
      <c r="L9" s="140"/>
      <c r="M9" s="140"/>
      <c r="N9" s="140"/>
      <c r="O9" s="140"/>
      <c r="P9" s="140"/>
      <c r="Q9" s="140"/>
    </row>
    <row r="10" spans="1:17" s="13" customFormat="1" ht="38.25" x14ac:dyDescent="0.2">
      <c r="A10" s="70">
        <v>3</v>
      </c>
      <c r="B10" s="138" t="s">
        <v>262</v>
      </c>
      <c r="C10" s="72" t="s">
        <v>263</v>
      </c>
      <c r="D10" s="72" t="s">
        <v>259</v>
      </c>
      <c r="E10" s="141"/>
      <c r="F10" s="139">
        <v>1</v>
      </c>
      <c r="G10" s="139">
        <v>1</v>
      </c>
      <c r="H10" s="139">
        <v>1</v>
      </c>
      <c r="I10" s="139">
        <f t="shared" ref="I10:I263" si="0">F10*0.2+G10*0.4+H10*0.4</f>
        <v>1</v>
      </c>
      <c r="J10" s="139"/>
      <c r="K10" s="140"/>
      <c r="L10" s="140"/>
      <c r="M10" s="140"/>
      <c r="N10" s="140"/>
      <c r="O10" s="140"/>
      <c r="P10" s="140"/>
      <c r="Q10" s="140"/>
    </row>
    <row r="11" spans="1:17" s="13" customFormat="1" ht="38.25" x14ac:dyDescent="0.2">
      <c r="A11" s="70">
        <v>4</v>
      </c>
      <c r="B11" s="138" t="s">
        <v>264</v>
      </c>
      <c r="C11" s="72" t="s">
        <v>265</v>
      </c>
      <c r="D11" s="72" t="s">
        <v>259</v>
      </c>
      <c r="E11" s="72"/>
      <c r="F11" s="139">
        <v>1</v>
      </c>
      <c r="G11" s="139">
        <v>1</v>
      </c>
      <c r="H11" s="139">
        <v>1</v>
      </c>
      <c r="I11" s="139">
        <f t="shared" si="0"/>
        <v>1</v>
      </c>
      <c r="J11" s="139"/>
      <c r="K11" s="140"/>
      <c r="L11" s="140"/>
      <c r="M11" s="140"/>
      <c r="N11" s="140"/>
      <c r="O11" s="140"/>
      <c r="P11" s="140"/>
      <c r="Q11" s="140"/>
    </row>
    <row r="12" spans="1:17" s="13" customFormat="1" ht="38.25" x14ac:dyDescent="0.2">
      <c r="A12" s="70">
        <v>5</v>
      </c>
      <c r="B12" s="138" t="s">
        <v>266</v>
      </c>
      <c r="C12" s="72" t="s">
        <v>267</v>
      </c>
      <c r="D12" s="72" t="s">
        <v>259</v>
      </c>
      <c r="E12" s="72"/>
      <c r="F12" s="139">
        <v>1</v>
      </c>
      <c r="G12" s="139">
        <v>1</v>
      </c>
      <c r="H12" s="139">
        <v>1</v>
      </c>
      <c r="I12" s="139">
        <f t="shared" si="0"/>
        <v>1</v>
      </c>
      <c r="J12" s="139"/>
      <c r="K12" s="140"/>
      <c r="L12" s="140"/>
      <c r="M12" s="140"/>
      <c r="N12" s="140"/>
      <c r="O12" s="140"/>
      <c r="P12" s="140"/>
      <c r="Q12" s="140"/>
    </row>
    <row r="13" spans="1:17" s="13" customFormat="1" ht="38.25" x14ac:dyDescent="0.2">
      <c r="A13" s="70">
        <v>6</v>
      </c>
      <c r="B13" s="138" t="s">
        <v>268</v>
      </c>
      <c r="C13" s="72" t="s">
        <v>269</v>
      </c>
      <c r="D13" s="72" t="s">
        <v>259</v>
      </c>
      <c r="E13" s="72"/>
      <c r="F13" s="139">
        <v>1</v>
      </c>
      <c r="G13" s="139">
        <v>1</v>
      </c>
      <c r="H13" s="139">
        <v>1</v>
      </c>
      <c r="I13" s="139">
        <f t="shared" si="0"/>
        <v>1</v>
      </c>
      <c r="J13" s="139"/>
      <c r="K13" s="140"/>
      <c r="L13" s="140"/>
      <c r="M13" s="140"/>
      <c r="N13" s="140"/>
      <c r="O13" s="140"/>
      <c r="P13" s="140"/>
      <c r="Q13" s="140"/>
    </row>
    <row r="14" spans="1:17" s="12" customFormat="1" ht="38.25" x14ac:dyDescent="0.2">
      <c r="A14" s="70">
        <v>7</v>
      </c>
      <c r="B14" s="138" t="s">
        <v>270</v>
      </c>
      <c r="C14" s="72" t="s">
        <v>271</v>
      </c>
      <c r="D14" s="72" t="s">
        <v>259</v>
      </c>
      <c r="E14" s="24"/>
      <c r="F14" s="139">
        <v>1</v>
      </c>
      <c r="G14" s="139">
        <v>1</v>
      </c>
      <c r="H14" s="139">
        <v>1</v>
      </c>
      <c r="I14" s="139">
        <f t="shared" si="0"/>
        <v>1</v>
      </c>
      <c r="J14" s="139"/>
      <c r="K14" s="76"/>
      <c r="L14" s="76"/>
      <c r="M14" s="76"/>
      <c r="N14" s="76"/>
      <c r="O14" s="76"/>
      <c r="P14" s="76"/>
      <c r="Q14" s="76"/>
    </row>
    <row r="15" spans="1:17" s="13" customFormat="1" ht="38.25" x14ac:dyDescent="0.2">
      <c r="A15" s="70">
        <v>8</v>
      </c>
      <c r="B15" s="138" t="s">
        <v>272</v>
      </c>
      <c r="C15" s="72" t="s">
        <v>273</v>
      </c>
      <c r="D15" s="72" t="s">
        <v>259</v>
      </c>
      <c r="E15" s="72"/>
      <c r="F15" s="139">
        <v>1</v>
      </c>
      <c r="G15" s="139">
        <v>1</v>
      </c>
      <c r="H15" s="139">
        <v>1</v>
      </c>
      <c r="I15" s="139">
        <f t="shared" si="0"/>
        <v>1</v>
      </c>
      <c r="J15" s="139"/>
      <c r="K15" s="140"/>
      <c r="L15" s="140"/>
      <c r="M15" s="140"/>
      <c r="N15" s="140"/>
      <c r="O15" s="140"/>
      <c r="P15" s="140"/>
      <c r="Q15" s="140"/>
    </row>
    <row r="16" spans="1:17" s="13" customFormat="1" ht="38.25" x14ac:dyDescent="0.2">
      <c r="A16" s="70">
        <v>9</v>
      </c>
      <c r="B16" s="138" t="s">
        <v>274</v>
      </c>
      <c r="C16" s="72" t="s">
        <v>275</v>
      </c>
      <c r="D16" s="72" t="s">
        <v>259</v>
      </c>
      <c r="E16" s="72"/>
      <c r="F16" s="139">
        <v>1</v>
      </c>
      <c r="G16" s="139">
        <v>1</v>
      </c>
      <c r="H16" s="139">
        <v>1</v>
      </c>
      <c r="I16" s="139">
        <f t="shared" si="0"/>
        <v>1</v>
      </c>
      <c r="J16" s="139"/>
      <c r="K16" s="140"/>
      <c r="L16" s="140"/>
      <c r="M16" s="140"/>
      <c r="N16" s="140"/>
      <c r="O16" s="140"/>
      <c r="P16" s="140"/>
      <c r="Q16" s="140"/>
    </row>
    <row r="17" spans="1:17" s="13" customFormat="1" ht="38.25" x14ac:dyDescent="0.2">
      <c r="A17" s="70">
        <v>10</v>
      </c>
      <c r="B17" s="138" t="s">
        <v>276</v>
      </c>
      <c r="C17" s="72" t="s">
        <v>277</v>
      </c>
      <c r="D17" s="72" t="s">
        <v>259</v>
      </c>
      <c r="E17" s="24"/>
      <c r="F17" s="139">
        <v>1</v>
      </c>
      <c r="G17" s="139">
        <v>1</v>
      </c>
      <c r="H17" s="139">
        <v>1</v>
      </c>
      <c r="I17" s="139">
        <f t="shared" si="0"/>
        <v>1</v>
      </c>
      <c r="J17" s="139"/>
      <c r="K17" s="140"/>
      <c r="L17" s="140"/>
      <c r="M17" s="140"/>
      <c r="N17" s="140"/>
      <c r="O17" s="140"/>
      <c r="P17" s="140"/>
      <c r="Q17" s="140"/>
    </row>
    <row r="18" spans="1:17" s="13" customFormat="1" ht="38.25" x14ac:dyDescent="0.2">
      <c r="A18" s="70">
        <v>11</v>
      </c>
      <c r="B18" s="138" t="s">
        <v>278</v>
      </c>
      <c r="C18" s="72" t="s">
        <v>279</v>
      </c>
      <c r="D18" s="72" t="s">
        <v>259</v>
      </c>
      <c r="E18" s="142"/>
      <c r="F18" s="139">
        <v>1</v>
      </c>
      <c r="G18" s="139">
        <v>1</v>
      </c>
      <c r="H18" s="139">
        <v>1</v>
      </c>
      <c r="I18" s="139">
        <f t="shared" si="0"/>
        <v>1</v>
      </c>
      <c r="J18" s="139"/>
      <c r="K18" s="140"/>
      <c r="L18" s="140"/>
      <c r="M18" s="140"/>
      <c r="N18" s="140"/>
      <c r="O18" s="140"/>
      <c r="P18" s="140"/>
      <c r="Q18" s="140"/>
    </row>
    <row r="19" spans="1:17" s="13" customFormat="1" ht="38.25" x14ac:dyDescent="0.2">
      <c r="A19" s="70">
        <v>12</v>
      </c>
      <c r="B19" s="138" t="s">
        <v>280</v>
      </c>
      <c r="C19" s="72" t="s">
        <v>281</v>
      </c>
      <c r="D19" s="72" t="s">
        <v>259</v>
      </c>
      <c r="E19" s="142"/>
      <c r="F19" s="139">
        <v>1</v>
      </c>
      <c r="G19" s="139">
        <v>1</v>
      </c>
      <c r="H19" s="139">
        <v>1</v>
      </c>
      <c r="I19" s="139">
        <f t="shared" si="0"/>
        <v>1</v>
      </c>
      <c r="J19" s="139"/>
      <c r="K19" s="140"/>
      <c r="L19" s="140"/>
      <c r="M19" s="140"/>
      <c r="N19" s="140"/>
      <c r="O19" s="140"/>
      <c r="P19" s="140"/>
      <c r="Q19" s="140"/>
    </row>
    <row r="20" spans="1:17" s="13" customFormat="1" ht="38.25" x14ac:dyDescent="0.2">
      <c r="A20" s="70">
        <v>13</v>
      </c>
      <c r="B20" s="138" t="s">
        <v>282</v>
      </c>
      <c r="C20" s="72" t="s">
        <v>283</v>
      </c>
      <c r="D20" s="72" t="s">
        <v>259</v>
      </c>
      <c r="E20" s="24"/>
      <c r="F20" s="139">
        <v>1</v>
      </c>
      <c r="G20" s="139">
        <v>1</v>
      </c>
      <c r="H20" s="139">
        <v>1</v>
      </c>
      <c r="I20" s="139">
        <f t="shared" si="0"/>
        <v>1</v>
      </c>
      <c r="J20" s="139"/>
      <c r="K20" s="140"/>
      <c r="L20" s="140"/>
      <c r="M20" s="140"/>
      <c r="N20" s="140"/>
      <c r="O20" s="140"/>
      <c r="P20" s="140"/>
      <c r="Q20" s="140"/>
    </row>
    <row r="21" spans="1:17" s="13" customFormat="1" ht="38.25" x14ac:dyDescent="0.2">
      <c r="A21" s="70">
        <v>14</v>
      </c>
      <c r="B21" s="138" t="s">
        <v>284</v>
      </c>
      <c r="C21" s="72" t="s">
        <v>285</v>
      </c>
      <c r="D21" s="72" t="s">
        <v>259</v>
      </c>
      <c r="E21" s="142"/>
      <c r="F21" s="139">
        <v>1</v>
      </c>
      <c r="G21" s="139">
        <v>1</v>
      </c>
      <c r="H21" s="139">
        <v>1</v>
      </c>
      <c r="I21" s="139">
        <f t="shared" si="0"/>
        <v>1</v>
      </c>
      <c r="J21" s="139"/>
      <c r="K21" s="140"/>
      <c r="L21" s="140"/>
      <c r="M21" s="140"/>
      <c r="N21" s="140"/>
      <c r="O21" s="140"/>
      <c r="P21" s="140"/>
      <c r="Q21" s="140"/>
    </row>
    <row r="22" spans="1:17" s="13" customFormat="1" ht="38.25" x14ac:dyDescent="0.2">
      <c r="A22" s="70">
        <v>15</v>
      </c>
      <c r="B22" s="138" t="s">
        <v>286</v>
      </c>
      <c r="C22" s="72" t="s">
        <v>287</v>
      </c>
      <c r="D22" s="72" t="s">
        <v>259</v>
      </c>
      <c r="E22" s="72"/>
      <c r="F22" s="139">
        <v>1</v>
      </c>
      <c r="G22" s="139">
        <v>1</v>
      </c>
      <c r="H22" s="139">
        <v>1</v>
      </c>
      <c r="I22" s="139">
        <f t="shared" si="0"/>
        <v>1</v>
      </c>
      <c r="J22" s="139"/>
      <c r="K22" s="140"/>
      <c r="L22" s="140"/>
      <c r="M22" s="140"/>
      <c r="N22" s="140"/>
      <c r="O22" s="140"/>
      <c r="P22" s="140"/>
      <c r="Q22" s="140"/>
    </row>
    <row r="23" spans="1:17" s="13" customFormat="1" ht="51" x14ac:dyDescent="0.2">
      <c r="A23" s="70">
        <v>16</v>
      </c>
      <c r="B23" s="138" t="s">
        <v>288</v>
      </c>
      <c r="C23" s="72" t="s">
        <v>289</v>
      </c>
      <c r="D23" s="72" t="s">
        <v>259</v>
      </c>
      <c r="E23" s="143"/>
      <c r="F23" s="139">
        <v>1</v>
      </c>
      <c r="G23" s="139">
        <v>1</v>
      </c>
      <c r="H23" s="139">
        <v>1</v>
      </c>
      <c r="I23" s="139">
        <f t="shared" si="0"/>
        <v>1</v>
      </c>
      <c r="J23" s="139"/>
      <c r="K23" s="140"/>
      <c r="L23" s="140"/>
      <c r="M23" s="140"/>
      <c r="N23" s="140"/>
      <c r="O23" s="140"/>
      <c r="P23" s="140"/>
      <c r="Q23" s="140"/>
    </row>
    <row r="24" spans="1:17" s="13" customFormat="1" ht="38.25" x14ac:dyDescent="0.2">
      <c r="A24" s="70">
        <v>17</v>
      </c>
      <c r="B24" s="138" t="s">
        <v>290</v>
      </c>
      <c r="C24" s="72" t="s">
        <v>291</v>
      </c>
      <c r="D24" s="72" t="s">
        <v>259</v>
      </c>
      <c r="E24" s="24"/>
      <c r="F24" s="139">
        <v>1</v>
      </c>
      <c r="G24" s="139">
        <v>1</v>
      </c>
      <c r="H24" s="139">
        <v>1</v>
      </c>
      <c r="I24" s="139">
        <f t="shared" si="0"/>
        <v>1</v>
      </c>
      <c r="J24" s="139"/>
      <c r="K24" s="140"/>
      <c r="L24" s="140"/>
      <c r="M24" s="140"/>
      <c r="N24" s="140"/>
      <c r="O24" s="140"/>
      <c r="P24" s="140"/>
      <c r="Q24" s="140"/>
    </row>
    <row r="25" spans="1:17" s="13" customFormat="1" ht="51" x14ac:dyDescent="0.2">
      <c r="A25" s="70">
        <v>18</v>
      </c>
      <c r="B25" s="138" t="s">
        <v>292</v>
      </c>
      <c r="C25" s="72" t="s">
        <v>293</v>
      </c>
      <c r="D25" s="72" t="s">
        <v>259</v>
      </c>
      <c r="E25" s="72"/>
      <c r="F25" s="139">
        <v>1</v>
      </c>
      <c r="G25" s="139">
        <v>1</v>
      </c>
      <c r="H25" s="139">
        <v>1</v>
      </c>
      <c r="I25" s="139">
        <f t="shared" si="0"/>
        <v>1</v>
      </c>
      <c r="J25" s="139"/>
      <c r="K25" s="140"/>
      <c r="L25" s="140"/>
      <c r="M25" s="140"/>
      <c r="N25" s="140"/>
      <c r="O25" s="140"/>
      <c r="P25" s="140"/>
      <c r="Q25" s="140"/>
    </row>
    <row r="26" spans="1:17" s="12" customFormat="1" ht="38.25" x14ac:dyDescent="0.2">
      <c r="A26" s="70">
        <v>19</v>
      </c>
      <c r="B26" s="138" t="s">
        <v>294</v>
      </c>
      <c r="C26" s="72" t="s">
        <v>295</v>
      </c>
      <c r="D26" s="72" t="s">
        <v>259</v>
      </c>
      <c r="E26" s="144"/>
      <c r="F26" s="139">
        <v>1</v>
      </c>
      <c r="G26" s="139">
        <v>1</v>
      </c>
      <c r="H26" s="139">
        <v>1</v>
      </c>
      <c r="I26" s="139">
        <f t="shared" si="0"/>
        <v>1</v>
      </c>
      <c r="J26" s="139"/>
      <c r="K26" s="76"/>
      <c r="L26" s="76"/>
      <c r="M26" s="76"/>
      <c r="N26" s="76"/>
      <c r="O26" s="76"/>
      <c r="P26" s="76"/>
      <c r="Q26" s="76"/>
    </row>
    <row r="27" spans="1:17" s="13" customFormat="1" ht="38.25" x14ac:dyDescent="0.2">
      <c r="A27" s="70">
        <v>20</v>
      </c>
      <c r="B27" s="138" t="s">
        <v>296</v>
      </c>
      <c r="C27" s="72" t="s">
        <v>297</v>
      </c>
      <c r="D27" s="72" t="s">
        <v>259</v>
      </c>
      <c r="E27" s="145"/>
      <c r="F27" s="139">
        <v>1</v>
      </c>
      <c r="G27" s="139">
        <v>1</v>
      </c>
      <c r="H27" s="139">
        <v>1</v>
      </c>
      <c r="I27" s="139">
        <f t="shared" si="0"/>
        <v>1</v>
      </c>
      <c r="J27" s="139"/>
      <c r="K27" s="140"/>
      <c r="L27" s="140"/>
      <c r="M27" s="140"/>
      <c r="N27" s="140"/>
      <c r="O27" s="140"/>
      <c r="P27" s="140"/>
      <c r="Q27" s="140"/>
    </row>
    <row r="28" spans="1:17" s="13" customFormat="1" ht="38.25" x14ac:dyDescent="0.2">
      <c r="A28" s="70">
        <v>21</v>
      </c>
      <c r="B28" s="138" t="s">
        <v>298</v>
      </c>
      <c r="C28" s="72" t="s">
        <v>299</v>
      </c>
      <c r="D28" s="72" t="s">
        <v>259</v>
      </c>
      <c r="E28" s="72"/>
      <c r="F28" s="139">
        <v>1</v>
      </c>
      <c r="G28" s="139">
        <v>1</v>
      </c>
      <c r="H28" s="139">
        <v>1</v>
      </c>
      <c r="I28" s="139">
        <f t="shared" si="0"/>
        <v>1</v>
      </c>
      <c r="J28" s="139"/>
      <c r="K28" s="140"/>
      <c r="L28" s="140"/>
      <c r="M28" s="140"/>
      <c r="N28" s="140"/>
      <c r="O28" s="140"/>
      <c r="P28" s="140"/>
      <c r="Q28" s="140"/>
    </row>
    <row r="29" spans="1:17" s="13" customFormat="1" ht="38.25" x14ac:dyDescent="0.2">
      <c r="A29" s="70">
        <v>22</v>
      </c>
      <c r="B29" s="138" t="s">
        <v>300</v>
      </c>
      <c r="C29" s="72" t="s">
        <v>301</v>
      </c>
      <c r="D29" s="72" t="s">
        <v>259</v>
      </c>
      <c r="E29" s="24"/>
      <c r="F29" s="139">
        <v>1</v>
      </c>
      <c r="G29" s="139">
        <v>1</v>
      </c>
      <c r="H29" s="139">
        <v>1</v>
      </c>
      <c r="I29" s="139">
        <f t="shared" si="0"/>
        <v>1</v>
      </c>
      <c r="J29" s="139"/>
      <c r="K29" s="140"/>
      <c r="L29" s="140"/>
      <c r="M29" s="140"/>
      <c r="N29" s="140"/>
      <c r="O29" s="140"/>
      <c r="P29" s="140"/>
      <c r="Q29" s="140"/>
    </row>
    <row r="30" spans="1:17" s="13" customFormat="1" ht="38.25" x14ac:dyDescent="0.2">
      <c r="A30" s="70">
        <v>23</v>
      </c>
      <c r="B30" s="138" t="s">
        <v>302</v>
      </c>
      <c r="C30" s="72" t="s">
        <v>303</v>
      </c>
      <c r="D30" s="72" t="s">
        <v>259</v>
      </c>
      <c r="E30" s="72"/>
      <c r="F30" s="139">
        <v>1</v>
      </c>
      <c r="G30" s="139">
        <v>1</v>
      </c>
      <c r="H30" s="139">
        <v>1</v>
      </c>
      <c r="I30" s="139">
        <f t="shared" si="0"/>
        <v>1</v>
      </c>
      <c r="J30" s="139"/>
      <c r="K30" s="140"/>
      <c r="L30" s="140"/>
      <c r="M30" s="140"/>
      <c r="N30" s="140"/>
      <c r="O30" s="140"/>
      <c r="P30" s="140"/>
      <c r="Q30" s="140"/>
    </row>
    <row r="31" spans="1:17" s="13" customFormat="1" ht="63.75" x14ac:dyDescent="0.2">
      <c r="A31" s="70">
        <v>24</v>
      </c>
      <c r="B31" s="138" t="s">
        <v>304</v>
      </c>
      <c r="C31" s="72" t="s">
        <v>305</v>
      </c>
      <c r="D31" s="72" t="s">
        <v>306</v>
      </c>
      <c r="E31" s="72"/>
      <c r="F31" s="139">
        <v>1</v>
      </c>
      <c r="G31" s="139">
        <v>1</v>
      </c>
      <c r="H31" s="139">
        <v>1</v>
      </c>
      <c r="I31" s="139">
        <f t="shared" si="0"/>
        <v>1</v>
      </c>
      <c r="J31" s="139"/>
      <c r="K31" s="140"/>
      <c r="L31" s="140"/>
      <c r="M31" s="140"/>
      <c r="N31" s="140"/>
      <c r="O31" s="140"/>
      <c r="P31" s="140"/>
      <c r="Q31" s="140"/>
    </row>
    <row r="32" spans="1:17" s="13" customFormat="1" ht="38.25" x14ac:dyDescent="0.2">
      <c r="A32" s="70">
        <v>25</v>
      </c>
      <c r="B32" s="138" t="s">
        <v>307</v>
      </c>
      <c r="C32" s="72" t="s">
        <v>308</v>
      </c>
      <c r="D32" s="72" t="s">
        <v>259</v>
      </c>
      <c r="E32" s="72"/>
      <c r="F32" s="139">
        <v>1</v>
      </c>
      <c r="G32" s="139">
        <v>1</v>
      </c>
      <c r="H32" s="139">
        <v>1</v>
      </c>
      <c r="I32" s="139">
        <f t="shared" si="0"/>
        <v>1</v>
      </c>
      <c r="J32" s="139"/>
      <c r="K32" s="140"/>
      <c r="L32" s="140"/>
      <c r="M32" s="140"/>
      <c r="N32" s="140"/>
      <c r="O32" s="140"/>
      <c r="P32" s="140"/>
      <c r="Q32" s="140"/>
    </row>
    <row r="33" spans="1:17" s="13" customFormat="1" ht="51" x14ac:dyDescent="0.2">
      <c r="A33" s="70">
        <v>26</v>
      </c>
      <c r="B33" s="138" t="s">
        <v>309</v>
      </c>
      <c r="C33" s="72" t="s">
        <v>310</v>
      </c>
      <c r="D33" s="72" t="s">
        <v>259</v>
      </c>
      <c r="E33" s="24"/>
      <c r="F33" s="139">
        <v>1</v>
      </c>
      <c r="G33" s="139">
        <v>1</v>
      </c>
      <c r="H33" s="139">
        <v>1</v>
      </c>
      <c r="I33" s="139">
        <f t="shared" si="0"/>
        <v>1</v>
      </c>
      <c r="J33" s="139"/>
      <c r="K33" s="140"/>
      <c r="L33" s="140"/>
      <c r="M33" s="140"/>
      <c r="N33" s="140"/>
      <c r="O33" s="140"/>
      <c r="P33" s="140"/>
      <c r="Q33" s="140"/>
    </row>
    <row r="34" spans="1:17" s="13" customFormat="1" ht="38.25" x14ac:dyDescent="0.2">
      <c r="A34" s="70">
        <v>27</v>
      </c>
      <c r="B34" s="138" t="s">
        <v>311</v>
      </c>
      <c r="C34" s="72" t="s">
        <v>312</v>
      </c>
      <c r="D34" s="72" t="s">
        <v>259</v>
      </c>
      <c r="E34" s="24"/>
      <c r="F34" s="139">
        <v>1</v>
      </c>
      <c r="G34" s="139">
        <v>1</v>
      </c>
      <c r="H34" s="139">
        <v>1</v>
      </c>
      <c r="I34" s="139">
        <f t="shared" si="0"/>
        <v>1</v>
      </c>
      <c r="J34" s="139"/>
      <c r="K34" s="140"/>
      <c r="L34" s="140"/>
      <c r="M34" s="140"/>
      <c r="N34" s="140"/>
      <c r="O34" s="140"/>
      <c r="P34" s="140"/>
      <c r="Q34" s="140"/>
    </row>
    <row r="35" spans="1:17" s="13" customFormat="1" ht="25.5" x14ac:dyDescent="0.2">
      <c r="A35" s="70">
        <v>28</v>
      </c>
      <c r="B35" s="138" t="s">
        <v>313</v>
      </c>
      <c r="C35" s="72" t="s">
        <v>314</v>
      </c>
      <c r="D35" s="72" t="s">
        <v>259</v>
      </c>
      <c r="E35" s="24"/>
      <c r="F35" s="139">
        <v>1</v>
      </c>
      <c r="G35" s="139">
        <v>1</v>
      </c>
      <c r="H35" s="139">
        <v>1</v>
      </c>
      <c r="I35" s="139">
        <f t="shared" si="0"/>
        <v>1</v>
      </c>
      <c r="J35" s="139"/>
      <c r="K35" s="140"/>
      <c r="L35" s="140"/>
      <c r="M35" s="140"/>
      <c r="N35" s="140"/>
      <c r="O35" s="140"/>
      <c r="P35" s="140"/>
      <c r="Q35" s="140"/>
    </row>
    <row r="36" spans="1:17" s="13" customFormat="1" ht="25.5" x14ac:dyDescent="0.2">
      <c r="A36" s="70">
        <v>29</v>
      </c>
      <c r="B36" s="138" t="s">
        <v>315</v>
      </c>
      <c r="C36" s="72" t="s">
        <v>316</v>
      </c>
      <c r="D36" s="72" t="s">
        <v>259</v>
      </c>
      <c r="E36" s="24"/>
      <c r="F36" s="139">
        <v>1</v>
      </c>
      <c r="G36" s="139">
        <v>1</v>
      </c>
      <c r="H36" s="139">
        <v>1</v>
      </c>
      <c r="I36" s="139">
        <f t="shared" si="0"/>
        <v>1</v>
      </c>
      <c r="J36" s="139"/>
      <c r="K36" s="140"/>
      <c r="L36" s="140"/>
      <c r="M36" s="140"/>
      <c r="N36" s="140"/>
      <c r="O36" s="140"/>
      <c r="P36" s="140"/>
      <c r="Q36" s="140"/>
    </row>
    <row r="37" spans="1:17" s="13" customFormat="1" ht="25.5" x14ac:dyDescent="0.2">
      <c r="A37" s="91">
        <v>30</v>
      </c>
      <c r="B37" s="138" t="s">
        <v>317</v>
      </c>
      <c r="C37" s="72" t="s">
        <v>318</v>
      </c>
      <c r="D37" s="72" t="s">
        <v>259</v>
      </c>
      <c r="E37" s="72"/>
      <c r="F37" s="139">
        <v>1</v>
      </c>
      <c r="G37" s="139">
        <v>1</v>
      </c>
      <c r="H37" s="139">
        <v>1</v>
      </c>
      <c r="I37" s="139">
        <f t="shared" si="0"/>
        <v>1</v>
      </c>
      <c r="J37" s="139"/>
      <c r="K37" s="140"/>
      <c r="L37" s="140"/>
      <c r="M37" s="140"/>
      <c r="N37" s="140"/>
      <c r="O37" s="140"/>
      <c r="P37" s="140"/>
      <c r="Q37" s="140"/>
    </row>
    <row r="38" spans="1:17" s="13" customFormat="1" ht="25.5" x14ac:dyDescent="0.2">
      <c r="A38" s="91">
        <v>31</v>
      </c>
      <c r="B38" s="138" t="s">
        <v>319</v>
      </c>
      <c r="C38" s="72" t="s">
        <v>320</v>
      </c>
      <c r="D38" s="72" t="s">
        <v>259</v>
      </c>
      <c r="E38" s="24"/>
      <c r="F38" s="139">
        <v>1</v>
      </c>
      <c r="G38" s="139">
        <v>1</v>
      </c>
      <c r="H38" s="139">
        <v>1</v>
      </c>
      <c r="I38" s="139">
        <f t="shared" si="0"/>
        <v>1</v>
      </c>
      <c r="J38" s="139"/>
      <c r="K38" s="140"/>
      <c r="L38" s="140"/>
      <c r="M38" s="140"/>
      <c r="N38" s="140"/>
      <c r="O38" s="140"/>
      <c r="P38" s="140"/>
      <c r="Q38" s="140"/>
    </row>
    <row r="39" spans="1:17" s="13" customFormat="1" ht="25.5" x14ac:dyDescent="0.2">
      <c r="A39" s="91">
        <v>32</v>
      </c>
      <c r="B39" s="138" t="s">
        <v>321</v>
      </c>
      <c r="C39" s="72" t="s">
        <v>322</v>
      </c>
      <c r="D39" s="72" t="s">
        <v>259</v>
      </c>
      <c r="E39" s="72"/>
      <c r="F39" s="139">
        <v>1</v>
      </c>
      <c r="G39" s="139">
        <v>1</v>
      </c>
      <c r="H39" s="139">
        <v>1</v>
      </c>
      <c r="I39" s="139">
        <f t="shared" si="0"/>
        <v>1</v>
      </c>
      <c r="J39" s="139"/>
      <c r="K39" s="140"/>
      <c r="L39" s="140"/>
      <c r="M39" s="140"/>
      <c r="N39" s="140"/>
      <c r="O39" s="140"/>
      <c r="P39" s="140"/>
      <c r="Q39" s="140"/>
    </row>
    <row r="40" spans="1:17" s="13" customFormat="1" ht="25.5" x14ac:dyDescent="0.2">
      <c r="A40" s="91">
        <v>33</v>
      </c>
      <c r="B40" s="138" t="s">
        <v>323</v>
      </c>
      <c r="C40" s="72" t="s">
        <v>324</v>
      </c>
      <c r="D40" s="72" t="s">
        <v>259</v>
      </c>
      <c r="E40" s="72"/>
      <c r="F40" s="139">
        <v>1</v>
      </c>
      <c r="G40" s="139">
        <v>1</v>
      </c>
      <c r="H40" s="139">
        <v>1</v>
      </c>
      <c r="I40" s="139">
        <f t="shared" si="0"/>
        <v>1</v>
      </c>
      <c r="J40" s="139"/>
      <c r="K40" s="140"/>
      <c r="L40" s="140"/>
      <c r="M40" s="140"/>
      <c r="N40" s="140"/>
      <c r="O40" s="140"/>
      <c r="P40" s="140"/>
      <c r="Q40" s="140"/>
    </row>
    <row r="41" spans="1:17" s="13" customFormat="1" ht="25.5" x14ac:dyDescent="0.2">
      <c r="A41" s="91">
        <v>34</v>
      </c>
      <c r="B41" s="138" t="s">
        <v>325</v>
      </c>
      <c r="C41" s="72" t="s">
        <v>326</v>
      </c>
      <c r="D41" s="72" t="s">
        <v>259</v>
      </c>
      <c r="E41" s="72"/>
      <c r="F41" s="139">
        <v>1</v>
      </c>
      <c r="G41" s="139">
        <v>1</v>
      </c>
      <c r="H41" s="139">
        <v>1</v>
      </c>
      <c r="I41" s="139">
        <f t="shared" si="0"/>
        <v>1</v>
      </c>
      <c r="J41" s="139"/>
      <c r="K41" s="140"/>
      <c r="L41" s="140"/>
      <c r="M41" s="140"/>
      <c r="N41" s="140"/>
      <c r="O41" s="140"/>
      <c r="P41" s="140"/>
      <c r="Q41" s="140"/>
    </row>
    <row r="42" spans="1:17" s="13" customFormat="1" ht="38.25" x14ac:dyDescent="0.2">
      <c r="A42" s="91">
        <v>35</v>
      </c>
      <c r="B42" s="138" t="s">
        <v>327</v>
      </c>
      <c r="C42" s="72" t="s">
        <v>328</v>
      </c>
      <c r="D42" s="72" t="s">
        <v>259</v>
      </c>
      <c r="E42" s="24"/>
      <c r="F42" s="139">
        <v>1</v>
      </c>
      <c r="G42" s="139">
        <v>1</v>
      </c>
      <c r="H42" s="139">
        <v>1</v>
      </c>
      <c r="I42" s="139">
        <f t="shared" si="0"/>
        <v>1</v>
      </c>
      <c r="J42" s="139"/>
      <c r="K42" s="140"/>
      <c r="L42" s="140"/>
      <c r="M42" s="140"/>
      <c r="N42" s="140"/>
      <c r="O42" s="140"/>
      <c r="P42" s="140"/>
      <c r="Q42" s="140"/>
    </row>
    <row r="43" spans="1:17" s="13" customFormat="1" ht="38.25" x14ac:dyDescent="0.2">
      <c r="A43" s="70">
        <v>36</v>
      </c>
      <c r="B43" s="138" t="s">
        <v>329</v>
      </c>
      <c r="C43" s="72" t="s">
        <v>330</v>
      </c>
      <c r="D43" s="72" t="s">
        <v>259</v>
      </c>
      <c r="E43" s="72"/>
      <c r="F43" s="139">
        <v>1</v>
      </c>
      <c r="G43" s="139">
        <v>1</v>
      </c>
      <c r="H43" s="139">
        <v>1</v>
      </c>
      <c r="I43" s="139">
        <f t="shared" si="0"/>
        <v>1</v>
      </c>
      <c r="J43" s="139"/>
      <c r="K43" s="140"/>
      <c r="L43" s="140"/>
      <c r="M43" s="140"/>
      <c r="N43" s="140"/>
      <c r="O43" s="140"/>
      <c r="P43" s="140"/>
      <c r="Q43" s="140"/>
    </row>
    <row r="44" spans="1:17" s="13" customFormat="1" ht="25.5" x14ac:dyDescent="0.2">
      <c r="A44" s="70">
        <v>37</v>
      </c>
      <c r="B44" s="138" t="s">
        <v>331</v>
      </c>
      <c r="C44" s="72" t="s">
        <v>332</v>
      </c>
      <c r="D44" s="72" t="s">
        <v>259</v>
      </c>
      <c r="E44" s="72"/>
      <c r="F44" s="139">
        <v>1</v>
      </c>
      <c r="G44" s="139">
        <v>1</v>
      </c>
      <c r="H44" s="139">
        <v>1</v>
      </c>
      <c r="I44" s="139">
        <f t="shared" si="0"/>
        <v>1</v>
      </c>
      <c r="J44" s="139"/>
      <c r="K44" s="140"/>
      <c r="L44" s="140"/>
      <c r="M44" s="140"/>
      <c r="N44" s="140"/>
      <c r="O44" s="140"/>
      <c r="P44" s="140"/>
      <c r="Q44" s="140"/>
    </row>
    <row r="45" spans="1:17" s="13" customFormat="1" ht="38.25" x14ac:dyDescent="0.2">
      <c r="A45" s="70">
        <v>38</v>
      </c>
      <c r="B45" s="138" t="s">
        <v>333</v>
      </c>
      <c r="C45" s="72" t="s">
        <v>334</v>
      </c>
      <c r="D45" s="72" t="s">
        <v>259</v>
      </c>
      <c r="E45" s="24"/>
      <c r="F45" s="139">
        <v>1</v>
      </c>
      <c r="G45" s="139">
        <v>1</v>
      </c>
      <c r="H45" s="139">
        <v>1</v>
      </c>
      <c r="I45" s="139">
        <f t="shared" si="0"/>
        <v>1</v>
      </c>
      <c r="J45" s="139"/>
      <c r="K45" s="140"/>
      <c r="L45" s="140"/>
      <c r="M45" s="140"/>
      <c r="N45" s="140"/>
      <c r="O45" s="140"/>
      <c r="P45" s="140"/>
      <c r="Q45" s="140"/>
    </row>
    <row r="46" spans="1:17" s="12" customFormat="1" ht="33.75" customHeight="1" x14ac:dyDescent="0.2">
      <c r="A46" s="70">
        <v>39</v>
      </c>
      <c r="B46" s="138" t="s">
        <v>335</v>
      </c>
      <c r="C46" s="72" t="s">
        <v>336</v>
      </c>
      <c r="D46" s="72" t="s">
        <v>259</v>
      </c>
      <c r="E46" s="72"/>
      <c r="F46" s="139">
        <v>1</v>
      </c>
      <c r="G46" s="139">
        <v>1</v>
      </c>
      <c r="H46" s="139">
        <v>1</v>
      </c>
      <c r="I46" s="139">
        <f t="shared" si="0"/>
        <v>1</v>
      </c>
      <c r="J46" s="139"/>
      <c r="K46" s="76"/>
      <c r="L46" s="76"/>
      <c r="M46" s="76"/>
      <c r="N46" s="76"/>
      <c r="O46" s="76"/>
      <c r="P46" s="76"/>
      <c r="Q46" s="76"/>
    </row>
    <row r="47" spans="1:17" s="13" customFormat="1" ht="25.5" x14ac:dyDescent="0.2">
      <c r="A47" s="70">
        <v>40</v>
      </c>
      <c r="B47" s="138" t="s">
        <v>337</v>
      </c>
      <c r="C47" s="72" t="s">
        <v>338</v>
      </c>
      <c r="D47" s="72" t="s">
        <v>259</v>
      </c>
      <c r="E47" s="24"/>
      <c r="F47" s="139">
        <v>1</v>
      </c>
      <c r="G47" s="139">
        <v>1</v>
      </c>
      <c r="H47" s="139">
        <v>1</v>
      </c>
      <c r="I47" s="139">
        <f t="shared" si="0"/>
        <v>1</v>
      </c>
      <c r="J47" s="139"/>
      <c r="K47" s="140"/>
      <c r="L47" s="140"/>
      <c r="M47" s="140"/>
      <c r="N47" s="140"/>
      <c r="O47" s="140"/>
      <c r="P47" s="140"/>
      <c r="Q47" s="140"/>
    </row>
    <row r="48" spans="1:17" s="12" customFormat="1" ht="38.25" x14ac:dyDescent="0.2">
      <c r="A48" s="70">
        <v>41</v>
      </c>
      <c r="B48" s="138" t="s">
        <v>339</v>
      </c>
      <c r="C48" s="72" t="s">
        <v>340</v>
      </c>
      <c r="D48" s="72" t="s">
        <v>259</v>
      </c>
      <c r="E48" s="72"/>
      <c r="F48" s="139">
        <v>1</v>
      </c>
      <c r="G48" s="139">
        <v>1</v>
      </c>
      <c r="H48" s="139">
        <v>1</v>
      </c>
      <c r="I48" s="139">
        <f t="shared" si="0"/>
        <v>1</v>
      </c>
      <c r="J48" s="139"/>
      <c r="K48" s="76"/>
      <c r="L48" s="76"/>
      <c r="M48" s="76"/>
      <c r="N48" s="76"/>
      <c r="O48" s="76"/>
      <c r="P48" s="76"/>
      <c r="Q48" s="76"/>
    </row>
    <row r="49" spans="1:17" s="13" customFormat="1" ht="38.25" x14ac:dyDescent="0.2">
      <c r="A49" s="70">
        <v>42</v>
      </c>
      <c r="B49" s="138" t="s">
        <v>341</v>
      </c>
      <c r="C49" s="72" t="s">
        <v>342</v>
      </c>
      <c r="D49" s="72" t="s">
        <v>306</v>
      </c>
      <c r="E49" s="24"/>
      <c r="F49" s="139">
        <v>1</v>
      </c>
      <c r="G49" s="139">
        <v>1</v>
      </c>
      <c r="H49" s="139">
        <v>1</v>
      </c>
      <c r="I49" s="139">
        <f t="shared" si="0"/>
        <v>1</v>
      </c>
      <c r="J49" s="139"/>
      <c r="K49" s="140"/>
      <c r="L49" s="140"/>
      <c r="M49" s="140"/>
      <c r="N49" s="140"/>
      <c r="O49" s="140"/>
      <c r="P49" s="140"/>
      <c r="Q49" s="140"/>
    </row>
    <row r="50" spans="1:17" s="13" customFormat="1" ht="25.5" x14ac:dyDescent="0.2">
      <c r="A50" s="70">
        <v>43</v>
      </c>
      <c r="B50" s="138" t="s">
        <v>343</v>
      </c>
      <c r="C50" s="72" t="s">
        <v>344</v>
      </c>
      <c r="D50" s="72" t="s">
        <v>259</v>
      </c>
      <c r="E50" s="72"/>
      <c r="F50" s="139">
        <v>1</v>
      </c>
      <c r="G50" s="139">
        <v>1</v>
      </c>
      <c r="H50" s="139">
        <v>1</v>
      </c>
      <c r="I50" s="139">
        <f t="shared" si="0"/>
        <v>1</v>
      </c>
      <c r="J50" s="139"/>
      <c r="K50" s="140"/>
      <c r="L50" s="140"/>
      <c r="M50" s="140"/>
      <c r="N50" s="140"/>
      <c r="O50" s="140"/>
      <c r="P50" s="140"/>
      <c r="Q50" s="140"/>
    </row>
    <row r="51" spans="1:17" s="13" customFormat="1" ht="38.25" x14ac:dyDescent="0.2">
      <c r="A51" s="70">
        <v>44</v>
      </c>
      <c r="B51" s="138" t="s">
        <v>345</v>
      </c>
      <c r="C51" s="72" t="s">
        <v>346</v>
      </c>
      <c r="D51" s="78" t="s">
        <v>306</v>
      </c>
      <c r="E51" s="146"/>
      <c r="F51" s="139">
        <v>1</v>
      </c>
      <c r="G51" s="139">
        <v>1</v>
      </c>
      <c r="H51" s="139">
        <v>1</v>
      </c>
      <c r="I51" s="139">
        <f t="shared" si="0"/>
        <v>1</v>
      </c>
      <c r="J51" s="139"/>
      <c r="K51" s="140"/>
      <c r="L51" s="140"/>
      <c r="M51" s="140"/>
      <c r="N51" s="140"/>
      <c r="O51" s="140"/>
      <c r="P51" s="140"/>
      <c r="Q51" s="140"/>
    </row>
    <row r="52" spans="1:17" s="13" customFormat="1" ht="51" x14ac:dyDescent="0.2">
      <c r="A52" s="70">
        <v>45</v>
      </c>
      <c r="B52" s="138" t="s">
        <v>347</v>
      </c>
      <c r="C52" s="72" t="s">
        <v>348</v>
      </c>
      <c r="D52" s="78" t="s">
        <v>306</v>
      </c>
      <c r="E52" s="147"/>
      <c r="F52" s="139">
        <v>1</v>
      </c>
      <c r="G52" s="139">
        <v>1</v>
      </c>
      <c r="H52" s="139">
        <v>1</v>
      </c>
      <c r="I52" s="139">
        <f t="shared" si="0"/>
        <v>1</v>
      </c>
      <c r="J52" s="139"/>
      <c r="K52" s="140"/>
      <c r="L52" s="140"/>
      <c r="M52" s="140"/>
      <c r="N52" s="140"/>
      <c r="O52" s="140"/>
      <c r="P52" s="140"/>
      <c r="Q52" s="140"/>
    </row>
    <row r="53" spans="1:17" s="13" customFormat="1" ht="51" x14ac:dyDescent="0.2">
      <c r="A53" s="70">
        <v>46</v>
      </c>
      <c r="B53" s="138" t="s">
        <v>349</v>
      </c>
      <c r="C53" s="72" t="s">
        <v>350</v>
      </c>
      <c r="D53" s="78" t="s">
        <v>259</v>
      </c>
      <c r="E53" s="147"/>
      <c r="F53" s="139">
        <v>1</v>
      </c>
      <c r="G53" s="139">
        <v>1</v>
      </c>
      <c r="H53" s="139">
        <v>1</v>
      </c>
      <c r="I53" s="139">
        <f t="shared" si="0"/>
        <v>1</v>
      </c>
      <c r="J53" s="139"/>
      <c r="K53" s="140"/>
      <c r="L53" s="140"/>
      <c r="M53" s="140"/>
      <c r="N53" s="140"/>
      <c r="O53" s="140"/>
      <c r="P53" s="140"/>
      <c r="Q53" s="140"/>
    </row>
    <row r="54" spans="1:17" s="13" customFormat="1" ht="51" x14ac:dyDescent="0.2">
      <c r="A54" s="70">
        <v>47</v>
      </c>
      <c r="B54" s="138" t="s">
        <v>351</v>
      </c>
      <c r="C54" s="72" t="s">
        <v>352</v>
      </c>
      <c r="D54" s="78" t="s">
        <v>306</v>
      </c>
      <c r="E54" s="147"/>
      <c r="F54" s="139">
        <v>1</v>
      </c>
      <c r="G54" s="139">
        <v>1</v>
      </c>
      <c r="H54" s="139">
        <v>1</v>
      </c>
      <c r="I54" s="139">
        <f t="shared" si="0"/>
        <v>1</v>
      </c>
      <c r="J54" s="139"/>
      <c r="K54" s="140"/>
      <c r="L54" s="140"/>
      <c r="M54" s="140"/>
      <c r="N54" s="140"/>
      <c r="O54" s="140"/>
      <c r="P54" s="140"/>
      <c r="Q54" s="140"/>
    </row>
    <row r="55" spans="1:17" s="13" customFormat="1" ht="51" x14ac:dyDescent="0.2">
      <c r="A55" s="70">
        <v>48</v>
      </c>
      <c r="B55" s="138" t="s">
        <v>353</v>
      </c>
      <c r="C55" s="72" t="s">
        <v>354</v>
      </c>
      <c r="D55" s="78" t="s">
        <v>259</v>
      </c>
      <c r="E55" s="147"/>
      <c r="F55" s="139">
        <v>1</v>
      </c>
      <c r="G55" s="139">
        <v>1</v>
      </c>
      <c r="H55" s="139">
        <v>1</v>
      </c>
      <c r="I55" s="139">
        <f t="shared" si="0"/>
        <v>1</v>
      </c>
      <c r="J55" s="139"/>
      <c r="K55" s="140"/>
      <c r="L55" s="140"/>
      <c r="M55" s="140"/>
      <c r="N55" s="140"/>
      <c r="O55" s="140"/>
      <c r="P55" s="140"/>
      <c r="Q55" s="140"/>
    </row>
    <row r="56" spans="1:17" s="13" customFormat="1" ht="51" x14ac:dyDescent="0.2">
      <c r="A56" s="70">
        <v>49</v>
      </c>
      <c r="B56" s="138" t="s">
        <v>355</v>
      </c>
      <c r="C56" s="72" t="s">
        <v>356</v>
      </c>
      <c r="D56" s="78" t="s">
        <v>306</v>
      </c>
      <c r="E56" s="147"/>
      <c r="F56" s="139">
        <v>1</v>
      </c>
      <c r="G56" s="139">
        <v>1</v>
      </c>
      <c r="H56" s="139">
        <v>1</v>
      </c>
      <c r="I56" s="139">
        <f t="shared" si="0"/>
        <v>1</v>
      </c>
      <c r="J56" s="139"/>
      <c r="K56" s="140"/>
      <c r="L56" s="140"/>
      <c r="M56" s="140"/>
      <c r="N56" s="140"/>
      <c r="O56" s="140"/>
      <c r="P56" s="140"/>
      <c r="Q56" s="140"/>
    </row>
    <row r="57" spans="1:17" s="13" customFormat="1" ht="51" x14ac:dyDescent="0.2">
      <c r="A57" s="70">
        <v>50</v>
      </c>
      <c r="B57" s="138" t="s">
        <v>357</v>
      </c>
      <c r="C57" s="72" t="s">
        <v>358</v>
      </c>
      <c r="D57" s="78" t="s">
        <v>259</v>
      </c>
      <c r="E57" s="147"/>
      <c r="F57" s="139">
        <v>1</v>
      </c>
      <c r="G57" s="139">
        <v>1</v>
      </c>
      <c r="H57" s="139">
        <v>1</v>
      </c>
      <c r="I57" s="139">
        <f t="shared" si="0"/>
        <v>1</v>
      </c>
      <c r="J57" s="139"/>
      <c r="K57" s="140"/>
      <c r="L57" s="140"/>
      <c r="M57" s="140"/>
      <c r="N57" s="140"/>
      <c r="O57" s="140"/>
      <c r="P57" s="140"/>
      <c r="Q57" s="140"/>
    </row>
    <row r="58" spans="1:17" s="13" customFormat="1" ht="51" x14ac:dyDescent="0.2">
      <c r="A58" s="70">
        <v>51</v>
      </c>
      <c r="B58" s="148" t="s">
        <v>359</v>
      </c>
      <c r="C58" s="149" t="s">
        <v>360</v>
      </c>
      <c r="D58" s="78" t="s">
        <v>259</v>
      </c>
      <c r="E58" s="147"/>
      <c r="F58" s="139">
        <v>1</v>
      </c>
      <c r="G58" s="150">
        <v>1</v>
      </c>
      <c r="H58" s="139">
        <v>1</v>
      </c>
      <c r="I58" s="139">
        <f t="shared" si="0"/>
        <v>1</v>
      </c>
      <c r="J58" s="78" t="s">
        <v>361</v>
      </c>
      <c r="K58" s="140"/>
      <c r="L58" s="140"/>
      <c r="M58" s="140"/>
      <c r="N58" s="140"/>
      <c r="O58" s="140"/>
      <c r="P58" s="140"/>
      <c r="Q58" s="140"/>
    </row>
    <row r="59" spans="1:17" s="13" customFormat="1" ht="38.25" x14ac:dyDescent="0.2">
      <c r="A59" s="70">
        <v>52</v>
      </c>
      <c r="B59" s="148" t="s">
        <v>362</v>
      </c>
      <c r="C59" s="149" t="s">
        <v>363</v>
      </c>
      <c r="D59" s="78" t="s">
        <v>259</v>
      </c>
      <c r="E59" s="147"/>
      <c r="F59" s="139">
        <v>1</v>
      </c>
      <c r="G59" s="139">
        <v>1</v>
      </c>
      <c r="H59" s="139">
        <v>1</v>
      </c>
      <c r="I59" s="139">
        <f t="shared" si="0"/>
        <v>1</v>
      </c>
      <c r="J59" s="139"/>
      <c r="K59" s="140"/>
      <c r="L59" s="140"/>
      <c r="M59" s="140"/>
      <c r="N59" s="140"/>
      <c r="O59" s="140"/>
      <c r="P59" s="140"/>
      <c r="Q59" s="140"/>
    </row>
    <row r="60" spans="1:17" s="13" customFormat="1" ht="51" x14ac:dyDescent="0.2">
      <c r="A60" s="70">
        <v>53</v>
      </c>
      <c r="B60" s="138" t="s">
        <v>364</v>
      </c>
      <c r="C60" s="72" t="s">
        <v>365</v>
      </c>
      <c r="D60" s="78" t="s">
        <v>306</v>
      </c>
      <c r="E60" s="147"/>
      <c r="F60" s="139">
        <v>1</v>
      </c>
      <c r="G60" s="139">
        <v>1</v>
      </c>
      <c r="H60" s="139">
        <v>1</v>
      </c>
      <c r="I60" s="139">
        <f t="shared" si="0"/>
        <v>1</v>
      </c>
      <c r="J60" s="139"/>
      <c r="K60" s="140"/>
      <c r="L60" s="140"/>
      <c r="M60" s="140"/>
      <c r="N60" s="140"/>
      <c r="O60" s="140"/>
      <c r="P60" s="140"/>
      <c r="Q60" s="140"/>
    </row>
    <row r="61" spans="1:17" s="13" customFormat="1" ht="51" x14ac:dyDescent="0.2">
      <c r="A61" s="70">
        <v>54</v>
      </c>
      <c r="B61" s="138" t="s">
        <v>366</v>
      </c>
      <c r="C61" s="72" t="s">
        <v>367</v>
      </c>
      <c r="D61" s="78" t="s">
        <v>259</v>
      </c>
      <c r="E61" s="147"/>
      <c r="F61" s="139">
        <v>1</v>
      </c>
      <c r="G61" s="139">
        <v>1</v>
      </c>
      <c r="H61" s="139">
        <v>1</v>
      </c>
      <c r="I61" s="139">
        <f t="shared" si="0"/>
        <v>1</v>
      </c>
      <c r="J61" s="139"/>
      <c r="K61" s="140"/>
      <c r="L61" s="140"/>
      <c r="M61" s="140"/>
      <c r="N61" s="140"/>
      <c r="O61" s="140"/>
      <c r="P61" s="140"/>
      <c r="Q61" s="140"/>
    </row>
    <row r="62" spans="1:17" s="13" customFormat="1" ht="51" x14ac:dyDescent="0.2">
      <c r="A62" s="70">
        <v>55</v>
      </c>
      <c r="B62" s="138" t="s">
        <v>368</v>
      </c>
      <c r="C62" s="72" t="s">
        <v>369</v>
      </c>
      <c r="D62" s="78" t="s">
        <v>259</v>
      </c>
      <c r="E62" s="147"/>
      <c r="F62" s="139">
        <v>1</v>
      </c>
      <c r="G62" s="139">
        <v>1</v>
      </c>
      <c r="H62" s="139">
        <v>1</v>
      </c>
      <c r="I62" s="139">
        <f t="shared" si="0"/>
        <v>1</v>
      </c>
      <c r="J62" s="139"/>
      <c r="K62" s="140"/>
      <c r="L62" s="140"/>
      <c r="M62" s="140"/>
      <c r="N62" s="140"/>
      <c r="O62" s="140"/>
      <c r="P62" s="140"/>
      <c r="Q62" s="140"/>
    </row>
    <row r="63" spans="1:17" s="13" customFormat="1" ht="51" x14ac:dyDescent="0.2">
      <c r="A63" s="70">
        <v>56</v>
      </c>
      <c r="B63" s="138" t="s">
        <v>370</v>
      </c>
      <c r="C63" s="72" t="s">
        <v>371</v>
      </c>
      <c r="D63" s="78" t="s">
        <v>259</v>
      </c>
      <c r="E63" s="147"/>
      <c r="F63" s="139">
        <v>1</v>
      </c>
      <c r="G63" s="139">
        <v>1</v>
      </c>
      <c r="H63" s="139">
        <v>1</v>
      </c>
      <c r="I63" s="139">
        <f t="shared" si="0"/>
        <v>1</v>
      </c>
      <c r="J63" s="139"/>
      <c r="K63" s="140"/>
      <c r="L63" s="140"/>
      <c r="M63" s="140"/>
      <c r="N63" s="140"/>
      <c r="O63" s="140"/>
      <c r="P63" s="140"/>
      <c r="Q63" s="140"/>
    </row>
    <row r="64" spans="1:17" s="13" customFormat="1" ht="51" x14ac:dyDescent="0.2">
      <c r="A64" s="70">
        <v>57</v>
      </c>
      <c r="B64" s="138" t="s">
        <v>372</v>
      </c>
      <c r="C64" s="72" t="s">
        <v>373</v>
      </c>
      <c r="D64" s="78" t="s">
        <v>259</v>
      </c>
      <c r="E64" s="147"/>
      <c r="F64" s="139">
        <v>1</v>
      </c>
      <c r="G64" s="139">
        <v>1</v>
      </c>
      <c r="H64" s="139">
        <v>1</v>
      </c>
      <c r="I64" s="139">
        <f t="shared" si="0"/>
        <v>1</v>
      </c>
      <c r="J64" s="139"/>
      <c r="K64" s="140"/>
      <c r="L64" s="140"/>
      <c r="M64" s="140"/>
      <c r="N64" s="140"/>
      <c r="O64" s="140"/>
      <c r="P64" s="140"/>
      <c r="Q64" s="140"/>
    </row>
    <row r="65" spans="1:17" s="12" customFormat="1" ht="51" x14ac:dyDescent="0.2">
      <c r="A65" s="70">
        <v>58</v>
      </c>
      <c r="B65" s="138" t="s">
        <v>374</v>
      </c>
      <c r="C65" s="72" t="s">
        <v>375</v>
      </c>
      <c r="D65" s="78" t="s">
        <v>259</v>
      </c>
      <c r="E65" s="147"/>
      <c r="F65" s="139">
        <v>1</v>
      </c>
      <c r="G65" s="139">
        <v>1</v>
      </c>
      <c r="H65" s="139">
        <v>1</v>
      </c>
      <c r="I65" s="139">
        <f t="shared" si="0"/>
        <v>1</v>
      </c>
      <c r="J65" s="139"/>
      <c r="K65" s="76"/>
      <c r="L65" s="76"/>
      <c r="M65" s="76"/>
      <c r="N65" s="76"/>
      <c r="O65" s="76"/>
      <c r="P65" s="76"/>
      <c r="Q65" s="76"/>
    </row>
    <row r="66" spans="1:17" s="13" customFormat="1" ht="51" x14ac:dyDescent="0.2">
      <c r="A66" s="70">
        <v>59</v>
      </c>
      <c r="B66" s="138" t="s">
        <v>376</v>
      </c>
      <c r="C66" s="72" t="s">
        <v>377</v>
      </c>
      <c r="D66" s="78" t="s">
        <v>259</v>
      </c>
      <c r="E66" s="147"/>
      <c r="F66" s="139">
        <v>1</v>
      </c>
      <c r="G66" s="139">
        <v>1</v>
      </c>
      <c r="H66" s="139">
        <v>1</v>
      </c>
      <c r="I66" s="139">
        <f t="shared" si="0"/>
        <v>1</v>
      </c>
      <c r="J66" s="139"/>
      <c r="K66" s="140"/>
      <c r="L66" s="140"/>
      <c r="M66" s="140"/>
      <c r="N66" s="140"/>
      <c r="O66" s="140"/>
      <c r="P66" s="140"/>
      <c r="Q66" s="140"/>
    </row>
    <row r="67" spans="1:17" s="13" customFormat="1" ht="51" x14ac:dyDescent="0.2">
      <c r="A67" s="70">
        <v>60</v>
      </c>
      <c r="B67" s="138" t="s">
        <v>378</v>
      </c>
      <c r="C67" s="72" t="s">
        <v>379</v>
      </c>
      <c r="D67" s="78" t="s">
        <v>259</v>
      </c>
      <c r="E67" s="147"/>
      <c r="F67" s="139">
        <v>1</v>
      </c>
      <c r="G67" s="139">
        <v>1</v>
      </c>
      <c r="H67" s="139">
        <v>1</v>
      </c>
      <c r="I67" s="139">
        <f t="shared" si="0"/>
        <v>1</v>
      </c>
      <c r="J67" s="139"/>
      <c r="K67" s="140"/>
      <c r="L67" s="140"/>
      <c r="M67" s="140"/>
      <c r="N67" s="140"/>
      <c r="O67" s="140"/>
      <c r="P67" s="140"/>
      <c r="Q67" s="140"/>
    </row>
    <row r="68" spans="1:17" s="13" customFormat="1" ht="51" x14ac:dyDescent="0.2">
      <c r="A68" s="70">
        <v>61</v>
      </c>
      <c r="B68" s="148" t="s">
        <v>380</v>
      </c>
      <c r="C68" s="149" t="s">
        <v>381</v>
      </c>
      <c r="D68" s="78" t="s">
        <v>259</v>
      </c>
      <c r="E68" s="147"/>
      <c r="F68" s="139">
        <v>1</v>
      </c>
      <c r="G68" s="139">
        <v>1</v>
      </c>
      <c r="H68" s="139">
        <v>1</v>
      </c>
      <c r="I68" s="139">
        <f t="shared" si="0"/>
        <v>1</v>
      </c>
      <c r="J68" s="139"/>
      <c r="K68" s="140"/>
      <c r="L68" s="140"/>
      <c r="M68" s="140"/>
      <c r="N68" s="140"/>
      <c r="O68" s="140"/>
      <c r="P68" s="140"/>
      <c r="Q68" s="140"/>
    </row>
    <row r="69" spans="1:17" s="13" customFormat="1" ht="51" x14ac:dyDescent="0.2">
      <c r="A69" s="70">
        <v>62</v>
      </c>
      <c r="B69" s="148" t="s">
        <v>382</v>
      </c>
      <c r="C69" s="149" t="s">
        <v>383</v>
      </c>
      <c r="D69" s="78" t="s">
        <v>306</v>
      </c>
      <c r="E69" s="147"/>
      <c r="F69" s="139">
        <v>1</v>
      </c>
      <c r="G69" s="139">
        <v>1</v>
      </c>
      <c r="H69" s="139">
        <v>1</v>
      </c>
      <c r="I69" s="139">
        <f t="shared" si="0"/>
        <v>1</v>
      </c>
      <c r="J69" s="139"/>
      <c r="K69" s="140"/>
      <c r="L69" s="140"/>
      <c r="M69" s="140"/>
      <c r="N69" s="140"/>
      <c r="O69" s="140"/>
      <c r="P69" s="140"/>
      <c r="Q69" s="140"/>
    </row>
    <row r="70" spans="1:17" s="13" customFormat="1" ht="51" x14ac:dyDescent="0.2">
      <c r="A70" s="70">
        <v>63</v>
      </c>
      <c r="B70" s="138" t="s">
        <v>384</v>
      </c>
      <c r="C70" s="72" t="s">
        <v>385</v>
      </c>
      <c r="D70" s="78" t="s">
        <v>259</v>
      </c>
      <c r="E70" s="147"/>
      <c r="F70" s="139">
        <v>1</v>
      </c>
      <c r="G70" s="139">
        <v>1</v>
      </c>
      <c r="H70" s="139">
        <v>1</v>
      </c>
      <c r="I70" s="139">
        <f t="shared" si="0"/>
        <v>1</v>
      </c>
      <c r="J70" s="139"/>
      <c r="K70" s="140"/>
      <c r="L70" s="140"/>
      <c r="M70" s="140"/>
      <c r="N70" s="140"/>
      <c r="O70" s="140"/>
      <c r="P70" s="140"/>
      <c r="Q70" s="140"/>
    </row>
    <row r="71" spans="1:17" s="13" customFormat="1" ht="51" x14ac:dyDescent="0.2">
      <c r="A71" s="70">
        <v>64</v>
      </c>
      <c r="B71" s="138" t="s">
        <v>386</v>
      </c>
      <c r="C71" s="72" t="s">
        <v>387</v>
      </c>
      <c r="D71" s="78" t="s">
        <v>306</v>
      </c>
      <c r="E71" s="147"/>
      <c r="F71" s="139">
        <v>1</v>
      </c>
      <c r="G71" s="139">
        <v>1</v>
      </c>
      <c r="H71" s="139">
        <v>1</v>
      </c>
      <c r="I71" s="139">
        <f t="shared" si="0"/>
        <v>1</v>
      </c>
      <c r="J71" s="139"/>
      <c r="K71" s="140"/>
      <c r="L71" s="140"/>
      <c r="M71" s="140"/>
      <c r="N71" s="140"/>
      <c r="O71" s="140"/>
      <c r="P71" s="140"/>
      <c r="Q71" s="140"/>
    </row>
    <row r="72" spans="1:17" s="13" customFormat="1" ht="25.5" x14ac:dyDescent="0.2">
      <c r="A72" s="70">
        <v>65</v>
      </c>
      <c r="B72" s="138" t="s">
        <v>388</v>
      </c>
      <c r="C72" s="72" t="s">
        <v>389</v>
      </c>
      <c r="D72" s="78" t="s">
        <v>259</v>
      </c>
      <c r="E72" s="147"/>
      <c r="F72" s="139">
        <v>1</v>
      </c>
      <c r="G72" s="139">
        <v>1</v>
      </c>
      <c r="H72" s="139">
        <v>1</v>
      </c>
      <c r="I72" s="139">
        <f t="shared" si="0"/>
        <v>1</v>
      </c>
      <c r="J72" s="139"/>
      <c r="K72" s="140"/>
      <c r="L72" s="140"/>
      <c r="M72" s="140"/>
      <c r="N72" s="140"/>
      <c r="O72" s="140"/>
      <c r="P72" s="140"/>
      <c r="Q72" s="140"/>
    </row>
    <row r="73" spans="1:17" s="13" customFormat="1" ht="38.25" x14ac:dyDescent="0.2">
      <c r="A73" s="70">
        <v>66</v>
      </c>
      <c r="B73" s="138" t="s">
        <v>390</v>
      </c>
      <c r="C73" s="72" t="s">
        <v>391</v>
      </c>
      <c r="D73" s="78" t="s">
        <v>306</v>
      </c>
      <c r="E73" s="147"/>
      <c r="F73" s="139">
        <v>1</v>
      </c>
      <c r="G73" s="139">
        <v>1</v>
      </c>
      <c r="H73" s="139">
        <v>1</v>
      </c>
      <c r="I73" s="139">
        <f t="shared" si="0"/>
        <v>1</v>
      </c>
      <c r="J73" s="139"/>
      <c r="K73" s="140"/>
      <c r="L73" s="140"/>
      <c r="M73" s="140"/>
      <c r="N73" s="140"/>
      <c r="O73" s="140"/>
      <c r="P73" s="140"/>
      <c r="Q73" s="140"/>
    </row>
    <row r="74" spans="1:17" s="13" customFormat="1" ht="51" x14ac:dyDescent="0.2">
      <c r="A74" s="70">
        <v>67</v>
      </c>
      <c r="B74" s="138" t="s">
        <v>392</v>
      </c>
      <c r="C74" s="72" t="s">
        <v>393</v>
      </c>
      <c r="D74" s="78" t="s">
        <v>306</v>
      </c>
      <c r="E74" s="147"/>
      <c r="F74" s="139">
        <v>1</v>
      </c>
      <c r="G74" s="139">
        <v>1</v>
      </c>
      <c r="H74" s="139">
        <v>1</v>
      </c>
      <c r="I74" s="139">
        <f t="shared" si="0"/>
        <v>1</v>
      </c>
      <c r="J74" s="139"/>
      <c r="K74" s="140"/>
      <c r="L74" s="140"/>
      <c r="M74" s="140"/>
      <c r="N74" s="140"/>
      <c r="O74" s="140"/>
      <c r="P74" s="140"/>
      <c r="Q74" s="140"/>
    </row>
    <row r="75" spans="1:17" s="13" customFormat="1" ht="51" x14ac:dyDescent="0.2">
      <c r="A75" s="70">
        <v>68</v>
      </c>
      <c r="B75" s="138" t="s">
        <v>394</v>
      </c>
      <c r="C75" s="72" t="s">
        <v>395</v>
      </c>
      <c r="D75" s="78" t="s">
        <v>259</v>
      </c>
      <c r="E75" s="147"/>
      <c r="F75" s="139">
        <v>1</v>
      </c>
      <c r="G75" s="139">
        <v>1</v>
      </c>
      <c r="H75" s="139">
        <v>1</v>
      </c>
      <c r="I75" s="139">
        <f t="shared" si="0"/>
        <v>1</v>
      </c>
      <c r="J75" s="139"/>
      <c r="K75" s="140"/>
      <c r="L75" s="140"/>
      <c r="M75" s="140"/>
      <c r="N75" s="140"/>
      <c r="O75" s="140"/>
      <c r="P75" s="140"/>
      <c r="Q75" s="140"/>
    </row>
    <row r="76" spans="1:17" s="13" customFormat="1" ht="51" x14ac:dyDescent="0.2">
      <c r="A76" s="70">
        <v>69</v>
      </c>
      <c r="B76" s="148" t="s">
        <v>396</v>
      </c>
      <c r="C76" s="149" t="s">
        <v>397</v>
      </c>
      <c r="D76" s="78" t="s">
        <v>259</v>
      </c>
      <c r="E76" s="147"/>
      <c r="F76" s="139">
        <v>1</v>
      </c>
      <c r="G76" s="139">
        <v>1</v>
      </c>
      <c r="H76" s="139">
        <v>1</v>
      </c>
      <c r="I76" s="139">
        <f t="shared" si="0"/>
        <v>1</v>
      </c>
      <c r="J76" s="139"/>
      <c r="K76" s="140"/>
      <c r="L76" s="140"/>
      <c r="M76" s="140"/>
      <c r="N76" s="140"/>
      <c r="O76" s="140"/>
      <c r="P76" s="140"/>
      <c r="Q76" s="140"/>
    </row>
    <row r="77" spans="1:17" s="13" customFormat="1" ht="51" x14ac:dyDescent="0.2">
      <c r="A77" s="70">
        <v>70</v>
      </c>
      <c r="B77" s="138" t="s">
        <v>398</v>
      </c>
      <c r="C77" s="72" t="s">
        <v>399</v>
      </c>
      <c r="D77" s="78" t="s">
        <v>259</v>
      </c>
      <c r="E77" s="147"/>
      <c r="F77" s="139">
        <v>1</v>
      </c>
      <c r="G77" s="139">
        <v>1</v>
      </c>
      <c r="H77" s="139">
        <v>1</v>
      </c>
      <c r="I77" s="139">
        <f t="shared" si="0"/>
        <v>1</v>
      </c>
      <c r="J77" s="139"/>
      <c r="K77" s="140"/>
      <c r="L77" s="140"/>
      <c r="M77" s="140"/>
      <c r="N77" s="140"/>
      <c r="O77" s="140"/>
      <c r="P77" s="140"/>
      <c r="Q77" s="140"/>
    </row>
    <row r="78" spans="1:17" s="13" customFormat="1" ht="38.25" x14ac:dyDescent="0.2">
      <c r="A78" s="70">
        <v>71</v>
      </c>
      <c r="B78" s="151" t="s">
        <v>400</v>
      </c>
      <c r="C78" s="72" t="s">
        <v>401</v>
      </c>
      <c r="D78" s="78" t="s">
        <v>306</v>
      </c>
      <c r="E78" s="147"/>
      <c r="F78" s="139">
        <v>1</v>
      </c>
      <c r="G78" s="139">
        <v>1</v>
      </c>
      <c r="H78" s="139">
        <v>1</v>
      </c>
      <c r="I78" s="139">
        <f t="shared" si="0"/>
        <v>1</v>
      </c>
      <c r="J78" s="139"/>
      <c r="K78" s="140"/>
      <c r="L78" s="140"/>
      <c r="M78" s="140"/>
      <c r="N78" s="140"/>
      <c r="O78" s="140"/>
      <c r="P78" s="140"/>
      <c r="Q78" s="140"/>
    </row>
    <row r="79" spans="1:17" s="13" customFormat="1" ht="38.25" x14ac:dyDescent="0.2">
      <c r="A79" s="70">
        <v>72</v>
      </c>
      <c r="B79" s="148" t="s">
        <v>402</v>
      </c>
      <c r="C79" s="149" t="s">
        <v>403</v>
      </c>
      <c r="D79" s="78" t="s">
        <v>259</v>
      </c>
      <c r="E79" s="147"/>
      <c r="F79" s="139">
        <v>1</v>
      </c>
      <c r="G79" s="139">
        <v>1</v>
      </c>
      <c r="H79" s="139">
        <v>1</v>
      </c>
      <c r="I79" s="139">
        <f t="shared" si="0"/>
        <v>1</v>
      </c>
      <c r="J79" s="139"/>
      <c r="K79" s="140"/>
      <c r="L79" s="140"/>
      <c r="M79" s="140"/>
      <c r="N79" s="140"/>
      <c r="O79" s="140"/>
      <c r="P79" s="140"/>
      <c r="Q79" s="140"/>
    </row>
    <row r="80" spans="1:17" s="12" customFormat="1" ht="51" x14ac:dyDescent="0.2">
      <c r="A80" s="70">
        <v>73</v>
      </c>
      <c r="B80" s="138" t="s">
        <v>404</v>
      </c>
      <c r="C80" s="72" t="s">
        <v>405</v>
      </c>
      <c r="D80" s="78" t="s">
        <v>259</v>
      </c>
      <c r="E80" s="147"/>
      <c r="F80" s="139">
        <v>1</v>
      </c>
      <c r="G80" s="150">
        <v>1</v>
      </c>
      <c r="H80" s="139">
        <v>1</v>
      </c>
      <c r="I80" s="139">
        <f t="shared" si="0"/>
        <v>1</v>
      </c>
      <c r="J80" s="78" t="s">
        <v>361</v>
      </c>
      <c r="K80" s="76"/>
      <c r="L80" s="76"/>
      <c r="M80" s="76"/>
      <c r="N80" s="76"/>
      <c r="O80" s="76"/>
      <c r="P80" s="76"/>
      <c r="Q80" s="76"/>
    </row>
    <row r="81" spans="1:17" s="13" customFormat="1" ht="38.25" x14ac:dyDescent="0.2">
      <c r="A81" s="70">
        <v>74</v>
      </c>
      <c r="B81" s="138" t="s">
        <v>406</v>
      </c>
      <c r="C81" s="72" t="s">
        <v>407</v>
      </c>
      <c r="D81" s="78" t="s">
        <v>259</v>
      </c>
      <c r="E81" s="147"/>
      <c r="F81" s="139">
        <v>1</v>
      </c>
      <c r="G81" s="139">
        <v>1</v>
      </c>
      <c r="H81" s="139">
        <v>1</v>
      </c>
      <c r="I81" s="139">
        <f t="shared" si="0"/>
        <v>1</v>
      </c>
      <c r="J81" s="139"/>
      <c r="K81" s="140"/>
      <c r="L81" s="140"/>
      <c r="M81" s="140"/>
      <c r="N81" s="140"/>
      <c r="O81" s="140"/>
      <c r="P81" s="140"/>
      <c r="Q81" s="140"/>
    </row>
    <row r="82" spans="1:17" s="13" customFormat="1" ht="38.25" x14ac:dyDescent="0.2">
      <c r="A82" s="70">
        <v>75</v>
      </c>
      <c r="B82" s="138" t="s">
        <v>408</v>
      </c>
      <c r="C82" s="72" t="s">
        <v>409</v>
      </c>
      <c r="D82" s="78" t="s">
        <v>306</v>
      </c>
      <c r="E82" s="147"/>
      <c r="F82" s="139">
        <v>1</v>
      </c>
      <c r="G82" s="139">
        <v>1</v>
      </c>
      <c r="H82" s="139">
        <v>1</v>
      </c>
      <c r="I82" s="139">
        <f t="shared" si="0"/>
        <v>1</v>
      </c>
      <c r="J82" s="139"/>
      <c r="K82" s="140"/>
      <c r="L82" s="140"/>
      <c r="M82" s="140"/>
      <c r="N82" s="140"/>
      <c r="O82" s="140"/>
      <c r="P82" s="140"/>
      <c r="Q82" s="140"/>
    </row>
    <row r="83" spans="1:17" s="13" customFormat="1" ht="51" x14ac:dyDescent="0.2">
      <c r="A83" s="70">
        <v>76</v>
      </c>
      <c r="B83" s="138" t="s">
        <v>410</v>
      </c>
      <c r="C83" s="72" t="s">
        <v>411</v>
      </c>
      <c r="D83" s="78" t="s">
        <v>306</v>
      </c>
      <c r="E83" s="147"/>
      <c r="F83" s="139">
        <v>1</v>
      </c>
      <c r="G83" s="139">
        <v>1</v>
      </c>
      <c r="H83" s="139">
        <v>1</v>
      </c>
      <c r="I83" s="139">
        <f t="shared" si="0"/>
        <v>1</v>
      </c>
      <c r="J83" s="139"/>
      <c r="K83" s="140"/>
      <c r="L83" s="140"/>
      <c r="M83" s="140"/>
      <c r="N83" s="140"/>
      <c r="O83" s="140"/>
      <c r="P83" s="140"/>
      <c r="Q83" s="140"/>
    </row>
    <row r="84" spans="1:17" s="13" customFormat="1" ht="51" x14ac:dyDescent="0.2">
      <c r="A84" s="70">
        <v>77</v>
      </c>
      <c r="B84" s="138" t="s">
        <v>412</v>
      </c>
      <c r="C84" s="72" t="s">
        <v>413</v>
      </c>
      <c r="D84" s="78" t="s">
        <v>306</v>
      </c>
      <c r="E84" s="147"/>
      <c r="F84" s="139">
        <v>1</v>
      </c>
      <c r="G84" s="139">
        <v>1</v>
      </c>
      <c r="H84" s="139">
        <v>1</v>
      </c>
      <c r="I84" s="139">
        <f t="shared" si="0"/>
        <v>1</v>
      </c>
      <c r="J84" s="139"/>
      <c r="K84" s="140"/>
      <c r="L84" s="140"/>
      <c r="M84" s="140"/>
      <c r="N84" s="140"/>
      <c r="O84" s="140"/>
      <c r="P84" s="140"/>
      <c r="Q84" s="140"/>
    </row>
    <row r="85" spans="1:17" s="13" customFormat="1" ht="38.25" x14ac:dyDescent="0.2">
      <c r="A85" s="70">
        <v>78</v>
      </c>
      <c r="B85" s="152" t="s">
        <v>414</v>
      </c>
      <c r="C85" s="78" t="s">
        <v>415</v>
      </c>
      <c r="D85" s="78" t="s">
        <v>259</v>
      </c>
      <c r="E85" s="147"/>
      <c r="F85" s="139">
        <v>1</v>
      </c>
      <c r="G85" s="139">
        <v>1</v>
      </c>
      <c r="H85" s="139">
        <v>1</v>
      </c>
      <c r="I85" s="139">
        <f t="shared" si="0"/>
        <v>1</v>
      </c>
      <c r="J85" s="139"/>
      <c r="K85" s="140"/>
      <c r="L85" s="140"/>
      <c r="M85" s="140"/>
      <c r="N85" s="140"/>
      <c r="O85" s="140"/>
      <c r="P85" s="140"/>
      <c r="Q85" s="140"/>
    </row>
    <row r="86" spans="1:17" s="13" customFormat="1" ht="25.5" x14ac:dyDescent="0.2">
      <c r="A86" s="70">
        <v>79</v>
      </c>
      <c r="B86" s="138" t="s">
        <v>416</v>
      </c>
      <c r="C86" s="72" t="s">
        <v>417</v>
      </c>
      <c r="D86" s="78" t="s">
        <v>259</v>
      </c>
      <c r="E86" s="147"/>
      <c r="F86" s="139">
        <v>1</v>
      </c>
      <c r="G86" s="139">
        <v>1</v>
      </c>
      <c r="H86" s="139">
        <v>1</v>
      </c>
      <c r="I86" s="139">
        <f t="shared" si="0"/>
        <v>1</v>
      </c>
      <c r="J86" s="139"/>
      <c r="K86" s="140"/>
      <c r="L86" s="140"/>
      <c r="M86" s="140"/>
      <c r="N86" s="140"/>
      <c r="O86" s="140"/>
      <c r="P86" s="140"/>
      <c r="Q86" s="140"/>
    </row>
    <row r="87" spans="1:17" s="13" customFormat="1" ht="25.5" x14ac:dyDescent="0.2">
      <c r="A87" s="70">
        <v>80</v>
      </c>
      <c r="B87" s="138" t="s">
        <v>418</v>
      </c>
      <c r="C87" s="72" t="s">
        <v>419</v>
      </c>
      <c r="D87" s="78" t="s">
        <v>259</v>
      </c>
      <c r="E87" s="147"/>
      <c r="F87" s="139">
        <v>1</v>
      </c>
      <c r="G87" s="139">
        <v>1</v>
      </c>
      <c r="H87" s="139">
        <v>1</v>
      </c>
      <c r="I87" s="139">
        <f t="shared" si="0"/>
        <v>1</v>
      </c>
      <c r="J87" s="139"/>
      <c r="K87" s="140"/>
      <c r="L87" s="140"/>
      <c r="M87" s="140"/>
      <c r="N87" s="140"/>
      <c r="O87" s="140"/>
      <c r="P87" s="140"/>
      <c r="Q87" s="140"/>
    </row>
    <row r="88" spans="1:17" s="13" customFormat="1" ht="25.5" x14ac:dyDescent="0.2">
      <c r="A88" s="70">
        <v>81</v>
      </c>
      <c r="B88" s="138" t="s">
        <v>420</v>
      </c>
      <c r="C88" s="72" t="s">
        <v>421</v>
      </c>
      <c r="D88" s="78" t="s">
        <v>259</v>
      </c>
      <c r="E88" s="147"/>
      <c r="F88" s="139">
        <v>1</v>
      </c>
      <c r="G88" s="139">
        <v>1</v>
      </c>
      <c r="H88" s="139">
        <v>1</v>
      </c>
      <c r="I88" s="139">
        <f t="shared" si="0"/>
        <v>1</v>
      </c>
      <c r="J88" s="139"/>
      <c r="K88" s="140"/>
      <c r="L88" s="140"/>
      <c r="M88" s="140"/>
      <c r="N88" s="140"/>
      <c r="O88" s="140"/>
      <c r="P88" s="140"/>
      <c r="Q88" s="140"/>
    </row>
    <row r="89" spans="1:17" s="13" customFormat="1" ht="51" x14ac:dyDescent="0.2">
      <c r="A89" s="70">
        <v>82</v>
      </c>
      <c r="B89" s="138" t="s">
        <v>422</v>
      </c>
      <c r="C89" s="72" t="s">
        <v>423</v>
      </c>
      <c r="D89" s="78" t="s">
        <v>306</v>
      </c>
      <c r="E89" s="147"/>
      <c r="F89" s="139">
        <v>1</v>
      </c>
      <c r="G89" s="139">
        <v>1</v>
      </c>
      <c r="H89" s="139">
        <v>1</v>
      </c>
      <c r="I89" s="139">
        <f t="shared" si="0"/>
        <v>1</v>
      </c>
      <c r="J89" s="139"/>
      <c r="K89" s="140"/>
      <c r="L89" s="140"/>
      <c r="M89" s="140"/>
      <c r="N89" s="140"/>
      <c r="O89" s="140"/>
      <c r="P89" s="140"/>
      <c r="Q89" s="140"/>
    </row>
    <row r="90" spans="1:17" s="13" customFormat="1" ht="51" x14ac:dyDescent="0.2">
      <c r="A90" s="70">
        <v>83</v>
      </c>
      <c r="B90" s="138" t="s">
        <v>424</v>
      </c>
      <c r="C90" s="72" t="s">
        <v>425</v>
      </c>
      <c r="D90" s="78" t="s">
        <v>259</v>
      </c>
      <c r="E90" s="147"/>
      <c r="F90" s="139">
        <v>1</v>
      </c>
      <c r="G90" s="139">
        <v>1</v>
      </c>
      <c r="H90" s="139">
        <v>1</v>
      </c>
      <c r="I90" s="139">
        <f t="shared" si="0"/>
        <v>1</v>
      </c>
      <c r="J90" s="139"/>
      <c r="K90" s="140"/>
      <c r="L90" s="140"/>
      <c r="M90" s="140"/>
      <c r="N90" s="140"/>
      <c r="O90" s="140"/>
      <c r="P90" s="140"/>
      <c r="Q90" s="140"/>
    </row>
    <row r="91" spans="1:17" s="13" customFormat="1" ht="51" x14ac:dyDescent="0.2">
      <c r="A91" s="70">
        <v>84</v>
      </c>
      <c r="B91" s="138" t="s">
        <v>426</v>
      </c>
      <c r="C91" s="72" t="s">
        <v>427</v>
      </c>
      <c r="D91" s="78" t="s">
        <v>259</v>
      </c>
      <c r="E91" s="147"/>
      <c r="F91" s="139">
        <v>1</v>
      </c>
      <c r="G91" s="139">
        <v>1</v>
      </c>
      <c r="H91" s="139">
        <v>1</v>
      </c>
      <c r="I91" s="139">
        <f t="shared" si="0"/>
        <v>1</v>
      </c>
      <c r="J91" s="139"/>
      <c r="K91" s="140"/>
      <c r="L91" s="140"/>
      <c r="M91" s="140"/>
      <c r="N91" s="140"/>
      <c r="O91" s="140"/>
      <c r="P91" s="140"/>
      <c r="Q91" s="140"/>
    </row>
    <row r="92" spans="1:17" s="13" customFormat="1" ht="51" x14ac:dyDescent="0.2">
      <c r="A92" s="70">
        <v>85</v>
      </c>
      <c r="B92" s="138" t="s">
        <v>428</v>
      </c>
      <c r="C92" s="72" t="s">
        <v>429</v>
      </c>
      <c r="D92" s="78" t="s">
        <v>259</v>
      </c>
      <c r="E92" s="147"/>
      <c r="F92" s="139">
        <v>1</v>
      </c>
      <c r="G92" s="139">
        <v>1</v>
      </c>
      <c r="H92" s="139">
        <v>1</v>
      </c>
      <c r="I92" s="139">
        <f t="shared" si="0"/>
        <v>1</v>
      </c>
      <c r="J92" s="139"/>
      <c r="K92" s="140"/>
      <c r="L92" s="140"/>
      <c r="M92" s="140"/>
      <c r="N92" s="140"/>
      <c r="O92" s="140"/>
      <c r="P92" s="140"/>
      <c r="Q92" s="140"/>
    </row>
    <row r="93" spans="1:17" s="13" customFormat="1" ht="51" x14ac:dyDescent="0.2">
      <c r="A93" s="70">
        <v>86</v>
      </c>
      <c r="B93" s="138" t="s">
        <v>430</v>
      </c>
      <c r="C93" s="72" t="s">
        <v>431</v>
      </c>
      <c r="D93" s="78" t="s">
        <v>259</v>
      </c>
      <c r="E93" s="147"/>
      <c r="F93" s="139">
        <v>1</v>
      </c>
      <c r="G93" s="139">
        <v>1</v>
      </c>
      <c r="H93" s="139">
        <v>1</v>
      </c>
      <c r="I93" s="139">
        <f t="shared" si="0"/>
        <v>1</v>
      </c>
      <c r="J93" s="139"/>
      <c r="K93" s="140"/>
      <c r="L93" s="140"/>
      <c r="M93" s="140"/>
      <c r="N93" s="140"/>
      <c r="O93" s="140"/>
      <c r="P93" s="140"/>
      <c r="Q93" s="140"/>
    </row>
    <row r="94" spans="1:17" s="13" customFormat="1" ht="51" x14ac:dyDescent="0.2">
      <c r="A94" s="70">
        <v>87</v>
      </c>
      <c r="B94" s="138" t="s">
        <v>432</v>
      </c>
      <c r="C94" s="72" t="s">
        <v>433</v>
      </c>
      <c r="D94" s="78" t="s">
        <v>259</v>
      </c>
      <c r="E94" s="147"/>
      <c r="F94" s="139">
        <v>1</v>
      </c>
      <c r="G94" s="139">
        <v>1</v>
      </c>
      <c r="H94" s="139">
        <v>1</v>
      </c>
      <c r="I94" s="139">
        <f t="shared" si="0"/>
        <v>1</v>
      </c>
      <c r="J94" s="139"/>
      <c r="K94" s="140"/>
      <c r="L94" s="140"/>
      <c r="M94" s="140"/>
      <c r="N94" s="140"/>
      <c r="O94" s="140"/>
      <c r="P94" s="140"/>
      <c r="Q94" s="140"/>
    </row>
    <row r="95" spans="1:17" s="13" customFormat="1" ht="51" x14ac:dyDescent="0.2">
      <c r="A95" s="70">
        <v>88</v>
      </c>
      <c r="B95" s="138" t="s">
        <v>434</v>
      </c>
      <c r="C95" s="72" t="s">
        <v>435</v>
      </c>
      <c r="D95" s="78" t="s">
        <v>259</v>
      </c>
      <c r="E95" s="147"/>
      <c r="F95" s="139">
        <v>1</v>
      </c>
      <c r="G95" s="139">
        <v>1</v>
      </c>
      <c r="H95" s="139">
        <v>1</v>
      </c>
      <c r="I95" s="139">
        <f t="shared" si="0"/>
        <v>1</v>
      </c>
      <c r="J95" s="139"/>
      <c r="K95" s="140"/>
      <c r="L95" s="140"/>
      <c r="M95" s="140"/>
      <c r="N95" s="140"/>
      <c r="O95" s="140"/>
      <c r="P95" s="140"/>
      <c r="Q95" s="140"/>
    </row>
    <row r="96" spans="1:17" s="13" customFormat="1" ht="63.75" x14ac:dyDescent="0.2">
      <c r="A96" s="70">
        <v>89</v>
      </c>
      <c r="B96" s="138" t="s">
        <v>436</v>
      </c>
      <c r="C96" s="72" t="s">
        <v>437</v>
      </c>
      <c r="D96" s="78" t="s">
        <v>259</v>
      </c>
      <c r="E96" s="147"/>
      <c r="F96" s="139">
        <v>1</v>
      </c>
      <c r="G96" s="139">
        <v>1</v>
      </c>
      <c r="H96" s="139">
        <v>1</v>
      </c>
      <c r="I96" s="139">
        <f t="shared" si="0"/>
        <v>1</v>
      </c>
      <c r="J96" s="139"/>
      <c r="K96" s="140"/>
      <c r="L96" s="140"/>
      <c r="M96" s="140"/>
      <c r="N96" s="140"/>
      <c r="O96" s="140"/>
      <c r="P96" s="140"/>
      <c r="Q96" s="140"/>
    </row>
    <row r="97" spans="1:17" s="13" customFormat="1" ht="51" x14ac:dyDescent="0.2">
      <c r="A97" s="70">
        <v>90</v>
      </c>
      <c r="B97" s="138" t="s">
        <v>438</v>
      </c>
      <c r="C97" s="72" t="s">
        <v>439</v>
      </c>
      <c r="D97" s="78" t="s">
        <v>259</v>
      </c>
      <c r="E97" s="147"/>
      <c r="F97" s="139">
        <v>1</v>
      </c>
      <c r="G97" s="139">
        <v>1</v>
      </c>
      <c r="H97" s="139">
        <v>1</v>
      </c>
      <c r="I97" s="139">
        <f t="shared" si="0"/>
        <v>1</v>
      </c>
      <c r="J97" s="139"/>
      <c r="K97" s="140"/>
      <c r="L97" s="140"/>
      <c r="M97" s="140"/>
      <c r="N97" s="140"/>
      <c r="O97" s="140"/>
      <c r="P97" s="140"/>
      <c r="Q97" s="140"/>
    </row>
    <row r="98" spans="1:17" s="13" customFormat="1" ht="63.75" x14ac:dyDescent="0.2">
      <c r="A98" s="70">
        <v>91</v>
      </c>
      <c r="B98" s="138" t="s">
        <v>440</v>
      </c>
      <c r="C98" s="72" t="s">
        <v>441</v>
      </c>
      <c r="D98" s="78" t="s">
        <v>259</v>
      </c>
      <c r="E98" s="147"/>
      <c r="F98" s="139">
        <v>1</v>
      </c>
      <c r="G98" s="139">
        <v>1</v>
      </c>
      <c r="H98" s="139">
        <v>1</v>
      </c>
      <c r="I98" s="139">
        <f t="shared" si="0"/>
        <v>1</v>
      </c>
      <c r="J98" s="139"/>
      <c r="K98" s="140"/>
      <c r="L98" s="140"/>
      <c r="M98" s="140"/>
      <c r="N98" s="140"/>
      <c r="O98" s="140"/>
      <c r="P98" s="140"/>
      <c r="Q98" s="140"/>
    </row>
    <row r="99" spans="1:17" s="13" customFormat="1" ht="51" x14ac:dyDescent="0.2">
      <c r="A99" s="70">
        <v>92</v>
      </c>
      <c r="B99" s="138" t="s">
        <v>442</v>
      </c>
      <c r="C99" s="72" t="s">
        <v>443</v>
      </c>
      <c r="D99" s="78" t="s">
        <v>306</v>
      </c>
      <c r="E99" s="147"/>
      <c r="F99" s="139">
        <v>1</v>
      </c>
      <c r="G99" s="139">
        <v>1</v>
      </c>
      <c r="H99" s="139">
        <v>1</v>
      </c>
      <c r="I99" s="139">
        <f t="shared" si="0"/>
        <v>1</v>
      </c>
      <c r="J99" s="139"/>
      <c r="K99" s="140"/>
      <c r="L99" s="140"/>
      <c r="M99" s="140"/>
      <c r="N99" s="140"/>
      <c r="O99" s="140"/>
      <c r="P99" s="140"/>
      <c r="Q99" s="140"/>
    </row>
    <row r="100" spans="1:17" s="13" customFormat="1" ht="51" x14ac:dyDescent="0.2">
      <c r="A100" s="70">
        <v>93</v>
      </c>
      <c r="B100" s="138" t="s">
        <v>444</v>
      </c>
      <c r="C100" s="72" t="s">
        <v>445</v>
      </c>
      <c r="D100" s="78" t="s">
        <v>259</v>
      </c>
      <c r="E100" s="147"/>
      <c r="F100" s="139">
        <v>1</v>
      </c>
      <c r="G100" s="139">
        <v>1</v>
      </c>
      <c r="H100" s="139">
        <v>1</v>
      </c>
      <c r="I100" s="139">
        <f t="shared" si="0"/>
        <v>1</v>
      </c>
      <c r="J100" s="139"/>
      <c r="K100" s="140"/>
      <c r="L100" s="140"/>
      <c r="M100" s="140"/>
      <c r="N100" s="140"/>
      <c r="O100" s="140"/>
      <c r="P100" s="140"/>
      <c r="Q100" s="140"/>
    </row>
    <row r="101" spans="1:17" s="13" customFormat="1" ht="76.5" x14ac:dyDescent="0.2">
      <c r="A101" s="70">
        <v>94</v>
      </c>
      <c r="B101" s="138" t="s">
        <v>446</v>
      </c>
      <c r="C101" s="72" t="s">
        <v>447</v>
      </c>
      <c r="D101" s="78" t="s">
        <v>259</v>
      </c>
      <c r="E101" s="147"/>
      <c r="F101" s="139">
        <v>1</v>
      </c>
      <c r="G101" s="139">
        <v>1</v>
      </c>
      <c r="H101" s="139">
        <v>1</v>
      </c>
      <c r="I101" s="139">
        <f t="shared" si="0"/>
        <v>1</v>
      </c>
      <c r="J101" s="139"/>
      <c r="K101" s="140"/>
      <c r="L101" s="140"/>
      <c r="M101" s="140"/>
      <c r="N101" s="140"/>
      <c r="O101" s="140"/>
      <c r="P101" s="140"/>
      <c r="Q101" s="140"/>
    </row>
    <row r="102" spans="1:17" s="13" customFormat="1" ht="51" x14ac:dyDescent="0.2">
      <c r="A102" s="70">
        <v>95</v>
      </c>
      <c r="B102" s="138" t="s">
        <v>448</v>
      </c>
      <c r="C102" s="72" t="s">
        <v>449</v>
      </c>
      <c r="D102" s="78" t="s">
        <v>306</v>
      </c>
      <c r="E102" s="147"/>
      <c r="F102" s="139">
        <v>1</v>
      </c>
      <c r="G102" s="139">
        <v>1</v>
      </c>
      <c r="H102" s="139">
        <v>1</v>
      </c>
      <c r="I102" s="139">
        <f t="shared" si="0"/>
        <v>1</v>
      </c>
      <c r="J102" s="139"/>
      <c r="K102" s="140"/>
      <c r="L102" s="140"/>
      <c r="M102" s="140"/>
      <c r="N102" s="140"/>
      <c r="O102" s="140"/>
      <c r="P102" s="140"/>
      <c r="Q102" s="140"/>
    </row>
    <row r="103" spans="1:17" s="12" customFormat="1" ht="63.75" x14ac:dyDescent="0.2">
      <c r="A103" s="70">
        <v>96</v>
      </c>
      <c r="B103" s="138" t="s">
        <v>450</v>
      </c>
      <c r="C103" s="72" t="s">
        <v>451</v>
      </c>
      <c r="D103" s="78" t="s">
        <v>259</v>
      </c>
      <c r="E103" s="147"/>
      <c r="F103" s="139">
        <v>1</v>
      </c>
      <c r="G103" s="139">
        <v>1</v>
      </c>
      <c r="H103" s="139">
        <v>1</v>
      </c>
      <c r="I103" s="139">
        <f t="shared" si="0"/>
        <v>1</v>
      </c>
      <c r="J103" s="139"/>
      <c r="K103" s="76"/>
      <c r="L103" s="76"/>
      <c r="M103" s="76"/>
      <c r="N103" s="76"/>
      <c r="O103" s="76"/>
      <c r="P103" s="76"/>
      <c r="Q103" s="76"/>
    </row>
    <row r="104" spans="1:17" s="13" customFormat="1" ht="51" x14ac:dyDescent="0.2">
      <c r="A104" s="70">
        <v>97</v>
      </c>
      <c r="B104" s="138" t="s">
        <v>452</v>
      </c>
      <c r="C104" s="72" t="s">
        <v>453</v>
      </c>
      <c r="D104" s="78" t="s">
        <v>306</v>
      </c>
      <c r="E104" s="147"/>
      <c r="F104" s="139">
        <v>1</v>
      </c>
      <c r="G104" s="139">
        <v>1</v>
      </c>
      <c r="H104" s="139">
        <v>1</v>
      </c>
      <c r="I104" s="139">
        <f t="shared" si="0"/>
        <v>1</v>
      </c>
      <c r="J104" s="139"/>
      <c r="K104" s="140"/>
      <c r="L104" s="140"/>
      <c r="M104" s="140"/>
      <c r="N104" s="140"/>
      <c r="O104" s="140"/>
      <c r="P104" s="140"/>
      <c r="Q104" s="140"/>
    </row>
    <row r="105" spans="1:17" s="13" customFormat="1" ht="51" x14ac:dyDescent="0.2">
      <c r="A105" s="70">
        <v>98</v>
      </c>
      <c r="B105" s="138" t="s">
        <v>454</v>
      </c>
      <c r="C105" s="72" t="s">
        <v>455</v>
      </c>
      <c r="D105" s="78" t="s">
        <v>259</v>
      </c>
      <c r="E105" s="147"/>
      <c r="F105" s="139">
        <v>1</v>
      </c>
      <c r="G105" s="139">
        <v>1</v>
      </c>
      <c r="H105" s="139">
        <v>1</v>
      </c>
      <c r="I105" s="139">
        <f t="shared" si="0"/>
        <v>1</v>
      </c>
      <c r="J105" s="139"/>
      <c r="K105" s="140"/>
      <c r="L105" s="140"/>
      <c r="M105" s="140"/>
      <c r="N105" s="140"/>
      <c r="O105" s="140"/>
      <c r="P105" s="140"/>
      <c r="Q105" s="140"/>
    </row>
    <row r="106" spans="1:17" s="13" customFormat="1" ht="51" x14ac:dyDescent="0.2">
      <c r="A106" s="70">
        <v>99</v>
      </c>
      <c r="B106" s="138" t="s">
        <v>456</v>
      </c>
      <c r="C106" s="72" t="s">
        <v>457</v>
      </c>
      <c r="D106" s="78" t="s">
        <v>259</v>
      </c>
      <c r="E106" s="147"/>
      <c r="F106" s="139">
        <v>1</v>
      </c>
      <c r="G106" s="139">
        <v>1</v>
      </c>
      <c r="H106" s="139">
        <v>1</v>
      </c>
      <c r="I106" s="139">
        <f t="shared" si="0"/>
        <v>1</v>
      </c>
      <c r="J106" s="139"/>
      <c r="K106" s="140"/>
      <c r="L106" s="140"/>
      <c r="M106" s="140"/>
      <c r="N106" s="140"/>
      <c r="O106" s="140"/>
      <c r="P106" s="140"/>
      <c r="Q106" s="140"/>
    </row>
    <row r="107" spans="1:17" s="12" customFormat="1" ht="38.25" x14ac:dyDescent="0.2">
      <c r="A107" s="70">
        <v>100</v>
      </c>
      <c r="B107" s="138" t="s">
        <v>458</v>
      </c>
      <c r="C107" s="72" t="s">
        <v>459</v>
      </c>
      <c r="D107" s="78" t="s">
        <v>259</v>
      </c>
      <c r="E107" s="147"/>
      <c r="F107" s="139">
        <v>1</v>
      </c>
      <c r="G107" s="139">
        <v>1</v>
      </c>
      <c r="H107" s="139">
        <v>1</v>
      </c>
      <c r="I107" s="139">
        <f t="shared" si="0"/>
        <v>1</v>
      </c>
      <c r="J107" s="139"/>
      <c r="K107" s="76"/>
      <c r="L107" s="76"/>
      <c r="M107" s="76"/>
      <c r="N107" s="76"/>
      <c r="O107" s="76"/>
      <c r="P107" s="76"/>
      <c r="Q107" s="76"/>
    </row>
    <row r="108" spans="1:17" s="13" customFormat="1" ht="51" x14ac:dyDescent="0.2">
      <c r="A108" s="70">
        <v>101</v>
      </c>
      <c r="B108" s="138" t="s">
        <v>460</v>
      </c>
      <c r="C108" s="72" t="s">
        <v>461</v>
      </c>
      <c r="D108" s="78" t="s">
        <v>259</v>
      </c>
      <c r="E108" s="147"/>
      <c r="F108" s="139">
        <v>1</v>
      </c>
      <c r="G108" s="139">
        <v>1</v>
      </c>
      <c r="H108" s="139">
        <v>1</v>
      </c>
      <c r="I108" s="139">
        <f t="shared" si="0"/>
        <v>1</v>
      </c>
      <c r="J108" s="139"/>
      <c r="K108" s="140"/>
      <c r="L108" s="140"/>
      <c r="M108" s="140"/>
      <c r="N108" s="140"/>
      <c r="O108" s="140"/>
      <c r="P108" s="140"/>
      <c r="Q108" s="140"/>
    </row>
    <row r="109" spans="1:17" s="12" customFormat="1" ht="51" x14ac:dyDescent="0.2">
      <c r="A109" s="70">
        <v>102</v>
      </c>
      <c r="B109" s="138" t="s">
        <v>462</v>
      </c>
      <c r="C109" s="72" t="s">
        <v>463</v>
      </c>
      <c r="D109" s="78" t="s">
        <v>259</v>
      </c>
      <c r="E109" s="147"/>
      <c r="F109" s="139">
        <v>1</v>
      </c>
      <c r="G109" s="150">
        <v>1</v>
      </c>
      <c r="H109" s="139">
        <v>1</v>
      </c>
      <c r="I109" s="139">
        <f t="shared" si="0"/>
        <v>1</v>
      </c>
      <c r="J109" s="78" t="s">
        <v>361</v>
      </c>
      <c r="K109" s="76"/>
      <c r="L109" s="76"/>
      <c r="M109" s="76"/>
      <c r="N109" s="76"/>
      <c r="O109" s="76"/>
      <c r="P109" s="76"/>
      <c r="Q109" s="76"/>
    </row>
    <row r="110" spans="1:17" s="12" customFormat="1" ht="38.25" x14ac:dyDescent="0.2">
      <c r="A110" s="70">
        <v>103</v>
      </c>
      <c r="B110" s="138" t="s">
        <v>464</v>
      </c>
      <c r="C110" s="72" t="s">
        <v>465</v>
      </c>
      <c r="D110" s="78" t="s">
        <v>259</v>
      </c>
      <c r="E110" s="147"/>
      <c r="F110" s="139">
        <v>1</v>
      </c>
      <c r="G110" s="139">
        <v>1</v>
      </c>
      <c r="H110" s="139">
        <v>1</v>
      </c>
      <c r="I110" s="139">
        <f t="shared" si="0"/>
        <v>1</v>
      </c>
      <c r="J110" s="139"/>
      <c r="K110" s="76"/>
      <c r="L110" s="76"/>
      <c r="M110" s="76"/>
      <c r="N110" s="76"/>
      <c r="O110" s="76"/>
      <c r="P110" s="76"/>
      <c r="Q110" s="76"/>
    </row>
    <row r="111" spans="1:17" s="12" customFormat="1" ht="51" x14ac:dyDescent="0.2">
      <c r="A111" s="70">
        <v>104</v>
      </c>
      <c r="B111" s="138" t="s">
        <v>466</v>
      </c>
      <c r="C111" s="72" t="s">
        <v>467</v>
      </c>
      <c r="D111" s="78" t="s">
        <v>259</v>
      </c>
      <c r="E111" s="147"/>
      <c r="F111" s="139">
        <v>1</v>
      </c>
      <c r="G111" s="150">
        <v>1</v>
      </c>
      <c r="H111" s="139">
        <v>1</v>
      </c>
      <c r="I111" s="139">
        <f t="shared" si="0"/>
        <v>1</v>
      </c>
      <c r="J111" s="78" t="s">
        <v>361</v>
      </c>
      <c r="K111" s="76"/>
      <c r="L111" s="76"/>
      <c r="M111" s="76"/>
      <c r="N111" s="76"/>
      <c r="O111" s="76"/>
      <c r="P111" s="76"/>
      <c r="Q111" s="76"/>
    </row>
    <row r="112" spans="1:17" s="12" customFormat="1" ht="38.25" x14ac:dyDescent="0.2">
      <c r="A112" s="70">
        <v>105</v>
      </c>
      <c r="B112" s="138" t="s">
        <v>468</v>
      </c>
      <c r="C112" s="72" t="s">
        <v>469</v>
      </c>
      <c r="D112" s="78" t="s">
        <v>259</v>
      </c>
      <c r="E112" s="147"/>
      <c r="F112" s="139">
        <v>1</v>
      </c>
      <c r="G112" s="139">
        <v>1</v>
      </c>
      <c r="H112" s="139">
        <v>1</v>
      </c>
      <c r="I112" s="139">
        <f t="shared" si="0"/>
        <v>1</v>
      </c>
      <c r="J112" s="139"/>
      <c r="K112" s="76"/>
      <c r="L112" s="76"/>
      <c r="M112" s="76"/>
      <c r="N112" s="76"/>
      <c r="O112" s="76"/>
      <c r="P112" s="76"/>
      <c r="Q112" s="76"/>
    </row>
    <row r="113" spans="1:17" s="12" customFormat="1" ht="38.25" x14ac:dyDescent="0.2">
      <c r="A113" s="70">
        <v>106</v>
      </c>
      <c r="B113" s="138" t="s">
        <v>470</v>
      </c>
      <c r="C113" s="72" t="s">
        <v>471</v>
      </c>
      <c r="D113" s="78" t="s">
        <v>259</v>
      </c>
      <c r="E113" s="147"/>
      <c r="F113" s="139">
        <v>1</v>
      </c>
      <c r="G113" s="139">
        <v>1</v>
      </c>
      <c r="H113" s="139">
        <v>1</v>
      </c>
      <c r="I113" s="139">
        <f t="shared" si="0"/>
        <v>1</v>
      </c>
      <c r="J113" s="139"/>
      <c r="K113" s="76"/>
      <c r="L113" s="76"/>
      <c r="M113" s="76"/>
      <c r="N113" s="76"/>
      <c r="O113" s="76"/>
      <c r="P113" s="76"/>
      <c r="Q113" s="76"/>
    </row>
    <row r="114" spans="1:17" s="12" customFormat="1" ht="38.25" x14ac:dyDescent="0.2">
      <c r="A114" s="70">
        <v>107</v>
      </c>
      <c r="B114" s="138" t="s">
        <v>472</v>
      </c>
      <c r="C114" s="72" t="s">
        <v>473</v>
      </c>
      <c r="D114" s="78" t="s">
        <v>259</v>
      </c>
      <c r="E114" s="147"/>
      <c r="F114" s="139">
        <v>1</v>
      </c>
      <c r="G114" s="139">
        <v>1</v>
      </c>
      <c r="H114" s="139">
        <v>1</v>
      </c>
      <c r="I114" s="139">
        <f t="shared" si="0"/>
        <v>1</v>
      </c>
      <c r="J114" s="139"/>
      <c r="K114" s="76"/>
      <c r="L114" s="76"/>
      <c r="M114" s="76"/>
      <c r="N114" s="76"/>
      <c r="O114" s="76"/>
      <c r="P114" s="76"/>
      <c r="Q114" s="76"/>
    </row>
    <row r="115" spans="1:17" s="12" customFormat="1" ht="51" x14ac:dyDescent="0.2">
      <c r="A115" s="70">
        <v>108</v>
      </c>
      <c r="B115" s="138" t="s">
        <v>474</v>
      </c>
      <c r="C115" s="72" t="s">
        <v>475</v>
      </c>
      <c r="D115" s="78" t="s">
        <v>259</v>
      </c>
      <c r="E115" s="147"/>
      <c r="F115" s="139">
        <v>1</v>
      </c>
      <c r="G115" s="139">
        <v>1</v>
      </c>
      <c r="H115" s="139">
        <v>1</v>
      </c>
      <c r="I115" s="139">
        <f t="shared" si="0"/>
        <v>1</v>
      </c>
      <c r="J115" s="139"/>
      <c r="K115" s="76"/>
      <c r="L115" s="76"/>
      <c r="M115" s="76"/>
      <c r="N115" s="76"/>
      <c r="O115" s="76"/>
      <c r="P115" s="76"/>
      <c r="Q115" s="76"/>
    </row>
    <row r="116" spans="1:17" s="12" customFormat="1" ht="51" x14ac:dyDescent="0.2">
      <c r="A116" s="70">
        <v>109</v>
      </c>
      <c r="B116" s="138" t="s">
        <v>476</v>
      </c>
      <c r="C116" s="72" t="s">
        <v>477</v>
      </c>
      <c r="D116" s="78" t="s">
        <v>259</v>
      </c>
      <c r="E116" s="147"/>
      <c r="F116" s="139">
        <v>1</v>
      </c>
      <c r="G116" s="150">
        <v>1</v>
      </c>
      <c r="H116" s="139">
        <v>1</v>
      </c>
      <c r="I116" s="139">
        <f t="shared" si="0"/>
        <v>1</v>
      </c>
      <c r="J116" s="78" t="s">
        <v>361</v>
      </c>
      <c r="K116" s="76"/>
      <c r="L116" s="76"/>
      <c r="M116" s="76"/>
      <c r="N116" s="76"/>
      <c r="O116" s="76"/>
      <c r="P116" s="76"/>
      <c r="Q116" s="76"/>
    </row>
    <row r="117" spans="1:17" s="12" customFormat="1" ht="38.25" x14ac:dyDescent="0.2">
      <c r="A117" s="70">
        <v>110</v>
      </c>
      <c r="B117" s="138" t="s">
        <v>478</v>
      </c>
      <c r="C117" s="72" t="s">
        <v>479</v>
      </c>
      <c r="D117" s="78" t="s">
        <v>259</v>
      </c>
      <c r="E117" s="147"/>
      <c r="F117" s="139">
        <v>1</v>
      </c>
      <c r="G117" s="139">
        <v>1</v>
      </c>
      <c r="H117" s="139">
        <v>1</v>
      </c>
      <c r="I117" s="139">
        <f t="shared" si="0"/>
        <v>1</v>
      </c>
      <c r="J117" s="139"/>
      <c r="K117" s="76"/>
      <c r="L117" s="76"/>
      <c r="M117" s="76"/>
      <c r="N117" s="76"/>
      <c r="O117" s="76"/>
      <c r="P117" s="76"/>
      <c r="Q117" s="76"/>
    </row>
    <row r="118" spans="1:17" s="12" customFormat="1" ht="51" x14ac:dyDescent="0.2">
      <c r="A118" s="70">
        <v>111</v>
      </c>
      <c r="B118" s="138" t="s">
        <v>480</v>
      </c>
      <c r="C118" s="72" t="s">
        <v>481</v>
      </c>
      <c r="D118" s="78" t="s">
        <v>259</v>
      </c>
      <c r="E118" s="147"/>
      <c r="F118" s="139">
        <v>1</v>
      </c>
      <c r="G118" s="139">
        <v>1</v>
      </c>
      <c r="H118" s="139">
        <v>1</v>
      </c>
      <c r="I118" s="139">
        <f t="shared" si="0"/>
        <v>1</v>
      </c>
      <c r="J118" s="139"/>
      <c r="K118" s="76"/>
      <c r="L118" s="76"/>
      <c r="M118" s="76"/>
      <c r="N118" s="76"/>
      <c r="O118" s="76"/>
      <c r="P118" s="76"/>
      <c r="Q118" s="76"/>
    </row>
    <row r="119" spans="1:17" s="87" customFormat="1" ht="72" customHeight="1" x14ac:dyDescent="0.2">
      <c r="A119" s="153">
        <v>112</v>
      </c>
      <c r="B119" s="138" t="s">
        <v>482</v>
      </c>
      <c r="C119" s="72" t="s">
        <v>483</v>
      </c>
      <c r="D119" s="72" t="s">
        <v>259</v>
      </c>
      <c r="E119" s="141"/>
      <c r="F119" s="9">
        <v>1</v>
      </c>
      <c r="G119" s="150">
        <v>1</v>
      </c>
      <c r="H119" s="9">
        <v>1</v>
      </c>
      <c r="I119" s="9">
        <f t="shared" si="0"/>
        <v>1</v>
      </c>
      <c r="J119" s="78" t="s">
        <v>361</v>
      </c>
      <c r="K119" s="86"/>
      <c r="L119" s="86"/>
      <c r="M119" s="86"/>
      <c r="N119" s="86"/>
      <c r="O119" s="86"/>
      <c r="P119" s="86"/>
      <c r="Q119" s="86"/>
    </row>
    <row r="120" spans="1:17" s="12" customFormat="1" ht="63.75" x14ac:dyDescent="0.2">
      <c r="A120" s="70">
        <v>113</v>
      </c>
      <c r="B120" s="138" t="s">
        <v>484</v>
      </c>
      <c r="C120" s="72" t="s">
        <v>485</v>
      </c>
      <c r="D120" s="78" t="s">
        <v>259</v>
      </c>
      <c r="E120" s="147"/>
      <c r="F120" s="139">
        <v>1</v>
      </c>
      <c r="G120" s="150">
        <v>1</v>
      </c>
      <c r="H120" s="139">
        <v>1</v>
      </c>
      <c r="I120" s="139">
        <f t="shared" si="0"/>
        <v>1</v>
      </c>
      <c r="J120" s="78" t="s">
        <v>361</v>
      </c>
      <c r="K120" s="76"/>
      <c r="L120" s="76"/>
      <c r="M120" s="76"/>
      <c r="N120" s="76"/>
      <c r="O120" s="76"/>
      <c r="P120" s="76"/>
      <c r="Q120" s="76"/>
    </row>
    <row r="121" spans="1:17" s="12" customFormat="1" ht="51" x14ac:dyDescent="0.2">
      <c r="A121" s="70">
        <v>114</v>
      </c>
      <c r="B121" s="138" t="s">
        <v>486</v>
      </c>
      <c r="C121" s="72" t="s">
        <v>487</v>
      </c>
      <c r="D121" s="78" t="s">
        <v>259</v>
      </c>
      <c r="E121" s="147"/>
      <c r="F121" s="139">
        <v>1</v>
      </c>
      <c r="G121" s="139">
        <v>1</v>
      </c>
      <c r="H121" s="139">
        <v>1</v>
      </c>
      <c r="I121" s="139">
        <f t="shared" si="0"/>
        <v>1</v>
      </c>
      <c r="J121" s="139"/>
      <c r="K121" s="76"/>
      <c r="L121" s="76"/>
      <c r="M121" s="76"/>
      <c r="N121" s="76"/>
      <c r="O121" s="76"/>
      <c r="P121" s="76"/>
      <c r="Q121" s="76"/>
    </row>
    <row r="122" spans="1:17" s="12" customFormat="1" ht="51" x14ac:dyDescent="0.2">
      <c r="A122" s="70">
        <v>115</v>
      </c>
      <c r="B122" s="138" t="s">
        <v>488</v>
      </c>
      <c r="C122" s="72" t="s">
        <v>489</v>
      </c>
      <c r="D122" s="78" t="s">
        <v>259</v>
      </c>
      <c r="E122" s="147"/>
      <c r="F122" s="139">
        <v>1</v>
      </c>
      <c r="G122" s="139">
        <v>1</v>
      </c>
      <c r="H122" s="139">
        <v>1</v>
      </c>
      <c r="I122" s="139">
        <f t="shared" si="0"/>
        <v>1</v>
      </c>
      <c r="J122" s="139"/>
      <c r="K122" s="76"/>
      <c r="L122" s="76"/>
      <c r="M122" s="76"/>
      <c r="N122" s="76"/>
      <c r="O122" s="76"/>
      <c r="P122" s="76"/>
      <c r="Q122" s="76"/>
    </row>
    <row r="123" spans="1:17" s="12" customFormat="1" ht="51" x14ac:dyDescent="0.2">
      <c r="A123" s="70">
        <v>116</v>
      </c>
      <c r="B123" s="138" t="s">
        <v>490</v>
      </c>
      <c r="C123" s="72" t="s">
        <v>491</v>
      </c>
      <c r="D123" s="78" t="s">
        <v>259</v>
      </c>
      <c r="E123" s="147"/>
      <c r="F123" s="139">
        <v>1</v>
      </c>
      <c r="G123" s="139">
        <v>1</v>
      </c>
      <c r="H123" s="139">
        <v>1</v>
      </c>
      <c r="I123" s="139">
        <f t="shared" si="0"/>
        <v>1</v>
      </c>
      <c r="J123" s="139"/>
      <c r="K123" s="76"/>
      <c r="L123" s="76"/>
      <c r="M123" s="76"/>
      <c r="N123" s="76"/>
      <c r="O123" s="76"/>
      <c r="P123" s="76"/>
      <c r="Q123" s="76"/>
    </row>
    <row r="124" spans="1:17" s="12" customFormat="1" ht="51" x14ac:dyDescent="0.2">
      <c r="A124" s="70">
        <v>117</v>
      </c>
      <c r="B124" s="138" t="s">
        <v>492</v>
      </c>
      <c r="C124" s="72" t="s">
        <v>493</v>
      </c>
      <c r="D124" s="78" t="s">
        <v>259</v>
      </c>
      <c r="E124" s="147"/>
      <c r="F124" s="139">
        <v>1</v>
      </c>
      <c r="G124" s="139">
        <v>1</v>
      </c>
      <c r="H124" s="139">
        <v>1</v>
      </c>
      <c r="I124" s="139">
        <f t="shared" si="0"/>
        <v>1</v>
      </c>
      <c r="J124" s="139"/>
      <c r="K124" s="76"/>
      <c r="L124" s="76"/>
      <c r="M124" s="76"/>
      <c r="N124" s="76"/>
      <c r="O124" s="76"/>
      <c r="P124" s="76"/>
      <c r="Q124" s="76"/>
    </row>
    <row r="125" spans="1:17" s="12" customFormat="1" ht="51" x14ac:dyDescent="0.2">
      <c r="A125" s="70">
        <v>118</v>
      </c>
      <c r="B125" s="138" t="s">
        <v>494</v>
      </c>
      <c r="C125" s="72" t="s">
        <v>495</v>
      </c>
      <c r="D125" s="78" t="s">
        <v>259</v>
      </c>
      <c r="E125" s="147"/>
      <c r="F125" s="139">
        <v>1</v>
      </c>
      <c r="G125" s="150">
        <v>1</v>
      </c>
      <c r="H125" s="139">
        <v>1</v>
      </c>
      <c r="I125" s="139">
        <f t="shared" si="0"/>
        <v>1</v>
      </c>
      <c r="J125" s="78" t="s">
        <v>361</v>
      </c>
      <c r="K125" s="76"/>
      <c r="L125" s="76"/>
      <c r="M125" s="76"/>
      <c r="N125" s="76"/>
      <c r="O125" s="76"/>
      <c r="P125" s="76"/>
      <c r="Q125" s="76"/>
    </row>
    <row r="126" spans="1:17" s="12" customFormat="1" ht="51" x14ac:dyDescent="0.2">
      <c r="A126" s="70">
        <v>119</v>
      </c>
      <c r="B126" s="138" t="s">
        <v>496</v>
      </c>
      <c r="C126" s="72" t="s">
        <v>497</v>
      </c>
      <c r="D126" s="78" t="s">
        <v>259</v>
      </c>
      <c r="E126" s="147"/>
      <c r="F126" s="139">
        <v>1</v>
      </c>
      <c r="G126" s="139">
        <v>1</v>
      </c>
      <c r="H126" s="139">
        <v>1</v>
      </c>
      <c r="I126" s="139">
        <f t="shared" si="0"/>
        <v>1</v>
      </c>
      <c r="J126" s="139"/>
      <c r="K126" s="76"/>
      <c r="L126" s="76"/>
      <c r="M126" s="76"/>
      <c r="N126" s="76"/>
      <c r="O126" s="76"/>
      <c r="P126" s="76"/>
      <c r="Q126" s="76"/>
    </row>
    <row r="127" spans="1:17" s="12" customFormat="1" ht="51" x14ac:dyDescent="0.2">
      <c r="A127" s="70">
        <v>120</v>
      </c>
      <c r="B127" s="138" t="s">
        <v>498</v>
      </c>
      <c r="C127" s="72" t="s">
        <v>499</v>
      </c>
      <c r="D127" s="78" t="s">
        <v>259</v>
      </c>
      <c r="E127" s="147"/>
      <c r="F127" s="139">
        <v>1</v>
      </c>
      <c r="G127" s="139">
        <v>1</v>
      </c>
      <c r="H127" s="139">
        <v>1</v>
      </c>
      <c r="I127" s="139">
        <f t="shared" si="0"/>
        <v>1</v>
      </c>
      <c r="J127" s="139"/>
      <c r="K127" s="76"/>
      <c r="L127" s="76"/>
      <c r="M127" s="76"/>
      <c r="N127" s="76"/>
      <c r="O127" s="76"/>
      <c r="P127" s="76"/>
      <c r="Q127" s="76"/>
    </row>
    <row r="128" spans="1:17" s="12" customFormat="1" ht="51" x14ac:dyDescent="0.2">
      <c r="A128" s="70">
        <v>121</v>
      </c>
      <c r="B128" s="138" t="s">
        <v>500</v>
      </c>
      <c r="C128" s="72" t="s">
        <v>501</v>
      </c>
      <c r="D128" s="78" t="s">
        <v>259</v>
      </c>
      <c r="E128" s="147"/>
      <c r="F128" s="139">
        <v>1</v>
      </c>
      <c r="G128" s="150">
        <v>1</v>
      </c>
      <c r="H128" s="139">
        <v>1</v>
      </c>
      <c r="I128" s="139">
        <f t="shared" si="0"/>
        <v>1</v>
      </c>
      <c r="J128" s="78" t="s">
        <v>361</v>
      </c>
      <c r="K128" s="76"/>
      <c r="L128" s="76"/>
      <c r="M128" s="76"/>
      <c r="N128" s="76"/>
      <c r="O128" s="76"/>
      <c r="P128" s="76"/>
      <c r="Q128" s="76"/>
    </row>
    <row r="129" spans="1:17" s="12" customFormat="1" ht="51" x14ac:dyDescent="0.2">
      <c r="A129" s="70">
        <v>122</v>
      </c>
      <c r="B129" s="138" t="s">
        <v>502</v>
      </c>
      <c r="C129" s="72" t="s">
        <v>503</v>
      </c>
      <c r="D129" s="78" t="s">
        <v>259</v>
      </c>
      <c r="E129" s="147"/>
      <c r="F129" s="139">
        <v>1</v>
      </c>
      <c r="G129" s="150">
        <v>1</v>
      </c>
      <c r="H129" s="139">
        <v>1</v>
      </c>
      <c r="I129" s="139">
        <f t="shared" si="0"/>
        <v>1</v>
      </c>
      <c r="J129" s="78" t="s">
        <v>361</v>
      </c>
      <c r="K129" s="76"/>
      <c r="L129" s="76"/>
      <c r="M129" s="76"/>
      <c r="N129" s="76"/>
      <c r="O129" s="76"/>
      <c r="P129" s="76"/>
      <c r="Q129" s="76"/>
    </row>
    <row r="130" spans="1:17" s="12" customFormat="1" ht="38.25" x14ac:dyDescent="0.2">
      <c r="A130" s="70">
        <v>123</v>
      </c>
      <c r="B130" s="138" t="s">
        <v>504</v>
      </c>
      <c r="C130" s="72" t="s">
        <v>505</v>
      </c>
      <c r="D130" s="78" t="s">
        <v>259</v>
      </c>
      <c r="E130" s="147"/>
      <c r="F130" s="139">
        <v>1</v>
      </c>
      <c r="G130" s="139">
        <v>1</v>
      </c>
      <c r="H130" s="139">
        <v>1</v>
      </c>
      <c r="I130" s="139">
        <f t="shared" si="0"/>
        <v>1</v>
      </c>
      <c r="J130" s="139"/>
      <c r="K130" s="76"/>
      <c r="L130" s="76"/>
      <c r="M130" s="76"/>
      <c r="N130" s="76"/>
      <c r="O130" s="76"/>
      <c r="P130" s="76"/>
      <c r="Q130" s="76"/>
    </row>
    <row r="131" spans="1:17" s="12" customFormat="1" ht="51" x14ac:dyDescent="0.2">
      <c r="A131" s="70">
        <v>124</v>
      </c>
      <c r="B131" s="138" t="s">
        <v>506</v>
      </c>
      <c r="C131" s="72" t="s">
        <v>507</v>
      </c>
      <c r="D131" s="78" t="s">
        <v>259</v>
      </c>
      <c r="E131" s="147"/>
      <c r="F131" s="139">
        <v>1</v>
      </c>
      <c r="G131" s="139">
        <v>1</v>
      </c>
      <c r="H131" s="139">
        <v>1</v>
      </c>
      <c r="I131" s="139">
        <f t="shared" si="0"/>
        <v>1</v>
      </c>
      <c r="J131" s="139"/>
      <c r="K131" s="76"/>
      <c r="L131" s="76"/>
      <c r="M131" s="76"/>
      <c r="N131" s="76"/>
      <c r="O131" s="76"/>
      <c r="P131" s="76"/>
      <c r="Q131" s="76"/>
    </row>
    <row r="132" spans="1:17" s="12" customFormat="1" ht="51" x14ac:dyDescent="0.2">
      <c r="A132" s="70">
        <v>125</v>
      </c>
      <c r="B132" s="138" t="s">
        <v>508</v>
      </c>
      <c r="C132" s="72" t="s">
        <v>509</v>
      </c>
      <c r="D132" s="78" t="s">
        <v>259</v>
      </c>
      <c r="E132" s="147"/>
      <c r="F132" s="139">
        <v>1</v>
      </c>
      <c r="G132" s="150">
        <v>1</v>
      </c>
      <c r="H132" s="139">
        <v>1</v>
      </c>
      <c r="I132" s="139">
        <f t="shared" si="0"/>
        <v>1</v>
      </c>
      <c r="J132" s="78" t="s">
        <v>361</v>
      </c>
      <c r="K132" s="76"/>
      <c r="L132" s="76"/>
      <c r="M132" s="76"/>
      <c r="N132" s="76"/>
      <c r="O132" s="76"/>
      <c r="P132" s="76"/>
      <c r="Q132" s="76"/>
    </row>
    <row r="133" spans="1:17" s="12" customFormat="1" ht="38.25" x14ac:dyDescent="0.2">
      <c r="A133" s="70">
        <v>126</v>
      </c>
      <c r="B133" s="138" t="s">
        <v>510</v>
      </c>
      <c r="C133" s="72" t="s">
        <v>511</v>
      </c>
      <c r="D133" s="78" t="s">
        <v>259</v>
      </c>
      <c r="E133" s="147"/>
      <c r="F133" s="139">
        <v>1</v>
      </c>
      <c r="G133" s="139">
        <v>1</v>
      </c>
      <c r="H133" s="139">
        <v>1</v>
      </c>
      <c r="I133" s="139">
        <f t="shared" si="0"/>
        <v>1</v>
      </c>
      <c r="J133" s="139"/>
      <c r="K133" s="76"/>
      <c r="L133" s="76"/>
      <c r="M133" s="76"/>
      <c r="N133" s="76"/>
      <c r="O133" s="76"/>
      <c r="P133" s="76"/>
      <c r="Q133" s="76"/>
    </row>
    <row r="134" spans="1:17" s="12" customFormat="1" ht="51" x14ac:dyDescent="0.2">
      <c r="A134" s="70">
        <v>127</v>
      </c>
      <c r="B134" s="138" t="s">
        <v>512</v>
      </c>
      <c r="C134" s="72" t="s">
        <v>513</v>
      </c>
      <c r="D134" s="78" t="s">
        <v>259</v>
      </c>
      <c r="E134" s="147"/>
      <c r="F134" s="139">
        <v>1</v>
      </c>
      <c r="G134" s="139">
        <v>1</v>
      </c>
      <c r="H134" s="139">
        <v>1</v>
      </c>
      <c r="I134" s="139">
        <f t="shared" si="0"/>
        <v>1</v>
      </c>
      <c r="J134" s="139"/>
      <c r="K134" s="76"/>
      <c r="L134" s="76"/>
      <c r="M134" s="76"/>
      <c r="N134" s="76"/>
      <c r="O134" s="76"/>
      <c r="P134" s="76"/>
      <c r="Q134" s="76"/>
    </row>
    <row r="135" spans="1:17" s="12" customFormat="1" ht="51" x14ac:dyDescent="0.2">
      <c r="A135" s="70">
        <v>128</v>
      </c>
      <c r="B135" s="138" t="s">
        <v>514</v>
      </c>
      <c r="C135" s="72" t="s">
        <v>515</v>
      </c>
      <c r="D135" s="78" t="s">
        <v>259</v>
      </c>
      <c r="E135" s="147"/>
      <c r="F135" s="139">
        <v>1</v>
      </c>
      <c r="G135" s="150">
        <v>1</v>
      </c>
      <c r="H135" s="139">
        <v>1</v>
      </c>
      <c r="I135" s="139">
        <f t="shared" si="0"/>
        <v>1</v>
      </c>
      <c r="J135" s="78" t="s">
        <v>361</v>
      </c>
      <c r="K135" s="76"/>
      <c r="L135" s="76"/>
      <c r="M135" s="76"/>
      <c r="N135" s="76"/>
      <c r="O135" s="76"/>
      <c r="P135" s="76"/>
      <c r="Q135" s="76"/>
    </row>
    <row r="136" spans="1:17" s="12" customFormat="1" ht="51" x14ac:dyDescent="0.2">
      <c r="A136" s="70">
        <v>129</v>
      </c>
      <c r="B136" s="138" t="s">
        <v>516</v>
      </c>
      <c r="C136" s="72" t="s">
        <v>517</v>
      </c>
      <c r="D136" s="78" t="s">
        <v>259</v>
      </c>
      <c r="E136" s="147"/>
      <c r="F136" s="139">
        <v>1</v>
      </c>
      <c r="G136" s="139">
        <v>1</v>
      </c>
      <c r="H136" s="139">
        <v>1</v>
      </c>
      <c r="I136" s="139">
        <f t="shared" si="0"/>
        <v>1</v>
      </c>
      <c r="J136" s="139"/>
      <c r="K136" s="76"/>
      <c r="L136" s="76"/>
      <c r="M136" s="76"/>
      <c r="N136" s="76"/>
      <c r="O136" s="76"/>
      <c r="P136" s="76"/>
      <c r="Q136" s="76"/>
    </row>
    <row r="137" spans="1:17" s="12" customFormat="1" ht="51" x14ac:dyDescent="0.2">
      <c r="A137" s="70">
        <v>130</v>
      </c>
      <c r="B137" s="138" t="s">
        <v>518</v>
      </c>
      <c r="C137" s="72" t="s">
        <v>519</v>
      </c>
      <c r="D137" s="78" t="s">
        <v>259</v>
      </c>
      <c r="E137" s="147"/>
      <c r="F137" s="139">
        <v>1</v>
      </c>
      <c r="G137" s="150">
        <v>1</v>
      </c>
      <c r="H137" s="139">
        <v>1</v>
      </c>
      <c r="I137" s="139">
        <f t="shared" si="0"/>
        <v>1</v>
      </c>
      <c r="J137" s="78" t="s">
        <v>361</v>
      </c>
      <c r="K137" s="76"/>
      <c r="L137" s="76"/>
      <c r="M137" s="76"/>
      <c r="N137" s="76"/>
      <c r="O137" s="76"/>
      <c r="P137" s="76"/>
      <c r="Q137" s="76"/>
    </row>
    <row r="138" spans="1:17" s="12" customFormat="1" ht="51" x14ac:dyDescent="0.2">
      <c r="A138" s="70">
        <v>131</v>
      </c>
      <c r="B138" s="138" t="s">
        <v>520</v>
      </c>
      <c r="C138" s="72" t="s">
        <v>521</v>
      </c>
      <c r="D138" s="78" t="s">
        <v>259</v>
      </c>
      <c r="E138" s="147"/>
      <c r="F138" s="139">
        <v>1</v>
      </c>
      <c r="G138" s="150">
        <v>1</v>
      </c>
      <c r="H138" s="139">
        <v>1</v>
      </c>
      <c r="I138" s="139">
        <f t="shared" si="0"/>
        <v>1</v>
      </c>
      <c r="J138" s="78" t="s">
        <v>361</v>
      </c>
      <c r="K138" s="76"/>
      <c r="L138" s="76"/>
      <c r="M138" s="76"/>
      <c r="N138" s="76"/>
      <c r="O138" s="76"/>
      <c r="P138" s="76"/>
      <c r="Q138" s="76"/>
    </row>
    <row r="139" spans="1:17" s="12" customFormat="1" ht="51" x14ac:dyDescent="0.2">
      <c r="A139" s="70">
        <v>132</v>
      </c>
      <c r="B139" s="138" t="s">
        <v>522</v>
      </c>
      <c r="C139" s="72" t="s">
        <v>523</v>
      </c>
      <c r="D139" s="78" t="s">
        <v>259</v>
      </c>
      <c r="E139" s="147"/>
      <c r="F139" s="139">
        <v>1</v>
      </c>
      <c r="G139" s="139">
        <v>1</v>
      </c>
      <c r="H139" s="139">
        <v>1</v>
      </c>
      <c r="I139" s="139">
        <f t="shared" si="0"/>
        <v>1</v>
      </c>
      <c r="J139" s="139"/>
      <c r="K139" s="76"/>
      <c r="L139" s="76"/>
      <c r="M139" s="76"/>
      <c r="N139" s="76"/>
      <c r="O139" s="76"/>
      <c r="P139" s="76"/>
      <c r="Q139" s="76"/>
    </row>
    <row r="140" spans="1:17" s="12" customFormat="1" ht="51" x14ac:dyDescent="0.2">
      <c r="A140" s="70">
        <v>133</v>
      </c>
      <c r="B140" s="138" t="s">
        <v>524</v>
      </c>
      <c r="C140" s="72" t="s">
        <v>525</v>
      </c>
      <c r="D140" s="78" t="s">
        <v>259</v>
      </c>
      <c r="E140" s="147"/>
      <c r="F140" s="139">
        <v>1</v>
      </c>
      <c r="G140" s="139">
        <v>1</v>
      </c>
      <c r="H140" s="139">
        <v>1</v>
      </c>
      <c r="I140" s="139">
        <f t="shared" si="0"/>
        <v>1</v>
      </c>
      <c r="J140" s="139"/>
      <c r="K140" s="76"/>
      <c r="L140" s="76"/>
      <c r="M140" s="76"/>
      <c r="N140" s="76"/>
      <c r="O140" s="76"/>
      <c r="P140" s="76"/>
      <c r="Q140" s="76"/>
    </row>
    <row r="141" spans="1:17" s="12" customFormat="1" ht="51" x14ac:dyDescent="0.2">
      <c r="A141" s="70">
        <v>134</v>
      </c>
      <c r="B141" s="138" t="s">
        <v>526</v>
      </c>
      <c r="C141" s="72" t="s">
        <v>527</v>
      </c>
      <c r="D141" s="78" t="s">
        <v>259</v>
      </c>
      <c r="E141" s="147"/>
      <c r="F141" s="139">
        <v>1</v>
      </c>
      <c r="G141" s="150">
        <v>1</v>
      </c>
      <c r="H141" s="139">
        <v>1</v>
      </c>
      <c r="I141" s="139">
        <f t="shared" si="0"/>
        <v>1</v>
      </c>
      <c r="J141" s="78" t="s">
        <v>361</v>
      </c>
      <c r="K141" s="76"/>
      <c r="L141" s="76"/>
      <c r="M141" s="76"/>
      <c r="N141" s="76"/>
      <c r="O141" s="76"/>
      <c r="P141" s="76"/>
      <c r="Q141" s="76"/>
    </row>
    <row r="142" spans="1:17" s="12" customFormat="1" ht="63.75" x14ac:dyDescent="0.2">
      <c r="A142" s="70">
        <v>135</v>
      </c>
      <c r="B142" s="138" t="s">
        <v>528</v>
      </c>
      <c r="C142" s="72" t="s">
        <v>529</v>
      </c>
      <c r="D142" s="78" t="s">
        <v>259</v>
      </c>
      <c r="E142" s="147"/>
      <c r="F142" s="139">
        <v>1</v>
      </c>
      <c r="G142" s="139">
        <v>1</v>
      </c>
      <c r="H142" s="139">
        <v>1</v>
      </c>
      <c r="I142" s="139">
        <f t="shared" si="0"/>
        <v>1</v>
      </c>
      <c r="J142" s="139"/>
      <c r="K142" s="76"/>
      <c r="L142" s="76"/>
      <c r="M142" s="76"/>
      <c r="N142" s="76"/>
      <c r="O142" s="76"/>
      <c r="P142" s="76"/>
      <c r="Q142" s="76"/>
    </row>
    <row r="143" spans="1:17" s="12" customFormat="1" ht="51" x14ac:dyDescent="0.2">
      <c r="A143" s="70">
        <v>136</v>
      </c>
      <c r="B143" s="138" t="s">
        <v>530</v>
      </c>
      <c r="C143" s="72" t="s">
        <v>531</v>
      </c>
      <c r="D143" s="78" t="s">
        <v>259</v>
      </c>
      <c r="E143" s="147"/>
      <c r="F143" s="139">
        <v>1</v>
      </c>
      <c r="G143" s="139">
        <v>1</v>
      </c>
      <c r="H143" s="139">
        <v>1</v>
      </c>
      <c r="I143" s="139">
        <f t="shared" si="0"/>
        <v>1</v>
      </c>
      <c r="J143" s="139"/>
      <c r="K143" s="76"/>
      <c r="L143" s="76"/>
      <c r="M143" s="76"/>
      <c r="N143" s="76"/>
      <c r="O143" s="76"/>
      <c r="P143" s="76"/>
      <c r="Q143" s="76"/>
    </row>
    <row r="144" spans="1:17" s="12" customFormat="1" ht="51" x14ac:dyDescent="0.2">
      <c r="A144" s="70">
        <v>137</v>
      </c>
      <c r="B144" s="138" t="s">
        <v>532</v>
      </c>
      <c r="C144" s="72" t="s">
        <v>533</v>
      </c>
      <c r="D144" s="78" t="s">
        <v>259</v>
      </c>
      <c r="E144" s="147"/>
      <c r="F144" s="139">
        <v>1</v>
      </c>
      <c r="G144" s="150">
        <v>1</v>
      </c>
      <c r="H144" s="139">
        <v>1</v>
      </c>
      <c r="I144" s="139">
        <f t="shared" si="0"/>
        <v>1</v>
      </c>
      <c r="J144" s="78" t="s">
        <v>361</v>
      </c>
      <c r="K144" s="76"/>
      <c r="L144" s="76"/>
      <c r="M144" s="76"/>
      <c r="N144" s="76"/>
      <c r="O144" s="76"/>
      <c r="P144" s="76"/>
      <c r="Q144" s="76"/>
    </row>
    <row r="145" spans="1:17" s="12" customFormat="1" ht="51" x14ac:dyDescent="0.2">
      <c r="A145" s="70">
        <v>138</v>
      </c>
      <c r="B145" s="138" t="s">
        <v>534</v>
      </c>
      <c r="C145" s="72" t="s">
        <v>535</v>
      </c>
      <c r="D145" s="78" t="s">
        <v>259</v>
      </c>
      <c r="E145" s="147"/>
      <c r="F145" s="139">
        <v>1</v>
      </c>
      <c r="G145" s="150">
        <v>1</v>
      </c>
      <c r="H145" s="139">
        <v>1</v>
      </c>
      <c r="I145" s="139">
        <f t="shared" si="0"/>
        <v>1</v>
      </c>
      <c r="J145" s="78" t="s">
        <v>361</v>
      </c>
      <c r="K145" s="76"/>
      <c r="L145" s="76"/>
      <c r="M145" s="76"/>
      <c r="N145" s="76"/>
      <c r="O145" s="76"/>
      <c r="P145" s="76"/>
      <c r="Q145" s="76"/>
    </row>
    <row r="146" spans="1:17" s="12" customFormat="1" ht="51" x14ac:dyDescent="0.2">
      <c r="A146" s="70">
        <v>139</v>
      </c>
      <c r="B146" s="138" t="s">
        <v>536</v>
      </c>
      <c r="C146" s="72" t="s">
        <v>537</v>
      </c>
      <c r="D146" s="78" t="s">
        <v>259</v>
      </c>
      <c r="E146" s="147"/>
      <c r="F146" s="139">
        <v>1</v>
      </c>
      <c r="G146" s="139">
        <v>1</v>
      </c>
      <c r="H146" s="139">
        <v>1</v>
      </c>
      <c r="I146" s="139">
        <f t="shared" si="0"/>
        <v>1</v>
      </c>
      <c r="J146" s="139"/>
      <c r="K146" s="76"/>
      <c r="L146" s="76"/>
      <c r="M146" s="76"/>
      <c r="N146" s="76"/>
      <c r="O146" s="76"/>
      <c r="P146" s="76"/>
      <c r="Q146" s="76"/>
    </row>
    <row r="147" spans="1:17" s="12" customFormat="1" ht="51" x14ac:dyDescent="0.2">
      <c r="A147" s="70">
        <v>140</v>
      </c>
      <c r="B147" s="138" t="s">
        <v>538</v>
      </c>
      <c r="C147" s="72" t="s">
        <v>539</v>
      </c>
      <c r="D147" s="78" t="s">
        <v>259</v>
      </c>
      <c r="E147" s="147"/>
      <c r="F147" s="139">
        <v>1</v>
      </c>
      <c r="G147" s="139">
        <v>1</v>
      </c>
      <c r="H147" s="139">
        <v>1</v>
      </c>
      <c r="I147" s="139">
        <f t="shared" si="0"/>
        <v>1</v>
      </c>
      <c r="J147" s="139"/>
      <c r="K147" s="76"/>
      <c r="L147" s="76"/>
      <c r="M147" s="76"/>
      <c r="N147" s="76"/>
      <c r="O147" s="76"/>
      <c r="P147" s="76"/>
      <c r="Q147" s="76"/>
    </row>
    <row r="148" spans="1:17" s="12" customFormat="1" ht="51" x14ac:dyDescent="0.2">
      <c r="A148" s="70">
        <v>141</v>
      </c>
      <c r="B148" s="138" t="s">
        <v>540</v>
      </c>
      <c r="C148" s="72" t="s">
        <v>541</v>
      </c>
      <c r="D148" s="78" t="s">
        <v>259</v>
      </c>
      <c r="E148" s="147"/>
      <c r="F148" s="139">
        <v>1</v>
      </c>
      <c r="G148" s="139">
        <v>1</v>
      </c>
      <c r="H148" s="139">
        <v>1</v>
      </c>
      <c r="I148" s="139">
        <f t="shared" si="0"/>
        <v>1</v>
      </c>
      <c r="J148" s="139"/>
      <c r="K148" s="76"/>
      <c r="L148" s="76"/>
      <c r="M148" s="76"/>
      <c r="N148" s="76"/>
      <c r="O148" s="76"/>
      <c r="P148" s="76"/>
      <c r="Q148" s="76"/>
    </row>
    <row r="149" spans="1:17" s="12" customFormat="1" ht="51" x14ac:dyDescent="0.2">
      <c r="A149" s="70">
        <v>142</v>
      </c>
      <c r="B149" s="138" t="s">
        <v>542</v>
      </c>
      <c r="C149" s="72" t="s">
        <v>543</v>
      </c>
      <c r="D149" s="78" t="s">
        <v>259</v>
      </c>
      <c r="E149" s="147"/>
      <c r="F149" s="139">
        <v>1</v>
      </c>
      <c r="G149" s="139">
        <v>1</v>
      </c>
      <c r="H149" s="139">
        <v>1</v>
      </c>
      <c r="I149" s="139">
        <f t="shared" si="0"/>
        <v>1</v>
      </c>
      <c r="J149" s="139"/>
      <c r="K149" s="76"/>
      <c r="L149" s="76"/>
      <c r="M149" s="76"/>
      <c r="N149" s="76"/>
      <c r="O149" s="76"/>
      <c r="P149" s="76"/>
      <c r="Q149" s="76"/>
    </row>
    <row r="150" spans="1:17" s="12" customFormat="1" ht="51" x14ac:dyDescent="0.2">
      <c r="A150" s="70">
        <v>143</v>
      </c>
      <c r="B150" s="138" t="s">
        <v>544</v>
      </c>
      <c r="C150" s="72" t="s">
        <v>545</v>
      </c>
      <c r="D150" s="78" t="s">
        <v>259</v>
      </c>
      <c r="E150" s="147"/>
      <c r="F150" s="139">
        <v>1</v>
      </c>
      <c r="G150" s="150">
        <v>1</v>
      </c>
      <c r="H150" s="139">
        <v>1</v>
      </c>
      <c r="I150" s="139">
        <f t="shared" si="0"/>
        <v>1</v>
      </c>
      <c r="J150" s="78" t="s">
        <v>361</v>
      </c>
      <c r="K150" s="76"/>
      <c r="L150" s="76"/>
      <c r="M150" s="76"/>
      <c r="N150" s="76"/>
      <c r="O150" s="76"/>
      <c r="P150" s="76"/>
      <c r="Q150" s="76"/>
    </row>
    <row r="151" spans="1:17" s="12" customFormat="1" ht="51" x14ac:dyDescent="0.2">
      <c r="A151" s="70">
        <v>144</v>
      </c>
      <c r="B151" s="138" t="s">
        <v>546</v>
      </c>
      <c r="C151" s="72" t="s">
        <v>547</v>
      </c>
      <c r="D151" s="78" t="s">
        <v>259</v>
      </c>
      <c r="E151" s="147"/>
      <c r="F151" s="139">
        <v>1</v>
      </c>
      <c r="G151" s="150">
        <v>1</v>
      </c>
      <c r="H151" s="139">
        <v>1</v>
      </c>
      <c r="I151" s="139">
        <f t="shared" si="0"/>
        <v>1</v>
      </c>
      <c r="J151" s="78" t="s">
        <v>361</v>
      </c>
      <c r="K151" s="76"/>
      <c r="L151" s="76"/>
      <c r="M151" s="76"/>
      <c r="N151" s="76"/>
      <c r="O151" s="76"/>
      <c r="P151" s="76"/>
      <c r="Q151" s="76"/>
    </row>
    <row r="152" spans="1:17" s="12" customFormat="1" ht="51" x14ac:dyDescent="0.2">
      <c r="A152" s="70">
        <v>145</v>
      </c>
      <c r="B152" s="138" t="s">
        <v>548</v>
      </c>
      <c r="C152" s="72" t="s">
        <v>549</v>
      </c>
      <c r="D152" s="78" t="s">
        <v>259</v>
      </c>
      <c r="E152" s="147"/>
      <c r="F152" s="139">
        <v>1</v>
      </c>
      <c r="G152" s="150">
        <v>1</v>
      </c>
      <c r="H152" s="139">
        <v>1</v>
      </c>
      <c r="I152" s="139">
        <f t="shared" si="0"/>
        <v>1</v>
      </c>
      <c r="J152" s="78" t="s">
        <v>361</v>
      </c>
      <c r="K152" s="76"/>
      <c r="L152" s="76"/>
      <c r="M152" s="76"/>
      <c r="N152" s="76"/>
      <c r="O152" s="76"/>
      <c r="P152" s="76"/>
      <c r="Q152" s="76"/>
    </row>
    <row r="153" spans="1:17" s="12" customFormat="1" ht="51" x14ac:dyDescent="0.2">
      <c r="A153" s="70">
        <v>146</v>
      </c>
      <c r="B153" s="138" t="s">
        <v>550</v>
      </c>
      <c r="C153" s="72" t="s">
        <v>551</v>
      </c>
      <c r="D153" s="78" t="s">
        <v>259</v>
      </c>
      <c r="E153" s="147"/>
      <c r="F153" s="139">
        <v>1</v>
      </c>
      <c r="G153" s="139">
        <v>1</v>
      </c>
      <c r="H153" s="139">
        <v>1</v>
      </c>
      <c r="I153" s="139">
        <f t="shared" si="0"/>
        <v>1</v>
      </c>
      <c r="J153" s="139"/>
      <c r="K153" s="76"/>
      <c r="L153" s="76"/>
      <c r="M153" s="76"/>
      <c r="N153" s="76"/>
      <c r="O153" s="76"/>
      <c r="P153" s="76"/>
      <c r="Q153" s="76"/>
    </row>
    <row r="154" spans="1:17" s="12" customFormat="1" ht="51" x14ac:dyDescent="0.2">
      <c r="A154" s="70">
        <v>147</v>
      </c>
      <c r="B154" s="138" t="s">
        <v>552</v>
      </c>
      <c r="C154" s="72" t="s">
        <v>553</v>
      </c>
      <c r="D154" s="78" t="s">
        <v>259</v>
      </c>
      <c r="E154" s="147"/>
      <c r="F154" s="139">
        <v>1</v>
      </c>
      <c r="G154" s="139">
        <v>1</v>
      </c>
      <c r="H154" s="139">
        <v>1</v>
      </c>
      <c r="I154" s="139">
        <f t="shared" si="0"/>
        <v>1</v>
      </c>
      <c r="J154" s="139"/>
      <c r="K154" s="76"/>
      <c r="L154" s="76"/>
      <c r="M154" s="76"/>
      <c r="N154" s="76"/>
      <c r="O154" s="76"/>
      <c r="P154" s="76"/>
      <c r="Q154" s="76"/>
    </row>
    <row r="155" spans="1:17" s="12" customFormat="1" ht="51" x14ac:dyDescent="0.2">
      <c r="A155" s="70">
        <v>148</v>
      </c>
      <c r="B155" s="138" t="s">
        <v>554</v>
      </c>
      <c r="C155" s="72" t="s">
        <v>555</v>
      </c>
      <c r="D155" s="78" t="s">
        <v>259</v>
      </c>
      <c r="E155" s="147"/>
      <c r="F155" s="139">
        <v>1</v>
      </c>
      <c r="G155" s="150">
        <v>1</v>
      </c>
      <c r="H155" s="139">
        <v>1</v>
      </c>
      <c r="I155" s="139">
        <f t="shared" si="0"/>
        <v>1</v>
      </c>
      <c r="J155" s="78" t="s">
        <v>361</v>
      </c>
      <c r="K155" s="76"/>
      <c r="L155" s="76"/>
      <c r="M155" s="76"/>
      <c r="N155" s="76"/>
      <c r="O155" s="76"/>
      <c r="P155" s="76"/>
      <c r="Q155" s="76"/>
    </row>
    <row r="156" spans="1:17" s="12" customFormat="1" ht="38.25" x14ac:dyDescent="0.2">
      <c r="A156" s="70">
        <v>149</v>
      </c>
      <c r="B156" s="138" t="s">
        <v>556</v>
      </c>
      <c r="C156" s="72" t="s">
        <v>557</v>
      </c>
      <c r="D156" s="78" t="s">
        <v>259</v>
      </c>
      <c r="E156" s="147"/>
      <c r="F156" s="139">
        <v>1</v>
      </c>
      <c r="G156" s="139">
        <v>1</v>
      </c>
      <c r="H156" s="139">
        <v>1</v>
      </c>
      <c r="I156" s="139">
        <f t="shared" si="0"/>
        <v>1</v>
      </c>
      <c r="J156" s="139"/>
      <c r="K156" s="76"/>
      <c r="L156" s="76"/>
      <c r="M156" s="76"/>
      <c r="N156" s="76"/>
      <c r="O156" s="76"/>
      <c r="P156" s="76"/>
      <c r="Q156" s="76"/>
    </row>
    <row r="157" spans="1:17" s="12" customFormat="1" ht="51" x14ac:dyDescent="0.2">
      <c r="A157" s="70">
        <v>150</v>
      </c>
      <c r="B157" s="138" t="s">
        <v>558</v>
      </c>
      <c r="C157" s="72" t="s">
        <v>559</v>
      </c>
      <c r="D157" s="78" t="s">
        <v>259</v>
      </c>
      <c r="E157" s="147"/>
      <c r="F157" s="139">
        <v>1</v>
      </c>
      <c r="G157" s="139">
        <v>1</v>
      </c>
      <c r="H157" s="139">
        <v>1</v>
      </c>
      <c r="I157" s="139">
        <f t="shared" si="0"/>
        <v>1</v>
      </c>
      <c r="J157" s="139"/>
      <c r="K157" s="76"/>
      <c r="L157" s="76"/>
      <c r="M157" s="76"/>
      <c r="N157" s="76"/>
      <c r="O157" s="76"/>
      <c r="P157" s="76"/>
      <c r="Q157" s="76"/>
    </row>
    <row r="158" spans="1:17" s="12" customFormat="1" ht="51" x14ac:dyDescent="0.2">
      <c r="A158" s="70">
        <v>151</v>
      </c>
      <c r="B158" s="138" t="s">
        <v>560</v>
      </c>
      <c r="C158" s="72" t="s">
        <v>561</v>
      </c>
      <c r="D158" s="78" t="s">
        <v>259</v>
      </c>
      <c r="E158" s="147"/>
      <c r="F158" s="139">
        <v>1</v>
      </c>
      <c r="G158" s="150">
        <v>1</v>
      </c>
      <c r="H158" s="139">
        <v>1</v>
      </c>
      <c r="I158" s="139">
        <f t="shared" si="0"/>
        <v>1</v>
      </c>
      <c r="J158" s="78" t="s">
        <v>361</v>
      </c>
      <c r="K158" s="76"/>
      <c r="L158" s="76"/>
      <c r="M158" s="76"/>
      <c r="N158" s="76"/>
      <c r="O158" s="76"/>
      <c r="P158" s="76"/>
      <c r="Q158" s="76"/>
    </row>
    <row r="159" spans="1:17" s="12" customFormat="1" ht="51" x14ac:dyDescent="0.2">
      <c r="A159" s="70">
        <v>152</v>
      </c>
      <c r="B159" s="138" t="s">
        <v>562</v>
      </c>
      <c r="C159" s="72" t="s">
        <v>563</v>
      </c>
      <c r="D159" s="78" t="s">
        <v>259</v>
      </c>
      <c r="E159" s="147"/>
      <c r="F159" s="139">
        <v>1</v>
      </c>
      <c r="G159" s="150">
        <v>1</v>
      </c>
      <c r="H159" s="139">
        <v>1</v>
      </c>
      <c r="I159" s="139">
        <f t="shared" si="0"/>
        <v>1</v>
      </c>
      <c r="J159" s="78" t="s">
        <v>361</v>
      </c>
      <c r="K159" s="76"/>
      <c r="L159" s="76"/>
      <c r="M159" s="76"/>
      <c r="N159" s="76"/>
      <c r="O159" s="76"/>
      <c r="P159" s="76"/>
      <c r="Q159" s="76"/>
    </row>
    <row r="160" spans="1:17" s="12" customFormat="1" ht="51" x14ac:dyDescent="0.2">
      <c r="A160" s="70">
        <v>153</v>
      </c>
      <c r="B160" s="138" t="s">
        <v>564</v>
      </c>
      <c r="C160" s="72" t="s">
        <v>565</v>
      </c>
      <c r="D160" s="78" t="s">
        <v>259</v>
      </c>
      <c r="E160" s="147"/>
      <c r="F160" s="139">
        <v>1</v>
      </c>
      <c r="G160" s="139">
        <v>1</v>
      </c>
      <c r="H160" s="139">
        <v>1</v>
      </c>
      <c r="I160" s="139">
        <f t="shared" si="0"/>
        <v>1</v>
      </c>
      <c r="J160" s="139"/>
      <c r="K160" s="76"/>
      <c r="L160" s="76"/>
      <c r="M160" s="76"/>
      <c r="N160" s="76"/>
      <c r="O160" s="76"/>
      <c r="P160" s="76"/>
      <c r="Q160" s="76"/>
    </row>
    <row r="161" spans="1:17" s="12" customFormat="1" ht="51" x14ac:dyDescent="0.2">
      <c r="A161" s="70">
        <v>154</v>
      </c>
      <c r="B161" s="138" t="s">
        <v>566</v>
      </c>
      <c r="C161" s="72" t="s">
        <v>567</v>
      </c>
      <c r="D161" s="78" t="s">
        <v>259</v>
      </c>
      <c r="E161" s="147"/>
      <c r="F161" s="139">
        <v>1</v>
      </c>
      <c r="G161" s="139">
        <v>1</v>
      </c>
      <c r="H161" s="139">
        <v>1</v>
      </c>
      <c r="I161" s="139">
        <f t="shared" si="0"/>
        <v>1</v>
      </c>
      <c r="J161" s="139"/>
      <c r="K161" s="76"/>
      <c r="L161" s="76"/>
      <c r="M161" s="76"/>
      <c r="N161" s="76"/>
      <c r="O161" s="76"/>
      <c r="P161" s="76"/>
      <c r="Q161" s="76"/>
    </row>
    <row r="162" spans="1:17" s="12" customFormat="1" ht="51" x14ac:dyDescent="0.2">
      <c r="A162" s="70">
        <v>155</v>
      </c>
      <c r="B162" s="138" t="s">
        <v>568</v>
      </c>
      <c r="C162" s="72" t="s">
        <v>569</v>
      </c>
      <c r="D162" s="78" t="s">
        <v>259</v>
      </c>
      <c r="E162" s="147"/>
      <c r="F162" s="139">
        <v>1</v>
      </c>
      <c r="G162" s="150">
        <v>1</v>
      </c>
      <c r="H162" s="139">
        <v>1</v>
      </c>
      <c r="I162" s="139">
        <f t="shared" si="0"/>
        <v>1</v>
      </c>
      <c r="J162" s="78" t="s">
        <v>361</v>
      </c>
      <c r="K162" s="76"/>
      <c r="L162" s="76"/>
      <c r="M162" s="76"/>
      <c r="N162" s="76"/>
      <c r="O162" s="76"/>
      <c r="P162" s="76"/>
      <c r="Q162" s="76"/>
    </row>
    <row r="163" spans="1:17" s="12" customFormat="1" ht="51" x14ac:dyDescent="0.2">
      <c r="A163" s="70">
        <v>156</v>
      </c>
      <c r="B163" s="138" t="s">
        <v>570</v>
      </c>
      <c r="C163" s="72" t="s">
        <v>571</v>
      </c>
      <c r="D163" s="78" t="s">
        <v>259</v>
      </c>
      <c r="E163" s="147"/>
      <c r="F163" s="139">
        <v>1</v>
      </c>
      <c r="G163" s="150">
        <v>1</v>
      </c>
      <c r="H163" s="139">
        <v>1</v>
      </c>
      <c r="I163" s="139">
        <f t="shared" si="0"/>
        <v>1</v>
      </c>
      <c r="J163" s="78" t="s">
        <v>361</v>
      </c>
      <c r="K163" s="76"/>
      <c r="L163" s="76"/>
      <c r="M163" s="76"/>
      <c r="N163" s="76"/>
      <c r="O163" s="76"/>
      <c r="P163" s="76"/>
      <c r="Q163" s="76"/>
    </row>
    <row r="164" spans="1:17" s="12" customFormat="1" ht="51" x14ac:dyDescent="0.2">
      <c r="A164" s="70">
        <v>157</v>
      </c>
      <c r="B164" s="138" t="s">
        <v>572</v>
      </c>
      <c r="C164" s="72" t="s">
        <v>573</v>
      </c>
      <c r="D164" s="78" t="s">
        <v>259</v>
      </c>
      <c r="E164" s="147"/>
      <c r="F164" s="139">
        <v>1</v>
      </c>
      <c r="G164" s="150">
        <v>1</v>
      </c>
      <c r="H164" s="139">
        <v>1</v>
      </c>
      <c r="I164" s="139">
        <f t="shared" si="0"/>
        <v>1</v>
      </c>
      <c r="J164" s="78" t="s">
        <v>361</v>
      </c>
      <c r="K164" s="76"/>
      <c r="L164" s="76"/>
      <c r="M164" s="76"/>
      <c r="N164" s="76"/>
      <c r="O164" s="76"/>
      <c r="P164" s="76"/>
      <c r="Q164" s="76"/>
    </row>
    <row r="165" spans="1:17" s="12" customFormat="1" ht="63.75" x14ac:dyDescent="0.2">
      <c r="A165" s="70">
        <v>158</v>
      </c>
      <c r="B165" s="138" t="s">
        <v>574</v>
      </c>
      <c r="C165" s="72" t="s">
        <v>575</v>
      </c>
      <c r="D165" s="78" t="s">
        <v>259</v>
      </c>
      <c r="E165" s="147"/>
      <c r="F165" s="139">
        <v>1</v>
      </c>
      <c r="G165" s="139">
        <v>1</v>
      </c>
      <c r="H165" s="139">
        <v>1</v>
      </c>
      <c r="I165" s="139">
        <f t="shared" si="0"/>
        <v>1</v>
      </c>
      <c r="J165" s="139"/>
      <c r="K165" s="76"/>
      <c r="L165" s="76"/>
      <c r="M165" s="76"/>
      <c r="N165" s="76"/>
      <c r="O165" s="76"/>
      <c r="P165" s="76"/>
      <c r="Q165" s="76"/>
    </row>
    <row r="166" spans="1:17" s="12" customFormat="1" ht="51" x14ac:dyDescent="0.2">
      <c r="A166" s="70">
        <v>159</v>
      </c>
      <c r="B166" s="138" t="s">
        <v>576</v>
      </c>
      <c r="C166" s="72" t="s">
        <v>577</v>
      </c>
      <c r="D166" s="78" t="s">
        <v>306</v>
      </c>
      <c r="E166" s="147"/>
      <c r="F166" s="139">
        <v>1</v>
      </c>
      <c r="G166" s="139">
        <v>1</v>
      </c>
      <c r="H166" s="139">
        <v>1</v>
      </c>
      <c r="I166" s="139">
        <f t="shared" si="0"/>
        <v>1</v>
      </c>
      <c r="J166" s="139"/>
      <c r="K166" s="76"/>
      <c r="L166" s="76"/>
      <c r="M166" s="76"/>
      <c r="N166" s="76"/>
      <c r="O166" s="76"/>
      <c r="P166" s="76"/>
      <c r="Q166" s="76"/>
    </row>
    <row r="167" spans="1:17" s="12" customFormat="1" ht="51" x14ac:dyDescent="0.2">
      <c r="A167" s="70">
        <v>160</v>
      </c>
      <c r="B167" s="138" t="s">
        <v>578</v>
      </c>
      <c r="C167" s="72" t="s">
        <v>579</v>
      </c>
      <c r="D167" s="78" t="s">
        <v>259</v>
      </c>
      <c r="E167" s="147"/>
      <c r="F167" s="139">
        <v>1</v>
      </c>
      <c r="G167" s="139">
        <v>1</v>
      </c>
      <c r="H167" s="139">
        <v>1</v>
      </c>
      <c r="I167" s="139">
        <f t="shared" si="0"/>
        <v>1</v>
      </c>
      <c r="J167" s="139"/>
      <c r="K167" s="76"/>
      <c r="L167" s="76"/>
      <c r="M167" s="76"/>
      <c r="N167" s="76"/>
      <c r="O167" s="76"/>
      <c r="P167" s="76"/>
      <c r="Q167" s="76"/>
    </row>
    <row r="168" spans="1:17" s="12" customFormat="1" ht="51" x14ac:dyDescent="0.2">
      <c r="A168" s="70">
        <v>161</v>
      </c>
      <c r="B168" s="138" t="s">
        <v>580</v>
      </c>
      <c r="C168" s="72" t="s">
        <v>581</v>
      </c>
      <c r="D168" s="78" t="s">
        <v>259</v>
      </c>
      <c r="E168" s="147"/>
      <c r="F168" s="139">
        <v>1</v>
      </c>
      <c r="G168" s="139">
        <v>1</v>
      </c>
      <c r="H168" s="139">
        <v>1</v>
      </c>
      <c r="I168" s="139">
        <f t="shared" si="0"/>
        <v>1</v>
      </c>
      <c r="J168" s="139"/>
      <c r="K168" s="76"/>
      <c r="L168" s="76"/>
      <c r="M168" s="76"/>
      <c r="N168" s="76"/>
      <c r="O168" s="76"/>
      <c r="P168" s="76"/>
      <c r="Q168" s="76"/>
    </row>
    <row r="169" spans="1:17" s="12" customFormat="1" ht="51" x14ac:dyDescent="0.2">
      <c r="A169" s="70">
        <v>162</v>
      </c>
      <c r="B169" s="138" t="s">
        <v>582</v>
      </c>
      <c r="C169" s="72" t="s">
        <v>583</v>
      </c>
      <c r="D169" s="78" t="s">
        <v>259</v>
      </c>
      <c r="E169" s="147"/>
      <c r="F169" s="139">
        <v>1</v>
      </c>
      <c r="G169" s="150">
        <v>1</v>
      </c>
      <c r="H169" s="139">
        <v>1</v>
      </c>
      <c r="I169" s="139">
        <f t="shared" si="0"/>
        <v>1</v>
      </c>
      <c r="J169" s="78" t="s">
        <v>361</v>
      </c>
      <c r="K169" s="76"/>
      <c r="L169" s="76"/>
      <c r="M169" s="76"/>
      <c r="N169" s="76"/>
      <c r="O169" s="76"/>
      <c r="P169" s="76"/>
      <c r="Q169" s="76"/>
    </row>
    <row r="170" spans="1:17" s="12" customFormat="1" ht="51" x14ac:dyDescent="0.2">
      <c r="A170" s="70">
        <v>163</v>
      </c>
      <c r="B170" s="138" t="s">
        <v>584</v>
      </c>
      <c r="C170" s="72" t="s">
        <v>585</v>
      </c>
      <c r="D170" s="78" t="s">
        <v>259</v>
      </c>
      <c r="E170" s="147"/>
      <c r="F170" s="139">
        <v>1</v>
      </c>
      <c r="G170" s="150">
        <v>1</v>
      </c>
      <c r="H170" s="139">
        <v>1</v>
      </c>
      <c r="I170" s="139">
        <f t="shared" si="0"/>
        <v>1</v>
      </c>
      <c r="J170" s="78" t="s">
        <v>361</v>
      </c>
      <c r="K170" s="76"/>
      <c r="L170" s="76"/>
      <c r="M170" s="76"/>
      <c r="N170" s="76"/>
      <c r="O170" s="76"/>
      <c r="P170" s="76"/>
      <c r="Q170" s="76"/>
    </row>
    <row r="171" spans="1:17" s="12" customFormat="1" ht="51" x14ac:dyDescent="0.2">
      <c r="A171" s="70">
        <v>164</v>
      </c>
      <c r="B171" s="138" t="s">
        <v>586</v>
      </c>
      <c r="C171" s="72" t="s">
        <v>587</v>
      </c>
      <c r="D171" s="78" t="s">
        <v>259</v>
      </c>
      <c r="E171" s="147"/>
      <c r="F171" s="139">
        <v>1</v>
      </c>
      <c r="G171" s="150">
        <v>1</v>
      </c>
      <c r="H171" s="139">
        <v>1</v>
      </c>
      <c r="I171" s="139">
        <f t="shared" si="0"/>
        <v>1</v>
      </c>
      <c r="J171" s="78" t="s">
        <v>361</v>
      </c>
      <c r="K171" s="76"/>
      <c r="L171" s="76"/>
      <c r="M171" s="76"/>
      <c r="N171" s="76"/>
      <c r="O171" s="76"/>
      <c r="P171" s="76"/>
      <c r="Q171" s="76"/>
    </row>
    <row r="172" spans="1:17" s="12" customFormat="1" ht="76.5" x14ac:dyDescent="0.2">
      <c r="A172" s="70">
        <v>165</v>
      </c>
      <c r="B172" s="138" t="s">
        <v>588</v>
      </c>
      <c r="C172" s="72" t="s">
        <v>589</v>
      </c>
      <c r="D172" s="78" t="s">
        <v>259</v>
      </c>
      <c r="E172" s="147"/>
      <c r="F172" s="139">
        <v>1</v>
      </c>
      <c r="G172" s="150">
        <v>1</v>
      </c>
      <c r="H172" s="139">
        <v>1</v>
      </c>
      <c r="I172" s="139">
        <f t="shared" si="0"/>
        <v>1</v>
      </c>
      <c r="J172" s="78" t="s">
        <v>590</v>
      </c>
      <c r="K172" s="76"/>
      <c r="L172" s="76"/>
      <c r="M172" s="76"/>
      <c r="N172" s="76"/>
      <c r="O172" s="76"/>
      <c r="P172" s="76"/>
      <c r="Q172" s="76"/>
    </row>
    <row r="173" spans="1:17" s="12" customFormat="1" ht="51" x14ac:dyDescent="0.2">
      <c r="A173" s="70">
        <v>166</v>
      </c>
      <c r="B173" s="138" t="s">
        <v>591</v>
      </c>
      <c r="C173" s="72" t="s">
        <v>592</v>
      </c>
      <c r="D173" s="78" t="s">
        <v>259</v>
      </c>
      <c r="E173" s="147"/>
      <c r="F173" s="139">
        <v>1</v>
      </c>
      <c r="G173" s="150">
        <v>1</v>
      </c>
      <c r="H173" s="139">
        <v>1</v>
      </c>
      <c r="I173" s="139">
        <f t="shared" si="0"/>
        <v>1</v>
      </c>
      <c r="J173" s="78" t="s">
        <v>361</v>
      </c>
      <c r="K173" s="76"/>
      <c r="L173" s="76"/>
      <c r="M173" s="76"/>
      <c r="N173" s="76"/>
      <c r="O173" s="76"/>
      <c r="P173" s="76"/>
      <c r="Q173" s="76"/>
    </row>
    <row r="174" spans="1:17" s="12" customFormat="1" ht="102" x14ac:dyDescent="0.2">
      <c r="A174" s="70">
        <v>167</v>
      </c>
      <c r="B174" s="138" t="s">
        <v>593</v>
      </c>
      <c r="C174" s="72" t="s">
        <v>594</v>
      </c>
      <c r="D174" s="78" t="s">
        <v>259</v>
      </c>
      <c r="E174" s="147"/>
      <c r="F174" s="139">
        <v>1</v>
      </c>
      <c r="G174" s="150">
        <v>1</v>
      </c>
      <c r="H174" s="139">
        <v>1</v>
      </c>
      <c r="I174" s="139">
        <f t="shared" si="0"/>
        <v>1</v>
      </c>
      <c r="J174" s="78" t="s">
        <v>595</v>
      </c>
      <c r="K174" s="76"/>
      <c r="L174" s="76"/>
      <c r="M174" s="76"/>
      <c r="N174" s="76"/>
      <c r="O174" s="76"/>
      <c r="P174" s="76"/>
      <c r="Q174" s="76"/>
    </row>
    <row r="175" spans="1:17" s="12" customFormat="1" ht="51" x14ac:dyDescent="0.2">
      <c r="A175" s="70">
        <v>168</v>
      </c>
      <c r="B175" s="138" t="s">
        <v>596</v>
      </c>
      <c r="C175" s="72" t="s">
        <v>597</v>
      </c>
      <c r="D175" s="78" t="s">
        <v>259</v>
      </c>
      <c r="E175" s="147"/>
      <c r="F175" s="139">
        <v>1</v>
      </c>
      <c r="G175" s="139">
        <v>1</v>
      </c>
      <c r="H175" s="139">
        <v>1</v>
      </c>
      <c r="I175" s="139">
        <f t="shared" si="0"/>
        <v>1</v>
      </c>
      <c r="J175" s="139"/>
      <c r="K175" s="76"/>
      <c r="L175" s="76"/>
      <c r="M175" s="76"/>
      <c r="N175" s="76"/>
      <c r="O175" s="76"/>
      <c r="P175" s="76"/>
      <c r="Q175" s="76"/>
    </row>
    <row r="176" spans="1:17" s="12" customFormat="1" ht="38.25" x14ac:dyDescent="0.2">
      <c r="A176" s="70">
        <v>169</v>
      </c>
      <c r="B176" s="138" t="s">
        <v>598</v>
      </c>
      <c r="C176" s="72" t="s">
        <v>599</v>
      </c>
      <c r="D176" s="78" t="s">
        <v>259</v>
      </c>
      <c r="E176" s="147"/>
      <c r="F176" s="139">
        <v>1</v>
      </c>
      <c r="G176" s="139">
        <v>1</v>
      </c>
      <c r="H176" s="139">
        <v>1</v>
      </c>
      <c r="I176" s="139">
        <f t="shared" si="0"/>
        <v>1</v>
      </c>
      <c r="J176" s="139"/>
      <c r="K176" s="76"/>
      <c r="L176" s="76"/>
      <c r="M176" s="76"/>
      <c r="N176" s="76"/>
      <c r="O176" s="76"/>
      <c r="P176" s="76"/>
      <c r="Q176" s="76"/>
    </row>
    <row r="177" spans="1:17" s="12" customFormat="1" ht="51" x14ac:dyDescent="0.2">
      <c r="A177" s="70">
        <v>170</v>
      </c>
      <c r="B177" s="138" t="s">
        <v>600</v>
      </c>
      <c r="C177" s="72" t="s">
        <v>601</v>
      </c>
      <c r="D177" s="78" t="s">
        <v>259</v>
      </c>
      <c r="E177" s="147"/>
      <c r="F177" s="139">
        <v>1</v>
      </c>
      <c r="G177" s="150">
        <v>1</v>
      </c>
      <c r="H177" s="139">
        <v>1</v>
      </c>
      <c r="I177" s="139">
        <f t="shared" si="0"/>
        <v>1</v>
      </c>
      <c r="J177" s="78" t="s">
        <v>361</v>
      </c>
      <c r="K177" s="76"/>
      <c r="L177" s="76"/>
      <c r="M177" s="76"/>
      <c r="N177" s="76"/>
      <c r="O177" s="76"/>
      <c r="P177" s="76"/>
      <c r="Q177" s="76"/>
    </row>
    <row r="178" spans="1:17" s="12" customFormat="1" ht="114.75" x14ac:dyDescent="0.2">
      <c r="A178" s="70">
        <v>171</v>
      </c>
      <c r="B178" s="138" t="s">
        <v>602</v>
      </c>
      <c r="C178" s="72" t="s">
        <v>603</v>
      </c>
      <c r="D178" s="78" t="s">
        <v>259</v>
      </c>
      <c r="E178" s="147"/>
      <c r="F178" s="139">
        <v>1</v>
      </c>
      <c r="G178" s="150">
        <v>1</v>
      </c>
      <c r="H178" s="139">
        <v>1</v>
      </c>
      <c r="I178" s="139">
        <f t="shared" si="0"/>
        <v>1</v>
      </c>
      <c r="J178" s="78" t="s">
        <v>604</v>
      </c>
      <c r="K178" s="76"/>
      <c r="L178" s="76"/>
      <c r="M178" s="76"/>
      <c r="N178" s="76"/>
      <c r="O178" s="76"/>
      <c r="P178" s="76"/>
      <c r="Q178" s="76"/>
    </row>
    <row r="179" spans="1:17" s="12" customFormat="1" ht="63.75" x14ac:dyDescent="0.2">
      <c r="A179" s="70">
        <v>172</v>
      </c>
      <c r="B179" s="138" t="s">
        <v>605</v>
      </c>
      <c r="C179" s="72" t="s">
        <v>606</v>
      </c>
      <c r="D179" s="78" t="s">
        <v>259</v>
      </c>
      <c r="E179" s="147"/>
      <c r="F179" s="139">
        <v>1</v>
      </c>
      <c r="G179" s="139">
        <v>1</v>
      </c>
      <c r="H179" s="139">
        <v>1</v>
      </c>
      <c r="I179" s="139">
        <f t="shared" si="0"/>
        <v>1</v>
      </c>
      <c r="J179" s="139"/>
      <c r="K179" s="76"/>
      <c r="L179" s="76"/>
      <c r="M179" s="76"/>
      <c r="N179" s="76"/>
      <c r="O179" s="76"/>
      <c r="P179" s="76"/>
      <c r="Q179" s="76"/>
    </row>
    <row r="180" spans="1:17" s="12" customFormat="1" ht="76.5" x14ac:dyDescent="0.2">
      <c r="A180" s="70">
        <v>173</v>
      </c>
      <c r="B180" s="138" t="s">
        <v>607</v>
      </c>
      <c r="C180" s="72" t="s">
        <v>608</v>
      </c>
      <c r="D180" s="78" t="s">
        <v>259</v>
      </c>
      <c r="E180" s="147"/>
      <c r="F180" s="139">
        <v>1</v>
      </c>
      <c r="G180" s="139">
        <v>1</v>
      </c>
      <c r="H180" s="139">
        <v>1</v>
      </c>
      <c r="I180" s="139">
        <f t="shared" si="0"/>
        <v>1</v>
      </c>
      <c r="J180" s="139"/>
      <c r="K180" s="76"/>
      <c r="L180" s="76"/>
      <c r="M180" s="76"/>
      <c r="N180" s="76"/>
      <c r="O180" s="76"/>
      <c r="P180" s="76"/>
      <c r="Q180" s="76"/>
    </row>
    <row r="181" spans="1:17" s="12" customFormat="1" ht="51" x14ac:dyDescent="0.2">
      <c r="A181" s="70">
        <v>174</v>
      </c>
      <c r="B181" s="138" t="s">
        <v>609</v>
      </c>
      <c r="C181" s="72" t="s">
        <v>610</v>
      </c>
      <c r="D181" s="78" t="s">
        <v>259</v>
      </c>
      <c r="E181" s="147"/>
      <c r="F181" s="139">
        <v>1</v>
      </c>
      <c r="G181" s="139">
        <v>1</v>
      </c>
      <c r="H181" s="139">
        <v>1</v>
      </c>
      <c r="I181" s="139">
        <f t="shared" si="0"/>
        <v>1</v>
      </c>
      <c r="J181" s="139"/>
      <c r="K181" s="76"/>
      <c r="L181" s="76"/>
      <c r="M181" s="76"/>
      <c r="N181" s="76"/>
      <c r="O181" s="76"/>
      <c r="P181" s="76"/>
      <c r="Q181" s="76"/>
    </row>
    <row r="182" spans="1:17" s="12" customFormat="1" ht="76.5" x14ac:dyDescent="0.2">
      <c r="A182" s="70">
        <v>175</v>
      </c>
      <c r="B182" s="138" t="s">
        <v>611</v>
      </c>
      <c r="C182" s="72" t="s">
        <v>612</v>
      </c>
      <c r="D182" s="78" t="s">
        <v>259</v>
      </c>
      <c r="E182" s="147"/>
      <c r="F182" s="139">
        <v>1</v>
      </c>
      <c r="G182" s="150">
        <v>1</v>
      </c>
      <c r="H182" s="139">
        <v>1</v>
      </c>
      <c r="I182" s="139">
        <f t="shared" si="0"/>
        <v>1</v>
      </c>
      <c r="J182" s="78" t="s">
        <v>361</v>
      </c>
      <c r="K182" s="76"/>
      <c r="L182" s="76"/>
      <c r="M182" s="76"/>
      <c r="N182" s="76"/>
      <c r="O182" s="76"/>
      <c r="P182" s="76"/>
      <c r="Q182" s="76"/>
    </row>
    <row r="183" spans="1:17" s="12" customFormat="1" ht="51" x14ac:dyDescent="0.2">
      <c r="A183" s="70">
        <v>176</v>
      </c>
      <c r="B183" s="138" t="s">
        <v>613</v>
      </c>
      <c r="C183" s="72" t="s">
        <v>614</v>
      </c>
      <c r="D183" s="78" t="s">
        <v>259</v>
      </c>
      <c r="E183" s="147"/>
      <c r="F183" s="139">
        <v>1</v>
      </c>
      <c r="G183" s="139">
        <v>1</v>
      </c>
      <c r="H183" s="139">
        <v>1</v>
      </c>
      <c r="I183" s="139">
        <f t="shared" si="0"/>
        <v>1</v>
      </c>
      <c r="J183" s="139"/>
      <c r="K183" s="76"/>
      <c r="L183" s="76"/>
      <c r="M183" s="76"/>
      <c r="N183" s="76"/>
      <c r="O183" s="76"/>
      <c r="P183" s="76"/>
      <c r="Q183" s="76"/>
    </row>
    <row r="184" spans="1:17" s="12" customFormat="1" ht="51" x14ac:dyDescent="0.2">
      <c r="A184" s="70">
        <v>177</v>
      </c>
      <c r="B184" s="138" t="s">
        <v>615</v>
      </c>
      <c r="C184" s="72" t="s">
        <v>616</v>
      </c>
      <c r="D184" s="78" t="s">
        <v>259</v>
      </c>
      <c r="E184" s="147"/>
      <c r="F184" s="139">
        <v>1</v>
      </c>
      <c r="G184" s="150">
        <v>1</v>
      </c>
      <c r="H184" s="139">
        <v>1</v>
      </c>
      <c r="I184" s="139">
        <f t="shared" si="0"/>
        <v>1</v>
      </c>
      <c r="J184" s="78" t="s">
        <v>361</v>
      </c>
      <c r="K184" s="76"/>
      <c r="L184" s="76"/>
      <c r="M184" s="76"/>
      <c r="N184" s="76"/>
      <c r="O184" s="76"/>
      <c r="P184" s="76"/>
      <c r="Q184" s="76"/>
    </row>
    <row r="185" spans="1:17" s="12" customFormat="1" ht="51" x14ac:dyDescent="0.2">
      <c r="A185" s="70">
        <v>178</v>
      </c>
      <c r="B185" s="138" t="s">
        <v>617</v>
      </c>
      <c r="C185" s="72" t="s">
        <v>618</v>
      </c>
      <c r="D185" s="78" t="s">
        <v>259</v>
      </c>
      <c r="E185" s="147"/>
      <c r="F185" s="139">
        <v>1</v>
      </c>
      <c r="G185" s="150">
        <v>1</v>
      </c>
      <c r="H185" s="139">
        <v>1</v>
      </c>
      <c r="I185" s="139">
        <f t="shared" si="0"/>
        <v>1</v>
      </c>
      <c r="J185" s="78" t="s">
        <v>361</v>
      </c>
      <c r="K185" s="76"/>
      <c r="L185" s="76"/>
      <c r="M185" s="76"/>
      <c r="N185" s="76"/>
      <c r="O185" s="76"/>
      <c r="P185" s="76"/>
      <c r="Q185" s="76"/>
    </row>
    <row r="186" spans="1:17" s="12" customFormat="1" ht="51" x14ac:dyDescent="0.2">
      <c r="A186" s="70">
        <v>179</v>
      </c>
      <c r="B186" s="138" t="s">
        <v>619</v>
      </c>
      <c r="C186" s="72" t="s">
        <v>620</v>
      </c>
      <c r="D186" s="78" t="s">
        <v>259</v>
      </c>
      <c r="E186" s="147"/>
      <c r="F186" s="139">
        <v>1</v>
      </c>
      <c r="G186" s="139">
        <v>1</v>
      </c>
      <c r="H186" s="139">
        <v>1</v>
      </c>
      <c r="I186" s="139">
        <f t="shared" si="0"/>
        <v>1</v>
      </c>
      <c r="J186" s="139"/>
      <c r="K186" s="76"/>
      <c r="L186" s="76"/>
      <c r="M186" s="76"/>
      <c r="N186" s="76"/>
      <c r="O186" s="76"/>
      <c r="P186" s="76"/>
      <c r="Q186" s="76"/>
    </row>
    <row r="187" spans="1:17" s="12" customFormat="1" ht="51" x14ac:dyDescent="0.2">
      <c r="A187" s="70">
        <v>180</v>
      </c>
      <c r="B187" s="138" t="s">
        <v>621</v>
      </c>
      <c r="C187" s="72" t="s">
        <v>622</v>
      </c>
      <c r="D187" s="78" t="s">
        <v>306</v>
      </c>
      <c r="E187" s="147"/>
      <c r="F187" s="139">
        <v>1</v>
      </c>
      <c r="G187" s="150">
        <v>1</v>
      </c>
      <c r="H187" s="139">
        <v>1</v>
      </c>
      <c r="I187" s="139">
        <f t="shared" si="0"/>
        <v>1</v>
      </c>
      <c r="J187" s="78" t="s">
        <v>361</v>
      </c>
      <c r="K187" s="76"/>
      <c r="L187" s="76"/>
      <c r="M187" s="76"/>
      <c r="N187" s="76"/>
      <c r="O187" s="76"/>
      <c r="P187" s="76"/>
      <c r="Q187" s="76"/>
    </row>
    <row r="188" spans="1:17" s="12" customFormat="1" ht="51" x14ac:dyDescent="0.2">
      <c r="A188" s="70">
        <v>181</v>
      </c>
      <c r="B188" s="138" t="s">
        <v>623</v>
      </c>
      <c r="C188" s="72" t="s">
        <v>624</v>
      </c>
      <c r="D188" s="78" t="s">
        <v>259</v>
      </c>
      <c r="E188" s="147"/>
      <c r="F188" s="139">
        <v>1</v>
      </c>
      <c r="G188" s="150">
        <v>1</v>
      </c>
      <c r="H188" s="139">
        <v>1</v>
      </c>
      <c r="I188" s="139">
        <f t="shared" si="0"/>
        <v>1</v>
      </c>
      <c r="J188" s="78" t="s">
        <v>361</v>
      </c>
      <c r="K188" s="76"/>
      <c r="L188" s="76"/>
      <c r="M188" s="76"/>
      <c r="N188" s="76"/>
      <c r="O188" s="76"/>
      <c r="P188" s="76"/>
      <c r="Q188" s="76"/>
    </row>
    <row r="189" spans="1:17" s="12" customFormat="1" ht="51" x14ac:dyDescent="0.2">
      <c r="A189" s="70">
        <v>182</v>
      </c>
      <c r="B189" s="138" t="s">
        <v>625</v>
      </c>
      <c r="C189" s="72" t="s">
        <v>626</v>
      </c>
      <c r="D189" s="78" t="s">
        <v>259</v>
      </c>
      <c r="E189" s="147"/>
      <c r="F189" s="139">
        <v>1</v>
      </c>
      <c r="G189" s="139">
        <v>1</v>
      </c>
      <c r="H189" s="139">
        <v>1</v>
      </c>
      <c r="I189" s="139">
        <f t="shared" si="0"/>
        <v>1</v>
      </c>
      <c r="J189" s="139"/>
      <c r="K189" s="76"/>
      <c r="L189" s="76"/>
      <c r="M189" s="76"/>
      <c r="N189" s="76"/>
      <c r="O189" s="76"/>
      <c r="P189" s="76"/>
      <c r="Q189" s="76"/>
    </row>
    <row r="190" spans="1:17" s="12" customFormat="1" ht="51" x14ac:dyDescent="0.2">
      <c r="A190" s="70">
        <v>183</v>
      </c>
      <c r="B190" s="138" t="s">
        <v>627</v>
      </c>
      <c r="C190" s="72" t="s">
        <v>628</v>
      </c>
      <c r="D190" s="78" t="s">
        <v>259</v>
      </c>
      <c r="E190" s="147"/>
      <c r="F190" s="139">
        <v>1</v>
      </c>
      <c r="G190" s="150">
        <v>1</v>
      </c>
      <c r="H190" s="139">
        <v>1</v>
      </c>
      <c r="I190" s="139">
        <f t="shared" si="0"/>
        <v>1</v>
      </c>
      <c r="J190" s="78" t="s">
        <v>361</v>
      </c>
      <c r="K190" s="76"/>
      <c r="L190" s="76"/>
      <c r="M190" s="76"/>
      <c r="N190" s="76"/>
      <c r="O190" s="76"/>
      <c r="P190" s="76"/>
      <c r="Q190" s="76"/>
    </row>
    <row r="191" spans="1:17" s="12" customFormat="1" ht="51" x14ac:dyDescent="0.2">
      <c r="A191" s="70">
        <v>184</v>
      </c>
      <c r="B191" s="138" t="s">
        <v>629</v>
      </c>
      <c r="C191" s="72" t="s">
        <v>630</v>
      </c>
      <c r="D191" s="78" t="s">
        <v>259</v>
      </c>
      <c r="E191" s="147"/>
      <c r="F191" s="139">
        <v>1</v>
      </c>
      <c r="G191" s="150">
        <v>1</v>
      </c>
      <c r="H191" s="139">
        <v>1</v>
      </c>
      <c r="I191" s="139">
        <f t="shared" si="0"/>
        <v>1</v>
      </c>
      <c r="J191" s="78" t="s">
        <v>361</v>
      </c>
      <c r="K191" s="76"/>
      <c r="L191" s="76"/>
      <c r="M191" s="76"/>
      <c r="N191" s="76"/>
      <c r="O191" s="76"/>
      <c r="P191" s="76"/>
      <c r="Q191" s="76"/>
    </row>
    <row r="192" spans="1:17" s="12" customFormat="1" ht="51" x14ac:dyDescent="0.2">
      <c r="A192" s="70">
        <v>185</v>
      </c>
      <c r="B192" s="138" t="s">
        <v>631</v>
      </c>
      <c r="C192" s="72" t="s">
        <v>632</v>
      </c>
      <c r="D192" s="78" t="s">
        <v>259</v>
      </c>
      <c r="E192" s="147"/>
      <c r="F192" s="139">
        <v>1</v>
      </c>
      <c r="G192" s="139">
        <v>1</v>
      </c>
      <c r="H192" s="139">
        <v>1</v>
      </c>
      <c r="I192" s="139">
        <f t="shared" si="0"/>
        <v>1</v>
      </c>
      <c r="J192" s="139"/>
      <c r="K192" s="76"/>
      <c r="L192" s="76"/>
      <c r="M192" s="76"/>
      <c r="N192" s="76"/>
      <c r="O192" s="76"/>
      <c r="P192" s="76"/>
      <c r="Q192" s="76"/>
    </row>
    <row r="193" spans="1:17" s="12" customFormat="1" ht="51" x14ac:dyDescent="0.2">
      <c r="A193" s="70">
        <v>186</v>
      </c>
      <c r="B193" s="138" t="s">
        <v>633</v>
      </c>
      <c r="C193" s="72" t="s">
        <v>634</v>
      </c>
      <c r="D193" s="78" t="s">
        <v>259</v>
      </c>
      <c r="E193" s="147"/>
      <c r="F193" s="139">
        <v>1</v>
      </c>
      <c r="G193" s="139">
        <v>1</v>
      </c>
      <c r="H193" s="139">
        <v>1</v>
      </c>
      <c r="I193" s="139">
        <f t="shared" si="0"/>
        <v>1</v>
      </c>
      <c r="J193" s="139"/>
      <c r="K193" s="76"/>
      <c r="L193" s="76"/>
      <c r="M193" s="76"/>
      <c r="N193" s="76"/>
      <c r="O193" s="76"/>
      <c r="P193" s="76"/>
      <c r="Q193" s="76"/>
    </row>
    <row r="194" spans="1:17" s="12" customFormat="1" ht="51" x14ac:dyDescent="0.2">
      <c r="A194" s="70">
        <v>187</v>
      </c>
      <c r="B194" s="138" t="s">
        <v>635</v>
      </c>
      <c r="C194" s="72" t="s">
        <v>636</v>
      </c>
      <c r="D194" s="78" t="s">
        <v>259</v>
      </c>
      <c r="E194" s="147"/>
      <c r="F194" s="139">
        <v>1</v>
      </c>
      <c r="G194" s="139">
        <v>1</v>
      </c>
      <c r="H194" s="139">
        <v>1</v>
      </c>
      <c r="I194" s="139">
        <f t="shared" si="0"/>
        <v>1</v>
      </c>
      <c r="J194" s="139"/>
      <c r="K194" s="76"/>
      <c r="L194" s="76"/>
      <c r="M194" s="76"/>
      <c r="N194" s="76"/>
      <c r="O194" s="76"/>
      <c r="P194" s="76"/>
      <c r="Q194" s="76"/>
    </row>
    <row r="195" spans="1:17" s="12" customFormat="1" ht="51" x14ac:dyDescent="0.2">
      <c r="A195" s="70">
        <v>188</v>
      </c>
      <c r="B195" s="138" t="s">
        <v>637</v>
      </c>
      <c r="C195" s="72" t="s">
        <v>638</v>
      </c>
      <c r="D195" s="78" t="s">
        <v>259</v>
      </c>
      <c r="E195" s="147"/>
      <c r="F195" s="139">
        <v>1</v>
      </c>
      <c r="G195" s="139">
        <v>1</v>
      </c>
      <c r="H195" s="139">
        <v>1</v>
      </c>
      <c r="I195" s="139">
        <f t="shared" si="0"/>
        <v>1</v>
      </c>
      <c r="J195" s="139"/>
      <c r="K195" s="76"/>
      <c r="L195" s="76"/>
      <c r="M195" s="76"/>
      <c r="N195" s="76"/>
      <c r="O195" s="76"/>
      <c r="P195" s="76"/>
      <c r="Q195" s="76"/>
    </row>
    <row r="196" spans="1:17" s="12" customFormat="1" ht="51" x14ac:dyDescent="0.2">
      <c r="A196" s="70">
        <v>189</v>
      </c>
      <c r="B196" s="138" t="s">
        <v>639</v>
      </c>
      <c r="C196" s="72" t="s">
        <v>640</v>
      </c>
      <c r="D196" s="78" t="s">
        <v>306</v>
      </c>
      <c r="E196" s="147"/>
      <c r="F196" s="139">
        <v>1</v>
      </c>
      <c r="G196" s="150">
        <v>1</v>
      </c>
      <c r="H196" s="139">
        <v>1</v>
      </c>
      <c r="I196" s="139">
        <f t="shared" si="0"/>
        <v>1</v>
      </c>
      <c r="J196" s="78" t="s">
        <v>361</v>
      </c>
      <c r="K196" s="76"/>
      <c r="L196" s="76"/>
      <c r="M196" s="76"/>
      <c r="N196" s="76"/>
      <c r="O196" s="76"/>
      <c r="P196" s="76"/>
      <c r="Q196" s="76"/>
    </row>
    <row r="197" spans="1:17" s="12" customFormat="1" ht="51" x14ac:dyDescent="0.2">
      <c r="A197" s="70">
        <v>190</v>
      </c>
      <c r="B197" s="138" t="s">
        <v>641</v>
      </c>
      <c r="C197" s="72" t="s">
        <v>642</v>
      </c>
      <c r="D197" s="78" t="s">
        <v>259</v>
      </c>
      <c r="E197" s="147"/>
      <c r="F197" s="139">
        <v>1</v>
      </c>
      <c r="G197" s="139">
        <v>1</v>
      </c>
      <c r="H197" s="139">
        <v>1</v>
      </c>
      <c r="I197" s="139">
        <f t="shared" si="0"/>
        <v>1</v>
      </c>
      <c r="J197" s="139"/>
      <c r="K197" s="76"/>
      <c r="L197" s="76"/>
      <c r="M197" s="76"/>
      <c r="N197" s="76"/>
      <c r="O197" s="76"/>
      <c r="P197" s="76"/>
      <c r="Q197" s="76"/>
    </row>
    <row r="198" spans="1:17" s="12" customFormat="1" ht="51" x14ac:dyDescent="0.2">
      <c r="A198" s="70">
        <v>191</v>
      </c>
      <c r="B198" s="138" t="s">
        <v>643</v>
      </c>
      <c r="C198" s="72" t="s">
        <v>644</v>
      </c>
      <c r="D198" s="78" t="s">
        <v>259</v>
      </c>
      <c r="E198" s="147"/>
      <c r="F198" s="139">
        <v>1</v>
      </c>
      <c r="G198" s="139">
        <v>1</v>
      </c>
      <c r="H198" s="139">
        <v>1</v>
      </c>
      <c r="I198" s="139">
        <f t="shared" si="0"/>
        <v>1</v>
      </c>
      <c r="J198" s="139"/>
      <c r="K198" s="76"/>
      <c r="L198" s="76"/>
      <c r="M198" s="76"/>
      <c r="N198" s="76"/>
      <c r="O198" s="76"/>
      <c r="P198" s="76"/>
      <c r="Q198" s="76"/>
    </row>
    <row r="199" spans="1:17" s="12" customFormat="1" ht="51" x14ac:dyDescent="0.2">
      <c r="A199" s="70">
        <v>192</v>
      </c>
      <c r="B199" s="154" t="s">
        <v>645</v>
      </c>
      <c r="C199" s="72" t="s">
        <v>646</v>
      </c>
      <c r="D199" s="78" t="s">
        <v>259</v>
      </c>
      <c r="E199" s="147"/>
      <c r="F199" s="139">
        <v>1</v>
      </c>
      <c r="G199" s="139">
        <v>1</v>
      </c>
      <c r="H199" s="139">
        <v>1</v>
      </c>
      <c r="I199" s="139">
        <f t="shared" si="0"/>
        <v>1</v>
      </c>
      <c r="J199" s="139"/>
      <c r="K199" s="76"/>
      <c r="L199" s="76"/>
      <c r="M199" s="76"/>
      <c r="N199" s="76"/>
      <c r="O199" s="76"/>
      <c r="P199" s="76"/>
      <c r="Q199" s="76"/>
    </row>
    <row r="200" spans="1:17" s="12" customFormat="1" ht="76.5" x14ac:dyDescent="0.2">
      <c r="A200" s="70">
        <v>193</v>
      </c>
      <c r="B200" s="138" t="s">
        <v>647</v>
      </c>
      <c r="C200" s="72" t="s">
        <v>648</v>
      </c>
      <c r="D200" s="78" t="s">
        <v>259</v>
      </c>
      <c r="E200" s="147"/>
      <c r="F200" s="139">
        <v>1</v>
      </c>
      <c r="G200" s="150">
        <v>1</v>
      </c>
      <c r="H200" s="139">
        <v>1</v>
      </c>
      <c r="I200" s="139">
        <f t="shared" si="0"/>
        <v>1</v>
      </c>
      <c r="J200" s="78" t="s">
        <v>590</v>
      </c>
      <c r="K200" s="76"/>
      <c r="L200" s="76"/>
      <c r="M200" s="76"/>
      <c r="N200" s="76"/>
      <c r="O200" s="76"/>
      <c r="P200" s="76"/>
      <c r="Q200" s="76"/>
    </row>
    <row r="201" spans="1:17" s="12" customFormat="1" ht="51" x14ac:dyDescent="0.2">
      <c r="A201" s="70">
        <v>194</v>
      </c>
      <c r="B201" s="138" t="s">
        <v>649</v>
      </c>
      <c r="C201" s="72" t="s">
        <v>650</v>
      </c>
      <c r="D201" s="78" t="s">
        <v>259</v>
      </c>
      <c r="E201" s="147"/>
      <c r="F201" s="139">
        <v>1</v>
      </c>
      <c r="G201" s="139">
        <v>1</v>
      </c>
      <c r="H201" s="139">
        <v>1</v>
      </c>
      <c r="I201" s="139">
        <f t="shared" si="0"/>
        <v>1</v>
      </c>
      <c r="J201" s="139"/>
      <c r="K201" s="76"/>
      <c r="L201" s="76"/>
      <c r="M201" s="76"/>
      <c r="N201" s="76"/>
      <c r="O201" s="76"/>
      <c r="P201" s="76"/>
      <c r="Q201" s="76"/>
    </row>
    <row r="202" spans="1:17" s="12" customFormat="1" ht="51" x14ac:dyDescent="0.2">
      <c r="A202" s="70">
        <v>195</v>
      </c>
      <c r="B202" s="138" t="s">
        <v>651</v>
      </c>
      <c r="C202" s="72" t="s">
        <v>652</v>
      </c>
      <c r="D202" s="78" t="s">
        <v>306</v>
      </c>
      <c r="E202" s="147"/>
      <c r="F202" s="139">
        <v>1</v>
      </c>
      <c r="G202" s="150">
        <v>1</v>
      </c>
      <c r="H202" s="139">
        <v>1</v>
      </c>
      <c r="I202" s="139">
        <f t="shared" si="0"/>
        <v>1</v>
      </c>
      <c r="J202" s="78" t="s">
        <v>361</v>
      </c>
      <c r="K202" s="76"/>
      <c r="L202" s="76"/>
      <c r="M202" s="76"/>
      <c r="N202" s="76"/>
      <c r="O202" s="76"/>
      <c r="P202" s="76"/>
      <c r="Q202" s="76"/>
    </row>
    <row r="203" spans="1:17" s="12" customFormat="1" ht="51" x14ac:dyDescent="0.2">
      <c r="A203" s="70">
        <v>196</v>
      </c>
      <c r="B203" s="138" t="s">
        <v>653</v>
      </c>
      <c r="C203" s="72" t="s">
        <v>654</v>
      </c>
      <c r="D203" s="78" t="s">
        <v>259</v>
      </c>
      <c r="E203" s="147"/>
      <c r="F203" s="139">
        <v>1</v>
      </c>
      <c r="G203" s="150">
        <v>1</v>
      </c>
      <c r="H203" s="139">
        <v>1</v>
      </c>
      <c r="I203" s="139">
        <f t="shared" si="0"/>
        <v>1</v>
      </c>
      <c r="J203" s="78" t="s">
        <v>361</v>
      </c>
      <c r="K203" s="76"/>
      <c r="L203" s="76"/>
      <c r="M203" s="76"/>
      <c r="N203" s="76"/>
      <c r="O203" s="76"/>
      <c r="P203" s="76"/>
      <c r="Q203" s="76"/>
    </row>
    <row r="204" spans="1:17" s="12" customFormat="1" ht="51" x14ac:dyDescent="0.2">
      <c r="A204" s="70">
        <v>197</v>
      </c>
      <c r="B204" s="138" t="s">
        <v>655</v>
      </c>
      <c r="C204" s="72" t="s">
        <v>656</v>
      </c>
      <c r="D204" s="78" t="s">
        <v>259</v>
      </c>
      <c r="E204" s="147"/>
      <c r="F204" s="139">
        <v>1</v>
      </c>
      <c r="G204" s="139">
        <v>1</v>
      </c>
      <c r="H204" s="139">
        <v>1</v>
      </c>
      <c r="I204" s="139">
        <f t="shared" si="0"/>
        <v>1</v>
      </c>
      <c r="J204" s="139"/>
      <c r="K204" s="76"/>
      <c r="L204" s="76"/>
      <c r="M204" s="76"/>
      <c r="N204" s="76"/>
      <c r="O204" s="76"/>
      <c r="P204" s="76"/>
      <c r="Q204" s="76"/>
    </row>
    <row r="205" spans="1:17" s="12" customFormat="1" ht="51" x14ac:dyDescent="0.2">
      <c r="A205" s="70">
        <v>198</v>
      </c>
      <c r="B205" s="138" t="s">
        <v>657</v>
      </c>
      <c r="C205" s="72" t="s">
        <v>658</v>
      </c>
      <c r="D205" s="78" t="s">
        <v>259</v>
      </c>
      <c r="E205" s="147"/>
      <c r="F205" s="139">
        <v>1</v>
      </c>
      <c r="G205" s="150">
        <v>1</v>
      </c>
      <c r="H205" s="139">
        <v>1</v>
      </c>
      <c r="I205" s="139">
        <f t="shared" si="0"/>
        <v>1</v>
      </c>
      <c r="J205" s="78" t="s">
        <v>361</v>
      </c>
      <c r="K205" s="76"/>
      <c r="L205" s="76"/>
      <c r="M205" s="76"/>
      <c r="N205" s="76"/>
      <c r="O205" s="76"/>
      <c r="P205" s="76"/>
      <c r="Q205" s="76"/>
    </row>
    <row r="206" spans="1:17" s="12" customFormat="1" ht="51" x14ac:dyDescent="0.2">
      <c r="A206" s="70">
        <v>199</v>
      </c>
      <c r="B206" s="138" t="s">
        <v>659</v>
      </c>
      <c r="C206" s="72" t="s">
        <v>660</v>
      </c>
      <c r="D206" s="78" t="s">
        <v>259</v>
      </c>
      <c r="E206" s="147"/>
      <c r="F206" s="139">
        <v>1</v>
      </c>
      <c r="G206" s="139">
        <v>1</v>
      </c>
      <c r="H206" s="139">
        <v>1</v>
      </c>
      <c r="I206" s="139">
        <f t="shared" si="0"/>
        <v>1</v>
      </c>
      <c r="J206" s="139"/>
      <c r="K206" s="76"/>
      <c r="L206" s="76"/>
      <c r="M206" s="76"/>
      <c r="N206" s="76"/>
      <c r="O206" s="76"/>
      <c r="P206" s="76"/>
      <c r="Q206" s="76"/>
    </row>
    <row r="207" spans="1:17" s="12" customFormat="1" ht="38.25" x14ac:dyDescent="0.2">
      <c r="A207" s="70">
        <v>200</v>
      </c>
      <c r="B207" s="138" t="s">
        <v>661</v>
      </c>
      <c r="C207" s="72" t="s">
        <v>662</v>
      </c>
      <c r="D207" s="78" t="s">
        <v>259</v>
      </c>
      <c r="E207" s="147"/>
      <c r="F207" s="139">
        <v>1</v>
      </c>
      <c r="G207" s="139">
        <v>1</v>
      </c>
      <c r="H207" s="139">
        <v>1</v>
      </c>
      <c r="I207" s="139">
        <f t="shared" si="0"/>
        <v>1</v>
      </c>
      <c r="J207" s="139"/>
      <c r="K207" s="76"/>
      <c r="L207" s="76"/>
      <c r="M207" s="76"/>
      <c r="N207" s="76"/>
      <c r="O207" s="76"/>
      <c r="P207" s="76"/>
      <c r="Q207" s="76"/>
    </row>
    <row r="208" spans="1:17" s="12" customFormat="1" ht="51" x14ac:dyDescent="0.2">
      <c r="A208" s="70">
        <v>201</v>
      </c>
      <c r="B208" s="138" t="s">
        <v>663</v>
      </c>
      <c r="C208" s="72" t="s">
        <v>664</v>
      </c>
      <c r="D208" s="78" t="s">
        <v>259</v>
      </c>
      <c r="E208" s="147"/>
      <c r="F208" s="139">
        <v>1</v>
      </c>
      <c r="G208" s="139">
        <v>1</v>
      </c>
      <c r="H208" s="139">
        <v>1</v>
      </c>
      <c r="I208" s="139">
        <f t="shared" si="0"/>
        <v>1</v>
      </c>
      <c r="J208" s="139"/>
      <c r="K208" s="76"/>
      <c r="L208" s="76"/>
      <c r="M208" s="76"/>
      <c r="N208" s="76"/>
      <c r="O208" s="76"/>
      <c r="P208" s="76"/>
      <c r="Q208" s="76"/>
    </row>
    <row r="209" spans="1:17" s="12" customFormat="1" ht="38.25" x14ac:dyDescent="0.2">
      <c r="A209" s="70">
        <v>202</v>
      </c>
      <c r="B209" s="138" t="s">
        <v>665</v>
      </c>
      <c r="C209" s="72" t="s">
        <v>666</v>
      </c>
      <c r="D209" s="78" t="s">
        <v>259</v>
      </c>
      <c r="E209" s="147"/>
      <c r="F209" s="139">
        <v>1</v>
      </c>
      <c r="G209" s="139">
        <v>1</v>
      </c>
      <c r="H209" s="139">
        <v>1</v>
      </c>
      <c r="I209" s="139">
        <f t="shared" si="0"/>
        <v>1</v>
      </c>
      <c r="J209" s="139"/>
      <c r="K209" s="76"/>
      <c r="L209" s="76"/>
      <c r="M209" s="76"/>
      <c r="N209" s="76"/>
      <c r="O209" s="76"/>
      <c r="P209" s="76"/>
      <c r="Q209" s="76"/>
    </row>
    <row r="210" spans="1:17" s="12" customFormat="1" ht="63.75" x14ac:dyDescent="0.2">
      <c r="A210" s="70">
        <v>203</v>
      </c>
      <c r="B210" s="138" t="s">
        <v>667</v>
      </c>
      <c r="C210" s="72" t="s">
        <v>668</v>
      </c>
      <c r="D210" s="78" t="s">
        <v>259</v>
      </c>
      <c r="E210" s="147"/>
      <c r="F210" s="139">
        <v>1</v>
      </c>
      <c r="G210" s="150">
        <v>1</v>
      </c>
      <c r="H210" s="139">
        <v>1</v>
      </c>
      <c r="I210" s="139">
        <f t="shared" si="0"/>
        <v>1</v>
      </c>
      <c r="J210" s="78" t="s">
        <v>669</v>
      </c>
      <c r="K210" s="76"/>
      <c r="L210" s="76"/>
      <c r="M210" s="76"/>
      <c r="N210" s="76"/>
      <c r="O210" s="76"/>
      <c r="P210" s="76"/>
      <c r="Q210" s="76"/>
    </row>
    <row r="211" spans="1:17" s="12" customFormat="1" ht="51" x14ac:dyDescent="0.2">
      <c r="A211" s="70">
        <v>204</v>
      </c>
      <c r="B211" s="138" t="s">
        <v>670</v>
      </c>
      <c r="C211" s="72" t="s">
        <v>671</v>
      </c>
      <c r="D211" s="78" t="s">
        <v>259</v>
      </c>
      <c r="E211" s="147"/>
      <c r="F211" s="139">
        <v>1</v>
      </c>
      <c r="G211" s="139">
        <v>1</v>
      </c>
      <c r="H211" s="139">
        <v>1</v>
      </c>
      <c r="I211" s="139">
        <f t="shared" si="0"/>
        <v>1</v>
      </c>
      <c r="J211" s="139"/>
      <c r="K211" s="76"/>
      <c r="L211" s="76"/>
      <c r="M211" s="76"/>
      <c r="N211" s="76"/>
      <c r="O211" s="76"/>
      <c r="P211" s="76"/>
      <c r="Q211" s="76"/>
    </row>
    <row r="212" spans="1:17" s="12" customFormat="1" ht="38.25" x14ac:dyDescent="0.2">
      <c r="A212" s="70">
        <v>205</v>
      </c>
      <c r="B212" s="138" t="s">
        <v>672</v>
      </c>
      <c r="C212" s="72" t="s">
        <v>673</v>
      </c>
      <c r="D212" s="78" t="s">
        <v>259</v>
      </c>
      <c r="E212" s="147"/>
      <c r="F212" s="139">
        <v>1</v>
      </c>
      <c r="G212" s="139">
        <v>1</v>
      </c>
      <c r="H212" s="139">
        <v>1</v>
      </c>
      <c r="I212" s="139">
        <f t="shared" si="0"/>
        <v>1</v>
      </c>
      <c r="J212" s="139"/>
      <c r="K212" s="76"/>
      <c r="L212" s="76"/>
      <c r="M212" s="76"/>
      <c r="N212" s="76"/>
      <c r="O212" s="76"/>
      <c r="P212" s="76"/>
      <c r="Q212" s="76"/>
    </row>
    <row r="213" spans="1:17" s="12" customFormat="1" ht="38.25" x14ac:dyDescent="0.2">
      <c r="A213" s="70">
        <v>206</v>
      </c>
      <c r="B213" s="138" t="s">
        <v>674</v>
      </c>
      <c r="C213" s="72" t="s">
        <v>675</v>
      </c>
      <c r="D213" s="78" t="s">
        <v>259</v>
      </c>
      <c r="E213" s="147"/>
      <c r="F213" s="139">
        <v>1</v>
      </c>
      <c r="G213" s="139">
        <v>1</v>
      </c>
      <c r="H213" s="139">
        <v>1</v>
      </c>
      <c r="I213" s="139">
        <f t="shared" si="0"/>
        <v>1</v>
      </c>
      <c r="J213" s="139"/>
      <c r="K213" s="76"/>
      <c r="L213" s="76"/>
      <c r="M213" s="76"/>
      <c r="N213" s="76"/>
      <c r="O213" s="76"/>
      <c r="P213" s="76"/>
      <c r="Q213" s="76"/>
    </row>
    <row r="214" spans="1:17" s="12" customFormat="1" ht="51" x14ac:dyDescent="0.2">
      <c r="A214" s="70">
        <v>207</v>
      </c>
      <c r="B214" s="138" t="s">
        <v>676</v>
      </c>
      <c r="C214" s="72" t="s">
        <v>677</v>
      </c>
      <c r="D214" s="78" t="s">
        <v>259</v>
      </c>
      <c r="E214" s="147"/>
      <c r="F214" s="139">
        <v>1</v>
      </c>
      <c r="G214" s="139">
        <v>1</v>
      </c>
      <c r="H214" s="139">
        <v>1</v>
      </c>
      <c r="I214" s="139">
        <f t="shared" si="0"/>
        <v>1</v>
      </c>
      <c r="J214" s="139"/>
      <c r="K214" s="76"/>
      <c r="L214" s="76"/>
      <c r="M214" s="76"/>
      <c r="N214" s="76"/>
      <c r="O214" s="76"/>
      <c r="P214" s="76"/>
      <c r="Q214" s="76"/>
    </row>
    <row r="215" spans="1:17" s="12" customFormat="1" ht="38.25" x14ac:dyDescent="0.2">
      <c r="A215" s="70">
        <v>208</v>
      </c>
      <c r="B215" s="138" t="s">
        <v>678</v>
      </c>
      <c r="C215" s="72" t="s">
        <v>679</v>
      </c>
      <c r="D215" s="78" t="s">
        <v>259</v>
      </c>
      <c r="E215" s="147"/>
      <c r="F215" s="139">
        <v>1</v>
      </c>
      <c r="G215" s="139">
        <v>1</v>
      </c>
      <c r="H215" s="139">
        <v>1</v>
      </c>
      <c r="I215" s="139">
        <f t="shared" si="0"/>
        <v>1</v>
      </c>
      <c r="J215" s="139"/>
      <c r="K215" s="76"/>
      <c r="L215" s="76"/>
      <c r="M215" s="76"/>
      <c r="N215" s="76"/>
      <c r="O215" s="76"/>
      <c r="P215" s="76"/>
      <c r="Q215" s="76"/>
    </row>
    <row r="216" spans="1:17" s="12" customFormat="1" ht="38.25" x14ac:dyDescent="0.2">
      <c r="A216" s="70">
        <v>209</v>
      </c>
      <c r="B216" s="138" t="s">
        <v>680</v>
      </c>
      <c r="C216" s="72" t="s">
        <v>681</v>
      </c>
      <c r="D216" s="78" t="s">
        <v>259</v>
      </c>
      <c r="E216" s="147"/>
      <c r="F216" s="139">
        <v>1</v>
      </c>
      <c r="G216" s="139">
        <v>1</v>
      </c>
      <c r="H216" s="139">
        <v>1</v>
      </c>
      <c r="I216" s="139">
        <f t="shared" si="0"/>
        <v>1</v>
      </c>
      <c r="J216" s="139"/>
      <c r="K216" s="76"/>
      <c r="L216" s="76"/>
      <c r="M216" s="76"/>
      <c r="N216" s="76"/>
      <c r="O216" s="76"/>
      <c r="P216" s="76"/>
      <c r="Q216" s="76"/>
    </row>
    <row r="217" spans="1:17" s="12" customFormat="1" ht="51" x14ac:dyDescent="0.2">
      <c r="A217" s="70">
        <v>210</v>
      </c>
      <c r="B217" s="138" t="s">
        <v>682</v>
      </c>
      <c r="C217" s="72" t="s">
        <v>683</v>
      </c>
      <c r="D217" s="78" t="s">
        <v>259</v>
      </c>
      <c r="E217" s="147"/>
      <c r="F217" s="139">
        <v>1</v>
      </c>
      <c r="G217" s="139">
        <v>1</v>
      </c>
      <c r="H217" s="139">
        <v>1</v>
      </c>
      <c r="I217" s="139">
        <f t="shared" si="0"/>
        <v>1</v>
      </c>
      <c r="J217" s="139"/>
      <c r="K217" s="76"/>
      <c r="L217" s="76"/>
      <c r="M217" s="76"/>
      <c r="N217" s="76"/>
      <c r="O217" s="76"/>
      <c r="P217" s="76"/>
      <c r="Q217" s="76"/>
    </row>
    <row r="218" spans="1:17" s="12" customFormat="1" ht="38.25" x14ac:dyDescent="0.2">
      <c r="A218" s="70">
        <v>211</v>
      </c>
      <c r="B218" s="138" t="s">
        <v>684</v>
      </c>
      <c r="C218" s="72" t="s">
        <v>685</v>
      </c>
      <c r="D218" s="78" t="s">
        <v>259</v>
      </c>
      <c r="E218" s="147"/>
      <c r="F218" s="139">
        <v>1</v>
      </c>
      <c r="G218" s="139">
        <v>1</v>
      </c>
      <c r="H218" s="139">
        <v>1</v>
      </c>
      <c r="I218" s="139">
        <f t="shared" si="0"/>
        <v>1</v>
      </c>
      <c r="J218" s="139"/>
      <c r="K218" s="76"/>
      <c r="L218" s="76"/>
      <c r="M218" s="76"/>
      <c r="N218" s="76"/>
      <c r="O218" s="76"/>
      <c r="P218" s="76"/>
      <c r="Q218" s="76"/>
    </row>
    <row r="219" spans="1:17" s="12" customFormat="1" ht="51" x14ac:dyDescent="0.2">
      <c r="A219" s="70">
        <v>212</v>
      </c>
      <c r="B219" s="138" t="s">
        <v>686</v>
      </c>
      <c r="C219" s="72" t="s">
        <v>687</v>
      </c>
      <c r="D219" s="78" t="s">
        <v>259</v>
      </c>
      <c r="E219" s="147"/>
      <c r="F219" s="139">
        <v>1</v>
      </c>
      <c r="G219" s="139">
        <v>1</v>
      </c>
      <c r="H219" s="139">
        <v>1</v>
      </c>
      <c r="I219" s="139">
        <f t="shared" si="0"/>
        <v>1</v>
      </c>
      <c r="J219" s="139"/>
      <c r="K219" s="76"/>
      <c r="L219" s="76"/>
      <c r="M219" s="76"/>
      <c r="N219" s="76"/>
      <c r="O219" s="76"/>
      <c r="P219" s="76"/>
      <c r="Q219" s="76"/>
    </row>
    <row r="220" spans="1:17" s="12" customFormat="1" ht="38.25" x14ac:dyDescent="0.2">
      <c r="A220" s="70">
        <v>213</v>
      </c>
      <c r="B220" s="138" t="s">
        <v>688</v>
      </c>
      <c r="C220" s="72" t="s">
        <v>689</v>
      </c>
      <c r="D220" s="78" t="s">
        <v>259</v>
      </c>
      <c r="E220" s="147"/>
      <c r="F220" s="139">
        <v>1</v>
      </c>
      <c r="G220" s="139">
        <v>1</v>
      </c>
      <c r="H220" s="139">
        <v>1</v>
      </c>
      <c r="I220" s="139">
        <f t="shared" si="0"/>
        <v>1</v>
      </c>
      <c r="J220" s="139"/>
      <c r="K220" s="76"/>
      <c r="L220" s="76"/>
      <c r="M220" s="76"/>
      <c r="N220" s="76"/>
      <c r="O220" s="76"/>
      <c r="P220" s="76"/>
      <c r="Q220" s="76"/>
    </row>
    <row r="221" spans="1:17" s="12" customFormat="1" ht="51" x14ac:dyDescent="0.2">
      <c r="A221" s="70">
        <v>214</v>
      </c>
      <c r="B221" s="138" t="s">
        <v>690</v>
      </c>
      <c r="C221" s="72" t="s">
        <v>691</v>
      </c>
      <c r="D221" s="78" t="s">
        <v>259</v>
      </c>
      <c r="E221" s="147"/>
      <c r="F221" s="139">
        <v>1</v>
      </c>
      <c r="G221" s="139">
        <v>1</v>
      </c>
      <c r="H221" s="139">
        <v>1</v>
      </c>
      <c r="I221" s="139">
        <f t="shared" si="0"/>
        <v>1</v>
      </c>
      <c r="J221" s="139"/>
      <c r="K221" s="76"/>
      <c r="L221" s="76"/>
      <c r="M221" s="76"/>
      <c r="N221" s="76"/>
      <c r="O221" s="76"/>
      <c r="P221" s="76"/>
      <c r="Q221" s="76"/>
    </row>
    <row r="222" spans="1:17" s="12" customFormat="1" ht="51" x14ac:dyDescent="0.2">
      <c r="A222" s="70">
        <v>215</v>
      </c>
      <c r="B222" s="138" t="s">
        <v>692</v>
      </c>
      <c r="C222" s="72" t="s">
        <v>693</v>
      </c>
      <c r="D222" s="78" t="s">
        <v>259</v>
      </c>
      <c r="E222" s="147"/>
      <c r="F222" s="139">
        <v>1</v>
      </c>
      <c r="G222" s="139">
        <v>1</v>
      </c>
      <c r="H222" s="139">
        <v>1</v>
      </c>
      <c r="I222" s="139">
        <f t="shared" si="0"/>
        <v>1</v>
      </c>
      <c r="J222" s="139"/>
      <c r="K222" s="76"/>
      <c r="L222" s="76"/>
      <c r="M222" s="76"/>
      <c r="N222" s="76"/>
      <c r="O222" s="76"/>
      <c r="P222" s="76"/>
      <c r="Q222" s="76"/>
    </row>
    <row r="223" spans="1:17" s="12" customFormat="1" ht="51" x14ac:dyDescent="0.2">
      <c r="A223" s="70">
        <v>216</v>
      </c>
      <c r="B223" s="138" t="s">
        <v>694</v>
      </c>
      <c r="C223" s="72" t="s">
        <v>695</v>
      </c>
      <c r="D223" s="78" t="s">
        <v>259</v>
      </c>
      <c r="E223" s="147"/>
      <c r="F223" s="139">
        <v>1</v>
      </c>
      <c r="G223" s="139">
        <v>1</v>
      </c>
      <c r="H223" s="139">
        <v>1</v>
      </c>
      <c r="I223" s="139">
        <f t="shared" si="0"/>
        <v>1</v>
      </c>
      <c r="J223" s="139"/>
      <c r="K223" s="76"/>
      <c r="L223" s="76"/>
      <c r="M223" s="76"/>
      <c r="N223" s="76"/>
      <c r="O223" s="76"/>
      <c r="P223" s="76"/>
      <c r="Q223" s="76"/>
    </row>
    <row r="224" spans="1:17" s="12" customFormat="1" ht="38.25" x14ac:dyDescent="0.2">
      <c r="A224" s="70">
        <v>217</v>
      </c>
      <c r="B224" s="138" t="s">
        <v>696</v>
      </c>
      <c r="C224" s="72" t="s">
        <v>697</v>
      </c>
      <c r="D224" s="78" t="s">
        <v>259</v>
      </c>
      <c r="E224" s="147"/>
      <c r="F224" s="139">
        <v>1</v>
      </c>
      <c r="G224" s="139">
        <v>1</v>
      </c>
      <c r="H224" s="139">
        <v>1</v>
      </c>
      <c r="I224" s="139">
        <f t="shared" si="0"/>
        <v>1</v>
      </c>
      <c r="J224" s="139"/>
      <c r="K224" s="76"/>
      <c r="L224" s="76"/>
      <c r="M224" s="76"/>
      <c r="N224" s="76"/>
      <c r="O224" s="76"/>
      <c r="P224" s="76"/>
      <c r="Q224" s="76"/>
    </row>
    <row r="225" spans="1:17" s="12" customFormat="1" ht="51" x14ac:dyDescent="0.2">
      <c r="A225" s="70">
        <v>218</v>
      </c>
      <c r="B225" s="138" t="s">
        <v>698</v>
      </c>
      <c r="C225" s="72" t="s">
        <v>699</v>
      </c>
      <c r="D225" s="78" t="s">
        <v>259</v>
      </c>
      <c r="E225" s="147"/>
      <c r="F225" s="139">
        <v>1</v>
      </c>
      <c r="G225" s="139">
        <v>1</v>
      </c>
      <c r="H225" s="139">
        <v>1</v>
      </c>
      <c r="I225" s="139">
        <f t="shared" si="0"/>
        <v>1</v>
      </c>
      <c r="J225" s="139"/>
      <c r="K225" s="76"/>
      <c r="L225" s="76"/>
      <c r="M225" s="76"/>
      <c r="N225" s="76"/>
      <c r="O225" s="76"/>
      <c r="P225" s="76"/>
      <c r="Q225" s="76"/>
    </row>
    <row r="226" spans="1:17" s="12" customFormat="1" ht="51" x14ac:dyDescent="0.2">
      <c r="A226" s="70">
        <v>219</v>
      </c>
      <c r="B226" s="155" t="s">
        <v>700</v>
      </c>
      <c r="C226" s="92" t="s">
        <v>701</v>
      </c>
      <c r="D226" s="78" t="s">
        <v>306</v>
      </c>
      <c r="E226" s="147"/>
      <c r="F226" s="139">
        <v>1</v>
      </c>
      <c r="G226" s="139">
        <v>1</v>
      </c>
      <c r="H226" s="139">
        <v>1</v>
      </c>
      <c r="I226" s="139">
        <f t="shared" si="0"/>
        <v>1</v>
      </c>
      <c r="J226" s="139"/>
      <c r="K226" s="76"/>
      <c r="L226" s="76"/>
      <c r="M226" s="76"/>
      <c r="N226" s="76"/>
      <c r="O226" s="76"/>
      <c r="P226" s="76"/>
      <c r="Q226" s="76"/>
    </row>
    <row r="227" spans="1:17" s="12" customFormat="1" ht="38.25" x14ac:dyDescent="0.2">
      <c r="A227" s="70">
        <v>220</v>
      </c>
      <c r="B227" s="138" t="s">
        <v>702</v>
      </c>
      <c r="C227" s="72" t="s">
        <v>703</v>
      </c>
      <c r="D227" s="78" t="s">
        <v>259</v>
      </c>
      <c r="E227" s="147"/>
      <c r="F227" s="139">
        <v>1</v>
      </c>
      <c r="G227" s="139">
        <v>1</v>
      </c>
      <c r="H227" s="139">
        <v>1</v>
      </c>
      <c r="I227" s="139">
        <f t="shared" si="0"/>
        <v>1</v>
      </c>
      <c r="J227" s="139"/>
      <c r="K227" s="76"/>
      <c r="L227" s="76"/>
      <c r="M227" s="76"/>
      <c r="N227" s="76"/>
      <c r="O227" s="76"/>
      <c r="P227" s="76"/>
      <c r="Q227" s="76"/>
    </row>
    <row r="228" spans="1:17" s="12" customFormat="1" ht="38.25" x14ac:dyDescent="0.2">
      <c r="A228" s="70">
        <v>221</v>
      </c>
      <c r="B228" s="138" t="s">
        <v>704</v>
      </c>
      <c r="C228" s="72" t="s">
        <v>705</v>
      </c>
      <c r="D228" s="78" t="s">
        <v>259</v>
      </c>
      <c r="E228" s="147"/>
      <c r="F228" s="139">
        <v>1</v>
      </c>
      <c r="G228" s="139">
        <v>1</v>
      </c>
      <c r="H228" s="139">
        <v>1</v>
      </c>
      <c r="I228" s="139">
        <f t="shared" si="0"/>
        <v>1</v>
      </c>
      <c r="J228" s="139"/>
      <c r="K228" s="76"/>
      <c r="L228" s="76"/>
      <c r="M228" s="76"/>
      <c r="N228" s="76"/>
      <c r="O228" s="76"/>
      <c r="P228" s="76"/>
      <c r="Q228" s="76"/>
    </row>
    <row r="229" spans="1:17" s="12" customFormat="1" ht="51" x14ac:dyDescent="0.2">
      <c r="A229" s="70">
        <v>222</v>
      </c>
      <c r="B229" s="138" t="s">
        <v>706</v>
      </c>
      <c r="C229" s="72" t="s">
        <v>707</v>
      </c>
      <c r="D229" s="78" t="s">
        <v>259</v>
      </c>
      <c r="E229" s="147"/>
      <c r="F229" s="139">
        <v>1</v>
      </c>
      <c r="G229" s="139">
        <v>1</v>
      </c>
      <c r="H229" s="139">
        <v>1</v>
      </c>
      <c r="I229" s="139">
        <f t="shared" si="0"/>
        <v>1</v>
      </c>
      <c r="J229" s="139"/>
      <c r="K229" s="76"/>
      <c r="L229" s="76"/>
      <c r="M229" s="76"/>
      <c r="N229" s="76"/>
      <c r="O229" s="76"/>
      <c r="P229" s="76"/>
      <c r="Q229" s="76"/>
    </row>
    <row r="230" spans="1:17" s="12" customFormat="1" ht="38.25" x14ac:dyDescent="0.2">
      <c r="A230" s="70">
        <v>223</v>
      </c>
      <c r="B230" s="138" t="s">
        <v>708</v>
      </c>
      <c r="C230" s="72" t="s">
        <v>709</v>
      </c>
      <c r="D230" s="78" t="s">
        <v>259</v>
      </c>
      <c r="E230" s="147"/>
      <c r="F230" s="139">
        <v>1</v>
      </c>
      <c r="G230" s="139">
        <v>1</v>
      </c>
      <c r="H230" s="139">
        <v>1</v>
      </c>
      <c r="I230" s="139">
        <f t="shared" si="0"/>
        <v>1</v>
      </c>
      <c r="J230" s="139"/>
      <c r="K230" s="76"/>
      <c r="L230" s="76"/>
      <c r="M230" s="76"/>
      <c r="N230" s="76"/>
      <c r="O230" s="76"/>
      <c r="P230" s="76"/>
      <c r="Q230" s="76"/>
    </row>
    <row r="231" spans="1:17" s="12" customFormat="1" ht="51" x14ac:dyDescent="0.2">
      <c r="A231" s="70">
        <v>224</v>
      </c>
      <c r="B231" s="138" t="s">
        <v>710</v>
      </c>
      <c r="C231" s="72" t="s">
        <v>711</v>
      </c>
      <c r="D231" s="78" t="s">
        <v>259</v>
      </c>
      <c r="E231" s="147"/>
      <c r="F231" s="139">
        <v>1</v>
      </c>
      <c r="G231" s="139">
        <v>1</v>
      </c>
      <c r="H231" s="139">
        <v>1</v>
      </c>
      <c r="I231" s="139">
        <f t="shared" si="0"/>
        <v>1</v>
      </c>
      <c r="J231" s="139"/>
      <c r="K231" s="76"/>
      <c r="L231" s="76"/>
      <c r="M231" s="76"/>
      <c r="N231" s="76"/>
      <c r="O231" s="76"/>
      <c r="P231" s="76"/>
      <c r="Q231" s="76"/>
    </row>
    <row r="232" spans="1:17" s="12" customFormat="1" ht="38.25" x14ac:dyDescent="0.2">
      <c r="A232" s="70">
        <v>225</v>
      </c>
      <c r="B232" s="138" t="s">
        <v>712</v>
      </c>
      <c r="C232" s="72" t="s">
        <v>713</v>
      </c>
      <c r="D232" s="78" t="s">
        <v>259</v>
      </c>
      <c r="E232" s="147"/>
      <c r="F232" s="139">
        <v>1</v>
      </c>
      <c r="G232" s="139">
        <v>1</v>
      </c>
      <c r="H232" s="139">
        <v>1</v>
      </c>
      <c r="I232" s="139">
        <f t="shared" si="0"/>
        <v>1</v>
      </c>
      <c r="J232" s="139"/>
      <c r="K232" s="76"/>
      <c r="L232" s="76"/>
      <c r="M232" s="76"/>
      <c r="N232" s="76"/>
      <c r="O232" s="76"/>
      <c r="P232" s="76"/>
      <c r="Q232" s="76"/>
    </row>
    <row r="233" spans="1:17" s="12" customFormat="1" ht="38.25" x14ac:dyDescent="0.2">
      <c r="A233" s="70">
        <v>226</v>
      </c>
      <c r="B233" s="138" t="s">
        <v>714</v>
      </c>
      <c r="C233" s="72" t="s">
        <v>715</v>
      </c>
      <c r="D233" s="78" t="s">
        <v>259</v>
      </c>
      <c r="E233" s="147"/>
      <c r="F233" s="139">
        <v>1</v>
      </c>
      <c r="G233" s="139">
        <v>1</v>
      </c>
      <c r="H233" s="139">
        <v>1</v>
      </c>
      <c r="I233" s="139">
        <f t="shared" si="0"/>
        <v>1</v>
      </c>
      <c r="J233" s="139"/>
      <c r="K233" s="76"/>
      <c r="L233" s="76"/>
      <c r="M233" s="76"/>
      <c r="N233" s="76"/>
      <c r="O233" s="76"/>
      <c r="P233" s="76"/>
      <c r="Q233" s="76"/>
    </row>
    <row r="234" spans="1:17" s="12" customFormat="1" ht="51" x14ac:dyDescent="0.2">
      <c r="A234" s="70">
        <v>227</v>
      </c>
      <c r="B234" s="138" t="s">
        <v>716</v>
      </c>
      <c r="C234" s="72" t="s">
        <v>717</v>
      </c>
      <c r="D234" s="78" t="s">
        <v>259</v>
      </c>
      <c r="E234" s="147"/>
      <c r="F234" s="139">
        <v>1</v>
      </c>
      <c r="G234" s="139">
        <v>1</v>
      </c>
      <c r="H234" s="139">
        <v>1</v>
      </c>
      <c r="I234" s="139">
        <f t="shared" si="0"/>
        <v>1</v>
      </c>
      <c r="J234" s="139"/>
      <c r="K234" s="76"/>
      <c r="L234" s="76"/>
      <c r="M234" s="76"/>
      <c r="N234" s="76"/>
      <c r="O234" s="76"/>
      <c r="P234" s="76"/>
      <c r="Q234" s="76"/>
    </row>
    <row r="235" spans="1:17" s="12" customFormat="1" ht="51" x14ac:dyDescent="0.2">
      <c r="A235" s="70">
        <v>228</v>
      </c>
      <c r="B235" s="138" t="s">
        <v>718</v>
      </c>
      <c r="C235" s="72" t="s">
        <v>719</v>
      </c>
      <c r="D235" s="78" t="s">
        <v>259</v>
      </c>
      <c r="E235" s="147"/>
      <c r="F235" s="139">
        <v>1</v>
      </c>
      <c r="G235" s="139">
        <v>1</v>
      </c>
      <c r="H235" s="139">
        <v>1</v>
      </c>
      <c r="I235" s="139">
        <f t="shared" si="0"/>
        <v>1</v>
      </c>
      <c r="J235" s="139"/>
      <c r="K235" s="76"/>
      <c r="L235" s="76"/>
      <c r="M235" s="76"/>
      <c r="N235" s="76"/>
      <c r="O235" s="76"/>
      <c r="P235" s="76"/>
      <c r="Q235" s="76"/>
    </row>
    <row r="236" spans="1:17" s="12" customFormat="1" ht="51" x14ac:dyDescent="0.2">
      <c r="A236" s="70">
        <v>229</v>
      </c>
      <c r="B236" s="138" t="s">
        <v>720</v>
      </c>
      <c r="C236" s="72" t="s">
        <v>721</v>
      </c>
      <c r="D236" s="78" t="s">
        <v>259</v>
      </c>
      <c r="E236" s="147"/>
      <c r="F236" s="139">
        <v>1</v>
      </c>
      <c r="G236" s="139">
        <v>1</v>
      </c>
      <c r="H236" s="139">
        <v>1</v>
      </c>
      <c r="I236" s="139">
        <f t="shared" si="0"/>
        <v>1</v>
      </c>
      <c r="J236" s="139"/>
      <c r="K236" s="76"/>
      <c r="L236" s="76"/>
      <c r="M236" s="76"/>
      <c r="N236" s="76"/>
      <c r="O236" s="76"/>
      <c r="P236" s="76"/>
      <c r="Q236" s="76"/>
    </row>
    <row r="237" spans="1:17" s="12" customFormat="1" ht="51" x14ac:dyDescent="0.2">
      <c r="A237" s="70">
        <v>230</v>
      </c>
      <c r="B237" s="138" t="s">
        <v>722</v>
      </c>
      <c r="C237" s="72" t="s">
        <v>723</v>
      </c>
      <c r="D237" s="78" t="s">
        <v>259</v>
      </c>
      <c r="E237" s="147"/>
      <c r="F237" s="139">
        <v>1</v>
      </c>
      <c r="G237" s="139">
        <v>1</v>
      </c>
      <c r="H237" s="139">
        <v>1</v>
      </c>
      <c r="I237" s="139">
        <f t="shared" si="0"/>
        <v>1</v>
      </c>
      <c r="J237" s="139"/>
      <c r="K237" s="76"/>
      <c r="L237" s="76"/>
      <c r="M237" s="76"/>
      <c r="N237" s="76"/>
      <c r="O237" s="76"/>
      <c r="P237" s="76"/>
      <c r="Q237" s="76"/>
    </row>
    <row r="238" spans="1:17" s="12" customFormat="1" ht="114.75" x14ac:dyDescent="0.2">
      <c r="A238" s="70">
        <v>231</v>
      </c>
      <c r="B238" s="138" t="s">
        <v>724</v>
      </c>
      <c r="C238" s="72" t="s">
        <v>725</v>
      </c>
      <c r="D238" s="78" t="s">
        <v>259</v>
      </c>
      <c r="E238" s="147"/>
      <c r="F238" s="139">
        <v>1</v>
      </c>
      <c r="G238" s="150">
        <v>1</v>
      </c>
      <c r="H238" s="139">
        <v>1</v>
      </c>
      <c r="I238" s="139">
        <f t="shared" si="0"/>
        <v>1</v>
      </c>
      <c r="J238" s="78" t="s">
        <v>604</v>
      </c>
      <c r="K238" s="76"/>
      <c r="L238" s="76"/>
      <c r="M238" s="76"/>
      <c r="N238" s="76"/>
      <c r="O238" s="76"/>
      <c r="P238" s="76"/>
      <c r="Q238" s="76"/>
    </row>
    <row r="239" spans="1:17" s="12" customFormat="1" ht="38.25" x14ac:dyDescent="0.2">
      <c r="A239" s="70">
        <v>232</v>
      </c>
      <c r="B239" s="138" t="s">
        <v>726</v>
      </c>
      <c r="C239" s="72" t="s">
        <v>727</v>
      </c>
      <c r="D239" s="78" t="s">
        <v>259</v>
      </c>
      <c r="E239" s="147"/>
      <c r="F239" s="139">
        <v>1</v>
      </c>
      <c r="G239" s="139">
        <v>1</v>
      </c>
      <c r="H239" s="139">
        <v>1</v>
      </c>
      <c r="I239" s="139">
        <f t="shared" si="0"/>
        <v>1</v>
      </c>
      <c r="J239" s="139"/>
      <c r="K239" s="76"/>
      <c r="L239" s="76"/>
      <c r="M239" s="76"/>
      <c r="N239" s="76"/>
      <c r="O239" s="76"/>
      <c r="P239" s="76"/>
      <c r="Q239" s="76"/>
    </row>
    <row r="240" spans="1:17" s="12" customFormat="1" ht="51" x14ac:dyDescent="0.2">
      <c r="A240" s="70">
        <v>233</v>
      </c>
      <c r="B240" s="138" t="s">
        <v>728</v>
      </c>
      <c r="C240" s="72" t="s">
        <v>729</v>
      </c>
      <c r="D240" s="78" t="s">
        <v>259</v>
      </c>
      <c r="E240" s="147"/>
      <c r="F240" s="139">
        <v>1</v>
      </c>
      <c r="G240" s="139">
        <v>1</v>
      </c>
      <c r="H240" s="139">
        <v>1</v>
      </c>
      <c r="I240" s="139">
        <f t="shared" si="0"/>
        <v>1</v>
      </c>
      <c r="J240" s="139"/>
      <c r="K240" s="76"/>
      <c r="L240" s="76"/>
      <c r="M240" s="76"/>
      <c r="N240" s="76"/>
      <c r="O240" s="76"/>
      <c r="P240" s="76"/>
      <c r="Q240" s="76"/>
    </row>
    <row r="241" spans="1:17" s="12" customFormat="1" ht="51" x14ac:dyDescent="0.2">
      <c r="A241" s="70">
        <v>234</v>
      </c>
      <c r="B241" s="138" t="s">
        <v>730</v>
      </c>
      <c r="C241" s="72" t="s">
        <v>731</v>
      </c>
      <c r="D241" s="78" t="s">
        <v>259</v>
      </c>
      <c r="E241" s="147"/>
      <c r="F241" s="139">
        <v>1</v>
      </c>
      <c r="G241" s="139">
        <v>1</v>
      </c>
      <c r="H241" s="139">
        <v>1</v>
      </c>
      <c r="I241" s="139">
        <f t="shared" si="0"/>
        <v>1</v>
      </c>
      <c r="J241" s="139"/>
      <c r="K241" s="76"/>
      <c r="L241" s="76"/>
      <c r="M241" s="76"/>
      <c r="N241" s="76"/>
      <c r="O241" s="76"/>
      <c r="P241" s="76"/>
      <c r="Q241" s="76"/>
    </row>
    <row r="242" spans="1:17" s="12" customFormat="1" ht="38.25" x14ac:dyDescent="0.2">
      <c r="A242" s="70">
        <v>235</v>
      </c>
      <c r="B242" s="138" t="s">
        <v>732</v>
      </c>
      <c r="C242" s="72" t="s">
        <v>733</v>
      </c>
      <c r="D242" s="78" t="s">
        <v>259</v>
      </c>
      <c r="E242" s="147"/>
      <c r="F242" s="139">
        <v>1</v>
      </c>
      <c r="G242" s="139">
        <v>1</v>
      </c>
      <c r="H242" s="139">
        <v>1</v>
      </c>
      <c r="I242" s="139">
        <f t="shared" si="0"/>
        <v>1</v>
      </c>
      <c r="J242" s="139"/>
      <c r="K242" s="76"/>
      <c r="L242" s="76"/>
      <c r="M242" s="76"/>
      <c r="N242" s="76"/>
      <c r="O242" s="76"/>
      <c r="P242" s="76"/>
      <c r="Q242" s="76"/>
    </row>
    <row r="243" spans="1:17" s="12" customFormat="1" ht="38.25" x14ac:dyDescent="0.2">
      <c r="A243" s="70">
        <v>236</v>
      </c>
      <c r="B243" s="138" t="s">
        <v>734</v>
      </c>
      <c r="C243" s="72" t="s">
        <v>735</v>
      </c>
      <c r="D243" s="78" t="s">
        <v>259</v>
      </c>
      <c r="E243" s="147"/>
      <c r="F243" s="139">
        <v>1</v>
      </c>
      <c r="G243" s="139">
        <v>1</v>
      </c>
      <c r="H243" s="139">
        <v>1</v>
      </c>
      <c r="I243" s="139">
        <f t="shared" si="0"/>
        <v>1</v>
      </c>
      <c r="J243" s="139"/>
      <c r="K243" s="76"/>
      <c r="L243" s="76"/>
      <c r="M243" s="76"/>
      <c r="N243" s="76"/>
      <c r="O243" s="76"/>
      <c r="P243" s="76"/>
      <c r="Q243" s="76"/>
    </row>
    <row r="244" spans="1:17" s="12" customFormat="1" ht="38.25" x14ac:dyDescent="0.2">
      <c r="A244" s="70">
        <v>237</v>
      </c>
      <c r="B244" s="138" t="s">
        <v>736</v>
      </c>
      <c r="C244" s="72" t="s">
        <v>737</v>
      </c>
      <c r="D244" s="78" t="s">
        <v>259</v>
      </c>
      <c r="E244" s="147"/>
      <c r="F244" s="139">
        <v>1</v>
      </c>
      <c r="G244" s="139">
        <v>1</v>
      </c>
      <c r="H244" s="139">
        <v>1</v>
      </c>
      <c r="I244" s="139">
        <f t="shared" si="0"/>
        <v>1</v>
      </c>
      <c r="J244" s="139"/>
      <c r="K244" s="76"/>
      <c r="L244" s="76"/>
      <c r="M244" s="76"/>
      <c r="N244" s="76"/>
      <c r="O244" s="76"/>
      <c r="P244" s="76"/>
      <c r="Q244" s="76"/>
    </row>
    <row r="245" spans="1:17" s="12" customFormat="1" ht="51" x14ac:dyDescent="0.2">
      <c r="A245" s="70">
        <v>238</v>
      </c>
      <c r="B245" s="138" t="s">
        <v>738</v>
      </c>
      <c r="C245" s="72" t="s">
        <v>739</v>
      </c>
      <c r="D245" s="78" t="s">
        <v>259</v>
      </c>
      <c r="E245" s="147"/>
      <c r="F245" s="139">
        <v>1</v>
      </c>
      <c r="G245" s="139">
        <v>1</v>
      </c>
      <c r="H245" s="139">
        <v>1</v>
      </c>
      <c r="I245" s="139">
        <f t="shared" si="0"/>
        <v>1</v>
      </c>
      <c r="J245" s="139"/>
      <c r="K245" s="76"/>
      <c r="L245" s="76"/>
      <c r="M245" s="76"/>
      <c r="N245" s="76"/>
      <c r="O245" s="76"/>
      <c r="P245" s="76"/>
      <c r="Q245" s="76"/>
    </row>
    <row r="246" spans="1:17" s="12" customFormat="1" ht="63.75" x14ac:dyDescent="0.2">
      <c r="A246" s="70">
        <v>239</v>
      </c>
      <c r="B246" s="138" t="s">
        <v>740</v>
      </c>
      <c r="C246" s="72" t="s">
        <v>741</v>
      </c>
      <c r="D246" s="78" t="s">
        <v>259</v>
      </c>
      <c r="E246" s="147"/>
      <c r="F246" s="139">
        <v>1</v>
      </c>
      <c r="G246" s="139">
        <v>1</v>
      </c>
      <c r="H246" s="139">
        <v>1</v>
      </c>
      <c r="I246" s="139">
        <f t="shared" si="0"/>
        <v>1</v>
      </c>
      <c r="J246" s="139"/>
      <c r="K246" s="76"/>
      <c r="L246" s="76"/>
      <c r="M246" s="76"/>
      <c r="N246" s="76"/>
      <c r="O246" s="76"/>
      <c r="P246" s="76"/>
      <c r="Q246" s="76"/>
    </row>
    <row r="247" spans="1:17" s="12" customFormat="1" ht="63.75" x14ac:dyDescent="0.2">
      <c r="A247" s="70">
        <v>240</v>
      </c>
      <c r="B247" s="156" t="s">
        <v>742</v>
      </c>
      <c r="C247" s="78" t="s">
        <v>743</v>
      </c>
      <c r="D247" s="78" t="s">
        <v>259</v>
      </c>
      <c r="E247" s="147"/>
      <c r="F247" s="139">
        <v>1</v>
      </c>
      <c r="G247" s="139">
        <v>1</v>
      </c>
      <c r="H247" s="139">
        <v>1</v>
      </c>
      <c r="I247" s="139">
        <f t="shared" si="0"/>
        <v>1</v>
      </c>
      <c r="J247" s="139"/>
      <c r="K247" s="76"/>
      <c r="L247" s="76"/>
      <c r="M247" s="76"/>
      <c r="N247" s="76"/>
      <c r="O247" s="76"/>
      <c r="P247" s="76"/>
      <c r="Q247" s="76"/>
    </row>
    <row r="248" spans="1:17" s="12" customFormat="1" ht="63.75" x14ac:dyDescent="0.2">
      <c r="A248" s="70">
        <v>241</v>
      </c>
      <c r="B248" s="138" t="s">
        <v>744</v>
      </c>
      <c r="C248" s="72" t="s">
        <v>745</v>
      </c>
      <c r="D248" s="78" t="s">
        <v>259</v>
      </c>
      <c r="E248" s="147"/>
      <c r="F248" s="139">
        <v>1</v>
      </c>
      <c r="G248" s="139">
        <v>1</v>
      </c>
      <c r="H248" s="139">
        <v>1</v>
      </c>
      <c r="I248" s="139">
        <f t="shared" si="0"/>
        <v>1</v>
      </c>
      <c r="J248" s="139"/>
      <c r="K248" s="76"/>
      <c r="L248" s="76"/>
      <c r="M248" s="76"/>
      <c r="N248" s="76"/>
      <c r="O248" s="76"/>
      <c r="P248" s="76"/>
      <c r="Q248" s="76"/>
    </row>
    <row r="249" spans="1:17" s="12" customFormat="1" ht="38.25" x14ac:dyDescent="0.2">
      <c r="A249" s="70">
        <v>242</v>
      </c>
      <c r="B249" s="138" t="s">
        <v>746</v>
      </c>
      <c r="C249" s="72" t="s">
        <v>747</v>
      </c>
      <c r="D249" s="78" t="s">
        <v>259</v>
      </c>
      <c r="E249" s="147"/>
      <c r="F249" s="139">
        <v>1</v>
      </c>
      <c r="G249" s="139">
        <v>1</v>
      </c>
      <c r="H249" s="139">
        <v>1</v>
      </c>
      <c r="I249" s="139">
        <f t="shared" si="0"/>
        <v>1</v>
      </c>
      <c r="J249" s="139"/>
      <c r="K249" s="76"/>
      <c r="L249" s="76"/>
      <c r="M249" s="76"/>
      <c r="N249" s="76"/>
      <c r="O249" s="76"/>
      <c r="P249" s="76"/>
      <c r="Q249" s="76"/>
    </row>
    <row r="250" spans="1:17" s="12" customFormat="1" ht="38.25" x14ac:dyDescent="0.2">
      <c r="A250" s="70">
        <v>243</v>
      </c>
      <c r="B250" s="138" t="s">
        <v>748</v>
      </c>
      <c r="C250" s="72" t="s">
        <v>749</v>
      </c>
      <c r="D250" s="78" t="s">
        <v>259</v>
      </c>
      <c r="E250" s="147"/>
      <c r="F250" s="139">
        <v>1</v>
      </c>
      <c r="G250" s="139">
        <v>1</v>
      </c>
      <c r="H250" s="139">
        <v>1</v>
      </c>
      <c r="I250" s="139">
        <f t="shared" si="0"/>
        <v>1</v>
      </c>
      <c r="J250" s="139"/>
      <c r="K250" s="76"/>
      <c r="L250" s="76"/>
      <c r="M250" s="76"/>
      <c r="N250" s="76"/>
      <c r="O250" s="76"/>
      <c r="P250" s="76"/>
      <c r="Q250" s="76"/>
    </row>
    <row r="251" spans="1:17" s="12" customFormat="1" ht="38.25" x14ac:dyDescent="0.2">
      <c r="A251" s="70">
        <v>244</v>
      </c>
      <c r="B251" s="138" t="s">
        <v>750</v>
      </c>
      <c r="C251" s="72" t="s">
        <v>751</v>
      </c>
      <c r="D251" s="78" t="s">
        <v>259</v>
      </c>
      <c r="E251" s="147"/>
      <c r="F251" s="139">
        <v>1</v>
      </c>
      <c r="G251" s="139">
        <v>1</v>
      </c>
      <c r="H251" s="139">
        <v>1</v>
      </c>
      <c r="I251" s="139">
        <f t="shared" si="0"/>
        <v>1</v>
      </c>
      <c r="J251" s="139"/>
      <c r="K251" s="76"/>
      <c r="L251" s="76"/>
      <c r="M251" s="76"/>
      <c r="N251" s="76"/>
      <c r="O251" s="76"/>
      <c r="P251" s="76"/>
      <c r="Q251" s="76"/>
    </row>
    <row r="252" spans="1:17" s="12" customFormat="1" ht="51" x14ac:dyDescent="0.2">
      <c r="A252" s="70">
        <v>245</v>
      </c>
      <c r="B252" s="138" t="s">
        <v>752</v>
      </c>
      <c r="C252" s="72" t="s">
        <v>753</v>
      </c>
      <c r="D252" s="78" t="s">
        <v>259</v>
      </c>
      <c r="E252" s="147"/>
      <c r="F252" s="139">
        <v>1</v>
      </c>
      <c r="G252" s="139">
        <v>1</v>
      </c>
      <c r="H252" s="139">
        <v>1</v>
      </c>
      <c r="I252" s="139">
        <f t="shared" si="0"/>
        <v>1</v>
      </c>
      <c r="J252" s="139"/>
      <c r="K252" s="76"/>
      <c r="L252" s="76"/>
      <c r="M252" s="76"/>
      <c r="N252" s="76"/>
      <c r="O252" s="76"/>
      <c r="P252" s="76"/>
      <c r="Q252" s="76"/>
    </row>
    <row r="253" spans="1:17" s="12" customFormat="1" ht="63.75" x14ac:dyDescent="0.2">
      <c r="A253" s="70">
        <v>246</v>
      </c>
      <c r="B253" s="138" t="s">
        <v>754</v>
      </c>
      <c r="C253" s="72" t="s">
        <v>755</v>
      </c>
      <c r="D253" s="78" t="s">
        <v>259</v>
      </c>
      <c r="E253" s="147"/>
      <c r="F253" s="139">
        <v>1</v>
      </c>
      <c r="G253" s="139">
        <v>1</v>
      </c>
      <c r="H253" s="139">
        <v>1</v>
      </c>
      <c r="I253" s="139">
        <f t="shared" si="0"/>
        <v>1</v>
      </c>
      <c r="J253" s="139"/>
      <c r="K253" s="76"/>
      <c r="L253" s="76"/>
      <c r="M253" s="76"/>
      <c r="N253" s="76"/>
      <c r="O253" s="76"/>
      <c r="P253" s="76"/>
      <c r="Q253" s="76"/>
    </row>
    <row r="254" spans="1:17" s="12" customFormat="1" ht="25.5" x14ac:dyDescent="0.2">
      <c r="A254" s="70">
        <v>247</v>
      </c>
      <c r="B254" s="138" t="s">
        <v>756</v>
      </c>
      <c r="C254" s="72" t="s">
        <v>757</v>
      </c>
      <c r="D254" s="78" t="s">
        <v>259</v>
      </c>
      <c r="E254" s="147"/>
      <c r="F254" s="139">
        <v>1</v>
      </c>
      <c r="G254" s="139">
        <v>1</v>
      </c>
      <c r="H254" s="139">
        <v>1</v>
      </c>
      <c r="I254" s="139">
        <f t="shared" si="0"/>
        <v>1</v>
      </c>
      <c r="J254" s="139"/>
      <c r="K254" s="76"/>
      <c r="L254" s="76"/>
      <c r="M254" s="76"/>
      <c r="N254" s="76"/>
      <c r="O254" s="76"/>
      <c r="P254" s="76"/>
      <c r="Q254" s="76"/>
    </row>
    <row r="255" spans="1:17" s="12" customFormat="1" ht="51" x14ac:dyDescent="0.2">
      <c r="A255" s="70">
        <v>248</v>
      </c>
      <c r="B255" s="138" t="s">
        <v>758</v>
      </c>
      <c r="C255" s="72" t="s">
        <v>759</v>
      </c>
      <c r="D255" s="78" t="s">
        <v>259</v>
      </c>
      <c r="E255" s="147"/>
      <c r="F255" s="139">
        <v>1</v>
      </c>
      <c r="G255" s="150">
        <v>1</v>
      </c>
      <c r="H255" s="139">
        <v>1</v>
      </c>
      <c r="I255" s="139">
        <f t="shared" si="0"/>
        <v>1</v>
      </c>
      <c r="J255" s="78" t="s">
        <v>361</v>
      </c>
      <c r="K255" s="76"/>
      <c r="L255" s="76"/>
      <c r="M255" s="76"/>
      <c r="N255" s="76"/>
      <c r="O255" s="76"/>
      <c r="P255" s="76"/>
      <c r="Q255" s="76"/>
    </row>
    <row r="256" spans="1:17" s="12" customFormat="1" ht="76.5" x14ac:dyDescent="0.2">
      <c r="A256" s="70">
        <v>249</v>
      </c>
      <c r="B256" s="138" t="s">
        <v>760</v>
      </c>
      <c r="C256" s="72" t="s">
        <v>761</v>
      </c>
      <c r="D256" s="78" t="s">
        <v>259</v>
      </c>
      <c r="E256" s="147"/>
      <c r="F256" s="139">
        <v>1</v>
      </c>
      <c r="G256" s="150">
        <v>1</v>
      </c>
      <c r="H256" s="139">
        <v>1</v>
      </c>
      <c r="I256" s="139">
        <f t="shared" si="0"/>
        <v>1</v>
      </c>
      <c r="J256" s="78" t="s">
        <v>361</v>
      </c>
      <c r="K256" s="76"/>
      <c r="L256" s="76"/>
      <c r="M256" s="76"/>
      <c r="N256" s="76"/>
      <c r="O256" s="76"/>
      <c r="P256" s="76"/>
      <c r="Q256" s="76"/>
    </row>
    <row r="257" spans="1:17" s="12" customFormat="1" ht="63.75" x14ac:dyDescent="0.2">
      <c r="A257" s="70">
        <v>250</v>
      </c>
      <c r="B257" s="138" t="s">
        <v>762</v>
      </c>
      <c r="C257" s="72" t="s">
        <v>763</v>
      </c>
      <c r="D257" s="78" t="s">
        <v>259</v>
      </c>
      <c r="E257" s="147"/>
      <c r="F257" s="139">
        <v>1</v>
      </c>
      <c r="G257" s="139">
        <v>1</v>
      </c>
      <c r="H257" s="139">
        <v>1</v>
      </c>
      <c r="I257" s="139">
        <f t="shared" si="0"/>
        <v>1</v>
      </c>
      <c r="J257" s="139"/>
      <c r="K257" s="76"/>
      <c r="L257" s="76"/>
      <c r="M257" s="76"/>
      <c r="N257" s="76"/>
      <c r="O257" s="76"/>
      <c r="P257" s="76"/>
      <c r="Q257" s="76"/>
    </row>
    <row r="258" spans="1:17" s="12" customFormat="1" ht="38.25" x14ac:dyDescent="0.2">
      <c r="A258" s="70">
        <v>251</v>
      </c>
      <c r="B258" s="138" t="s">
        <v>764</v>
      </c>
      <c r="C258" s="72" t="s">
        <v>765</v>
      </c>
      <c r="D258" s="78" t="s">
        <v>259</v>
      </c>
      <c r="E258" s="147"/>
      <c r="F258" s="139">
        <v>1</v>
      </c>
      <c r="G258" s="139">
        <v>1</v>
      </c>
      <c r="H258" s="139">
        <v>1</v>
      </c>
      <c r="I258" s="139">
        <f t="shared" si="0"/>
        <v>1</v>
      </c>
      <c r="J258" s="139"/>
      <c r="K258" s="76"/>
      <c r="L258" s="76"/>
      <c r="M258" s="76"/>
      <c r="N258" s="76"/>
      <c r="O258" s="76"/>
      <c r="P258" s="76"/>
      <c r="Q258" s="76"/>
    </row>
    <row r="259" spans="1:17" s="12" customFormat="1" ht="38.25" x14ac:dyDescent="0.2">
      <c r="A259" s="70">
        <v>252</v>
      </c>
      <c r="B259" s="138" t="s">
        <v>766</v>
      </c>
      <c r="C259" s="72" t="s">
        <v>767</v>
      </c>
      <c r="D259" s="78" t="s">
        <v>259</v>
      </c>
      <c r="E259" s="147"/>
      <c r="F259" s="139">
        <v>1</v>
      </c>
      <c r="G259" s="139">
        <v>1</v>
      </c>
      <c r="H259" s="139">
        <v>1</v>
      </c>
      <c r="I259" s="139">
        <f t="shared" si="0"/>
        <v>1</v>
      </c>
      <c r="J259" s="139"/>
      <c r="K259" s="76"/>
      <c r="L259" s="76"/>
      <c r="M259" s="76"/>
      <c r="N259" s="76"/>
      <c r="O259" s="76"/>
      <c r="P259" s="76"/>
      <c r="Q259" s="76"/>
    </row>
    <row r="260" spans="1:17" s="12" customFormat="1" ht="63.75" x14ac:dyDescent="0.2">
      <c r="A260" s="70">
        <v>253</v>
      </c>
      <c r="B260" s="138" t="s">
        <v>768</v>
      </c>
      <c r="C260" s="72" t="s">
        <v>769</v>
      </c>
      <c r="D260" s="78" t="s">
        <v>259</v>
      </c>
      <c r="E260" s="147"/>
      <c r="F260" s="139">
        <v>1</v>
      </c>
      <c r="G260" s="139">
        <v>1</v>
      </c>
      <c r="H260" s="139">
        <v>1</v>
      </c>
      <c r="I260" s="139">
        <f t="shared" si="0"/>
        <v>1</v>
      </c>
      <c r="J260" s="139"/>
      <c r="K260" s="76"/>
      <c r="L260" s="76"/>
      <c r="M260" s="76"/>
      <c r="N260" s="76"/>
      <c r="O260" s="76"/>
      <c r="P260" s="76"/>
      <c r="Q260" s="76"/>
    </row>
    <row r="261" spans="1:17" s="12" customFormat="1" ht="51" x14ac:dyDescent="0.2">
      <c r="A261" s="70">
        <v>254</v>
      </c>
      <c r="B261" s="138" t="s">
        <v>770</v>
      </c>
      <c r="C261" s="72" t="s">
        <v>771</v>
      </c>
      <c r="D261" s="78" t="s">
        <v>259</v>
      </c>
      <c r="E261" s="147"/>
      <c r="F261" s="139">
        <v>1</v>
      </c>
      <c r="G261" s="139">
        <v>1</v>
      </c>
      <c r="H261" s="139">
        <v>1</v>
      </c>
      <c r="I261" s="139">
        <f t="shared" si="0"/>
        <v>1</v>
      </c>
      <c r="J261" s="139"/>
      <c r="K261" s="76"/>
      <c r="L261" s="76"/>
      <c r="M261" s="76"/>
      <c r="N261" s="76"/>
      <c r="O261" s="76"/>
      <c r="P261" s="76"/>
      <c r="Q261" s="76"/>
    </row>
    <row r="262" spans="1:17" s="12" customFormat="1" ht="51" x14ac:dyDescent="0.2">
      <c r="A262" s="70">
        <v>255</v>
      </c>
      <c r="B262" s="138" t="s">
        <v>772</v>
      </c>
      <c r="C262" s="72" t="s">
        <v>773</v>
      </c>
      <c r="D262" s="78" t="s">
        <v>259</v>
      </c>
      <c r="E262" s="147"/>
      <c r="F262" s="139">
        <v>1</v>
      </c>
      <c r="G262" s="139">
        <v>1</v>
      </c>
      <c r="H262" s="139">
        <v>1</v>
      </c>
      <c r="I262" s="139">
        <f t="shared" si="0"/>
        <v>1</v>
      </c>
      <c r="J262" s="139"/>
      <c r="K262" s="76"/>
      <c r="L262" s="76"/>
      <c r="M262" s="76"/>
      <c r="N262" s="76"/>
      <c r="O262" s="76"/>
      <c r="P262" s="76"/>
      <c r="Q262" s="76"/>
    </row>
    <row r="263" spans="1:17" s="12" customFormat="1" ht="51" x14ac:dyDescent="0.2">
      <c r="A263" s="70">
        <v>256</v>
      </c>
      <c r="B263" s="138" t="s">
        <v>774</v>
      </c>
      <c r="C263" s="72" t="s">
        <v>775</v>
      </c>
      <c r="D263" s="78" t="s">
        <v>259</v>
      </c>
      <c r="E263" s="147"/>
      <c r="F263" s="139">
        <v>1</v>
      </c>
      <c r="G263" s="150">
        <v>1</v>
      </c>
      <c r="H263" s="139">
        <v>1</v>
      </c>
      <c r="I263" s="139">
        <f t="shared" si="0"/>
        <v>1</v>
      </c>
      <c r="J263" s="78" t="s">
        <v>361</v>
      </c>
      <c r="K263" s="76"/>
      <c r="L263" s="76"/>
      <c r="M263" s="76"/>
      <c r="N263" s="76"/>
      <c r="O263" s="76"/>
      <c r="P263" s="76"/>
      <c r="Q263" s="76"/>
    </row>
    <row r="264" spans="1:17" s="12" customFormat="1" ht="63.75" x14ac:dyDescent="0.2">
      <c r="A264" s="70">
        <v>257</v>
      </c>
      <c r="B264" s="138" t="s">
        <v>776</v>
      </c>
      <c r="C264" s="72" t="s">
        <v>777</v>
      </c>
      <c r="D264" s="78" t="s">
        <v>259</v>
      </c>
      <c r="E264" s="147"/>
      <c r="F264" s="139">
        <v>1</v>
      </c>
      <c r="G264" s="150">
        <v>1</v>
      </c>
      <c r="H264" s="139">
        <v>1</v>
      </c>
      <c r="I264" s="139">
        <f t="shared" ref="I264:I327" si="1">F264*0.2+G264*0.4+H264*0.4</f>
        <v>1</v>
      </c>
      <c r="J264" s="78" t="s">
        <v>361</v>
      </c>
      <c r="K264" s="76"/>
      <c r="L264" s="76"/>
      <c r="M264" s="76"/>
      <c r="N264" s="76"/>
      <c r="O264" s="76"/>
      <c r="P264" s="76"/>
      <c r="Q264" s="76"/>
    </row>
    <row r="265" spans="1:17" s="12" customFormat="1" ht="38.25" x14ac:dyDescent="0.2">
      <c r="A265" s="70">
        <v>258</v>
      </c>
      <c r="B265" s="138" t="s">
        <v>778</v>
      </c>
      <c r="C265" s="72" t="s">
        <v>779</v>
      </c>
      <c r="D265" s="78" t="s">
        <v>259</v>
      </c>
      <c r="E265" s="147"/>
      <c r="F265" s="139">
        <v>1</v>
      </c>
      <c r="G265" s="139">
        <v>1</v>
      </c>
      <c r="H265" s="139">
        <v>1</v>
      </c>
      <c r="I265" s="139">
        <f t="shared" si="1"/>
        <v>1</v>
      </c>
      <c r="J265" s="139"/>
      <c r="K265" s="76"/>
      <c r="L265" s="76"/>
      <c r="M265" s="76"/>
      <c r="N265" s="76"/>
      <c r="O265" s="76"/>
      <c r="P265" s="76"/>
      <c r="Q265" s="76"/>
    </row>
    <row r="266" spans="1:17" s="12" customFormat="1" ht="51" x14ac:dyDescent="0.2">
      <c r="A266" s="70">
        <v>259</v>
      </c>
      <c r="B266" s="138" t="s">
        <v>780</v>
      </c>
      <c r="C266" s="72" t="s">
        <v>781</v>
      </c>
      <c r="D266" s="78" t="s">
        <v>259</v>
      </c>
      <c r="E266" s="147"/>
      <c r="F266" s="139">
        <v>1</v>
      </c>
      <c r="G266" s="139">
        <v>1</v>
      </c>
      <c r="H266" s="139">
        <v>1</v>
      </c>
      <c r="I266" s="139">
        <f t="shared" si="1"/>
        <v>1</v>
      </c>
      <c r="J266" s="139"/>
      <c r="K266" s="76"/>
      <c r="L266" s="76"/>
      <c r="M266" s="76"/>
      <c r="N266" s="76"/>
      <c r="O266" s="76"/>
      <c r="P266" s="76"/>
      <c r="Q266" s="76"/>
    </row>
    <row r="267" spans="1:17" s="12" customFormat="1" ht="38.25" x14ac:dyDescent="0.2">
      <c r="A267" s="70">
        <v>260</v>
      </c>
      <c r="B267" s="138" t="s">
        <v>782</v>
      </c>
      <c r="C267" s="72" t="s">
        <v>783</v>
      </c>
      <c r="D267" s="78" t="s">
        <v>259</v>
      </c>
      <c r="E267" s="147"/>
      <c r="F267" s="139">
        <v>1</v>
      </c>
      <c r="G267" s="139">
        <v>1</v>
      </c>
      <c r="H267" s="139">
        <v>1</v>
      </c>
      <c r="I267" s="139">
        <f t="shared" si="1"/>
        <v>1</v>
      </c>
      <c r="J267" s="139"/>
      <c r="K267" s="76"/>
      <c r="L267" s="76"/>
      <c r="M267" s="76"/>
      <c r="N267" s="76"/>
      <c r="O267" s="76"/>
      <c r="P267" s="76"/>
      <c r="Q267" s="76"/>
    </row>
    <row r="268" spans="1:17" s="12" customFormat="1" ht="38.25" x14ac:dyDescent="0.2">
      <c r="A268" s="70">
        <v>261</v>
      </c>
      <c r="B268" s="138" t="s">
        <v>784</v>
      </c>
      <c r="C268" s="72" t="s">
        <v>785</v>
      </c>
      <c r="D268" s="78" t="s">
        <v>259</v>
      </c>
      <c r="E268" s="147"/>
      <c r="F268" s="139">
        <v>1</v>
      </c>
      <c r="G268" s="139">
        <v>1</v>
      </c>
      <c r="H268" s="139">
        <v>1</v>
      </c>
      <c r="I268" s="139">
        <f t="shared" si="1"/>
        <v>1</v>
      </c>
      <c r="J268" s="139"/>
      <c r="K268" s="76"/>
      <c r="L268" s="76"/>
      <c r="M268" s="76"/>
      <c r="N268" s="76"/>
      <c r="O268" s="76"/>
      <c r="P268" s="76"/>
      <c r="Q268" s="76"/>
    </row>
    <row r="269" spans="1:17" s="12" customFormat="1" ht="38.25" x14ac:dyDescent="0.2">
      <c r="A269" s="70">
        <v>262</v>
      </c>
      <c r="B269" s="138" t="s">
        <v>786</v>
      </c>
      <c r="C269" s="72" t="s">
        <v>787</v>
      </c>
      <c r="D269" s="78" t="s">
        <v>259</v>
      </c>
      <c r="E269" s="147"/>
      <c r="F269" s="139">
        <v>1</v>
      </c>
      <c r="G269" s="139">
        <v>1</v>
      </c>
      <c r="H269" s="139">
        <v>1</v>
      </c>
      <c r="I269" s="139">
        <f t="shared" si="1"/>
        <v>1</v>
      </c>
      <c r="J269" s="139"/>
      <c r="K269" s="76"/>
      <c r="L269" s="76"/>
      <c r="M269" s="76"/>
      <c r="N269" s="76"/>
      <c r="O269" s="76"/>
      <c r="P269" s="76"/>
      <c r="Q269" s="76"/>
    </row>
    <row r="270" spans="1:17" s="12" customFormat="1" ht="63.75" x14ac:dyDescent="0.2">
      <c r="A270" s="70">
        <v>263</v>
      </c>
      <c r="B270" s="138" t="s">
        <v>788</v>
      </c>
      <c r="C270" s="72" t="s">
        <v>789</v>
      </c>
      <c r="D270" s="78" t="s">
        <v>259</v>
      </c>
      <c r="E270" s="147"/>
      <c r="F270" s="139">
        <v>1</v>
      </c>
      <c r="G270" s="150">
        <v>1</v>
      </c>
      <c r="H270" s="139">
        <v>1</v>
      </c>
      <c r="I270" s="139">
        <f t="shared" si="1"/>
        <v>1</v>
      </c>
      <c r="J270" s="78" t="s">
        <v>669</v>
      </c>
      <c r="K270" s="76"/>
      <c r="L270" s="76"/>
      <c r="M270" s="76"/>
      <c r="N270" s="76"/>
      <c r="O270" s="76"/>
      <c r="P270" s="76"/>
      <c r="Q270" s="76"/>
    </row>
    <row r="271" spans="1:17" s="12" customFormat="1" ht="63.75" x14ac:dyDescent="0.2">
      <c r="A271" s="70">
        <v>264</v>
      </c>
      <c r="B271" s="138" t="s">
        <v>790</v>
      </c>
      <c r="C271" s="72" t="s">
        <v>791</v>
      </c>
      <c r="D271" s="78" t="s">
        <v>259</v>
      </c>
      <c r="E271" s="147"/>
      <c r="F271" s="139">
        <v>1</v>
      </c>
      <c r="G271" s="150">
        <v>1</v>
      </c>
      <c r="H271" s="139">
        <v>1</v>
      </c>
      <c r="I271" s="139">
        <f t="shared" si="1"/>
        <v>1</v>
      </c>
      <c r="J271" s="78" t="s">
        <v>669</v>
      </c>
      <c r="K271" s="76"/>
      <c r="L271" s="76"/>
      <c r="M271" s="76"/>
      <c r="N271" s="76"/>
      <c r="O271" s="76"/>
      <c r="P271" s="76"/>
      <c r="Q271" s="76"/>
    </row>
    <row r="272" spans="1:17" s="12" customFormat="1" ht="63.75" x14ac:dyDescent="0.2">
      <c r="A272" s="70">
        <v>265</v>
      </c>
      <c r="B272" s="138" t="s">
        <v>792</v>
      </c>
      <c r="C272" s="72" t="s">
        <v>793</v>
      </c>
      <c r="D272" s="78" t="s">
        <v>259</v>
      </c>
      <c r="E272" s="147"/>
      <c r="F272" s="139">
        <v>1</v>
      </c>
      <c r="G272" s="150">
        <v>1</v>
      </c>
      <c r="H272" s="139">
        <v>1</v>
      </c>
      <c r="I272" s="139">
        <f t="shared" si="1"/>
        <v>1</v>
      </c>
      <c r="J272" s="78" t="s">
        <v>669</v>
      </c>
      <c r="K272" s="76"/>
      <c r="L272" s="76"/>
      <c r="M272" s="76"/>
      <c r="N272" s="76"/>
      <c r="O272" s="76"/>
      <c r="P272" s="76"/>
      <c r="Q272" s="76"/>
    </row>
    <row r="273" spans="1:17" s="12" customFormat="1" ht="63.75" x14ac:dyDescent="0.2">
      <c r="A273" s="70">
        <v>266</v>
      </c>
      <c r="B273" s="138" t="s">
        <v>794</v>
      </c>
      <c r="C273" s="72" t="s">
        <v>795</v>
      </c>
      <c r="D273" s="78" t="s">
        <v>259</v>
      </c>
      <c r="E273" s="147"/>
      <c r="F273" s="139">
        <v>1</v>
      </c>
      <c r="G273" s="150">
        <v>1</v>
      </c>
      <c r="H273" s="139">
        <v>1</v>
      </c>
      <c r="I273" s="139">
        <f t="shared" si="1"/>
        <v>1</v>
      </c>
      <c r="J273" s="78" t="s">
        <v>669</v>
      </c>
      <c r="K273" s="76"/>
      <c r="L273" s="76"/>
      <c r="M273" s="76"/>
      <c r="N273" s="76"/>
      <c r="O273" s="76"/>
      <c r="P273" s="76"/>
      <c r="Q273" s="76"/>
    </row>
    <row r="274" spans="1:17" s="12" customFormat="1" ht="63.75" x14ac:dyDescent="0.2">
      <c r="A274" s="70">
        <v>267</v>
      </c>
      <c r="B274" s="138" t="s">
        <v>796</v>
      </c>
      <c r="C274" s="72" t="s">
        <v>797</v>
      </c>
      <c r="D274" s="78" t="s">
        <v>259</v>
      </c>
      <c r="E274" s="147"/>
      <c r="F274" s="139">
        <v>1</v>
      </c>
      <c r="G274" s="150">
        <v>1</v>
      </c>
      <c r="H274" s="139">
        <v>1</v>
      </c>
      <c r="I274" s="139">
        <f t="shared" si="1"/>
        <v>1</v>
      </c>
      <c r="J274" s="78" t="s">
        <v>669</v>
      </c>
      <c r="K274" s="76"/>
      <c r="L274" s="76"/>
      <c r="M274" s="76"/>
      <c r="N274" s="76"/>
      <c r="O274" s="76"/>
      <c r="P274" s="76"/>
      <c r="Q274" s="76"/>
    </row>
    <row r="275" spans="1:17" s="12" customFormat="1" ht="63.75" x14ac:dyDescent="0.2">
      <c r="A275" s="70">
        <v>268</v>
      </c>
      <c r="B275" s="138" t="s">
        <v>798</v>
      </c>
      <c r="C275" s="72" t="s">
        <v>799</v>
      </c>
      <c r="D275" s="78" t="s">
        <v>259</v>
      </c>
      <c r="E275" s="147"/>
      <c r="F275" s="139">
        <v>1</v>
      </c>
      <c r="G275" s="150">
        <v>1</v>
      </c>
      <c r="H275" s="139">
        <v>1</v>
      </c>
      <c r="I275" s="139">
        <f t="shared" si="1"/>
        <v>1</v>
      </c>
      <c r="J275" s="78" t="s">
        <v>669</v>
      </c>
      <c r="K275" s="76"/>
      <c r="L275" s="76"/>
      <c r="M275" s="76"/>
      <c r="N275" s="76"/>
      <c r="O275" s="76"/>
      <c r="P275" s="76"/>
      <c r="Q275" s="76"/>
    </row>
    <row r="276" spans="1:17" s="12" customFormat="1" ht="63.75" x14ac:dyDescent="0.2">
      <c r="A276" s="70">
        <v>269</v>
      </c>
      <c r="B276" s="138" t="s">
        <v>800</v>
      </c>
      <c r="C276" s="72" t="s">
        <v>801</v>
      </c>
      <c r="D276" s="78" t="s">
        <v>259</v>
      </c>
      <c r="E276" s="147"/>
      <c r="F276" s="139">
        <v>1</v>
      </c>
      <c r="G276" s="150">
        <v>1</v>
      </c>
      <c r="H276" s="139">
        <v>1</v>
      </c>
      <c r="I276" s="139">
        <f t="shared" si="1"/>
        <v>1</v>
      </c>
      <c r="J276" s="78" t="s">
        <v>669</v>
      </c>
      <c r="K276" s="76"/>
      <c r="L276" s="76"/>
      <c r="M276" s="76"/>
      <c r="N276" s="76"/>
      <c r="O276" s="76"/>
      <c r="P276" s="76"/>
      <c r="Q276" s="76"/>
    </row>
    <row r="277" spans="1:17" s="12" customFormat="1" ht="63.75" x14ac:dyDescent="0.2">
      <c r="A277" s="70">
        <v>270</v>
      </c>
      <c r="B277" s="138" t="s">
        <v>802</v>
      </c>
      <c r="C277" s="72" t="s">
        <v>803</v>
      </c>
      <c r="D277" s="78" t="s">
        <v>259</v>
      </c>
      <c r="E277" s="147"/>
      <c r="F277" s="139">
        <v>1</v>
      </c>
      <c r="G277" s="150">
        <v>1</v>
      </c>
      <c r="H277" s="139">
        <v>1</v>
      </c>
      <c r="I277" s="139">
        <f t="shared" si="1"/>
        <v>1</v>
      </c>
      <c r="J277" s="78" t="s">
        <v>669</v>
      </c>
      <c r="K277" s="76"/>
      <c r="L277" s="76"/>
      <c r="M277" s="76"/>
      <c r="N277" s="76"/>
      <c r="O277" s="76"/>
      <c r="P277" s="76"/>
      <c r="Q277" s="76"/>
    </row>
    <row r="278" spans="1:17" s="12" customFormat="1" ht="63.75" x14ac:dyDescent="0.2">
      <c r="A278" s="70">
        <v>271</v>
      </c>
      <c r="B278" s="138" t="s">
        <v>804</v>
      </c>
      <c r="C278" s="72" t="s">
        <v>805</v>
      </c>
      <c r="D278" s="78" t="s">
        <v>259</v>
      </c>
      <c r="E278" s="147"/>
      <c r="F278" s="139">
        <v>1</v>
      </c>
      <c r="G278" s="150">
        <v>1</v>
      </c>
      <c r="H278" s="139">
        <v>1</v>
      </c>
      <c r="I278" s="139">
        <f t="shared" si="1"/>
        <v>1</v>
      </c>
      <c r="J278" s="78" t="s">
        <v>669</v>
      </c>
      <c r="K278" s="76"/>
      <c r="L278" s="76"/>
      <c r="M278" s="76"/>
      <c r="N278" s="76"/>
      <c r="O278" s="76"/>
      <c r="P278" s="76"/>
      <c r="Q278" s="76"/>
    </row>
    <row r="279" spans="1:17" s="12" customFormat="1" ht="51" x14ac:dyDescent="0.2">
      <c r="A279" s="70">
        <v>272</v>
      </c>
      <c r="B279" s="138" t="s">
        <v>806</v>
      </c>
      <c r="C279" s="72" t="s">
        <v>807</v>
      </c>
      <c r="D279" s="78" t="s">
        <v>259</v>
      </c>
      <c r="E279" s="147"/>
      <c r="F279" s="139">
        <v>1</v>
      </c>
      <c r="G279" s="139">
        <v>1</v>
      </c>
      <c r="H279" s="139">
        <v>1</v>
      </c>
      <c r="I279" s="139">
        <f t="shared" si="1"/>
        <v>1</v>
      </c>
      <c r="J279" s="139"/>
      <c r="K279" s="76"/>
      <c r="L279" s="76"/>
      <c r="M279" s="76"/>
      <c r="N279" s="76"/>
      <c r="O279" s="76"/>
      <c r="P279" s="76"/>
      <c r="Q279" s="76"/>
    </row>
    <row r="280" spans="1:17" s="12" customFormat="1" ht="63.75" x14ac:dyDescent="0.2">
      <c r="A280" s="70">
        <v>273</v>
      </c>
      <c r="B280" s="138" t="s">
        <v>808</v>
      </c>
      <c r="C280" s="72" t="s">
        <v>809</v>
      </c>
      <c r="D280" s="78" t="s">
        <v>259</v>
      </c>
      <c r="E280" s="147"/>
      <c r="F280" s="139">
        <v>1</v>
      </c>
      <c r="G280" s="150">
        <v>1</v>
      </c>
      <c r="H280" s="139">
        <v>1</v>
      </c>
      <c r="I280" s="139">
        <f t="shared" si="1"/>
        <v>1</v>
      </c>
      <c r="J280" s="78" t="s">
        <v>669</v>
      </c>
      <c r="K280" s="76"/>
      <c r="L280" s="76"/>
      <c r="M280" s="76"/>
      <c r="N280" s="76"/>
      <c r="O280" s="76"/>
      <c r="P280" s="76"/>
      <c r="Q280" s="76"/>
    </row>
    <row r="281" spans="1:17" s="12" customFormat="1" ht="63.75" x14ac:dyDescent="0.2">
      <c r="A281" s="70">
        <v>274</v>
      </c>
      <c r="B281" s="138" t="s">
        <v>810</v>
      </c>
      <c r="C281" s="72" t="s">
        <v>811</v>
      </c>
      <c r="D281" s="78" t="s">
        <v>259</v>
      </c>
      <c r="E281" s="147"/>
      <c r="F281" s="139">
        <v>1</v>
      </c>
      <c r="G281" s="150">
        <v>1</v>
      </c>
      <c r="H281" s="139">
        <v>1</v>
      </c>
      <c r="I281" s="139">
        <f t="shared" si="1"/>
        <v>1</v>
      </c>
      <c r="J281" s="78" t="s">
        <v>669</v>
      </c>
      <c r="K281" s="76"/>
      <c r="L281" s="76"/>
      <c r="M281" s="76"/>
      <c r="N281" s="76"/>
      <c r="O281" s="76"/>
      <c r="P281" s="76"/>
      <c r="Q281" s="76"/>
    </row>
    <row r="282" spans="1:17" s="12" customFormat="1" ht="63.75" x14ac:dyDescent="0.2">
      <c r="A282" s="70">
        <v>275</v>
      </c>
      <c r="B282" s="138" t="s">
        <v>812</v>
      </c>
      <c r="C282" s="72" t="s">
        <v>813</v>
      </c>
      <c r="D282" s="78" t="s">
        <v>259</v>
      </c>
      <c r="E282" s="147"/>
      <c r="F282" s="139">
        <v>1</v>
      </c>
      <c r="G282" s="150">
        <v>1</v>
      </c>
      <c r="H282" s="139">
        <v>1</v>
      </c>
      <c r="I282" s="139">
        <f t="shared" si="1"/>
        <v>1</v>
      </c>
      <c r="J282" s="78" t="s">
        <v>669</v>
      </c>
      <c r="K282" s="76"/>
      <c r="L282" s="76"/>
      <c r="M282" s="76"/>
      <c r="N282" s="76"/>
      <c r="O282" s="76"/>
      <c r="P282" s="76"/>
      <c r="Q282" s="76"/>
    </row>
    <row r="283" spans="1:17" s="12" customFormat="1" ht="63.75" x14ac:dyDescent="0.2">
      <c r="A283" s="70">
        <v>276</v>
      </c>
      <c r="B283" s="138" t="s">
        <v>814</v>
      </c>
      <c r="C283" s="72" t="s">
        <v>815</v>
      </c>
      <c r="D283" s="78" t="s">
        <v>259</v>
      </c>
      <c r="E283" s="147"/>
      <c r="F283" s="139">
        <v>1</v>
      </c>
      <c r="G283" s="150">
        <v>1</v>
      </c>
      <c r="H283" s="139">
        <v>1</v>
      </c>
      <c r="I283" s="139">
        <f t="shared" si="1"/>
        <v>1</v>
      </c>
      <c r="J283" s="78" t="s">
        <v>669</v>
      </c>
      <c r="K283" s="76"/>
      <c r="L283" s="76"/>
      <c r="M283" s="76"/>
      <c r="N283" s="76"/>
      <c r="O283" s="76"/>
      <c r="P283" s="76"/>
      <c r="Q283" s="76"/>
    </row>
    <row r="284" spans="1:17" s="12" customFormat="1" ht="63.75" x14ac:dyDescent="0.2">
      <c r="A284" s="70">
        <v>277</v>
      </c>
      <c r="B284" s="138" t="s">
        <v>816</v>
      </c>
      <c r="C284" s="72" t="s">
        <v>817</v>
      </c>
      <c r="D284" s="78" t="s">
        <v>259</v>
      </c>
      <c r="E284" s="147"/>
      <c r="F284" s="139">
        <v>1</v>
      </c>
      <c r="G284" s="150">
        <v>1</v>
      </c>
      <c r="H284" s="139">
        <v>1</v>
      </c>
      <c r="I284" s="139">
        <f t="shared" si="1"/>
        <v>1</v>
      </c>
      <c r="J284" s="78" t="s">
        <v>669</v>
      </c>
      <c r="K284" s="76"/>
      <c r="L284" s="76"/>
      <c r="M284" s="76"/>
      <c r="N284" s="76"/>
      <c r="O284" s="76"/>
      <c r="P284" s="76"/>
      <c r="Q284" s="76"/>
    </row>
    <row r="285" spans="1:17" s="12" customFormat="1" ht="63.75" x14ac:dyDescent="0.2">
      <c r="A285" s="70">
        <v>278</v>
      </c>
      <c r="B285" s="138" t="s">
        <v>818</v>
      </c>
      <c r="C285" s="72" t="s">
        <v>819</v>
      </c>
      <c r="D285" s="78" t="s">
        <v>259</v>
      </c>
      <c r="E285" s="147"/>
      <c r="F285" s="139">
        <v>1</v>
      </c>
      <c r="G285" s="150">
        <v>1</v>
      </c>
      <c r="H285" s="139">
        <v>1</v>
      </c>
      <c r="I285" s="139">
        <f t="shared" si="1"/>
        <v>1</v>
      </c>
      <c r="J285" s="78" t="s">
        <v>669</v>
      </c>
      <c r="K285" s="76"/>
      <c r="L285" s="76"/>
      <c r="M285" s="76"/>
      <c r="N285" s="76"/>
      <c r="O285" s="76"/>
      <c r="P285" s="76"/>
      <c r="Q285" s="76"/>
    </row>
    <row r="286" spans="1:17" s="12" customFormat="1" ht="51" x14ac:dyDescent="0.2">
      <c r="A286" s="70">
        <v>279</v>
      </c>
      <c r="B286" s="138" t="s">
        <v>820</v>
      </c>
      <c r="C286" s="72" t="s">
        <v>821</v>
      </c>
      <c r="D286" s="78" t="s">
        <v>306</v>
      </c>
      <c r="E286" s="147"/>
      <c r="F286" s="139">
        <v>1</v>
      </c>
      <c r="G286" s="139">
        <v>1</v>
      </c>
      <c r="H286" s="139">
        <v>1</v>
      </c>
      <c r="I286" s="139">
        <f t="shared" si="1"/>
        <v>1</v>
      </c>
      <c r="J286" s="139"/>
      <c r="K286" s="76"/>
      <c r="L286" s="76"/>
      <c r="M286" s="76"/>
      <c r="N286" s="76"/>
      <c r="O286" s="76"/>
      <c r="P286" s="76"/>
      <c r="Q286" s="76"/>
    </row>
    <row r="287" spans="1:17" s="12" customFormat="1" ht="102" x14ac:dyDescent="0.2">
      <c r="A287" s="70">
        <v>280</v>
      </c>
      <c r="B287" s="138" t="s">
        <v>822</v>
      </c>
      <c r="C287" s="72" t="s">
        <v>823</v>
      </c>
      <c r="D287" s="78" t="s">
        <v>259</v>
      </c>
      <c r="E287" s="147"/>
      <c r="F287" s="139">
        <v>1</v>
      </c>
      <c r="G287" s="150">
        <v>1</v>
      </c>
      <c r="H287" s="139">
        <v>1</v>
      </c>
      <c r="I287" s="139">
        <f t="shared" si="1"/>
        <v>1</v>
      </c>
      <c r="J287" s="78" t="s">
        <v>824</v>
      </c>
      <c r="K287" s="76"/>
      <c r="L287" s="76"/>
      <c r="M287" s="76"/>
      <c r="N287" s="76"/>
      <c r="O287" s="76"/>
      <c r="P287" s="76"/>
      <c r="Q287" s="76"/>
    </row>
    <row r="288" spans="1:17" s="12" customFormat="1" ht="51" x14ac:dyDescent="0.2">
      <c r="A288" s="70">
        <v>281</v>
      </c>
      <c r="B288" s="138" t="s">
        <v>825</v>
      </c>
      <c r="C288" s="72" t="s">
        <v>826</v>
      </c>
      <c r="D288" s="78" t="s">
        <v>306</v>
      </c>
      <c r="E288" s="147"/>
      <c r="F288" s="139">
        <v>1</v>
      </c>
      <c r="G288" s="139">
        <v>1</v>
      </c>
      <c r="H288" s="139">
        <v>1</v>
      </c>
      <c r="I288" s="139">
        <f t="shared" si="1"/>
        <v>1</v>
      </c>
      <c r="J288" s="139"/>
      <c r="K288" s="76"/>
      <c r="L288" s="76"/>
      <c r="M288" s="76"/>
      <c r="N288" s="76"/>
      <c r="O288" s="76"/>
      <c r="P288" s="76"/>
      <c r="Q288" s="76"/>
    </row>
    <row r="289" spans="1:17" s="12" customFormat="1" ht="102" x14ac:dyDescent="0.2">
      <c r="A289" s="70">
        <v>282</v>
      </c>
      <c r="B289" s="138" t="s">
        <v>827</v>
      </c>
      <c r="C289" s="72" t="s">
        <v>828</v>
      </c>
      <c r="D289" s="78" t="s">
        <v>259</v>
      </c>
      <c r="E289" s="147"/>
      <c r="F289" s="139">
        <v>1</v>
      </c>
      <c r="G289" s="150">
        <v>1</v>
      </c>
      <c r="H289" s="139">
        <v>1</v>
      </c>
      <c r="I289" s="139">
        <f t="shared" si="1"/>
        <v>1</v>
      </c>
      <c r="J289" s="78" t="s">
        <v>829</v>
      </c>
      <c r="K289" s="76"/>
      <c r="L289" s="76"/>
      <c r="M289" s="76"/>
      <c r="N289" s="76"/>
      <c r="O289" s="76"/>
      <c r="P289" s="76"/>
      <c r="Q289" s="76"/>
    </row>
    <row r="290" spans="1:17" s="13" customFormat="1" ht="63.75" x14ac:dyDescent="0.2">
      <c r="A290" s="70">
        <v>283</v>
      </c>
      <c r="B290" s="138" t="s">
        <v>830</v>
      </c>
      <c r="C290" s="72" t="s">
        <v>831</v>
      </c>
      <c r="D290" s="78" t="s">
        <v>259</v>
      </c>
      <c r="E290" s="147"/>
      <c r="F290" s="139">
        <v>1</v>
      </c>
      <c r="G290" s="150">
        <v>1</v>
      </c>
      <c r="H290" s="139">
        <v>1</v>
      </c>
      <c r="I290" s="139">
        <f t="shared" si="1"/>
        <v>1</v>
      </c>
      <c r="J290" s="78" t="s">
        <v>669</v>
      </c>
      <c r="K290" s="76"/>
      <c r="L290" s="140"/>
      <c r="M290" s="140"/>
      <c r="N290" s="140"/>
      <c r="O290" s="140"/>
      <c r="P290" s="140"/>
      <c r="Q290" s="140"/>
    </row>
    <row r="291" spans="1:17" s="12" customFormat="1" ht="114.75" x14ac:dyDescent="0.2">
      <c r="A291" s="70">
        <v>284</v>
      </c>
      <c r="B291" s="138" t="s">
        <v>832</v>
      </c>
      <c r="C291" s="72" t="s">
        <v>833</v>
      </c>
      <c r="D291" s="78" t="s">
        <v>259</v>
      </c>
      <c r="E291" s="147"/>
      <c r="F291" s="139">
        <v>1</v>
      </c>
      <c r="G291" s="150">
        <v>1</v>
      </c>
      <c r="H291" s="139">
        <v>1</v>
      </c>
      <c r="I291" s="139">
        <f t="shared" si="1"/>
        <v>1</v>
      </c>
      <c r="J291" s="78" t="s">
        <v>604</v>
      </c>
      <c r="K291" s="76"/>
      <c r="L291" s="76"/>
      <c r="M291" s="76"/>
      <c r="N291" s="76"/>
      <c r="O291" s="76"/>
      <c r="P291" s="76"/>
      <c r="Q291" s="76"/>
    </row>
    <row r="292" spans="1:17" s="12" customFormat="1" ht="51" x14ac:dyDescent="0.2">
      <c r="A292" s="70">
        <v>285</v>
      </c>
      <c r="B292" s="138" t="s">
        <v>834</v>
      </c>
      <c r="C292" s="72" t="s">
        <v>835</v>
      </c>
      <c r="D292" s="78" t="s">
        <v>306</v>
      </c>
      <c r="E292" s="147"/>
      <c r="F292" s="139">
        <v>1</v>
      </c>
      <c r="G292" s="150">
        <v>1</v>
      </c>
      <c r="H292" s="139">
        <v>1</v>
      </c>
      <c r="I292" s="139">
        <f t="shared" si="1"/>
        <v>1</v>
      </c>
      <c r="J292" s="78" t="s">
        <v>361</v>
      </c>
      <c r="K292" s="76"/>
      <c r="L292" s="76"/>
      <c r="M292" s="76"/>
      <c r="N292" s="76"/>
      <c r="O292" s="76"/>
      <c r="P292" s="76"/>
      <c r="Q292" s="76"/>
    </row>
    <row r="293" spans="1:17" s="12" customFormat="1" ht="51" x14ac:dyDescent="0.2">
      <c r="A293" s="70">
        <v>286</v>
      </c>
      <c r="B293" s="138" t="s">
        <v>836</v>
      </c>
      <c r="C293" s="72" t="s">
        <v>837</v>
      </c>
      <c r="D293" s="78" t="s">
        <v>259</v>
      </c>
      <c r="E293" s="147"/>
      <c r="F293" s="139">
        <v>1</v>
      </c>
      <c r="G293" s="150">
        <v>1</v>
      </c>
      <c r="H293" s="139">
        <v>1</v>
      </c>
      <c r="I293" s="139">
        <f t="shared" si="1"/>
        <v>1</v>
      </c>
      <c r="J293" s="139"/>
      <c r="K293" s="76"/>
      <c r="L293" s="76"/>
      <c r="M293" s="76"/>
      <c r="N293" s="76"/>
      <c r="O293" s="76"/>
      <c r="P293" s="76"/>
      <c r="Q293" s="76"/>
    </row>
    <row r="294" spans="1:17" s="12" customFormat="1" ht="63.75" x14ac:dyDescent="0.2">
      <c r="A294" s="70">
        <v>287</v>
      </c>
      <c r="B294" s="138" t="s">
        <v>838</v>
      </c>
      <c r="C294" s="72" t="s">
        <v>839</v>
      </c>
      <c r="D294" s="78" t="s">
        <v>259</v>
      </c>
      <c r="E294" s="147"/>
      <c r="F294" s="139">
        <v>1</v>
      </c>
      <c r="G294" s="150">
        <v>1</v>
      </c>
      <c r="H294" s="139">
        <v>1</v>
      </c>
      <c r="I294" s="139">
        <f t="shared" si="1"/>
        <v>1</v>
      </c>
      <c r="J294" s="78" t="s">
        <v>669</v>
      </c>
      <c r="K294" s="76"/>
      <c r="L294" s="76"/>
      <c r="M294" s="76"/>
      <c r="N294" s="76"/>
      <c r="O294" s="76"/>
      <c r="P294" s="76"/>
      <c r="Q294" s="76"/>
    </row>
    <row r="295" spans="1:17" s="12" customFormat="1" ht="63.75" x14ac:dyDescent="0.2">
      <c r="A295" s="70">
        <v>288</v>
      </c>
      <c r="B295" s="138" t="s">
        <v>840</v>
      </c>
      <c r="C295" s="72" t="s">
        <v>841</v>
      </c>
      <c r="D295" s="78" t="s">
        <v>259</v>
      </c>
      <c r="E295" s="147"/>
      <c r="F295" s="139">
        <v>1</v>
      </c>
      <c r="G295" s="150">
        <v>1</v>
      </c>
      <c r="H295" s="139">
        <v>1</v>
      </c>
      <c r="I295" s="139">
        <f t="shared" si="1"/>
        <v>1</v>
      </c>
      <c r="J295" s="78" t="s">
        <v>669</v>
      </c>
      <c r="K295" s="76"/>
      <c r="L295" s="76"/>
      <c r="M295" s="76"/>
      <c r="N295" s="76"/>
      <c r="O295" s="76"/>
      <c r="P295" s="76"/>
      <c r="Q295" s="76"/>
    </row>
    <row r="296" spans="1:17" s="12" customFormat="1" ht="63.75" x14ac:dyDescent="0.2">
      <c r="A296" s="70">
        <v>289</v>
      </c>
      <c r="B296" s="138" t="s">
        <v>842</v>
      </c>
      <c r="C296" s="72" t="s">
        <v>843</v>
      </c>
      <c r="D296" s="78" t="s">
        <v>259</v>
      </c>
      <c r="E296" s="147"/>
      <c r="F296" s="139">
        <v>1</v>
      </c>
      <c r="G296" s="150">
        <v>1</v>
      </c>
      <c r="H296" s="139">
        <v>1</v>
      </c>
      <c r="I296" s="139">
        <f t="shared" si="1"/>
        <v>1</v>
      </c>
      <c r="J296" s="78" t="s">
        <v>669</v>
      </c>
      <c r="K296" s="76"/>
      <c r="L296" s="76"/>
      <c r="M296" s="76"/>
      <c r="N296" s="76"/>
      <c r="O296" s="76"/>
      <c r="P296" s="76"/>
      <c r="Q296" s="76"/>
    </row>
    <row r="297" spans="1:17" s="12" customFormat="1" ht="51" x14ac:dyDescent="0.2">
      <c r="A297" s="70">
        <v>290</v>
      </c>
      <c r="B297" s="157" t="s">
        <v>844</v>
      </c>
      <c r="C297" s="158" t="s">
        <v>845</v>
      </c>
      <c r="D297" s="159" t="s">
        <v>259</v>
      </c>
      <c r="E297" s="160"/>
      <c r="F297" s="139">
        <v>1</v>
      </c>
      <c r="G297" s="139">
        <v>1</v>
      </c>
      <c r="H297" s="139">
        <v>1</v>
      </c>
      <c r="I297" s="139">
        <f t="shared" si="1"/>
        <v>1</v>
      </c>
      <c r="J297" s="139"/>
      <c r="K297" s="76"/>
      <c r="L297" s="76"/>
      <c r="M297" s="76"/>
      <c r="N297" s="76"/>
      <c r="O297" s="76"/>
      <c r="P297" s="76"/>
      <c r="Q297" s="76"/>
    </row>
    <row r="298" spans="1:17" s="12" customFormat="1" ht="38.25" x14ac:dyDescent="0.2">
      <c r="A298" s="70">
        <v>291</v>
      </c>
      <c r="B298" s="138" t="s">
        <v>846</v>
      </c>
      <c r="C298" s="72" t="s">
        <v>847</v>
      </c>
      <c r="D298" s="78" t="s">
        <v>259</v>
      </c>
      <c r="E298" s="147"/>
      <c r="F298" s="139">
        <v>1</v>
      </c>
      <c r="G298" s="139">
        <v>1</v>
      </c>
      <c r="H298" s="139">
        <v>1</v>
      </c>
      <c r="I298" s="139">
        <f t="shared" si="1"/>
        <v>1</v>
      </c>
      <c r="J298" s="139"/>
      <c r="K298" s="76"/>
      <c r="L298" s="76"/>
      <c r="M298" s="76"/>
      <c r="N298" s="76"/>
      <c r="O298" s="76"/>
      <c r="P298" s="76"/>
      <c r="Q298" s="76"/>
    </row>
    <row r="299" spans="1:17" s="12" customFormat="1" ht="38.25" x14ac:dyDescent="0.2">
      <c r="A299" s="70">
        <v>292</v>
      </c>
      <c r="B299" s="138" t="s">
        <v>848</v>
      </c>
      <c r="C299" s="72" t="s">
        <v>849</v>
      </c>
      <c r="D299" s="78" t="s">
        <v>259</v>
      </c>
      <c r="E299" s="147"/>
      <c r="F299" s="139">
        <v>1</v>
      </c>
      <c r="G299" s="139">
        <v>1</v>
      </c>
      <c r="H299" s="139">
        <v>1</v>
      </c>
      <c r="I299" s="139">
        <f t="shared" si="1"/>
        <v>1</v>
      </c>
      <c r="J299" s="139"/>
      <c r="K299" s="76"/>
      <c r="L299" s="76"/>
      <c r="M299" s="76"/>
      <c r="N299" s="76"/>
      <c r="O299" s="76"/>
      <c r="P299" s="76"/>
      <c r="Q299" s="76"/>
    </row>
    <row r="300" spans="1:17" s="12" customFormat="1" ht="51" x14ac:dyDescent="0.2">
      <c r="A300" s="70">
        <v>293</v>
      </c>
      <c r="B300" s="138" t="s">
        <v>850</v>
      </c>
      <c r="C300" s="72" t="s">
        <v>851</v>
      </c>
      <c r="D300" s="78" t="s">
        <v>259</v>
      </c>
      <c r="E300" s="147"/>
      <c r="F300" s="139">
        <v>1</v>
      </c>
      <c r="G300" s="139">
        <v>1</v>
      </c>
      <c r="H300" s="139">
        <v>1</v>
      </c>
      <c r="I300" s="139">
        <f t="shared" si="1"/>
        <v>1</v>
      </c>
      <c r="J300" s="139"/>
      <c r="K300" s="76"/>
      <c r="L300" s="76"/>
      <c r="M300" s="76"/>
      <c r="N300" s="76"/>
      <c r="O300" s="76"/>
      <c r="P300" s="76"/>
      <c r="Q300" s="76"/>
    </row>
    <row r="301" spans="1:17" s="12" customFormat="1" ht="38.25" x14ac:dyDescent="0.2">
      <c r="A301" s="70">
        <v>294</v>
      </c>
      <c r="B301" s="138" t="s">
        <v>852</v>
      </c>
      <c r="C301" s="72" t="s">
        <v>853</v>
      </c>
      <c r="D301" s="78" t="s">
        <v>259</v>
      </c>
      <c r="E301" s="147"/>
      <c r="F301" s="139">
        <v>1</v>
      </c>
      <c r="G301" s="139">
        <v>1</v>
      </c>
      <c r="H301" s="139">
        <v>1</v>
      </c>
      <c r="I301" s="139">
        <f t="shared" si="1"/>
        <v>1</v>
      </c>
      <c r="J301" s="139"/>
      <c r="K301" s="76"/>
      <c r="L301" s="76"/>
      <c r="M301" s="76"/>
      <c r="N301" s="76"/>
      <c r="O301" s="76"/>
      <c r="P301" s="76"/>
      <c r="Q301" s="76"/>
    </row>
    <row r="302" spans="1:17" s="12" customFormat="1" ht="38.25" x14ac:dyDescent="0.2">
      <c r="A302" s="70">
        <v>295</v>
      </c>
      <c r="B302" s="138" t="s">
        <v>854</v>
      </c>
      <c r="C302" s="72" t="s">
        <v>855</v>
      </c>
      <c r="D302" s="78" t="s">
        <v>259</v>
      </c>
      <c r="E302" s="147"/>
      <c r="F302" s="139">
        <v>1</v>
      </c>
      <c r="G302" s="139">
        <v>1</v>
      </c>
      <c r="H302" s="139">
        <v>1</v>
      </c>
      <c r="I302" s="139">
        <f t="shared" si="1"/>
        <v>1</v>
      </c>
      <c r="J302" s="139"/>
      <c r="K302" s="76"/>
      <c r="L302" s="76"/>
      <c r="M302" s="76"/>
      <c r="N302" s="76"/>
      <c r="O302" s="76"/>
      <c r="P302" s="76"/>
      <c r="Q302" s="76"/>
    </row>
    <row r="303" spans="1:17" s="12" customFormat="1" ht="51" x14ac:dyDescent="0.2">
      <c r="A303" s="70">
        <v>296</v>
      </c>
      <c r="B303" s="138" t="s">
        <v>856</v>
      </c>
      <c r="C303" s="72" t="s">
        <v>857</v>
      </c>
      <c r="D303" s="78" t="s">
        <v>259</v>
      </c>
      <c r="E303" s="147"/>
      <c r="F303" s="139">
        <v>1</v>
      </c>
      <c r="G303" s="139">
        <v>1</v>
      </c>
      <c r="H303" s="139">
        <v>1</v>
      </c>
      <c r="I303" s="139">
        <f t="shared" si="1"/>
        <v>1</v>
      </c>
      <c r="J303" s="139"/>
      <c r="K303" s="76"/>
      <c r="L303" s="76"/>
      <c r="M303" s="76"/>
      <c r="N303" s="76"/>
      <c r="O303" s="76"/>
      <c r="P303" s="76"/>
      <c r="Q303" s="76"/>
    </row>
    <row r="304" spans="1:17" s="12" customFormat="1" ht="38.25" x14ac:dyDescent="0.2">
      <c r="A304" s="70">
        <v>297</v>
      </c>
      <c r="B304" s="138" t="s">
        <v>858</v>
      </c>
      <c r="C304" s="72" t="s">
        <v>859</v>
      </c>
      <c r="D304" s="78" t="s">
        <v>259</v>
      </c>
      <c r="E304" s="147"/>
      <c r="F304" s="139">
        <v>1</v>
      </c>
      <c r="G304" s="139">
        <v>1</v>
      </c>
      <c r="H304" s="139">
        <v>1</v>
      </c>
      <c r="I304" s="139">
        <f t="shared" si="1"/>
        <v>1</v>
      </c>
      <c r="J304" s="139"/>
      <c r="K304" s="76"/>
      <c r="L304" s="76"/>
      <c r="M304" s="76"/>
      <c r="N304" s="76"/>
      <c r="O304" s="76"/>
      <c r="P304" s="76"/>
      <c r="Q304" s="76"/>
    </row>
    <row r="305" spans="1:17" s="12" customFormat="1" ht="38.25" x14ac:dyDescent="0.2">
      <c r="A305" s="70">
        <v>298</v>
      </c>
      <c r="B305" s="138" t="s">
        <v>860</v>
      </c>
      <c r="C305" s="72" t="s">
        <v>861</v>
      </c>
      <c r="D305" s="78" t="s">
        <v>259</v>
      </c>
      <c r="E305" s="147"/>
      <c r="F305" s="139">
        <v>1</v>
      </c>
      <c r="G305" s="139">
        <v>1</v>
      </c>
      <c r="H305" s="139">
        <v>1</v>
      </c>
      <c r="I305" s="139">
        <f t="shared" si="1"/>
        <v>1</v>
      </c>
      <c r="J305" s="139"/>
      <c r="K305" s="76"/>
      <c r="L305" s="76"/>
      <c r="M305" s="76"/>
      <c r="N305" s="76"/>
      <c r="O305" s="76"/>
      <c r="P305" s="76"/>
      <c r="Q305" s="76"/>
    </row>
    <row r="306" spans="1:17" s="12" customFormat="1" ht="38.25" x14ac:dyDescent="0.2">
      <c r="A306" s="70">
        <v>299</v>
      </c>
      <c r="B306" s="138" t="s">
        <v>862</v>
      </c>
      <c r="C306" s="72" t="s">
        <v>863</v>
      </c>
      <c r="D306" s="78" t="s">
        <v>259</v>
      </c>
      <c r="E306" s="147"/>
      <c r="F306" s="139">
        <v>1</v>
      </c>
      <c r="G306" s="139">
        <v>1</v>
      </c>
      <c r="H306" s="139">
        <v>1</v>
      </c>
      <c r="I306" s="139">
        <f t="shared" si="1"/>
        <v>1</v>
      </c>
      <c r="J306" s="139"/>
      <c r="K306" s="76"/>
      <c r="L306" s="76"/>
      <c r="M306" s="76"/>
      <c r="N306" s="76"/>
      <c r="O306" s="76"/>
      <c r="P306" s="76"/>
      <c r="Q306" s="76"/>
    </row>
    <row r="307" spans="1:17" s="12" customFormat="1" ht="51" x14ac:dyDescent="0.2">
      <c r="A307" s="70">
        <v>300</v>
      </c>
      <c r="B307" s="138" t="s">
        <v>864</v>
      </c>
      <c r="C307" s="72" t="s">
        <v>865</v>
      </c>
      <c r="D307" s="78" t="s">
        <v>306</v>
      </c>
      <c r="E307" s="147"/>
      <c r="F307" s="139">
        <v>1</v>
      </c>
      <c r="G307" s="139">
        <v>1</v>
      </c>
      <c r="H307" s="139">
        <v>1</v>
      </c>
      <c r="I307" s="139">
        <f t="shared" si="1"/>
        <v>1</v>
      </c>
      <c r="J307" s="139"/>
      <c r="K307" s="76"/>
      <c r="L307" s="76"/>
      <c r="M307" s="76"/>
      <c r="N307" s="76"/>
      <c r="O307" s="76"/>
      <c r="P307" s="76"/>
      <c r="Q307" s="76"/>
    </row>
    <row r="308" spans="1:17" s="12" customFormat="1" ht="51" x14ac:dyDescent="0.2">
      <c r="A308" s="70">
        <v>301</v>
      </c>
      <c r="B308" s="138" t="s">
        <v>866</v>
      </c>
      <c r="C308" s="72" t="s">
        <v>867</v>
      </c>
      <c r="D308" s="78" t="s">
        <v>259</v>
      </c>
      <c r="E308" s="147"/>
      <c r="F308" s="139">
        <v>1</v>
      </c>
      <c r="G308" s="139">
        <v>1</v>
      </c>
      <c r="H308" s="139">
        <v>1</v>
      </c>
      <c r="I308" s="139">
        <f t="shared" si="1"/>
        <v>1</v>
      </c>
      <c r="J308" s="139"/>
      <c r="K308" s="76"/>
      <c r="L308" s="76"/>
      <c r="M308" s="76"/>
      <c r="N308" s="76"/>
      <c r="O308" s="76"/>
      <c r="P308" s="76"/>
      <c r="Q308" s="76"/>
    </row>
    <row r="309" spans="1:17" s="12" customFormat="1" ht="38.25" x14ac:dyDescent="0.2">
      <c r="A309" s="70">
        <v>302</v>
      </c>
      <c r="B309" s="138" t="s">
        <v>868</v>
      </c>
      <c r="C309" s="72" t="s">
        <v>869</v>
      </c>
      <c r="D309" s="78" t="s">
        <v>259</v>
      </c>
      <c r="E309" s="147"/>
      <c r="F309" s="139">
        <v>1</v>
      </c>
      <c r="G309" s="139">
        <v>1</v>
      </c>
      <c r="H309" s="139">
        <v>1</v>
      </c>
      <c r="I309" s="139">
        <f t="shared" si="1"/>
        <v>1</v>
      </c>
      <c r="J309" s="139"/>
      <c r="K309" s="76"/>
      <c r="L309" s="76"/>
      <c r="M309" s="76"/>
      <c r="N309" s="76"/>
      <c r="O309" s="76"/>
      <c r="P309" s="76"/>
      <c r="Q309" s="76"/>
    </row>
    <row r="310" spans="1:17" s="12" customFormat="1" ht="38.25" x14ac:dyDescent="0.2">
      <c r="A310" s="70">
        <v>303</v>
      </c>
      <c r="B310" s="138" t="s">
        <v>870</v>
      </c>
      <c r="C310" s="72" t="s">
        <v>871</v>
      </c>
      <c r="D310" s="78" t="s">
        <v>259</v>
      </c>
      <c r="E310" s="147"/>
      <c r="F310" s="139">
        <v>1</v>
      </c>
      <c r="G310" s="139">
        <v>1</v>
      </c>
      <c r="H310" s="139">
        <v>1</v>
      </c>
      <c r="I310" s="139">
        <f t="shared" si="1"/>
        <v>1</v>
      </c>
      <c r="J310" s="139"/>
      <c r="K310" s="76"/>
      <c r="L310" s="76"/>
      <c r="M310" s="76"/>
      <c r="N310" s="76"/>
      <c r="O310" s="76"/>
      <c r="P310" s="76"/>
      <c r="Q310" s="76"/>
    </row>
    <row r="311" spans="1:17" s="12" customFormat="1" ht="38.25" x14ac:dyDescent="0.2">
      <c r="A311" s="70">
        <v>304</v>
      </c>
      <c r="B311" s="138" t="s">
        <v>872</v>
      </c>
      <c r="C311" s="72" t="s">
        <v>873</v>
      </c>
      <c r="D311" s="78" t="s">
        <v>259</v>
      </c>
      <c r="E311" s="147"/>
      <c r="F311" s="139">
        <v>1</v>
      </c>
      <c r="G311" s="139">
        <v>1</v>
      </c>
      <c r="H311" s="139">
        <v>1</v>
      </c>
      <c r="I311" s="139">
        <f t="shared" si="1"/>
        <v>1</v>
      </c>
      <c r="J311" s="139"/>
      <c r="K311" s="76"/>
      <c r="L311" s="76"/>
      <c r="M311" s="76"/>
      <c r="N311" s="76"/>
      <c r="O311" s="76"/>
      <c r="P311" s="76"/>
      <c r="Q311" s="76"/>
    </row>
    <row r="312" spans="1:17" s="12" customFormat="1" ht="38.25" x14ac:dyDescent="0.2">
      <c r="A312" s="70">
        <v>305</v>
      </c>
      <c r="B312" s="138" t="s">
        <v>874</v>
      </c>
      <c r="C312" s="72" t="s">
        <v>875</v>
      </c>
      <c r="D312" s="78" t="s">
        <v>259</v>
      </c>
      <c r="E312" s="147"/>
      <c r="F312" s="139">
        <v>1</v>
      </c>
      <c r="G312" s="139">
        <v>1</v>
      </c>
      <c r="H312" s="139">
        <v>1</v>
      </c>
      <c r="I312" s="139">
        <f t="shared" si="1"/>
        <v>1</v>
      </c>
      <c r="J312" s="139"/>
      <c r="K312" s="76"/>
      <c r="L312" s="76"/>
      <c r="M312" s="76"/>
      <c r="N312" s="76"/>
      <c r="O312" s="76"/>
      <c r="P312" s="76"/>
      <c r="Q312" s="76"/>
    </row>
    <row r="313" spans="1:17" s="12" customFormat="1" ht="38.25" x14ac:dyDescent="0.2">
      <c r="A313" s="70">
        <v>306</v>
      </c>
      <c r="B313" s="138" t="s">
        <v>876</v>
      </c>
      <c r="C313" s="72" t="s">
        <v>877</v>
      </c>
      <c r="D313" s="78" t="s">
        <v>259</v>
      </c>
      <c r="E313" s="147"/>
      <c r="F313" s="139">
        <v>1</v>
      </c>
      <c r="G313" s="139">
        <v>1</v>
      </c>
      <c r="H313" s="139">
        <v>1</v>
      </c>
      <c r="I313" s="139">
        <f t="shared" si="1"/>
        <v>1</v>
      </c>
      <c r="J313" s="139"/>
      <c r="K313" s="76"/>
      <c r="L313" s="76"/>
      <c r="M313" s="76"/>
      <c r="N313" s="76"/>
      <c r="O313" s="76"/>
      <c r="P313" s="76"/>
      <c r="Q313" s="76"/>
    </row>
    <row r="314" spans="1:17" s="12" customFormat="1" ht="38.25" x14ac:dyDescent="0.2">
      <c r="A314" s="70">
        <v>307</v>
      </c>
      <c r="B314" s="138" t="s">
        <v>878</v>
      </c>
      <c r="C314" s="72" t="s">
        <v>879</v>
      </c>
      <c r="D314" s="78" t="s">
        <v>259</v>
      </c>
      <c r="E314" s="147"/>
      <c r="F314" s="139">
        <v>1</v>
      </c>
      <c r="G314" s="139">
        <v>1</v>
      </c>
      <c r="H314" s="139">
        <v>1</v>
      </c>
      <c r="I314" s="139">
        <f t="shared" si="1"/>
        <v>1</v>
      </c>
      <c r="J314" s="139"/>
      <c r="K314" s="76"/>
      <c r="L314" s="76"/>
      <c r="M314" s="76"/>
      <c r="N314" s="76"/>
      <c r="O314" s="76"/>
      <c r="P314" s="76"/>
      <c r="Q314" s="76"/>
    </row>
    <row r="315" spans="1:17" s="12" customFormat="1" ht="38.25" x14ac:dyDescent="0.2">
      <c r="A315" s="70">
        <v>308</v>
      </c>
      <c r="B315" s="138" t="s">
        <v>880</v>
      </c>
      <c r="C315" s="72" t="s">
        <v>881</v>
      </c>
      <c r="D315" s="78" t="s">
        <v>259</v>
      </c>
      <c r="E315" s="147"/>
      <c r="F315" s="139">
        <v>1</v>
      </c>
      <c r="G315" s="139">
        <v>1</v>
      </c>
      <c r="H315" s="139">
        <v>1</v>
      </c>
      <c r="I315" s="139">
        <f t="shared" si="1"/>
        <v>1</v>
      </c>
      <c r="J315" s="139"/>
      <c r="K315" s="76"/>
      <c r="L315" s="76"/>
      <c r="M315" s="76"/>
      <c r="N315" s="76"/>
      <c r="O315" s="76"/>
      <c r="P315" s="76"/>
      <c r="Q315" s="76"/>
    </row>
    <row r="316" spans="1:17" s="12" customFormat="1" ht="38.25" x14ac:dyDescent="0.2">
      <c r="A316" s="70">
        <v>309</v>
      </c>
      <c r="B316" s="138" t="s">
        <v>882</v>
      </c>
      <c r="C316" s="72" t="s">
        <v>883</v>
      </c>
      <c r="D316" s="78" t="s">
        <v>259</v>
      </c>
      <c r="E316" s="147"/>
      <c r="F316" s="139">
        <v>1</v>
      </c>
      <c r="G316" s="139">
        <v>1</v>
      </c>
      <c r="H316" s="139">
        <v>1</v>
      </c>
      <c r="I316" s="139">
        <f t="shared" si="1"/>
        <v>1</v>
      </c>
      <c r="J316" s="139"/>
      <c r="K316" s="76"/>
      <c r="L316" s="76"/>
      <c r="M316" s="76"/>
      <c r="N316" s="76"/>
      <c r="O316" s="76"/>
      <c r="P316" s="76"/>
      <c r="Q316" s="76"/>
    </row>
    <row r="317" spans="1:17" s="12" customFormat="1" ht="63.75" x14ac:dyDescent="0.2">
      <c r="A317" s="70">
        <v>310</v>
      </c>
      <c r="B317" s="138" t="s">
        <v>884</v>
      </c>
      <c r="C317" s="72" t="s">
        <v>885</v>
      </c>
      <c r="D317" s="78" t="s">
        <v>306</v>
      </c>
      <c r="E317" s="147"/>
      <c r="F317" s="139">
        <v>1</v>
      </c>
      <c r="G317" s="150">
        <v>1</v>
      </c>
      <c r="H317" s="139">
        <v>1</v>
      </c>
      <c r="I317" s="139">
        <f t="shared" si="1"/>
        <v>1</v>
      </c>
      <c r="J317" s="78" t="s">
        <v>669</v>
      </c>
      <c r="K317" s="76"/>
      <c r="L317" s="76"/>
      <c r="M317" s="76"/>
      <c r="N317" s="76"/>
      <c r="O317" s="76"/>
      <c r="P317" s="76"/>
      <c r="Q317" s="76"/>
    </row>
    <row r="318" spans="1:17" s="12" customFormat="1" ht="38.25" x14ac:dyDescent="0.2">
      <c r="A318" s="70">
        <v>311</v>
      </c>
      <c r="B318" s="138" t="s">
        <v>886</v>
      </c>
      <c r="C318" s="72" t="s">
        <v>887</v>
      </c>
      <c r="D318" s="78" t="s">
        <v>259</v>
      </c>
      <c r="E318" s="147"/>
      <c r="F318" s="139">
        <v>1</v>
      </c>
      <c r="G318" s="139">
        <v>1</v>
      </c>
      <c r="H318" s="139">
        <v>1</v>
      </c>
      <c r="I318" s="139">
        <f t="shared" si="1"/>
        <v>1</v>
      </c>
      <c r="J318" s="139"/>
      <c r="K318" s="76"/>
      <c r="L318" s="76"/>
      <c r="M318" s="76"/>
      <c r="N318" s="76"/>
      <c r="O318" s="76"/>
      <c r="P318" s="76"/>
      <c r="Q318" s="76"/>
    </row>
    <row r="319" spans="1:17" s="12" customFormat="1" ht="38.25" x14ac:dyDescent="0.2">
      <c r="A319" s="70">
        <v>312</v>
      </c>
      <c r="B319" s="138" t="s">
        <v>888</v>
      </c>
      <c r="C319" s="72" t="s">
        <v>889</v>
      </c>
      <c r="D319" s="78" t="s">
        <v>306</v>
      </c>
      <c r="E319" s="147"/>
      <c r="F319" s="139">
        <v>1</v>
      </c>
      <c r="G319" s="139">
        <v>1</v>
      </c>
      <c r="H319" s="139">
        <v>1</v>
      </c>
      <c r="I319" s="139">
        <f t="shared" si="1"/>
        <v>1</v>
      </c>
      <c r="J319" s="139"/>
      <c r="K319" s="76"/>
      <c r="L319" s="76"/>
      <c r="M319" s="76"/>
      <c r="N319" s="76"/>
      <c r="O319" s="76"/>
      <c r="P319" s="76"/>
      <c r="Q319" s="76"/>
    </row>
    <row r="320" spans="1:17" s="12" customFormat="1" ht="51" x14ac:dyDescent="0.2">
      <c r="A320" s="70">
        <v>313</v>
      </c>
      <c r="B320" s="138" t="s">
        <v>890</v>
      </c>
      <c r="C320" s="72" t="s">
        <v>891</v>
      </c>
      <c r="D320" s="78" t="s">
        <v>306</v>
      </c>
      <c r="E320" s="147"/>
      <c r="F320" s="139">
        <v>1</v>
      </c>
      <c r="G320" s="139">
        <v>1</v>
      </c>
      <c r="H320" s="139">
        <v>1</v>
      </c>
      <c r="I320" s="139">
        <f t="shared" si="1"/>
        <v>1</v>
      </c>
      <c r="J320" s="139"/>
      <c r="K320" s="76"/>
      <c r="L320" s="76"/>
      <c r="M320" s="76"/>
      <c r="N320" s="76"/>
      <c r="O320" s="76"/>
      <c r="P320" s="76"/>
      <c r="Q320" s="76"/>
    </row>
    <row r="321" spans="1:17" s="12" customFormat="1" ht="51" x14ac:dyDescent="0.2">
      <c r="A321" s="70">
        <v>314</v>
      </c>
      <c r="B321" s="138" t="s">
        <v>892</v>
      </c>
      <c r="C321" s="72" t="s">
        <v>893</v>
      </c>
      <c r="D321" s="78" t="s">
        <v>259</v>
      </c>
      <c r="E321" s="147"/>
      <c r="F321" s="139">
        <v>1</v>
      </c>
      <c r="G321" s="139">
        <v>1</v>
      </c>
      <c r="H321" s="139">
        <v>1</v>
      </c>
      <c r="I321" s="139">
        <f t="shared" si="1"/>
        <v>1</v>
      </c>
      <c r="J321" s="139"/>
      <c r="K321" s="76"/>
      <c r="L321" s="76"/>
      <c r="M321" s="76"/>
      <c r="N321" s="76"/>
      <c r="O321" s="76"/>
      <c r="P321" s="76"/>
      <c r="Q321" s="76"/>
    </row>
    <row r="322" spans="1:17" s="12" customFormat="1" ht="51" x14ac:dyDescent="0.2">
      <c r="A322" s="70">
        <v>315</v>
      </c>
      <c r="B322" s="138" t="s">
        <v>894</v>
      </c>
      <c r="C322" s="72" t="s">
        <v>895</v>
      </c>
      <c r="D322" s="78" t="s">
        <v>259</v>
      </c>
      <c r="E322" s="147"/>
      <c r="F322" s="139">
        <v>1</v>
      </c>
      <c r="G322" s="139">
        <v>1</v>
      </c>
      <c r="H322" s="139">
        <v>1</v>
      </c>
      <c r="I322" s="139">
        <f t="shared" si="1"/>
        <v>1</v>
      </c>
      <c r="J322" s="139"/>
      <c r="K322" s="76"/>
      <c r="L322" s="76"/>
      <c r="M322" s="76"/>
      <c r="N322" s="76"/>
      <c r="O322" s="76"/>
      <c r="P322" s="76"/>
      <c r="Q322" s="76"/>
    </row>
    <row r="323" spans="1:17" s="12" customFormat="1" ht="38.25" x14ac:dyDescent="0.2">
      <c r="A323" s="70">
        <v>316</v>
      </c>
      <c r="B323" s="138" t="s">
        <v>896</v>
      </c>
      <c r="C323" s="72" t="s">
        <v>897</v>
      </c>
      <c r="D323" s="78" t="s">
        <v>259</v>
      </c>
      <c r="E323" s="147"/>
      <c r="F323" s="139">
        <v>1</v>
      </c>
      <c r="G323" s="139">
        <v>1</v>
      </c>
      <c r="H323" s="139">
        <v>1</v>
      </c>
      <c r="I323" s="139">
        <f t="shared" si="1"/>
        <v>1</v>
      </c>
      <c r="J323" s="139"/>
      <c r="K323" s="76"/>
      <c r="L323" s="76"/>
      <c r="M323" s="76"/>
      <c r="N323" s="76"/>
      <c r="O323" s="76"/>
      <c r="P323" s="76"/>
      <c r="Q323" s="76"/>
    </row>
    <row r="324" spans="1:17" s="12" customFormat="1" ht="38.25" x14ac:dyDescent="0.2">
      <c r="A324" s="70">
        <v>317</v>
      </c>
      <c r="B324" s="138" t="s">
        <v>898</v>
      </c>
      <c r="C324" s="72" t="s">
        <v>899</v>
      </c>
      <c r="D324" s="78" t="s">
        <v>259</v>
      </c>
      <c r="E324" s="147"/>
      <c r="F324" s="139">
        <v>1</v>
      </c>
      <c r="G324" s="139">
        <v>1</v>
      </c>
      <c r="H324" s="139">
        <v>1</v>
      </c>
      <c r="I324" s="139">
        <f t="shared" si="1"/>
        <v>1</v>
      </c>
      <c r="J324" s="139"/>
      <c r="K324" s="76"/>
      <c r="L324" s="76"/>
      <c r="M324" s="76"/>
      <c r="N324" s="76"/>
      <c r="O324" s="76"/>
      <c r="P324" s="76"/>
      <c r="Q324" s="76"/>
    </row>
    <row r="325" spans="1:17" s="12" customFormat="1" ht="38.25" x14ac:dyDescent="0.2">
      <c r="A325" s="70">
        <v>318</v>
      </c>
      <c r="B325" s="138" t="s">
        <v>900</v>
      </c>
      <c r="C325" s="72" t="s">
        <v>901</v>
      </c>
      <c r="D325" s="78" t="s">
        <v>259</v>
      </c>
      <c r="E325" s="147"/>
      <c r="F325" s="139">
        <v>1</v>
      </c>
      <c r="G325" s="139">
        <v>1</v>
      </c>
      <c r="H325" s="139">
        <v>1</v>
      </c>
      <c r="I325" s="139">
        <f t="shared" si="1"/>
        <v>1</v>
      </c>
      <c r="J325" s="139"/>
      <c r="K325" s="76"/>
      <c r="L325" s="76"/>
      <c r="M325" s="76"/>
      <c r="N325" s="76"/>
      <c r="O325" s="76"/>
      <c r="P325" s="76"/>
      <c r="Q325" s="76"/>
    </row>
    <row r="326" spans="1:17" s="12" customFormat="1" ht="51" x14ac:dyDescent="0.2">
      <c r="A326" s="70">
        <v>319</v>
      </c>
      <c r="B326" s="138" t="s">
        <v>902</v>
      </c>
      <c r="C326" s="72" t="s">
        <v>903</v>
      </c>
      <c r="D326" s="78" t="s">
        <v>259</v>
      </c>
      <c r="E326" s="147"/>
      <c r="F326" s="139">
        <v>1</v>
      </c>
      <c r="G326" s="139">
        <v>1</v>
      </c>
      <c r="H326" s="139">
        <v>1</v>
      </c>
      <c r="I326" s="139">
        <f t="shared" si="1"/>
        <v>1</v>
      </c>
      <c r="J326" s="139"/>
      <c r="K326" s="76"/>
      <c r="L326" s="76"/>
      <c r="M326" s="76"/>
      <c r="N326" s="76"/>
      <c r="O326" s="76"/>
      <c r="P326" s="76"/>
      <c r="Q326" s="76"/>
    </row>
    <row r="327" spans="1:17" s="12" customFormat="1" ht="51" x14ac:dyDescent="0.2">
      <c r="A327" s="70">
        <v>320</v>
      </c>
      <c r="B327" s="138" t="s">
        <v>904</v>
      </c>
      <c r="C327" s="72" t="s">
        <v>905</v>
      </c>
      <c r="D327" s="78" t="s">
        <v>306</v>
      </c>
      <c r="E327" s="147"/>
      <c r="F327" s="139">
        <v>1</v>
      </c>
      <c r="G327" s="139">
        <v>1</v>
      </c>
      <c r="H327" s="139">
        <v>1</v>
      </c>
      <c r="I327" s="139">
        <f t="shared" si="1"/>
        <v>1</v>
      </c>
      <c r="J327" s="139"/>
      <c r="K327" s="76"/>
      <c r="L327" s="76"/>
      <c r="M327" s="76"/>
      <c r="N327" s="76"/>
      <c r="O327" s="76"/>
      <c r="P327" s="76"/>
      <c r="Q327" s="76"/>
    </row>
    <row r="328" spans="1:17" s="12" customFormat="1" ht="51" x14ac:dyDescent="0.2">
      <c r="A328" s="70">
        <v>321</v>
      </c>
      <c r="B328" s="138" t="s">
        <v>906</v>
      </c>
      <c r="C328" s="72" t="s">
        <v>907</v>
      </c>
      <c r="D328" s="78" t="s">
        <v>306</v>
      </c>
      <c r="E328" s="147"/>
      <c r="F328" s="139">
        <v>1</v>
      </c>
      <c r="G328" s="150">
        <v>1</v>
      </c>
      <c r="H328" s="139">
        <v>1</v>
      </c>
      <c r="I328" s="139">
        <f t="shared" ref="I328:I391" si="2">F328*0.2+G328*0.4+H328*0.4</f>
        <v>1</v>
      </c>
      <c r="J328" s="78" t="s">
        <v>361</v>
      </c>
      <c r="K328" s="76"/>
      <c r="L328" s="76"/>
      <c r="M328" s="76"/>
      <c r="N328" s="76"/>
      <c r="O328" s="76"/>
      <c r="P328" s="76"/>
      <c r="Q328" s="76"/>
    </row>
    <row r="329" spans="1:17" s="12" customFormat="1" ht="51" x14ac:dyDescent="0.2">
      <c r="A329" s="70">
        <v>322</v>
      </c>
      <c r="B329" s="138" t="s">
        <v>908</v>
      </c>
      <c r="C329" s="72" t="s">
        <v>909</v>
      </c>
      <c r="D329" s="78" t="s">
        <v>306</v>
      </c>
      <c r="E329" s="147"/>
      <c r="F329" s="139">
        <v>1</v>
      </c>
      <c r="G329" s="139">
        <v>1</v>
      </c>
      <c r="H329" s="139">
        <v>1</v>
      </c>
      <c r="I329" s="139">
        <f t="shared" si="2"/>
        <v>1</v>
      </c>
      <c r="J329" s="139"/>
      <c r="K329" s="76"/>
      <c r="L329" s="76"/>
      <c r="M329" s="76"/>
      <c r="N329" s="76"/>
      <c r="O329" s="76"/>
      <c r="P329" s="76"/>
      <c r="Q329" s="76"/>
    </row>
    <row r="330" spans="1:17" s="12" customFormat="1" ht="38.25" x14ac:dyDescent="0.2">
      <c r="A330" s="70">
        <v>323</v>
      </c>
      <c r="B330" s="161" t="s">
        <v>910</v>
      </c>
      <c r="C330" s="162" t="s">
        <v>911</v>
      </c>
      <c r="D330" s="78" t="s">
        <v>306</v>
      </c>
      <c r="E330" s="147"/>
      <c r="F330" s="139">
        <v>1</v>
      </c>
      <c r="G330" s="139">
        <v>1</v>
      </c>
      <c r="H330" s="139">
        <v>1</v>
      </c>
      <c r="I330" s="139">
        <f t="shared" si="2"/>
        <v>1</v>
      </c>
      <c r="J330" s="139"/>
      <c r="K330" s="76"/>
      <c r="L330" s="76"/>
      <c r="M330" s="76"/>
      <c r="N330" s="76"/>
      <c r="O330" s="76"/>
      <c r="P330" s="76"/>
      <c r="Q330" s="76"/>
    </row>
    <row r="331" spans="1:17" s="12" customFormat="1" ht="38.25" x14ac:dyDescent="0.2">
      <c r="A331" s="70">
        <v>324</v>
      </c>
      <c r="B331" s="161" t="s">
        <v>912</v>
      </c>
      <c r="C331" s="162" t="s">
        <v>913</v>
      </c>
      <c r="D331" s="78" t="s">
        <v>306</v>
      </c>
      <c r="E331" s="147"/>
      <c r="F331" s="139">
        <v>1</v>
      </c>
      <c r="G331" s="139">
        <v>1</v>
      </c>
      <c r="H331" s="139">
        <v>1</v>
      </c>
      <c r="I331" s="139">
        <f t="shared" si="2"/>
        <v>1</v>
      </c>
      <c r="J331" s="139"/>
      <c r="K331" s="76"/>
      <c r="L331" s="76"/>
      <c r="M331" s="76"/>
      <c r="N331" s="76"/>
      <c r="O331" s="76"/>
      <c r="P331" s="76"/>
      <c r="Q331" s="76"/>
    </row>
    <row r="332" spans="1:17" s="12" customFormat="1" ht="51" x14ac:dyDescent="0.2">
      <c r="A332" s="70">
        <v>325</v>
      </c>
      <c r="B332" s="161" t="s">
        <v>914</v>
      </c>
      <c r="C332" s="162" t="s">
        <v>915</v>
      </c>
      <c r="D332" s="78" t="s">
        <v>306</v>
      </c>
      <c r="E332" s="147"/>
      <c r="F332" s="139">
        <v>1</v>
      </c>
      <c r="G332" s="139">
        <v>1</v>
      </c>
      <c r="H332" s="139">
        <v>1</v>
      </c>
      <c r="I332" s="139">
        <f t="shared" si="2"/>
        <v>1</v>
      </c>
      <c r="J332" s="139"/>
      <c r="K332" s="76"/>
      <c r="L332" s="76"/>
      <c r="M332" s="76"/>
      <c r="N332" s="76"/>
      <c r="O332" s="76"/>
      <c r="P332" s="76"/>
      <c r="Q332" s="76"/>
    </row>
    <row r="333" spans="1:17" s="12" customFormat="1" ht="63.75" x14ac:dyDescent="0.2">
      <c r="A333" s="70">
        <v>326</v>
      </c>
      <c r="B333" s="138" t="s">
        <v>916</v>
      </c>
      <c r="C333" s="72" t="s">
        <v>917</v>
      </c>
      <c r="D333" s="78" t="s">
        <v>306</v>
      </c>
      <c r="E333" s="147"/>
      <c r="F333" s="139">
        <v>1</v>
      </c>
      <c r="G333" s="150">
        <v>1</v>
      </c>
      <c r="H333" s="139">
        <v>1</v>
      </c>
      <c r="I333" s="139">
        <f t="shared" si="2"/>
        <v>1</v>
      </c>
      <c r="J333" s="78" t="s">
        <v>669</v>
      </c>
      <c r="K333" s="76"/>
      <c r="L333" s="76"/>
      <c r="M333" s="76"/>
      <c r="N333" s="76"/>
      <c r="O333" s="76"/>
      <c r="P333" s="76"/>
      <c r="Q333" s="76"/>
    </row>
    <row r="334" spans="1:17" s="12" customFormat="1" ht="51" x14ac:dyDescent="0.2">
      <c r="A334" s="70">
        <v>327</v>
      </c>
      <c r="B334" s="161" t="s">
        <v>918</v>
      </c>
      <c r="C334" s="162" t="s">
        <v>919</v>
      </c>
      <c r="D334" s="78" t="s">
        <v>306</v>
      </c>
      <c r="E334" s="147"/>
      <c r="F334" s="139">
        <v>1</v>
      </c>
      <c r="G334" s="139">
        <v>1</v>
      </c>
      <c r="H334" s="139">
        <v>1</v>
      </c>
      <c r="I334" s="139">
        <f t="shared" si="2"/>
        <v>1</v>
      </c>
      <c r="J334" s="139"/>
      <c r="K334" s="76"/>
      <c r="L334" s="76"/>
      <c r="M334" s="76"/>
      <c r="N334" s="76"/>
      <c r="O334" s="76"/>
      <c r="P334" s="76"/>
      <c r="Q334" s="76"/>
    </row>
    <row r="335" spans="1:17" s="12" customFormat="1" ht="38.25" x14ac:dyDescent="0.2">
      <c r="A335" s="70">
        <v>328</v>
      </c>
      <c r="B335" s="161" t="s">
        <v>920</v>
      </c>
      <c r="C335" s="162" t="s">
        <v>921</v>
      </c>
      <c r="D335" s="78" t="s">
        <v>306</v>
      </c>
      <c r="E335" s="147"/>
      <c r="F335" s="139">
        <v>1</v>
      </c>
      <c r="G335" s="139">
        <v>1</v>
      </c>
      <c r="H335" s="139">
        <v>1</v>
      </c>
      <c r="I335" s="139">
        <f t="shared" si="2"/>
        <v>1</v>
      </c>
      <c r="J335" s="139"/>
      <c r="K335" s="76"/>
      <c r="L335" s="76"/>
      <c r="M335" s="76"/>
      <c r="N335" s="76"/>
      <c r="O335" s="76"/>
      <c r="P335" s="76"/>
      <c r="Q335" s="76"/>
    </row>
    <row r="336" spans="1:17" s="12" customFormat="1" ht="38.25" x14ac:dyDescent="0.2">
      <c r="A336" s="70">
        <v>329</v>
      </c>
      <c r="B336" s="138" t="s">
        <v>922</v>
      </c>
      <c r="C336" s="72" t="s">
        <v>923</v>
      </c>
      <c r="D336" s="78" t="s">
        <v>259</v>
      </c>
      <c r="E336" s="147"/>
      <c r="F336" s="139">
        <v>1</v>
      </c>
      <c r="G336" s="139">
        <v>1</v>
      </c>
      <c r="H336" s="139">
        <v>1</v>
      </c>
      <c r="I336" s="139">
        <f t="shared" si="2"/>
        <v>1</v>
      </c>
      <c r="J336" s="139"/>
      <c r="K336" s="76"/>
      <c r="L336" s="76"/>
      <c r="M336" s="76"/>
      <c r="N336" s="76"/>
      <c r="O336" s="76"/>
      <c r="P336" s="76"/>
      <c r="Q336" s="76"/>
    </row>
    <row r="337" spans="1:17" s="12" customFormat="1" ht="51" x14ac:dyDescent="0.2">
      <c r="A337" s="70">
        <v>330</v>
      </c>
      <c r="B337" s="138" t="s">
        <v>924</v>
      </c>
      <c r="C337" s="72" t="s">
        <v>925</v>
      </c>
      <c r="D337" s="78" t="s">
        <v>259</v>
      </c>
      <c r="E337" s="147"/>
      <c r="F337" s="139">
        <v>1</v>
      </c>
      <c r="G337" s="139">
        <v>1</v>
      </c>
      <c r="H337" s="139">
        <v>1</v>
      </c>
      <c r="I337" s="139">
        <f t="shared" si="2"/>
        <v>1</v>
      </c>
      <c r="J337" s="139"/>
      <c r="K337" s="76"/>
      <c r="L337" s="76"/>
      <c r="M337" s="76"/>
      <c r="N337" s="76"/>
      <c r="O337" s="76"/>
      <c r="P337" s="76"/>
      <c r="Q337" s="76"/>
    </row>
    <row r="338" spans="1:17" s="12" customFormat="1" ht="51" x14ac:dyDescent="0.2">
      <c r="A338" s="70">
        <v>331</v>
      </c>
      <c r="B338" s="138" t="s">
        <v>926</v>
      </c>
      <c r="C338" s="72" t="s">
        <v>927</v>
      </c>
      <c r="D338" s="78" t="s">
        <v>259</v>
      </c>
      <c r="E338" s="147"/>
      <c r="F338" s="139">
        <v>1</v>
      </c>
      <c r="G338" s="139">
        <v>1</v>
      </c>
      <c r="H338" s="139">
        <v>1</v>
      </c>
      <c r="I338" s="139">
        <f t="shared" si="2"/>
        <v>1</v>
      </c>
      <c r="J338" s="139"/>
      <c r="K338" s="76"/>
      <c r="L338" s="76"/>
      <c r="M338" s="76"/>
      <c r="N338" s="76"/>
      <c r="O338" s="76"/>
      <c r="P338" s="76"/>
      <c r="Q338" s="76"/>
    </row>
    <row r="339" spans="1:17" s="12" customFormat="1" ht="51" x14ac:dyDescent="0.2">
      <c r="A339" s="70">
        <v>332</v>
      </c>
      <c r="B339" s="138" t="s">
        <v>928</v>
      </c>
      <c r="C339" s="72" t="s">
        <v>929</v>
      </c>
      <c r="D339" s="78" t="s">
        <v>259</v>
      </c>
      <c r="E339" s="147"/>
      <c r="F339" s="139">
        <v>1</v>
      </c>
      <c r="G339" s="139">
        <v>1</v>
      </c>
      <c r="H339" s="139">
        <v>1</v>
      </c>
      <c r="I339" s="139">
        <f t="shared" si="2"/>
        <v>1</v>
      </c>
      <c r="J339" s="139"/>
      <c r="K339" s="76"/>
      <c r="L339" s="76"/>
      <c r="M339" s="76"/>
      <c r="N339" s="76"/>
      <c r="O339" s="76"/>
      <c r="P339" s="76"/>
      <c r="Q339" s="76"/>
    </row>
    <row r="340" spans="1:17" s="12" customFormat="1" ht="38.25" x14ac:dyDescent="0.2">
      <c r="A340" s="70">
        <v>333</v>
      </c>
      <c r="B340" s="138" t="s">
        <v>930</v>
      </c>
      <c r="C340" s="72" t="s">
        <v>931</v>
      </c>
      <c r="D340" s="78" t="s">
        <v>259</v>
      </c>
      <c r="E340" s="147"/>
      <c r="F340" s="139">
        <v>1</v>
      </c>
      <c r="G340" s="139">
        <v>1</v>
      </c>
      <c r="H340" s="139">
        <v>1</v>
      </c>
      <c r="I340" s="139">
        <f t="shared" si="2"/>
        <v>1</v>
      </c>
      <c r="J340" s="139"/>
      <c r="K340" s="76"/>
      <c r="L340" s="76"/>
      <c r="M340" s="76"/>
      <c r="N340" s="76"/>
      <c r="O340" s="76"/>
      <c r="P340" s="76"/>
      <c r="Q340" s="76"/>
    </row>
    <row r="341" spans="1:17" s="12" customFormat="1" ht="38.25" x14ac:dyDescent="0.2">
      <c r="A341" s="70">
        <v>334</v>
      </c>
      <c r="B341" s="138" t="s">
        <v>932</v>
      </c>
      <c r="C341" s="72" t="s">
        <v>933</v>
      </c>
      <c r="D341" s="78" t="s">
        <v>259</v>
      </c>
      <c r="E341" s="147"/>
      <c r="F341" s="139">
        <v>1</v>
      </c>
      <c r="G341" s="139">
        <v>1</v>
      </c>
      <c r="H341" s="139">
        <v>1</v>
      </c>
      <c r="I341" s="139">
        <f t="shared" si="2"/>
        <v>1</v>
      </c>
      <c r="J341" s="139"/>
      <c r="K341" s="76"/>
      <c r="L341" s="76"/>
      <c r="M341" s="76"/>
      <c r="N341" s="76"/>
      <c r="O341" s="76"/>
      <c r="P341" s="76"/>
      <c r="Q341" s="76"/>
    </row>
    <row r="342" spans="1:17" s="12" customFormat="1" ht="51" x14ac:dyDescent="0.2">
      <c r="A342" s="70">
        <v>335</v>
      </c>
      <c r="B342" s="138" t="s">
        <v>934</v>
      </c>
      <c r="C342" s="72" t="s">
        <v>935</v>
      </c>
      <c r="D342" s="78" t="s">
        <v>259</v>
      </c>
      <c r="E342" s="147"/>
      <c r="F342" s="139">
        <v>1</v>
      </c>
      <c r="G342" s="139">
        <v>1</v>
      </c>
      <c r="H342" s="139">
        <v>1</v>
      </c>
      <c r="I342" s="139">
        <f t="shared" si="2"/>
        <v>1</v>
      </c>
      <c r="J342" s="139"/>
      <c r="K342" s="76"/>
      <c r="L342" s="76"/>
      <c r="M342" s="76"/>
      <c r="N342" s="76"/>
      <c r="O342" s="76"/>
      <c r="P342" s="76"/>
      <c r="Q342" s="76"/>
    </row>
    <row r="343" spans="1:17" s="12" customFormat="1" ht="38.25" x14ac:dyDescent="0.2">
      <c r="A343" s="70">
        <v>336</v>
      </c>
      <c r="B343" s="138" t="s">
        <v>936</v>
      </c>
      <c r="C343" s="72" t="s">
        <v>937</v>
      </c>
      <c r="D343" s="78" t="s">
        <v>259</v>
      </c>
      <c r="E343" s="147"/>
      <c r="F343" s="139">
        <v>1</v>
      </c>
      <c r="G343" s="139">
        <v>1</v>
      </c>
      <c r="H343" s="139">
        <v>1</v>
      </c>
      <c r="I343" s="139">
        <f t="shared" si="2"/>
        <v>1</v>
      </c>
      <c r="J343" s="139"/>
      <c r="K343" s="76"/>
      <c r="L343" s="76"/>
      <c r="M343" s="76"/>
      <c r="N343" s="76"/>
      <c r="O343" s="76"/>
      <c r="P343" s="76"/>
      <c r="Q343" s="76"/>
    </row>
    <row r="344" spans="1:17" s="12" customFormat="1" ht="38.25" x14ac:dyDescent="0.2">
      <c r="A344" s="70">
        <v>337</v>
      </c>
      <c r="B344" s="138" t="s">
        <v>938</v>
      </c>
      <c r="C344" s="72" t="s">
        <v>939</v>
      </c>
      <c r="D344" s="78" t="s">
        <v>259</v>
      </c>
      <c r="E344" s="147"/>
      <c r="F344" s="139">
        <v>1</v>
      </c>
      <c r="G344" s="139">
        <v>1</v>
      </c>
      <c r="H344" s="139">
        <v>1</v>
      </c>
      <c r="I344" s="139">
        <f t="shared" si="2"/>
        <v>1</v>
      </c>
      <c r="J344" s="139"/>
      <c r="K344" s="76"/>
      <c r="L344" s="76"/>
      <c r="M344" s="76"/>
      <c r="N344" s="76"/>
      <c r="O344" s="76"/>
      <c r="P344" s="76"/>
      <c r="Q344" s="76"/>
    </row>
    <row r="345" spans="1:17" s="12" customFormat="1" ht="57.75" customHeight="1" x14ac:dyDescent="0.2">
      <c r="A345" s="70">
        <v>338</v>
      </c>
      <c r="B345" s="138" t="s">
        <v>940</v>
      </c>
      <c r="C345" s="72" t="s">
        <v>941</v>
      </c>
      <c r="D345" s="78" t="s">
        <v>259</v>
      </c>
      <c r="E345" s="147"/>
      <c r="F345" s="139">
        <v>1</v>
      </c>
      <c r="G345" s="139">
        <v>1</v>
      </c>
      <c r="H345" s="139">
        <v>1</v>
      </c>
      <c r="I345" s="139">
        <f t="shared" si="2"/>
        <v>1</v>
      </c>
      <c r="J345" s="139"/>
      <c r="K345" s="76"/>
      <c r="L345" s="76"/>
      <c r="M345" s="76"/>
      <c r="N345" s="76"/>
      <c r="O345" s="76"/>
      <c r="P345" s="76"/>
      <c r="Q345" s="76"/>
    </row>
    <row r="346" spans="1:17" s="12" customFormat="1" ht="38.25" x14ac:dyDescent="0.2">
      <c r="A346" s="70">
        <v>339</v>
      </c>
      <c r="B346" s="138" t="s">
        <v>942</v>
      </c>
      <c r="C346" s="72" t="s">
        <v>943</v>
      </c>
      <c r="D346" s="78" t="s">
        <v>259</v>
      </c>
      <c r="E346" s="147"/>
      <c r="F346" s="139">
        <v>1</v>
      </c>
      <c r="G346" s="139">
        <v>1</v>
      </c>
      <c r="H346" s="139">
        <v>1</v>
      </c>
      <c r="I346" s="139">
        <f t="shared" si="2"/>
        <v>1</v>
      </c>
      <c r="J346" s="139"/>
      <c r="K346" s="76"/>
      <c r="L346" s="76"/>
      <c r="M346" s="76"/>
      <c r="N346" s="76"/>
      <c r="O346" s="76"/>
      <c r="P346" s="76"/>
      <c r="Q346" s="76"/>
    </row>
    <row r="347" spans="1:17" s="12" customFormat="1" ht="38.25" x14ac:dyDescent="0.2">
      <c r="A347" s="70">
        <v>340</v>
      </c>
      <c r="B347" s="138" t="s">
        <v>944</v>
      </c>
      <c r="C347" s="72" t="s">
        <v>945</v>
      </c>
      <c r="D347" s="78" t="s">
        <v>259</v>
      </c>
      <c r="E347" s="147"/>
      <c r="F347" s="139">
        <v>1</v>
      </c>
      <c r="G347" s="139">
        <v>1</v>
      </c>
      <c r="H347" s="139">
        <v>1</v>
      </c>
      <c r="I347" s="139">
        <f t="shared" si="2"/>
        <v>1</v>
      </c>
      <c r="J347" s="139"/>
      <c r="K347" s="76"/>
      <c r="L347" s="76"/>
      <c r="M347" s="76"/>
      <c r="N347" s="76"/>
      <c r="O347" s="76"/>
      <c r="P347" s="76"/>
      <c r="Q347" s="76"/>
    </row>
    <row r="348" spans="1:17" s="12" customFormat="1" ht="38.25" x14ac:dyDescent="0.2">
      <c r="A348" s="70">
        <v>341</v>
      </c>
      <c r="B348" s="138" t="s">
        <v>946</v>
      </c>
      <c r="C348" s="72" t="s">
        <v>947</v>
      </c>
      <c r="D348" s="78" t="s">
        <v>259</v>
      </c>
      <c r="E348" s="147"/>
      <c r="F348" s="139">
        <v>1</v>
      </c>
      <c r="G348" s="139">
        <v>1</v>
      </c>
      <c r="H348" s="139">
        <v>1</v>
      </c>
      <c r="I348" s="139">
        <f t="shared" si="2"/>
        <v>1</v>
      </c>
      <c r="J348" s="78"/>
      <c r="K348" s="76"/>
      <c r="L348" s="76"/>
      <c r="M348" s="76"/>
      <c r="N348" s="76"/>
      <c r="O348" s="76"/>
      <c r="P348" s="76"/>
      <c r="Q348" s="76"/>
    </row>
    <row r="349" spans="1:17" s="12" customFormat="1" ht="51" x14ac:dyDescent="0.2">
      <c r="A349" s="70">
        <v>342</v>
      </c>
      <c r="B349" s="138" t="s">
        <v>948</v>
      </c>
      <c r="C349" s="72" t="s">
        <v>949</v>
      </c>
      <c r="D349" s="78" t="s">
        <v>259</v>
      </c>
      <c r="E349" s="147"/>
      <c r="F349" s="139">
        <v>1</v>
      </c>
      <c r="G349" s="139">
        <v>1</v>
      </c>
      <c r="H349" s="139">
        <v>1</v>
      </c>
      <c r="I349" s="139">
        <f t="shared" si="2"/>
        <v>1</v>
      </c>
      <c r="J349" s="139"/>
      <c r="K349" s="76"/>
      <c r="L349" s="76"/>
      <c r="M349" s="76"/>
      <c r="N349" s="76"/>
      <c r="O349" s="76"/>
      <c r="P349" s="76"/>
      <c r="Q349" s="76"/>
    </row>
    <row r="350" spans="1:17" s="12" customFormat="1" ht="51" x14ac:dyDescent="0.2">
      <c r="A350" s="70">
        <v>343</v>
      </c>
      <c r="B350" s="138" t="s">
        <v>950</v>
      </c>
      <c r="C350" s="72" t="s">
        <v>951</v>
      </c>
      <c r="D350" s="78" t="s">
        <v>259</v>
      </c>
      <c r="E350" s="147"/>
      <c r="F350" s="139">
        <v>1</v>
      </c>
      <c r="G350" s="139">
        <v>1</v>
      </c>
      <c r="H350" s="139">
        <v>1</v>
      </c>
      <c r="I350" s="139">
        <f t="shared" si="2"/>
        <v>1</v>
      </c>
      <c r="J350" s="139"/>
      <c r="K350" s="76"/>
      <c r="L350" s="76"/>
      <c r="M350" s="76"/>
      <c r="N350" s="76"/>
      <c r="O350" s="76"/>
      <c r="P350" s="76"/>
      <c r="Q350" s="76"/>
    </row>
    <row r="351" spans="1:17" s="12" customFormat="1" ht="51" x14ac:dyDescent="0.2">
      <c r="A351" s="70">
        <v>344</v>
      </c>
      <c r="B351" s="138" t="s">
        <v>952</v>
      </c>
      <c r="C351" s="72" t="s">
        <v>953</v>
      </c>
      <c r="D351" s="78" t="s">
        <v>259</v>
      </c>
      <c r="E351" s="147"/>
      <c r="F351" s="139">
        <v>1</v>
      </c>
      <c r="G351" s="139">
        <v>1</v>
      </c>
      <c r="H351" s="139">
        <v>1</v>
      </c>
      <c r="I351" s="139">
        <f t="shared" si="2"/>
        <v>1</v>
      </c>
      <c r="J351" s="139"/>
      <c r="K351" s="76"/>
      <c r="L351" s="76"/>
      <c r="M351" s="76"/>
      <c r="N351" s="76"/>
      <c r="O351" s="76"/>
      <c r="P351" s="76"/>
      <c r="Q351" s="76"/>
    </row>
    <row r="352" spans="1:17" s="12" customFormat="1" ht="51" x14ac:dyDescent="0.2">
      <c r="A352" s="70">
        <v>345</v>
      </c>
      <c r="B352" s="138" t="s">
        <v>954</v>
      </c>
      <c r="C352" s="72" t="s">
        <v>955</v>
      </c>
      <c r="D352" s="78" t="s">
        <v>259</v>
      </c>
      <c r="E352" s="147"/>
      <c r="F352" s="139">
        <v>1</v>
      </c>
      <c r="G352" s="139">
        <v>1</v>
      </c>
      <c r="H352" s="139">
        <v>1</v>
      </c>
      <c r="I352" s="139">
        <f t="shared" si="2"/>
        <v>1</v>
      </c>
      <c r="J352" s="139"/>
      <c r="K352" s="76"/>
      <c r="L352" s="76"/>
      <c r="M352" s="76"/>
      <c r="N352" s="76"/>
      <c r="O352" s="76"/>
      <c r="P352" s="76"/>
      <c r="Q352" s="76"/>
    </row>
    <row r="353" spans="1:17" s="12" customFormat="1" ht="51" x14ac:dyDescent="0.2">
      <c r="A353" s="70">
        <v>346</v>
      </c>
      <c r="B353" s="138" t="s">
        <v>956</v>
      </c>
      <c r="C353" s="72" t="s">
        <v>957</v>
      </c>
      <c r="D353" s="78" t="s">
        <v>259</v>
      </c>
      <c r="E353" s="147"/>
      <c r="F353" s="139">
        <v>1</v>
      </c>
      <c r="G353" s="139">
        <v>1</v>
      </c>
      <c r="H353" s="139">
        <v>1</v>
      </c>
      <c r="I353" s="139">
        <f t="shared" si="2"/>
        <v>1</v>
      </c>
      <c r="J353" s="139"/>
      <c r="K353" s="76"/>
      <c r="L353" s="76"/>
      <c r="M353" s="76"/>
      <c r="N353" s="76"/>
      <c r="O353" s="76"/>
      <c r="P353" s="76"/>
      <c r="Q353" s="76"/>
    </row>
    <row r="354" spans="1:17" s="12" customFormat="1" ht="38.25" x14ac:dyDescent="0.2">
      <c r="A354" s="70">
        <v>347</v>
      </c>
      <c r="B354" s="138" t="s">
        <v>958</v>
      </c>
      <c r="C354" s="72" t="s">
        <v>959</v>
      </c>
      <c r="D354" s="78" t="s">
        <v>259</v>
      </c>
      <c r="E354" s="147"/>
      <c r="F354" s="139">
        <v>1</v>
      </c>
      <c r="G354" s="139">
        <v>1</v>
      </c>
      <c r="H354" s="139">
        <v>1</v>
      </c>
      <c r="I354" s="139">
        <f t="shared" si="2"/>
        <v>1</v>
      </c>
      <c r="J354" s="139"/>
      <c r="K354" s="76"/>
      <c r="L354" s="76"/>
      <c r="M354" s="76"/>
      <c r="N354" s="76"/>
      <c r="O354" s="76"/>
      <c r="P354" s="76"/>
      <c r="Q354" s="76"/>
    </row>
    <row r="355" spans="1:17" s="12" customFormat="1" ht="51" x14ac:dyDescent="0.2">
      <c r="A355" s="70">
        <v>348</v>
      </c>
      <c r="B355" s="138" t="s">
        <v>960</v>
      </c>
      <c r="C355" s="72" t="s">
        <v>961</v>
      </c>
      <c r="D355" s="78" t="s">
        <v>259</v>
      </c>
      <c r="E355" s="147"/>
      <c r="F355" s="139">
        <v>1</v>
      </c>
      <c r="G355" s="139">
        <v>1</v>
      </c>
      <c r="H355" s="139">
        <v>1</v>
      </c>
      <c r="I355" s="139">
        <f t="shared" si="2"/>
        <v>1</v>
      </c>
      <c r="J355" s="139"/>
      <c r="K355" s="76"/>
      <c r="L355" s="76"/>
      <c r="M355" s="76"/>
      <c r="N355" s="76"/>
      <c r="O355" s="76"/>
      <c r="P355" s="76"/>
      <c r="Q355" s="76"/>
    </row>
    <row r="356" spans="1:17" s="12" customFormat="1" ht="51" x14ac:dyDescent="0.2">
      <c r="A356" s="70">
        <v>349</v>
      </c>
      <c r="B356" s="138" t="s">
        <v>962</v>
      </c>
      <c r="C356" s="72" t="s">
        <v>963</v>
      </c>
      <c r="D356" s="78" t="s">
        <v>259</v>
      </c>
      <c r="E356" s="147"/>
      <c r="F356" s="139">
        <v>1</v>
      </c>
      <c r="G356" s="139">
        <v>1</v>
      </c>
      <c r="H356" s="139">
        <v>1</v>
      </c>
      <c r="I356" s="139">
        <f t="shared" si="2"/>
        <v>1</v>
      </c>
      <c r="J356" s="139"/>
      <c r="K356" s="76"/>
      <c r="L356" s="76"/>
      <c r="M356" s="76"/>
      <c r="N356" s="76"/>
      <c r="O356" s="76"/>
      <c r="P356" s="76"/>
      <c r="Q356" s="76"/>
    </row>
    <row r="357" spans="1:17" s="12" customFormat="1" ht="38.25" x14ac:dyDescent="0.2">
      <c r="A357" s="70">
        <v>350</v>
      </c>
      <c r="B357" s="138" t="s">
        <v>964</v>
      </c>
      <c r="C357" s="72" t="s">
        <v>965</v>
      </c>
      <c r="D357" s="78" t="s">
        <v>306</v>
      </c>
      <c r="E357" s="147"/>
      <c r="F357" s="139">
        <v>1</v>
      </c>
      <c r="G357" s="139">
        <v>1</v>
      </c>
      <c r="H357" s="139">
        <v>1</v>
      </c>
      <c r="I357" s="139">
        <f t="shared" si="2"/>
        <v>1</v>
      </c>
      <c r="J357" s="139"/>
      <c r="K357" s="76"/>
      <c r="L357" s="76"/>
      <c r="M357" s="76"/>
      <c r="N357" s="76"/>
      <c r="O357" s="76"/>
      <c r="P357" s="76"/>
      <c r="Q357" s="76"/>
    </row>
    <row r="358" spans="1:17" s="12" customFormat="1" ht="38.25" x14ac:dyDescent="0.2">
      <c r="A358" s="70">
        <v>351</v>
      </c>
      <c r="B358" s="138" t="s">
        <v>966</v>
      </c>
      <c r="C358" s="72" t="s">
        <v>967</v>
      </c>
      <c r="D358" s="78" t="s">
        <v>259</v>
      </c>
      <c r="E358" s="147"/>
      <c r="F358" s="139">
        <v>1</v>
      </c>
      <c r="G358" s="139">
        <v>1</v>
      </c>
      <c r="H358" s="139">
        <v>1</v>
      </c>
      <c r="I358" s="139">
        <f t="shared" si="2"/>
        <v>1</v>
      </c>
      <c r="J358" s="139"/>
      <c r="K358" s="76"/>
      <c r="L358" s="76"/>
      <c r="M358" s="76"/>
      <c r="N358" s="76"/>
      <c r="O358" s="76"/>
      <c r="P358" s="76"/>
      <c r="Q358" s="76"/>
    </row>
    <row r="359" spans="1:17" s="12" customFormat="1" ht="42.75" customHeight="1" x14ac:dyDescent="0.2">
      <c r="A359" s="70">
        <v>352</v>
      </c>
      <c r="B359" s="138" t="s">
        <v>968</v>
      </c>
      <c r="C359" s="72" t="s">
        <v>969</v>
      </c>
      <c r="D359" s="78" t="s">
        <v>259</v>
      </c>
      <c r="E359" s="147"/>
      <c r="F359" s="139">
        <v>1</v>
      </c>
      <c r="G359" s="139">
        <v>1</v>
      </c>
      <c r="H359" s="139">
        <v>1</v>
      </c>
      <c r="I359" s="139">
        <f t="shared" si="2"/>
        <v>1</v>
      </c>
      <c r="J359" s="139"/>
      <c r="K359" s="76"/>
      <c r="L359" s="76"/>
      <c r="M359" s="76"/>
      <c r="N359" s="76"/>
      <c r="O359" s="76"/>
      <c r="P359" s="76"/>
      <c r="Q359" s="76"/>
    </row>
    <row r="360" spans="1:17" s="12" customFormat="1" ht="51" x14ac:dyDescent="0.2">
      <c r="A360" s="70">
        <v>353</v>
      </c>
      <c r="B360" s="138" t="s">
        <v>970</v>
      </c>
      <c r="C360" s="72" t="s">
        <v>971</v>
      </c>
      <c r="D360" s="78" t="s">
        <v>259</v>
      </c>
      <c r="E360" s="147"/>
      <c r="F360" s="139">
        <v>1</v>
      </c>
      <c r="G360" s="139">
        <v>1</v>
      </c>
      <c r="H360" s="139">
        <v>1</v>
      </c>
      <c r="I360" s="139">
        <f t="shared" si="2"/>
        <v>1</v>
      </c>
      <c r="J360" s="139"/>
      <c r="K360" s="76"/>
      <c r="L360" s="76"/>
      <c r="M360" s="76"/>
      <c r="N360" s="76"/>
      <c r="O360" s="76"/>
      <c r="P360" s="76"/>
      <c r="Q360" s="76"/>
    </row>
    <row r="361" spans="1:17" s="12" customFormat="1" ht="51" x14ac:dyDescent="0.2">
      <c r="A361" s="70">
        <v>354</v>
      </c>
      <c r="B361" s="138" t="s">
        <v>972</v>
      </c>
      <c r="C361" s="72" t="s">
        <v>973</v>
      </c>
      <c r="D361" s="78" t="s">
        <v>259</v>
      </c>
      <c r="E361" s="147"/>
      <c r="F361" s="139">
        <v>1</v>
      </c>
      <c r="G361" s="139">
        <v>1</v>
      </c>
      <c r="H361" s="139">
        <v>1</v>
      </c>
      <c r="I361" s="139">
        <f t="shared" si="2"/>
        <v>1</v>
      </c>
      <c r="J361" s="139"/>
      <c r="K361" s="76"/>
      <c r="L361" s="76"/>
      <c r="M361" s="76"/>
      <c r="N361" s="76"/>
      <c r="O361" s="76"/>
      <c r="P361" s="76"/>
      <c r="Q361" s="76"/>
    </row>
    <row r="362" spans="1:17" s="12" customFormat="1" ht="51" x14ac:dyDescent="0.2">
      <c r="A362" s="70">
        <v>355</v>
      </c>
      <c r="B362" s="138" t="s">
        <v>974</v>
      </c>
      <c r="C362" s="72" t="s">
        <v>975</v>
      </c>
      <c r="D362" s="78" t="s">
        <v>259</v>
      </c>
      <c r="E362" s="147"/>
      <c r="F362" s="139">
        <v>1</v>
      </c>
      <c r="G362" s="139">
        <v>1</v>
      </c>
      <c r="H362" s="139">
        <v>1</v>
      </c>
      <c r="I362" s="139">
        <f t="shared" si="2"/>
        <v>1</v>
      </c>
      <c r="J362" s="139"/>
      <c r="K362" s="76"/>
      <c r="L362" s="76"/>
      <c r="M362" s="76"/>
      <c r="N362" s="76"/>
      <c r="O362" s="76"/>
      <c r="P362" s="76"/>
      <c r="Q362" s="76"/>
    </row>
    <row r="363" spans="1:17" s="12" customFormat="1" ht="51" x14ac:dyDescent="0.2">
      <c r="A363" s="70">
        <v>356</v>
      </c>
      <c r="B363" s="138" t="s">
        <v>976</v>
      </c>
      <c r="C363" s="72" t="s">
        <v>977</v>
      </c>
      <c r="D363" s="78" t="s">
        <v>259</v>
      </c>
      <c r="E363" s="147"/>
      <c r="F363" s="139">
        <v>1</v>
      </c>
      <c r="G363" s="139">
        <v>1</v>
      </c>
      <c r="H363" s="139">
        <v>1</v>
      </c>
      <c r="I363" s="139">
        <f t="shared" si="2"/>
        <v>1</v>
      </c>
      <c r="J363" s="139"/>
      <c r="K363" s="76"/>
      <c r="L363" s="76"/>
      <c r="M363" s="76"/>
      <c r="N363" s="76"/>
      <c r="O363" s="76"/>
      <c r="P363" s="76"/>
      <c r="Q363" s="76"/>
    </row>
    <row r="364" spans="1:17" s="12" customFormat="1" ht="63.75" x14ac:dyDescent="0.2">
      <c r="A364" s="70">
        <v>357</v>
      </c>
      <c r="B364" s="138" t="s">
        <v>978</v>
      </c>
      <c r="C364" s="72" t="s">
        <v>979</v>
      </c>
      <c r="D364" s="78" t="s">
        <v>259</v>
      </c>
      <c r="E364" s="147"/>
      <c r="F364" s="139">
        <v>1</v>
      </c>
      <c r="G364" s="139">
        <v>1</v>
      </c>
      <c r="H364" s="139">
        <v>1</v>
      </c>
      <c r="I364" s="139">
        <f t="shared" si="2"/>
        <v>1</v>
      </c>
      <c r="J364" s="139"/>
      <c r="K364" s="76"/>
      <c r="L364" s="76"/>
      <c r="M364" s="76"/>
      <c r="N364" s="76"/>
      <c r="O364" s="76"/>
      <c r="P364" s="76"/>
      <c r="Q364" s="76"/>
    </row>
    <row r="365" spans="1:17" s="12" customFormat="1" ht="38.25" x14ac:dyDescent="0.2">
      <c r="A365" s="70">
        <v>358</v>
      </c>
      <c r="B365" s="138" t="s">
        <v>980</v>
      </c>
      <c r="C365" s="72" t="s">
        <v>981</v>
      </c>
      <c r="D365" s="78" t="s">
        <v>259</v>
      </c>
      <c r="E365" s="147"/>
      <c r="F365" s="139">
        <v>1</v>
      </c>
      <c r="G365" s="139">
        <v>1</v>
      </c>
      <c r="H365" s="139">
        <v>1</v>
      </c>
      <c r="I365" s="139">
        <f t="shared" si="2"/>
        <v>1</v>
      </c>
      <c r="J365" s="139"/>
      <c r="K365" s="76"/>
      <c r="L365" s="76"/>
      <c r="M365" s="76"/>
      <c r="N365" s="76"/>
      <c r="O365" s="76"/>
      <c r="P365" s="76"/>
      <c r="Q365" s="76"/>
    </row>
    <row r="366" spans="1:17" s="12" customFormat="1" ht="38.25" x14ac:dyDescent="0.2">
      <c r="A366" s="70">
        <v>359</v>
      </c>
      <c r="B366" s="138" t="s">
        <v>982</v>
      </c>
      <c r="C366" s="72" t="s">
        <v>983</v>
      </c>
      <c r="D366" s="78" t="s">
        <v>259</v>
      </c>
      <c r="E366" s="147"/>
      <c r="F366" s="139">
        <v>1</v>
      </c>
      <c r="G366" s="139">
        <v>1</v>
      </c>
      <c r="H366" s="139">
        <v>1</v>
      </c>
      <c r="I366" s="139">
        <f t="shared" si="2"/>
        <v>1</v>
      </c>
      <c r="J366" s="139"/>
      <c r="K366" s="76"/>
      <c r="L366" s="76"/>
      <c r="M366" s="76"/>
      <c r="N366" s="76"/>
      <c r="O366" s="76"/>
      <c r="P366" s="76"/>
      <c r="Q366" s="76"/>
    </row>
    <row r="367" spans="1:17" s="12" customFormat="1" ht="38.25" x14ac:dyDescent="0.2">
      <c r="A367" s="70">
        <v>360</v>
      </c>
      <c r="B367" s="138" t="s">
        <v>984</v>
      </c>
      <c r="C367" s="72" t="s">
        <v>985</v>
      </c>
      <c r="D367" s="78" t="s">
        <v>259</v>
      </c>
      <c r="E367" s="147"/>
      <c r="F367" s="139">
        <v>1</v>
      </c>
      <c r="G367" s="139">
        <v>1</v>
      </c>
      <c r="H367" s="139">
        <v>1</v>
      </c>
      <c r="I367" s="139">
        <f t="shared" si="2"/>
        <v>1</v>
      </c>
      <c r="J367" s="139"/>
      <c r="K367" s="76"/>
      <c r="L367" s="76"/>
      <c r="M367" s="76"/>
      <c r="N367" s="76"/>
      <c r="O367" s="76"/>
      <c r="P367" s="76"/>
      <c r="Q367" s="76"/>
    </row>
    <row r="368" spans="1:17" s="12" customFormat="1" ht="38.25" x14ac:dyDescent="0.2">
      <c r="A368" s="70">
        <v>361</v>
      </c>
      <c r="B368" s="138" t="s">
        <v>986</v>
      </c>
      <c r="C368" s="72" t="s">
        <v>987</v>
      </c>
      <c r="D368" s="78" t="s">
        <v>259</v>
      </c>
      <c r="E368" s="147"/>
      <c r="F368" s="139">
        <v>1</v>
      </c>
      <c r="G368" s="139">
        <v>1</v>
      </c>
      <c r="H368" s="139">
        <v>1</v>
      </c>
      <c r="I368" s="139">
        <f t="shared" si="2"/>
        <v>1</v>
      </c>
      <c r="J368" s="139"/>
      <c r="K368" s="76"/>
      <c r="L368" s="76"/>
      <c r="M368" s="76"/>
      <c r="N368" s="76"/>
      <c r="O368" s="76"/>
      <c r="P368" s="76"/>
      <c r="Q368" s="76"/>
    </row>
    <row r="369" spans="1:17" s="12" customFormat="1" ht="25.5" x14ac:dyDescent="0.2">
      <c r="A369" s="70">
        <v>362</v>
      </c>
      <c r="B369" s="138" t="s">
        <v>988</v>
      </c>
      <c r="C369" s="72" t="s">
        <v>989</v>
      </c>
      <c r="D369" s="78" t="s">
        <v>259</v>
      </c>
      <c r="E369" s="147"/>
      <c r="F369" s="139">
        <v>1</v>
      </c>
      <c r="G369" s="139">
        <v>1</v>
      </c>
      <c r="H369" s="139">
        <v>1</v>
      </c>
      <c r="I369" s="139">
        <f t="shared" si="2"/>
        <v>1</v>
      </c>
      <c r="J369" s="139"/>
      <c r="K369" s="76"/>
      <c r="L369" s="76"/>
      <c r="M369" s="76"/>
      <c r="N369" s="76"/>
      <c r="O369" s="76"/>
      <c r="P369" s="76"/>
      <c r="Q369" s="76"/>
    </row>
    <row r="370" spans="1:17" s="12" customFormat="1" ht="51" x14ac:dyDescent="0.2">
      <c r="A370" s="70">
        <v>363</v>
      </c>
      <c r="B370" s="138" t="s">
        <v>990</v>
      </c>
      <c r="C370" s="72" t="s">
        <v>991</v>
      </c>
      <c r="D370" s="78" t="s">
        <v>259</v>
      </c>
      <c r="E370" s="147"/>
      <c r="F370" s="139">
        <v>1</v>
      </c>
      <c r="G370" s="139">
        <v>1</v>
      </c>
      <c r="H370" s="139">
        <v>1</v>
      </c>
      <c r="I370" s="139">
        <f t="shared" si="2"/>
        <v>1</v>
      </c>
      <c r="J370" s="139"/>
      <c r="K370" s="76"/>
      <c r="L370" s="76"/>
      <c r="M370" s="76"/>
      <c r="N370" s="76"/>
      <c r="O370" s="76"/>
      <c r="P370" s="76"/>
      <c r="Q370" s="76"/>
    </row>
    <row r="371" spans="1:17" s="12" customFormat="1" ht="38.25" x14ac:dyDescent="0.2">
      <c r="A371" s="70">
        <v>364</v>
      </c>
      <c r="B371" s="138" t="s">
        <v>992</v>
      </c>
      <c r="C371" s="72" t="s">
        <v>993</v>
      </c>
      <c r="D371" s="78" t="s">
        <v>259</v>
      </c>
      <c r="E371" s="147"/>
      <c r="F371" s="139">
        <v>1</v>
      </c>
      <c r="G371" s="139">
        <v>1</v>
      </c>
      <c r="H371" s="139">
        <v>1</v>
      </c>
      <c r="I371" s="139">
        <f t="shared" si="2"/>
        <v>1</v>
      </c>
      <c r="J371" s="139"/>
      <c r="K371" s="76"/>
      <c r="L371" s="76"/>
      <c r="M371" s="76"/>
      <c r="N371" s="76"/>
      <c r="O371" s="76"/>
      <c r="P371" s="76"/>
      <c r="Q371" s="76"/>
    </row>
    <row r="372" spans="1:17" s="12" customFormat="1" ht="51" x14ac:dyDescent="0.2">
      <c r="A372" s="70">
        <v>365</v>
      </c>
      <c r="B372" s="138" t="s">
        <v>994</v>
      </c>
      <c r="C372" s="72" t="s">
        <v>995</v>
      </c>
      <c r="D372" s="78" t="s">
        <v>259</v>
      </c>
      <c r="E372" s="147"/>
      <c r="F372" s="139">
        <v>1</v>
      </c>
      <c r="G372" s="139">
        <v>1</v>
      </c>
      <c r="H372" s="139">
        <v>1</v>
      </c>
      <c r="I372" s="139">
        <f t="shared" si="2"/>
        <v>1</v>
      </c>
      <c r="J372" s="139"/>
      <c r="K372" s="76"/>
      <c r="L372" s="76"/>
      <c r="M372" s="76"/>
      <c r="N372" s="76"/>
      <c r="O372" s="76"/>
      <c r="P372" s="76"/>
      <c r="Q372" s="76"/>
    </row>
    <row r="373" spans="1:17" s="12" customFormat="1" ht="51" x14ac:dyDescent="0.2">
      <c r="A373" s="70">
        <v>366</v>
      </c>
      <c r="B373" s="138" t="s">
        <v>996</v>
      </c>
      <c r="C373" s="72" t="s">
        <v>997</v>
      </c>
      <c r="D373" s="78" t="s">
        <v>259</v>
      </c>
      <c r="E373" s="147"/>
      <c r="F373" s="139">
        <v>1</v>
      </c>
      <c r="G373" s="139">
        <v>1</v>
      </c>
      <c r="H373" s="139">
        <v>1</v>
      </c>
      <c r="I373" s="139">
        <f t="shared" si="2"/>
        <v>1</v>
      </c>
      <c r="J373" s="139"/>
      <c r="K373" s="76"/>
      <c r="L373" s="76"/>
      <c r="M373" s="76"/>
      <c r="N373" s="76"/>
      <c r="O373" s="76"/>
      <c r="P373" s="76"/>
      <c r="Q373" s="76"/>
    </row>
    <row r="374" spans="1:17" s="12" customFormat="1" ht="51" x14ac:dyDescent="0.2">
      <c r="A374" s="70">
        <v>367</v>
      </c>
      <c r="B374" s="138" t="s">
        <v>998</v>
      </c>
      <c r="C374" s="72" t="s">
        <v>999</v>
      </c>
      <c r="D374" s="78" t="s">
        <v>259</v>
      </c>
      <c r="E374" s="147"/>
      <c r="F374" s="139">
        <v>1</v>
      </c>
      <c r="G374" s="139">
        <v>1</v>
      </c>
      <c r="H374" s="139">
        <v>1</v>
      </c>
      <c r="I374" s="139">
        <f t="shared" si="2"/>
        <v>1</v>
      </c>
      <c r="J374" s="139"/>
      <c r="K374" s="76"/>
      <c r="L374" s="76"/>
      <c r="M374" s="76"/>
      <c r="N374" s="76"/>
      <c r="O374" s="76"/>
      <c r="P374" s="76"/>
      <c r="Q374" s="76"/>
    </row>
    <row r="375" spans="1:17" s="12" customFormat="1" ht="51" x14ac:dyDescent="0.2">
      <c r="A375" s="70">
        <v>368</v>
      </c>
      <c r="B375" s="138" t="s">
        <v>1000</v>
      </c>
      <c r="C375" s="72" t="s">
        <v>1001</v>
      </c>
      <c r="D375" s="72" t="s">
        <v>1002</v>
      </c>
      <c r="E375" s="78" t="s">
        <v>1003</v>
      </c>
      <c r="F375" s="139">
        <v>1</v>
      </c>
      <c r="G375" s="139">
        <v>1</v>
      </c>
      <c r="H375" s="139">
        <v>1</v>
      </c>
      <c r="I375" s="139">
        <f t="shared" si="2"/>
        <v>1</v>
      </c>
      <c r="J375" s="139"/>
      <c r="K375" s="76"/>
      <c r="L375" s="76"/>
      <c r="M375" s="76"/>
      <c r="N375" s="76"/>
      <c r="O375" s="76"/>
      <c r="P375" s="76"/>
      <c r="Q375" s="76"/>
    </row>
    <row r="376" spans="1:17" s="12" customFormat="1" ht="51" x14ac:dyDescent="0.2">
      <c r="A376" s="70">
        <v>369</v>
      </c>
      <c r="B376" s="138" t="s">
        <v>1004</v>
      </c>
      <c r="C376" s="72" t="s">
        <v>1005</v>
      </c>
      <c r="D376" s="78" t="s">
        <v>1002</v>
      </c>
      <c r="E376" s="78" t="s">
        <v>1006</v>
      </c>
      <c r="F376" s="139">
        <v>1</v>
      </c>
      <c r="G376" s="139">
        <v>1</v>
      </c>
      <c r="H376" s="139">
        <v>1</v>
      </c>
      <c r="I376" s="139">
        <f t="shared" si="2"/>
        <v>1</v>
      </c>
      <c r="J376" s="139"/>
      <c r="K376" s="76"/>
      <c r="L376" s="76"/>
      <c r="M376" s="76"/>
      <c r="N376" s="76"/>
      <c r="O376" s="76"/>
      <c r="P376" s="76"/>
      <c r="Q376" s="76"/>
    </row>
    <row r="377" spans="1:17" s="12" customFormat="1" ht="38.25" x14ac:dyDescent="0.2">
      <c r="A377" s="70">
        <v>370</v>
      </c>
      <c r="B377" s="138" t="s">
        <v>1007</v>
      </c>
      <c r="C377" s="72" t="s">
        <v>1008</v>
      </c>
      <c r="D377" s="78" t="s">
        <v>1002</v>
      </c>
      <c r="E377" s="78" t="s">
        <v>1006</v>
      </c>
      <c r="F377" s="139">
        <v>1</v>
      </c>
      <c r="G377" s="139">
        <v>1</v>
      </c>
      <c r="H377" s="139">
        <v>1</v>
      </c>
      <c r="I377" s="139">
        <f t="shared" si="2"/>
        <v>1</v>
      </c>
      <c r="J377" s="139"/>
      <c r="K377" s="76"/>
      <c r="L377" s="76"/>
      <c r="M377" s="76"/>
      <c r="N377" s="76"/>
      <c r="O377" s="76"/>
      <c r="P377" s="76"/>
      <c r="Q377" s="76"/>
    </row>
    <row r="378" spans="1:17" s="12" customFormat="1" ht="51" x14ac:dyDescent="0.2">
      <c r="A378" s="70">
        <v>371</v>
      </c>
      <c r="B378" s="138" t="s">
        <v>1009</v>
      </c>
      <c r="C378" s="72"/>
      <c r="D378" s="78" t="s">
        <v>1002</v>
      </c>
      <c r="E378" s="78" t="s">
        <v>1003</v>
      </c>
      <c r="F378" s="139">
        <v>1</v>
      </c>
      <c r="G378" s="139">
        <v>1</v>
      </c>
      <c r="H378" s="139">
        <v>1</v>
      </c>
      <c r="I378" s="139">
        <f t="shared" si="2"/>
        <v>1</v>
      </c>
      <c r="J378" s="139"/>
      <c r="K378" s="76"/>
      <c r="L378" s="76"/>
      <c r="M378" s="76"/>
      <c r="N378" s="76"/>
      <c r="O378" s="76"/>
      <c r="P378" s="76"/>
      <c r="Q378" s="76"/>
    </row>
    <row r="379" spans="1:17" s="12" customFormat="1" ht="51" x14ac:dyDescent="0.2">
      <c r="A379" s="70">
        <v>372</v>
      </c>
      <c r="B379" s="138" t="s">
        <v>1010</v>
      </c>
      <c r="C379" s="72" t="s">
        <v>1011</v>
      </c>
      <c r="D379" s="78" t="s">
        <v>1002</v>
      </c>
      <c r="E379" s="78" t="s">
        <v>1003</v>
      </c>
      <c r="F379" s="139">
        <v>1</v>
      </c>
      <c r="G379" s="139">
        <v>1</v>
      </c>
      <c r="H379" s="139">
        <v>1</v>
      </c>
      <c r="I379" s="139">
        <f t="shared" si="2"/>
        <v>1</v>
      </c>
      <c r="J379" s="139"/>
      <c r="K379" s="76"/>
      <c r="L379" s="76"/>
      <c r="M379" s="76"/>
      <c r="N379" s="76"/>
      <c r="O379" s="76"/>
      <c r="P379" s="76"/>
      <c r="Q379" s="76"/>
    </row>
    <row r="380" spans="1:17" s="12" customFormat="1" ht="38.25" x14ac:dyDescent="0.2">
      <c r="A380" s="70">
        <v>373</v>
      </c>
      <c r="B380" s="138" t="s">
        <v>1012</v>
      </c>
      <c r="C380" s="72" t="s">
        <v>1013</v>
      </c>
      <c r="D380" s="78" t="s">
        <v>1002</v>
      </c>
      <c r="E380" s="78" t="s">
        <v>1006</v>
      </c>
      <c r="F380" s="139">
        <v>1</v>
      </c>
      <c r="G380" s="139">
        <v>1</v>
      </c>
      <c r="H380" s="139">
        <v>1</v>
      </c>
      <c r="I380" s="139">
        <f t="shared" si="2"/>
        <v>1</v>
      </c>
      <c r="J380" s="139"/>
      <c r="K380" s="76"/>
      <c r="L380" s="76"/>
      <c r="M380" s="76"/>
      <c r="N380" s="76"/>
      <c r="O380" s="76"/>
      <c r="P380" s="76"/>
      <c r="Q380" s="76"/>
    </row>
    <row r="381" spans="1:17" s="12" customFormat="1" ht="38.25" x14ac:dyDescent="0.2">
      <c r="A381" s="70">
        <v>374</v>
      </c>
      <c r="B381" s="138" t="s">
        <v>1014</v>
      </c>
      <c r="C381" s="72" t="s">
        <v>1015</v>
      </c>
      <c r="D381" s="78" t="s">
        <v>1002</v>
      </c>
      <c r="E381" s="78" t="s">
        <v>1006</v>
      </c>
      <c r="F381" s="139">
        <v>1</v>
      </c>
      <c r="G381" s="139">
        <v>1</v>
      </c>
      <c r="H381" s="139">
        <v>1</v>
      </c>
      <c r="I381" s="139">
        <f t="shared" si="2"/>
        <v>1</v>
      </c>
      <c r="J381" s="139"/>
      <c r="K381" s="76"/>
      <c r="L381" s="76"/>
      <c r="M381" s="76"/>
      <c r="N381" s="76"/>
      <c r="O381" s="76"/>
      <c r="P381" s="76"/>
      <c r="Q381" s="76"/>
    </row>
    <row r="382" spans="1:17" s="12" customFormat="1" ht="51" x14ac:dyDescent="0.2">
      <c r="A382" s="70">
        <v>375</v>
      </c>
      <c r="B382" s="163" t="s">
        <v>1016</v>
      </c>
      <c r="C382" s="72" t="s">
        <v>1017</v>
      </c>
      <c r="D382" s="78" t="s">
        <v>1002</v>
      </c>
      <c r="E382" s="78" t="s">
        <v>1003</v>
      </c>
      <c r="F382" s="139">
        <v>1</v>
      </c>
      <c r="G382" s="139">
        <v>1</v>
      </c>
      <c r="H382" s="139">
        <v>1</v>
      </c>
      <c r="I382" s="139">
        <f t="shared" si="2"/>
        <v>1</v>
      </c>
      <c r="J382" s="139"/>
      <c r="K382" s="76"/>
      <c r="L382" s="76"/>
      <c r="M382" s="76"/>
      <c r="N382" s="76"/>
      <c r="O382" s="76"/>
      <c r="P382" s="76"/>
      <c r="Q382" s="76"/>
    </row>
    <row r="383" spans="1:17" s="12" customFormat="1" ht="51" x14ac:dyDescent="0.2">
      <c r="A383" s="70">
        <v>376</v>
      </c>
      <c r="B383" s="163" t="s">
        <v>1018</v>
      </c>
      <c r="C383" s="144" t="s">
        <v>1019</v>
      </c>
      <c r="D383" s="78" t="s">
        <v>1002</v>
      </c>
      <c r="E383" s="78" t="s">
        <v>1003</v>
      </c>
      <c r="F383" s="139">
        <v>1</v>
      </c>
      <c r="G383" s="139">
        <v>1</v>
      </c>
      <c r="H383" s="139">
        <v>1</v>
      </c>
      <c r="I383" s="139">
        <f t="shared" si="2"/>
        <v>1</v>
      </c>
      <c r="J383" s="139"/>
      <c r="K383" s="76"/>
      <c r="L383" s="76"/>
      <c r="M383" s="76"/>
      <c r="N383" s="76"/>
      <c r="O383" s="76"/>
      <c r="P383" s="76"/>
      <c r="Q383" s="76"/>
    </row>
    <row r="384" spans="1:17" s="12" customFormat="1" ht="51" x14ac:dyDescent="0.2">
      <c r="A384" s="70">
        <v>377</v>
      </c>
      <c r="B384" s="138" t="s">
        <v>1020</v>
      </c>
      <c r="C384" s="72" t="s">
        <v>1021</v>
      </c>
      <c r="D384" s="78" t="s">
        <v>1002</v>
      </c>
      <c r="E384" s="78" t="s">
        <v>1003</v>
      </c>
      <c r="F384" s="139">
        <v>1</v>
      </c>
      <c r="G384" s="139">
        <v>1</v>
      </c>
      <c r="H384" s="139">
        <v>1</v>
      </c>
      <c r="I384" s="139">
        <f t="shared" si="2"/>
        <v>1</v>
      </c>
      <c r="J384" s="139"/>
      <c r="K384" s="76"/>
      <c r="L384" s="76"/>
      <c r="M384" s="76"/>
      <c r="N384" s="76"/>
      <c r="O384" s="76"/>
      <c r="P384" s="76"/>
      <c r="Q384" s="76"/>
    </row>
    <row r="385" spans="1:17" s="12" customFormat="1" ht="51" x14ac:dyDescent="0.2">
      <c r="A385" s="70">
        <v>378</v>
      </c>
      <c r="B385" s="138" t="s">
        <v>1022</v>
      </c>
      <c r="C385" s="72" t="s">
        <v>1023</v>
      </c>
      <c r="D385" s="78" t="s">
        <v>1002</v>
      </c>
      <c r="E385" s="78" t="s">
        <v>1003</v>
      </c>
      <c r="F385" s="139">
        <v>1</v>
      </c>
      <c r="G385" s="139">
        <v>1</v>
      </c>
      <c r="H385" s="139">
        <v>1</v>
      </c>
      <c r="I385" s="139">
        <f t="shared" si="2"/>
        <v>1</v>
      </c>
      <c r="J385" s="139"/>
      <c r="K385" s="76"/>
      <c r="L385" s="76"/>
      <c r="M385" s="76"/>
      <c r="N385" s="76"/>
      <c r="O385" s="76"/>
      <c r="P385" s="76"/>
      <c r="Q385" s="76"/>
    </row>
    <row r="386" spans="1:17" s="12" customFormat="1" ht="76.5" x14ac:dyDescent="0.2">
      <c r="A386" s="70">
        <v>379</v>
      </c>
      <c r="B386" s="138" t="s">
        <v>1024</v>
      </c>
      <c r="C386" s="72" t="s">
        <v>1025</v>
      </c>
      <c r="D386" s="78" t="s">
        <v>1002</v>
      </c>
      <c r="E386" s="78" t="s">
        <v>1003</v>
      </c>
      <c r="F386" s="139">
        <v>1</v>
      </c>
      <c r="G386" s="139">
        <v>1</v>
      </c>
      <c r="H386" s="139">
        <v>1</v>
      </c>
      <c r="I386" s="139">
        <f t="shared" si="2"/>
        <v>1</v>
      </c>
      <c r="J386" s="139"/>
      <c r="K386" s="76"/>
      <c r="L386" s="76"/>
      <c r="M386" s="76"/>
      <c r="N386" s="76"/>
      <c r="O386" s="76"/>
      <c r="P386" s="76"/>
      <c r="Q386" s="76"/>
    </row>
    <row r="387" spans="1:17" s="12" customFormat="1" ht="51" x14ac:dyDescent="0.2">
      <c r="A387" s="70">
        <v>380</v>
      </c>
      <c r="B387" s="138" t="s">
        <v>1026</v>
      </c>
      <c r="C387" s="72" t="s">
        <v>1027</v>
      </c>
      <c r="D387" s="78" t="s">
        <v>1002</v>
      </c>
      <c r="E387" s="78" t="s">
        <v>1003</v>
      </c>
      <c r="F387" s="139">
        <v>1</v>
      </c>
      <c r="G387" s="139">
        <v>1</v>
      </c>
      <c r="H387" s="139">
        <v>1</v>
      </c>
      <c r="I387" s="139">
        <f t="shared" si="2"/>
        <v>1</v>
      </c>
      <c r="J387" s="139"/>
      <c r="K387" s="76"/>
      <c r="L387" s="76"/>
      <c r="M387" s="76"/>
      <c r="N387" s="76"/>
      <c r="O387" s="76"/>
      <c r="P387" s="76"/>
      <c r="Q387" s="76"/>
    </row>
    <row r="388" spans="1:17" s="12" customFormat="1" ht="51" x14ac:dyDescent="0.2">
      <c r="A388" s="70">
        <v>381</v>
      </c>
      <c r="B388" s="138" t="s">
        <v>1028</v>
      </c>
      <c r="C388" s="72" t="s">
        <v>1029</v>
      </c>
      <c r="D388" s="78" t="s">
        <v>1002</v>
      </c>
      <c r="E388" s="78" t="s">
        <v>1003</v>
      </c>
      <c r="F388" s="139">
        <v>1</v>
      </c>
      <c r="G388" s="139">
        <v>1</v>
      </c>
      <c r="H388" s="139">
        <v>1</v>
      </c>
      <c r="I388" s="139">
        <f t="shared" si="2"/>
        <v>1</v>
      </c>
      <c r="J388" s="139"/>
      <c r="K388" s="76"/>
      <c r="L388" s="76"/>
      <c r="M388" s="76"/>
      <c r="N388" s="76"/>
      <c r="O388" s="76"/>
      <c r="P388" s="76"/>
      <c r="Q388" s="76"/>
    </row>
    <row r="389" spans="1:17" s="12" customFormat="1" ht="51" x14ac:dyDescent="0.2">
      <c r="A389" s="70">
        <v>382</v>
      </c>
      <c r="B389" s="138" t="s">
        <v>1030</v>
      </c>
      <c r="C389" s="72" t="s">
        <v>1031</v>
      </c>
      <c r="D389" s="78" t="s">
        <v>1002</v>
      </c>
      <c r="E389" s="78" t="s">
        <v>1003</v>
      </c>
      <c r="F389" s="139">
        <v>1</v>
      </c>
      <c r="G389" s="139">
        <v>1</v>
      </c>
      <c r="H389" s="139">
        <v>1</v>
      </c>
      <c r="I389" s="139">
        <f t="shared" si="2"/>
        <v>1</v>
      </c>
      <c r="J389" s="139"/>
      <c r="K389" s="76"/>
      <c r="L389" s="76"/>
      <c r="M389" s="76"/>
      <c r="N389" s="76"/>
      <c r="O389" s="76"/>
      <c r="P389" s="76"/>
      <c r="Q389" s="76"/>
    </row>
    <row r="390" spans="1:17" s="12" customFormat="1" ht="63.75" x14ac:dyDescent="0.2">
      <c r="A390" s="70">
        <v>383</v>
      </c>
      <c r="B390" s="138" t="s">
        <v>1032</v>
      </c>
      <c r="C390" s="72" t="s">
        <v>1033</v>
      </c>
      <c r="D390" s="78" t="s">
        <v>1002</v>
      </c>
      <c r="E390" s="78" t="s">
        <v>1006</v>
      </c>
      <c r="F390" s="139">
        <v>1</v>
      </c>
      <c r="G390" s="139">
        <v>1</v>
      </c>
      <c r="H390" s="139">
        <v>1</v>
      </c>
      <c r="I390" s="139">
        <f t="shared" si="2"/>
        <v>1</v>
      </c>
      <c r="J390" s="139"/>
      <c r="K390" s="76"/>
      <c r="L390" s="76"/>
      <c r="M390" s="76"/>
      <c r="N390" s="76"/>
      <c r="O390" s="76"/>
      <c r="P390" s="76"/>
      <c r="Q390" s="76"/>
    </row>
    <row r="391" spans="1:17" s="12" customFormat="1" ht="63.75" x14ac:dyDescent="0.2">
      <c r="A391" s="70">
        <v>384</v>
      </c>
      <c r="B391" s="138" t="s">
        <v>1034</v>
      </c>
      <c r="C391" s="72" t="s">
        <v>1035</v>
      </c>
      <c r="D391" s="78" t="s">
        <v>1002</v>
      </c>
      <c r="E391" s="78" t="s">
        <v>1006</v>
      </c>
      <c r="F391" s="139">
        <v>1</v>
      </c>
      <c r="G391" s="139">
        <v>1</v>
      </c>
      <c r="H391" s="139">
        <v>1</v>
      </c>
      <c r="I391" s="139">
        <f t="shared" si="2"/>
        <v>1</v>
      </c>
      <c r="J391" s="139"/>
      <c r="K391" s="76"/>
      <c r="L391" s="76"/>
      <c r="M391" s="76"/>
      <c r="N391" s="76"/>
      <c r="O391" s="76"/>
      <c r="P391" s="76"/>
      <c r="Q391" s="76"/>
    </row>
    <row r="392" spans="1:17" s="12" customFormat="1" ht="89.25" x14ac:dyDescent="0.2">
      <c r="A392" s="70">
        <v>385</v>
      </c>
      <c r="B392" s="138" t="s">
        <v>1036</v>
      </c>
      <c r="C392" s="71" t="s">
        <v>1036</v>
      </c>
      <c r="D392" s="78" t="s">
        <v>1002</v>
      </c>
      <c r="E392" s="78" t="s">
        <v>1003</v>
      </c>
      <c r="F392" s="139">
        <v>1</v>
      </c>
      <c r="G392" s="139">
        <v>1</v>
      </c>
      <c r="H392" s="139">
        <v>1</v>
      </c>
      <c r="I392" s="139">
        <f t="shared" ref="I392:I396" si="3">F392*0.2+G392*0.4+H392*0.4</f>
        <v>1</v>
      </c>
      <c r="J392" s="139"/>
      <c r="K392" s="76"/>
      <c r="L392" s="76"/>
      <c r="M392" s="76"/>
      <c r="N392" s="76"/>
      <c r="O392" s="76"/>
      <c r="P392" s="76"/>
      <c r="Q392" s="76"/>
    </row>
    <row r="393" spans="1:17" s="12" customFormat="1" ht="51" x14ac:dyDescent="0.2">
      <c r="A393" s="70">
        <v>386</v>
      </c>
      <c r="B393" s="138" t="s">
        <v>1037</v>
      </c>
      <c r="C393" s="72" t="s">
        <v>1038</v>
      </c>
      <c r="D393" s="78" t="s">
        <v>1002</v>
      </c>
      <c r="E393" s="78" t="s">
        <v>1003</v>
      </c>
      <c r="F393" s="139">
        <v>1</v>
      </c>
      <c r="G393" s="139">
        <v>1</v>
      </c>
      <c r="H393" s="139">
        <v>1</v>
      </c>
      <c r="I393" s="139">
        <f t="shared" si="3"/>
        <v>1</v>
      </c>
      <c r="J393" s="139"/>
      <c r="K393" s="76"/>
      <c r="L393" s="76"/>
      <c r="M393" s="76"/>
      <c r="N393" s="76"/>
      <c r="O393" s="76"/>
      <c r="P393" s="76"/>
      <c r="Q393" s="76"/>
    </row>
    <row r="394" spans="1:17" s="12" customFormat="1" ht="51" x14ac:dyDescent="0.2">
      <c r="A394" s="70">
        <v>387</v>
      </c>
      <c r="B394" s="138" t="s">
        <v>1039</v>
      </c>
      <c r="C394" s="72" t="s">
        <v>1040</v>
      </c>
      <c r="D394" s="78" t="s">
        <v>1002</v>
      </c>
      <c r="E394" s="78" t="s">
        <v>1003</v>
      </c>
      <c r="F394" s="139">
        <v>1</v>
      </c>
      <c r="G394" s="139">
        <v>1</v>
      </c>
      <c r="H394" s="139">
        <v>1</v>
      </c>
      <c r="I394" s="139">
        <f t="shared" si="3"/>
        <v>1</v>
      </c>
      <c r="J394" s="139"/>
      <c r="K394" s="76"/>
      <c r="L394" s="76"/>
      <c r="M394" s="76"/>
      <c r="N394" s="76"/>
      <c r="O394" s="76"/>
      <c r="P394" s="76"/>
      <c r="Q394" s="76"/>
    </row>
    <row r="395" spans="1:17" s="12" customFormat="1" ht="51" x14ac:dyDescent="0.2">
      <c r="A395" s="70">
        <v>388</v>
      </c>
      <c r="B395" s="138" t="s">
        <v>1041</v>
      </c>
      <c r="C395" s="72" t="s">
        <v>1042</v>
      </c>
      <c r="D395" s="78" t="s">
        <v>1002</v>
      </c>
      <c r="E395" s="78" t="s">
        <v>1003</v>
      </c>
      <c r="F395" s="139">
        <v>1</v>
      </c>
      <c r="G395" s="139">
        <v>1</v>
      </c>
      <c r="H395" s="139">
        <v>1</v>
      </c>
      <c r="I395" s="139">
        <f t="shared" si="3"/>
        <v>1</v>
      </c>
      <c r="J395" s="139"/>
      <c r="K395" s="76"/>
      <c r="L395" s="76"/>
      <c r="M395" s="76"/>
      <c r="N395" s="76"/>
      <c r="O395" s="76"/>
      <c r="P395" s="76"/>
      <c r="Q395" s="76"/>
    </row>
    <row r="396" spans="1:17" s="12" customFormat="1" ht="51" x14ac:dyDescent="0.2">
      <c r="A396" s="70">
        <v>389</v>
      </c>
      <c r="B396" s="138" t="s">
        <v>1043</v>
      </c>
      <c r="C396" s="72" t="s">
        <v>1044</v>
      </c>
      <c r="D396" s="78" t="s">
        <v>1002</v>
      </c>
      <c r="E396" s="78" t="s">
        <v>1003</v>
      </c>
      <c r="F396" s="139">
        <v>1</v>
      </c>
      <c r="G396" s="139">
        <v>1</v>
      </c>
      <c r="H396" s="139">
        <v>1</v>
      </c>
      <c r="I396" s="139">
        <f t="shared" si="3"/>
        <v>1</v>
      </c>
      <c r="J396" s="139"/>
      <c r="K396" s="76"/>
      <c r="L396" s="76"/>
      <c r="M396" s="76"/>
      <c r="N396" s="76"/>
      <c r="O396" s="76"/>
      <c r="P396" s="76"/>
      <c r="Q396" s="76"/>
    </row>
    <row r="397" spans="1:17" s="12" customFormat="1" ht="162.75" customHeight="1" x14ac:dyDescent="0.2">
      <c r="A397" s="164">
        <v>390</v>
      </c>
      <c r="B397" s="165" t="s">
        <v>1045</v>
      </c>
      <c r="C397" s="166" t="s">
        <v>1046</v>
      </c>
      <c r="D397" s="166" t="s">
        <v>1002</v>
      </c>
      <c r="E397" s="166" t="s">
        <v>1047</v>
      </c>
      <c r="F397" s="167"/>
      <c r="G397" s="167"/>
      <c r="H397" s="167"/>
      <c r="I397" s="167"/>
      <c r="J397" s="168" t="s">
        <v>1048</v>
      </c>
      <c r="K397" s="76"/>
      <c r="L397" s="76"/>
      <c r="M397" s="76"/>
      <c r="N397" s="76"/>
      <c r="O397" s="76"/>
      <c r="P397" s="76"/>
      <c r="Q397" s="76"/>
    </row>
    <row r="398" spans="1:17" ht="15.75" customHeight="1" x14ac:dyDescent="0.2">
      <c r="A398" s="332" t="s">
        <v>1049</v>
      </c>
      <c r="B398" s="333"/>
      <c r="C398" s="333"/>
      <c r="D398" s="333"/>
      <c r="E398" s="333"/>
      <c r="F398" s="333"/>
      <c r="G398" s="333"/>
      <c r="H398" s="334"/>
      <c r="I398" s="169">
        <f>SUM(I8:I396)/COUNT(I8:I396)</f>
        <v>1</v>
      </c>
      <c r="J398" s="139"/>
      <c r="K398" s="54"/>
      <c r="L398" s="54"/>
      <c r="M398" s="54"/>
      <c r="N398" s="54"/>
      <c r="O398" s="54"/>
      <c r="P398" s="54"/>
      <c r="Q398" s="54"/>
    </row>
    <row r="402" spans="2:9" x14ac:dyDescent="0.2">
      <c r="B402" s="100"/>
      <c r="C402" s="101"/>
      <c r="D402" s="101"/>
      <c r="E402" s="101"/>
      <c r="F402" s="101"/>
      <c r="G402" s="101"/>
      <c r="H402" s="101"/>
      <c r="I402" s="101"/>
    </row>
    <row r="409" spans="2:9" x14ac:dyDescent="0.2">
      <c r="B409" s="100"/>
      <c r="C409" s="101"/>
      <c r="D409" s="101"/>
      <c r="E409" s="101"/>
      <c r="F409" s="101"/>
      <c r="G409" s="101"/>
      <c r="H409" s="101"/>
      <c r="I409" s="101"/>
    </row>
    <row r="413" spans="2:9" x14ac:dyDescent="0.2">
      <c r="B413" s="100"/>
      <c r="C413" s="101"/>
      <c r="D413" s="101"/>
      <c r="E413" s="101"/>
      <c r="F413" s="101"/>
      <c r="G413" s="101"/>
      <c r="H413" s="101"/>
      <c r="I413" s="101"/>
    </row>
    <row r="416" spans="2:9" x14ac:dyDescent="0.2">
      <c r="B416" s="100"/>
      <c r="C416" s="101"/>
      <c r="D416" s="101"/>
      <c r="E416" s="101"/>
      <c r="F416" s="101"/>
      <c r="G416" s="101"/>
      <c r="H416" s="101"/>
      <c r="I416" s="101"/>
    </row>
    <row r="420" spans="2:9" x14ac:dyDescent="0.2">
      <c r="B420" s="100"/>
      <c r="C420" s="101"/>
      <c r="D420" s="101"/>
      <c r="E420" s="101"/>
      <c r="F420" s="101"/>
      <c r="G420" s="101"/>
      <c r="H420" s="101"/>
      <c r="I420" s="101"/>
    </row>
    <row r="423" spans="2:9" x14ac:dyDescent="0.2">
      <c r="B423" s="100"/>
      <c r="C423" s="101"/>
      <c r="D423" s="101"/>
      <c r="E423" s="101"/>
      <c r="F423" s="101"/>
      <c r="G423" s="101"/>
      <c r="H423" s="101"/>
      <c r="I423" s="101"/>
    </row>
    <row r="427" spans="2:9" x14ac:dyDescent="0.2">
      <c r="B427" s="100"/>
      <c r="C427" s="101"/>
      <c r="D427" s="101"/>
      <c r="E427" s="101"/>
      <c r="F427" s="101"/>
      <c r="G427" s="101"/>
      <c r="H427" s="101"/>
      <c r="I427" s="101"/>
    </row>
  </sheetData>
  <mergeCells count="13">
    <mergeCell ref="I6:I7"/>
    <mergeCell ref="J6:J7"/>
    <mergeCell ref="A398:H398"/>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97">
      <formula1>"0,1"</formula1>
    </dataValidation>
  </dataValidations>
  <pageMargins left="0.31496062992125984" right="0.31496062992125984" top="0.35433070866141736" bottom="0.35433070866141736" header="0" footer="0"/>
  <pageSetup paperSize="9" scale="78"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4"/>
  <sheetViews>
    <sheetView view="pageBreakPreview" zoomScale="70" zoomScaleNormal="100" zoomScaleSheetLayoutView="70"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34" customWidth="1"/>
    <col min="7" max="7" width="15.85546875" style="134" customWidth="1"/>
    <col min="8" max="8" width="14.42578125" style="134" customWidth="1"/>
    <col min="9" max="9" width="19" style="103" customWidth="1"/>
    <col min="10" max="10" width="13.42578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29" t="s">
        <v>240</v>
      </c>
      <c r="B1" s="329"/>
      <c r="C1" s="329"/>
      <c r="D1" s="329"/>
      <c r="E1" s="329"/>
      <c r="F1" s="329"/>
      <c r="G1" s="329"/>
      <c r="H1" s="329"/>
      <c r="I1" s="329"/>
      <c r="J1" s="329"/>
    </row>
    <row r="2" spans="1:17" ht="30.75" customHeight="1" x14ac:dyDescent="0.2">
      <c r="A2" s="125" t="s">
        <v>246</v>
      </c>
      <c r="B2" s="125"/>
      <c r="C2" s="330" t="s">
        <v>10</v>
      </c>
      <c r="D2" s="330"/>
      <c r="E2" s="330"/>
      <c r="F2" s="330"/>
      <c r="G2" s="330"/>
      <c r="H2" s="330"/>
      <c r="I2" s="330"/>
      <c r="J2" s="330"/>
    </row>
    <row r="3" spans="1:17" ht="15.75" customHeight="1" x14ac:dyDescent="0.2">
      <c r="A3" s="125" t="s">
        <v>243</v>
      </c>
      <c r="B3" s="125"/>
      <c r="C3" s="126">
        <v>43927</v>
      </c>
      <c r="D3" s="135"/>
      <c r="E3" s="135"/>
      <c r="F3" s="126"/>
      <c r="G3" s="126"/>
      <c r="H3" s="126"/>
      <c r="I3" s="135"/>
    </row>
    <row r="4" spans="1:17" ht="17.25" customHeight="1" x14ac:dyDescent="0.2">
      <c r="A4" s="136" t="s">
        <v>82</v>
      </c>
      <c r="B4" s="125"/>
      <c r="C4" s="135"/>
      <c r="D4" s="135"/>
      <c r="E4" s="135"/>
      <c r="F4" s="126"/>
      <c r="G4" s="126"/>
      <c r="H4" s="126"/>
      <c r="I4" s="135"/>
    </row>
    <row r="5" spans="1:17" ht="54.75" customHeight="1" x14ac:dyDescent="0.2">
      <c r="A5" s="335" t="s">
        <v>247</v>
      </c>
      <c r="B5" s="335"/>
      <c r="C5" s="335"/>
      <c r="D5" s="335"/>
      <c r="E5" s="335"/>
      <c r="F5" s="335"/>
      <c r="G5" s="335"/>
      <c r="H5" s="335"/>
      <c r="I5" s="335"/>
      <c r="J5" s="335"/>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26"/>
      <c r="C7" s="326"/>
      <c r="D7" s="326"/>
      <c r="E7" s="326"/>
      <c r="F7" s="326"/>
      <c r="G7" s="137" t="s">
        <v>255</v>
      </c>
      <c r="H7" s="4" t="s">
        <v>256</v>
      </c>
      <c r="I7" s="326"/>
      <c r="J7" s="331"/>
      <c r="K7" s="54"/>
      <c r="L7" s="54"/>
      <c r="M7" s="54"/>
      <c r="N7" s="54"/>
      <c r="O7" s="54"/>
      <c r="P7" s="54"/>
      <c r="Q7" s="54"/>
    </row>
    <row r="8" spans="1:17" ht="76.5" x14ac:dyDescent="0.2">
      <c r="A8" s="70">
        <v>1</v>
      </c>
      <c r="B8" s="156" t="s">
        <v>1050</v>
      </c>
      <c r="C8" s="156" t="s">
        <v>1051</v>
      </c>
      <c r="D8" s="156" t="s">
        <v>1052</v>
      </c>
      <c r="E8" s="139"/>
      <c r="F8" s="139">
        <v>1</v>
      </c>
      <c r="G8" s="139">
        <v>1</v>
      </c>
      <c r="H8" s="139">
        <v>1</v>
      </c>
      <c r="I8" s="139">
        <f>F8*0.2+G8*0.4+H8*0.4</f>
        <v>1</v>
      </c>
      <c r="J8" s="170"/>
      <c r="K8" s="54"/>
      <c r="L8" s="54"/>
      <c r="M8" s="54"/>
      <c r="N8" s="54"/>
      <c r="O8" s="54"/>
      <c r="P8" s="54"/>
      <c r="Q8" s="54"/>
    </row>
    <row r="9" spans="1:17" ht="89.25" x14ac:dyDescent="0.2">
      <c r="A9" s="70">
        <v>2</v>
      </c>
      <c r="B9" s="156" t="s">
        <v>1053</v>
      </c>
      <c r="C9" s="156" t="s">
        <v>1054</v>
      </c>
      <c r="D9" s="156" t="s">
        <v>1052</v>
      </c>
      <c r="E9" s="139"/>
      <c r="F9" s="139">
        <v>1</v>
      </c>
      <c r="G9" s="139">
        <v>1</v>
      </c>
      <c r="H9" s="139">
        <v>1</v>
      </c>
      <c r="I9" s="139">
        <f>F9*0.2+G9*0.4+H9*0.4</f>
        <v>1</v>
      </c>
      <c r="J9" s="170"/>
      <c r="K9" s="54"/>
      <c r="L9" s="54"/>
      <c r="M9" s="54"/>
      <c r="N9" s="54"/>
      <c r="O9" s="54"/>
      <c r="P9" s="54"/>
      <c r="Q9" s="54"/>
    </row>
    <row r="10" spans="1:17" ht="63.75" x14ac:dyDescent="0.2">
      <c r="A10" s="70">
        <v>3</v>
      </c>
      <c r="B10" s="156" t="s">
        <v>1055</v>
      </c>
      <c r="C10" s="156" t="s">
        <v>1056</v>
      </c>
      <c r="D10" s="156" t="s">
        <v>1057</v>
      </c>
      <c r="E10" s="139"/>
      <c r="F10" s="139">
        <v>1</v>
      </c>
      <c r="G10" s="139">
        <v>1</v>
      </c>
      <c r="H10" s="139">
        <v>1</v>
      </c>
      <c r="I10" s="139">
        <f t="shared" ref="I10:I14" si="0">F10*0.2+G10*0.4+H10*0.4</f>
        <v>1</v>
      </c>
      <c r="J10" s="170"/>
      <c r="K10" s="54"/>
      <c r="L10" s="54"/>
      <c r="M10" s="54"/>
      <c r="N10" s="54"/>
      <c r="O10" s="54"/>
      <c r="P10" s="54"/>
      <c r="Q10" s="54"/>
    </row>
    <row r="11" spans="1:17" ht="76.5" x14ac:dyDescent="0.2">
      <c r="A11" s="70">
        <v>4</v>
      </c>
      <c r="B11" s="156" t="s">
        <v>1058</v>
      </c>
      <c r="C11" s="156" t="s">
        <v>1059</v>
      </c>
      <c r="D11" s="156" t="s">
        <v>1052</v>
      </c>
      <c r="E11" s="139"/>
      <c r="F11" s="139">
        <v>1</v>
      </c>
      <c r="G11" s="139">
        <v>1</v>
      </c>
      <c r="H11" s="139">
        <v>1</v>
      </c>
      <c r="I11" s="139">
        <f t="shared" si="0"/>
        <v>1</v>
      </c>
      <c r="J11" s="170"/>
      <c r="K11" s="54"/>
      <c r="L11" s="54"/>
      <c r="M11" s="54"/>
      <c r="N11" s="54"/>
      <c r="O11" s="54"/>
      <c r="P11" s="54"/>
      <c r="Q11" s="54"/>
    </row>
    <row r="12" spans="1:17" ht="127.5" x14ac:dyDescent="0.2">
      <c r="A12" s="70">
        <v>5</v>
      </c>
      <c r="B12" s="156" t="s">
        <v>1060</v>
      </c>
      <c r="C12" s="156" t="s">
        <v>1061</v>
      </c>
      <c r="D12" s="156" t="s">
        <v>1057</v>
      </c>
      <c r="E12" s="139"/>
      <c r="F12" s="139">
        <v>1</v>
      </c>
      <c r="G12" s="139">
        <v>1</v>
      </c>
      <c r="H12" s="139">
        <v>1</v>
      </c>
      <c r="I12" s="139">
        <f t="shared" si="0"/>
        <v>1</v>
      </c>
      <c r="J12" s="170"/>
      <c r="K12" s="54"/>
      <c r="L12" s="54"/>
      <c r="M12" s="54"/>
      <c r="N12" s="54"/>
      <c r="O12" s="54"/>
      <c r="P12" s="54"/>
      <c r="Q12" s="54"/>
    </row>
    <row r="13" spans="1:17" ht="76.5" x14ac:dyDescent="0.2">
      <c r="A13" s="70">
        <v>6</v>
      </c>
      <c r="B13" s="156" t="s">
        <v>1062</v>
      </c>
      <c r="C13" s="156" t="s">
        <v>1063</v>
      </c>
      <c r="D13" s="156" t="s">
        <v>1057</v>
      </c>
      <c r="E13" s="139"/>
      <c r="F13" s="139">
        <v>1</v>
      </c>
      <c r="G13" s="139">
        <v>1</v>
      </c>
      <c r="H13" s="139">
        <v>1</v>
      </c>
      <c r="I13" s="139">
        <f t="shared" si="0"/>
        <v>1</v>
      </c>
      <c r="J13" s="170"/>
      <c r="K13" s="54"/>
      <c r="L13" s="54"/>
      <c r="M13" s="54"/>
      <c r="N13" s="54"/>
      <c r="O13" s="54"/>
      <c r="P13" s="54"/>
      <c r="Q13" s="54"/>
    </row>
    <row r="14" spans="1:17" ht="76.5" x14ac:dyDescent="0.2">
      <c r="A14" s="70">
        <v>7</v>
      </c>
      <c r="B14" s="156" t="s">
        <v>1064</v>
      </c>
      <c r="C14" s="156" t="s">
        <v>1065</v>
      </c>
      <c r="D14" s="156" t="s">
        <v>1057</v>
      </c>
      <c r="E14" s="139"/>
      <c r="F14" s="139">
        <v>1</v>
      </c>
      <c r="G14" s="139">
        <v>1</v>
      </c>
      <c r="H14" s="139">
        <v>1</v>
      </c>
      <c r="I14" s="139">
        <f t="shared" si="0"/>
        <v>1</v>
      </c>
      <c r="J14" s="170"/>
      <c r="K14" s="54"/>
      <c r="L14" s="54"/>
      <c r="M14" s="54"/>
      <c r="N14" s="54"/>
      <c r="O14" s="54"/>
      <c r="P14" s="54"/>
      <c r="Q14" s="54"/>
    </row>
    <row r="15" spans="1:17" ht="15.75" customHeight="1" x14ac:dyDescent="0.2">
      <c r="A15" s="332" t="s">
        <v>1049</v>
      </c>
      <c r="B15" s="333"/>
      <c r="C15" s="333"/>
      <c r="D15" s="333"/>
      <c r="E15" s="333"/>
      <c r="F15" s="333"/>
      <c r="G15" s="333"/>
      <c r="H15" s="334"/>
      <c r="I15" s="169">
        <f>SUM(I8:I14)/COUNT(I8:I14)</f>
        <v>1</v>
      </c>
      <c r="J15" s="170"/>
      <c r="K15" s="54"/>
      <c r="L15" s="54"/>
      <c r="M15" s="54"/>
      <c r="N15" s="54"/>
      <c r="O15" s="54"/>
      <c r="P15" s="54"/>
      <c r="Q15" s="54"/>
    </row>
    <row r="19" spans="2:9" x14ac:dyDescent="0.2">
      <c r="B19" s="100"/>
      <c r="C19" s="101"/>
      <c r="D19" s="101"/>
      <c r="E19" s="101"/>
      <c r="F19" s="133"/>
      <c r="G19" s="133"/>
      <c r="H19" s="133"/>
      <c r="I19" s="101"/>
    </row>
    <row r="26" spans="2:9" x14ac:dyDescent="0.2">
      <c r="B26" s="100"/>
      <c r="C26" s="101"/>
      <c r="D26" s="101"/>
      <c r="E26" s="101"/>
      <c r="F26" s="133"/>
      <c r="G26" s="133"/>
      <c r="H26" s="133"/>
      <c r="I26" s="101"/>
    </row>
    <row r="30" spans="2:9" x14ac:dyDescent="0.2">
      <c r="B30" s="100"/>
      <c r="C30" s="101"/>
      <c r="D30" s="101"/>
      <c r="E30" s="101"/>
      <c r="F30" s="133"/>
      <c r="G30" s="133"/>
      <c r="H30" s="133"/>
      <c r="I30" s="101"/>
    </row>
    <row r="33" spans="2:9" x14ac:dyDescent="0.2">
      <c r="B33" s="100"/>
      <c r="C33" s="101"/>
      <c r="D33" s="101"/>
      <c r="E33" s="101"/>
      <c r="F33" s="133"/>
      <c r="G33" s="133"/>
      <c r="H33" s="133"/>
      <c r="I33" s="101"/>
    </row>
    <row r="37" spans="2:9" x14ac:dyDescent="0.2">
      <c r="B37" s="100"/>
      <c r="C37" s="101"/>
      <c r="D37" s="101"/>
      <c r="E37" s="101"/>
      <c r="F37" s="133"/>
      <c r="G37" s="133"/>
      <c r="H37" s="133"/>
      <c r="I37" s="101"/>
    </row>
    <row r="40" spans="2:9" x14ac:dyDescent="0.2">
      <c r="B40" s="100"/>
      <c r="C40" s="101"/>
      <c r="D40" s="101"/>
      <c r="E40" s="101"/>
      <c r="F40" s="133"/>
      <c r="G40" s="133"/>
      <c r="H40" s="133"/>
      <c r="I40" s="101"/>
    </row>
    <row r="44" spans="2:9" x14ac:dyDescent="0.2">
      <c r="B44" s="100"/>
      <c r="C44" s="101"/>
      <c r="D44" s="101"/>
      <c r="E44" s="101"/>
      <c r="F44" s="133"/>
      <c r="G44" s="133"/>
      <c r="H44" s="133"/>
      <c r="I44" s="101"/>
    </row>
  </sheetData>
  <mergeCells count="13">
    <mergeCell ref="I6:I7"/>
    <mergeCell ref="J6:J7"/>
    <mergeCell ref="A15:H15"/>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14">
      <formula1>"0,1"</formula1>
    </dataValidation>
  </dataValidations>
  <pageMargins left="0.31496062992125984" right="0.31496062992125984" top="0.35433070866141736" bottom="0.35433070866141736" header="0" footer="0"/>
  <pageSetup paperSize="9" scale="56"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1"/>
  <sheetViews>
    <sheetView view="pageBreakPreview" zoomScale="70" zoomScaleNormal="100" zoomScaleSheetLayoutView="70"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34" customWidth="1"/>
    <col min="7" max="7" width="15.85546875" style="134" customWidth="1"/>
    <col min="8" max="8" width="14.42578125" style="134" customWidth="1"/>
    <col min="9" max="9" width="19" style="103" customWidth="1"/>
    <col min="10" max="10" width="14.710937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29" t="s">
        <v>240</v>
      </c>
      <c r="B1" s="329"/>
      <c r="C1" s="329"/>
      <c r="D1" s="329"/>
      <c r="E1" s="329"/>
      <c r="F1" s="329"/>
      <c r="G1" s="329"/>
      <c r="H1" s="329"/>
      <c r="I1" s="329"/>
      <c r="J1" s="329"/>
    </row>
    <row r="2" spans="1:17" ht="30.75" customHeight="1" x14ac:dyDescent="0.2">
      <c r="A2" s="125" t="s">
        <v>246</v>
      </c>
      <c r="B2" s="125"/>
      <c r="C2" s="330" t="s">
        <v>11</v>
      </c>
      <c r="D2" s="330"/>
      <c r="E2" s="330"/>
      <c r="F2" s="330"/>
      <c r="G2" s="330"/>
      <c r="H2" s="330"/>
      <c r="I2" s="330"/>
      <c r="J2" s="330"/>
    </row>
    <row r="3" spans="1:17" ht="15.75" customHeight="1" x14ac:dyDescent="0.2">
      <c r="A3" s="125" t="s">
        <v>243</v>
      </c>
      <c r="B3" s="125"/>
      <c r="C3" s="126">
        <v>43927</v>
      </c>
      <c r="D3" s="135"/>
      <c r="E3" s="135"/>
      <c r="F3" s="126"/>
      <c r="G3" s="126"/>
      <c r="H3" s="126"/>
      <c r="I3" s="135"/>
    </row>
    <row r="4" spans="1:17" ht="17.25" customHeight="1" x14ac:dyDescent="0.2">
      <c r="A4" s="136" t="s">
        <v>82</v>
      </c>
      <c r="B4" s="125"/>
      <c r="C4" s="135"/>
      <c r="D4" s="135"/>
      <c r="E4" s="135"/>
      <c r="F4" s="126"/>
      <c r="G4" s="126"/>
      <c r="H4" s="126"/>
      <c r="I4" s="135"/>
    </row>
    <row r="5" spans="1:17" ht="54" customHeight="1" x14ac:dyDescent="0.2">
      <c r="A5" s="335" t="s">
        <v>247</v>
      </c>
      <c r="B5" s="335"/>
      <c r="C5" s="335"/>
      <c r="D5" s="335"/>
      <c r="E5" s="335"/>
      <c r="F5" s="335"/>
      <c r="G5" s="335"/>
      <c r="H5" s="335"/>
      <c r="I5" s="335"/>
      <c r="J5" s="335"/>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26"/>
      <c r="C7" s="326"/>
      <c r="D7" s="326"/>
      <c r="E7" s="326"/>
      <c r="F7" s="326"/>
      <c r="G7" s="137" t="s">
        <v>255</v>
      </c>
      <c r="H7" s="4" t="s">
        <v>256</v>
      </c>
      <c r="I7" s="326"/>
      <c r="J7" s="331"/>
      <c r="K7" s="54"/>
      <c r="L7" s="54"/>
      <c r="M7" s="54"/>
      <c r="N7" s="54"/>
      <c r="O7" s="54"/>
      <c r="P7" s="54"/>
      <c r="Q7" s="54"/>
    </row>
    <row r="8" spans="1:17" ht="38.25" x14ac:dyDescent="0.2">
      <c r="A8" s="70">
        <v>1</v>
      </c>
      <c r="B8" s="156" t="s">
        <v>1066</v>
      </c>
      <c r="C8" s="156" t="s">
        <v>1067</v>
      </c>
      <c r="D8" s="78" t="s">
        <v>1068</v>
      </c>
      <c r="E8" s="156"/>
      <c r="F8" s="139">
        <v>1</v>
      </c>
      <c r="G8" s="139">
        <v>1</v>
      </c>
      <c r="H8" s="139">
        <v>1</v>
      </c>
      <c r="I8" s="139">
        <f>F8*0.2+G8*0.4+H8*0.4</f>
        <v>1</v>
      </c>
      <c r="J8" s="170"/>
      <c r="K8" s="54"/>
      <c r="L8" s="54"/>
      <c r="M8" s="54"/>
      <c r="N8" s="54"/>
      <c r="O8" s="54"/>
      <c r="P8" s="54"/>
      <c r="Q8" s="54"/>
    </row>
    <row r="9" spans="1:17" ht="51" x14ac:dyDescent="0.2">
      <c r="A9" s="70">
        <v>2</v>
      </c>
      <c r="B9" s="156" t="s">
        <v>1069</v>
      </c>
      <c r="C9" s="156" t="s">
        <v>1070</v>
      </c>
      <c r="D9" s="78" t="s">
        <v>1068</v>
      </c>
      <c r="E9" s="156"/>
      <c r="F9" s="139">
        <v>1</v>
      </c>
      <c r="G9" s="139">
        <v>1</v>
      </c>
      <c r="H9" s="139">
        <v>1</v>
      </c>
      <c r="I9" s="139">
        <f>F9*0.2+G9*0.4+H9*0.4</f>
        <v>1</v>
      </c>
      <c r="J9" s="170"/>
      <c r="K9" s="54"/>
      <c r="L9" s="54"/>
      <c r="M9" s="54"/>
      <c r="N9" s="54"/>
      <c r="O9" s="54"/>
      <c r="P9" s="54"/>
      <c r="Q9" s="54"/>
    </row>
    <row r="10" spans="1:17" ht="51" x14ac:dyDescent="0.2">
      <c r="A10" s="70">
        <v>3</v>
      </c>
      <c r="B10" s="156" t="s">
        <v>1071</v>
      </c>
      <c r="C10" s="156" t="s">
        <v>1072</v>
      </c>
      <c r="D10" s="78" t="s">
        <v>1068</v>
      </c>
      <c r="E10" s="156"/>
      <c r="F10" s="139">
        <v>1</v>
      </c>
      <c r="G10" s="139">
        <v>1</v>
      </c>
      <c r="H10" s="139">
        <v>1</v>
      </c>
      <c r="I10" s="139">
        <f t="shared" ref="I10:I21" si="0">F10*0.2+G10*0.4+H10*0.4</f>
        <v>1</v>
      </c>
      <c r="J10" s="170"/>
      <c r="K10" s="54"/>
      <c r="L10" s="54"/>
      <c r="M10" s="54"/>
      <c r="N10" s="54"/>
      <c r="O10" s="54"/>
      <c r="P10" s="54"/>
      <c r="Q10" s="54"/>
    </row>
    <row r="11" spans="1:17" ht="51" x14ac:dyDescent="0.2">
      <c r="A11" s="70">
        <v>4</v>
      </c>
      <c r="B11" s="156" t="s">
        <v>1073</v>
      </c>
      <c r="C11" s="156" t="s">
        <v>1074</v>
      </c>
      <c r="D11" s="78" t="s">
        <v>1068</v>
      </c>
      <c r="E11" s="156"/>
      <c r="F11" s="139">
        <v>1</v>
      </c>
      <c r="G11" s="139">
        <v>1</v>
      </c>
      <c r="H11" s="139">
        <v>1</v>
      </c>
      <c r="I11" s="139">
        <f t="shared" si="0"/>
        <v>1</v>
      </c>
      <c r="J11" s="170"/>
      <c r="K11" s="54"/>
      <c r="L11" s="54"/>
      <c r="M11" s="54"/>
      <c r="N11" s="54"/>
      <c r="O11" s="54"/>
      <c r="P11" s="54"/>
      <c r="Q11" s="54"/>
    </row>
    <row r="12" spans="1:17" ht="76.5" x14ac:dyDescent="0.2">
      <c r="A12" s="70">
        <v>5</v>
      </c>
      <c r="B12" s="156" t="s">
        <v>1075</v>
      </c>
      <c r="C12" s="156" t="s">
        <v>1076</v>
      </c>
      <c r="D12" s="78" t="s">
        <v>1068</v>
      </c>
      <c r="E12" s="156"/>
      <c r="F12" s="139">
        <v>1</v>
      </c>
      <c r="G12" s="139">
        <v>1</v>
      </c>
      <c r="H12" s="139">
        <v>1</v>
      </c>
      <c r="I12" s="139">
        <f t="shared" si="0"/>
        <v>1</v>
      </c>
      <c r="J12" s="170"/>
      <c r="K12" s="54"/>
      <c r="L12" s="54"/>
      <c r="M12" s="54"/>
      <c r="N12" s="54"/>
      <c r="O12" s="54"/>
      <c r="P12" s="54"/>
      <c r="Q12" s="54"/>
    </row>
    <row r="13" spans="1:17" ht="51" x14ac:dyDescent="0.2">
      <c r="A13" s="70">
        <v>6</v>
      </c>
      <c r="B13" s="156" t="s">
        <v>1077</v>
      </c>
      <c r="C13" s="156" t="s">
        <v>1078</v>
      </c>
      <c r="D13" s="78" t="s">
        <v>1068</v>
      </c>
      <c r="E13" s="156"/>
      <c r="F13" s="139">
        <v>1</v>
      </c>
      <c r="G13" s="139">
        <v>1</v>
      </c>
      <c r="H13" s="139">
        <v>1</v>
      </c>
      <c r="I13" s="139">
        <f t="shared" si="0"/>
        <v>1</v>
      </c>
      <c r="J13" s="170"/>
      <c r="K13" s="54"/>
      <c r="L13" s="54"/>
      <c r="M13" s="54"/>
      <c r="N13" s="54"/>
      <c r="O13" s="54"/>
      <c r="P13" s="54"/>
      <c r="Q13" s="54"/>
    </row>
    <row r="14" spans="1:17" ht="76.5" x14ac:dyDescent="0.2">
      <c r="A14" s="70">
        <v>7</v>
      </c>
      <c r="B14" s="156" t="s">
        <v>1079</v>
      </c>
      <c r="C14" s="155" t="s">
        <v>1080</v>
      </c>
      <c r="D14" s="78" t="s">
        <v>1068</v>
      </c>
      <c r="E14" s="156"/>
      <c r="F14" s="139">
        <v>1</v>
      </c>
      <c r="G14" s="139">
        <v>1</v>
      </c>
      <c r="H14" s="139">
        <v>1</v>
      </c>
      <c r="I14" s="139">
        <f t="shared" si="0"/>
        <v>1</v>
      </c>
      <c r="J14" s="170"/>
      <c r="K14" s="54"/>
      <c r="L14" s="54"/>
      <c r="M14" s="54"/>
      <c r="N14" s="54"/>
      <c r="O14" s="54"/>
      <c r="P14" s="54"/>
      <c r="Q14" s="54"/>
    </row>
    <row r="15" spans="1:17" ht="25.5" x14ac:dyDescent="0.2">
      <c r="A15" s="70">
        <v>8</v>
      </c>
      <c r="B15" s="156" t="s">
        <v>1081</v>
      </c>
      <c r="C15" s="156" t="s">
        <v>1082</v>
      </c>
      <c r="D15" s="78" t="s">
        <v>1068</v>
      </c>
      <c r="E15" s="156"/>
      <c r="F15" s="139">
        <v>1</v>
      </c>
      <c r="G15" s="139">
        <v>1</v>
      </c>
      <c r="H15" s="139">
        <v>1</v>
      </c>
      <c r="I15" s="139">
        <f t="shared" si="0"/>
        <v>1</v>
      </c>
      <c r="J15" s="170"/>
      <c r="K15" s="54"/>
      <c r="L15" s="54"/>
      <c r="M15" s="54"/>
      <c r="N15" s="54"/>
      <c r="O15" s="54"/>
      <c r="P15" s="54"/>
      <c r="Q15" s="54"/>
    </row>
    <row r="16" spans="1:17" ht="51" x14ac:dyDescent="0.2">
      <c r="A16" s="70">
        <v>9</v>
      </c>
      <c r="B16" s="156" t="s">
        <v>1083</v>
      </c>
      <c r="C16" s="156" t="s">
        <v>1084</v>
      </c>
      <c r="D16" s="78" t="s">
        <v>1085</v>
      </c>
      <c r="E16" s="78"/>
      <c r="F16" s="139">
        <v>1</v>
      </c>
      <c r="G16" s="139">
        <v>1</v>
      </c>
      <c r="H16" s="139">
        <v>1</v>
      </c>
      <c r="I16" s="139">
        <f t="shared" si="0"/>
        <v>1</v>
      </c>
      <c r="J16" s="170"/>
      <c r="K16" s="54"/>
      <c r="L16" s="54"/>
      <c r="M16" s="54"/>
      <c r="N16" s="54"/>
      <c r="O16" s="54"/>
      <c r="P16" s="54"/>
      <c r="Q16" s="54"/>
    </row>
    <row r="17" spans="1:17" ht="63.75" x14ac:dyDescent="0.2">
      <c r="A17" s="70">
        <v>10</v>
      </c>
      <c r="B17" s="156" t="s">
        <v>1086</v>
      </c>
      <c r="C17" s="156" t="s">
        <v>1087</v>
      </c>
      <c r="D17" s="78" t="s">
        <v>1085</v>
      </c>
      <c r="E17" s="78"/>
      <c r="F17" s="139">
        <v>1</v>
      </c>
      <c r="G17" s="139">
        <v>1</v>
      </c>
      <c r="H17" s="139">
        <v>1</v>
      </c>
      <c r="I17" s="139">
        <f t="shared" si="0"/>
        <v>1</v>
      </c>
      <c r="J17" s="170"/>
      <c r="K17" s="54"/>
      <c r="L17" s="54"/>
      <c r="M17" s="54"/>
      <c r="N17" s="54"/>
      <c r="O17" s="54"/>
      <c r="P17" s="54"/>
      <c r="Q17" s="54"/>
    </row>
    <row r="18" spans="1:17" ht="51" x14ac:dyDescent="0.2">
      <c r="A18" s="70">
        <v>11</v>
      </c>
      <c r="B18" s="156" t="s">
        <v>1088</v>
      </c>
      <c r="C18" s="156" t="s">
        <v>1089</v>
      </c>
      <c r="D18" s="78" t="s">
        <v>1085</v>
      </c>
      <c r="E18" s="78"/>
      <c r="F18" s="139">
        <v>1</v>
      </c>
      <c r="G18" s="139">
        <v>1</v>
      </c>
      <c r="H18" s="139">
        <v>1</v>
      </c>
      <c r="I18" s="139">
        <f t="shared" si="0"/>
        <v>1</v>
      </c>
      <c r="J18" s="170"/>
      <c r="K18" s="54"/>
      <c r="L18" s="54"/>
      <c r="M18" s="54"/>
      <c r="N18" s="54"/>
      <c r="O18" s="54"/>
      <c r="P18" s="54"/>
      <c r="Q18" s="54"/>
    </row>
    <row r="19" spans="1:17" ht="38.25" x14ac:dyDescent="0.2">
      <c r="A19" s="70">
        <v>12</v>
      </c>
      <c r="B19" s="156" t="s">
        <v>1090</v>
      </c>
      <c r="C19" s="156" t="s">
        <v>1091</v>
      </c>
      <c r="D19" s="78" t="s">
        <v>1085</v>
      </c>
      <c r="E19" s="78"/>
      <c r="F19" s="139">
        <v>1</v>
      </c>
      <c r="G19" s="139">
        <v>1</v>
      </c>
      <c r="H19" s="139">
        <v>1</v>
      </c>
      <c r="I19" s="139">
        <f t="shared" si="0"/>
        <v>1</v>
      </c>
      <c r="J19" s="170"/>
      <c r="K19" s="54"/>
      <c r="L19" s="54"/>
      <c r="M19" s="54"/>
      <c r="N19" s="54"/>
      <c r="O19" s="54"/>
      <c r="P19" s="54"/>
      <c r="Q19" s="54"/>
    </row>
    <row r="20" spans="1:17" ht="89.25" x14ac:dyDescent="0.2">
      <c r="A20" s="70">
        <v>13</v>
      </c>
      <c r="B20" s="156" t="s">
        <v>1092</v>
      </c>
      <c r="C20" s="156" t="s">
        <v>1093</v>
      </c>
      <c r="D20" s="78" t="s">
        <v>1085</v>
      </c>
      <c r="E20" s="78"/>
      <c r="F20" s="139">
        <v>1</v>
      </c>
      <c r="G20" s="139">
        <v>1</v>
      </c>
      <c r="H20" s="139">
        <v>1</v>
      </c>
      <c r="I20" s="139">
        <f t="shared" si="0"/>
        <v>1</v>
      </c>
      <c r="J20" s="170"/>
      <c r="K20" s="54"/>
      <c r="L20" s="54"/>
      <c r="M20" s="54"/>
      <c r="N20" s="54"/>
      <c r="O20" s="54"/>
      <c r="P20" s="54"/>
      <c r="Q20" s="54"/>
    </row>
    <row r="21" spans="1:17" ht="89.25" x14ac:dyDescent="0.2">
      <c r="A21" s="70">
        <v>14</v>
      </c>
      <c r="B21" s="156" t="s">
        <v>1094</v>
      </c>
      <c r="C21" s="156" t="s">
        <v>1095</v>
      </c>
      <c r="D21" s="78" t="s">
        <v>1085</v>
      </c>
      <c r="E21" s="78"/>
      <c r="F21" s="139">
        <v>1</v>
      </c>
      <c r="G21" s="139">
        <v>1</v>
      </c>
      <c r="H21" s="139">
        <v>1</v>
      </c>
      <c r="I21" s="139">
        <f t="shared" si="0"/>
        <v>1</v>
      </c>
      <c r="J21" s="170"/>
      <c r="K21" s="54"/>
      <c r="L21" s="54"/>
      <c r="M21" s="54"/>
      <c r="N21" s="54"/>
      <c r="O21" s="54"/>
      <c r="P21" s="54"/>
      <c r="Q21" s="54"/>
    </row>
    <row r="22" spans="1:17" ht="15.75" customHeight="1" x14ac:dyDescent="0.2">
      <c r="A22" s="332" t="s">
        <v>1049</v>
      </c>
      <c r="B22" s="333"/>
      <c r="C22" s="333"/>
      <c r="D22" s="333"/>
      <c r="E22" s="333"/>
      <c r="F22" s="333"/>
      <c r="G22" s="333"/>
      <c r="H22" s="334"/>
      <c r="I22" s="169">
        <f>SUM(I8:I21)/COUNT(I8:I21)</f>
        <v>1</v>
      </c>
      <c r="J22" s="170"/>
      <c r="K22" s="54"/>
      <c r="L22" s="54"/>
      <c r="M22" s="54"/>
      <c r="N22" s="54"/>
      <c r="O22" s="54"/>
      <c r="P22" s="54"/>
      <c r="Q22" s="54"/>
    </row>
    <row r="26" spans="1:17" x14ac:dyDescent="0.2">
      <c r="B26" s="100"/>
      <c r="C26" s="101"/>
      <c r="D26" s="101"/>
      <c r="E26" s="101"/>
      <c r="F26" s="133"/>
      <c r="G26" s="133"/>
      <c r="H26" s="133"/>
      <c r="I26" s="101"/>
    </row>
    <row r="33" spans="2:9" x14ac:dyDescent="0.2">
      <c r="B33" s="100"/>
      <c r="C33" s="101"/>
      <c r="D33" s="101"/>
      <c r="E33" s="101"/>
      <c r="F33" s="133"/>
      <c r="G33" s="133"/>
      <c r="H33" s="133"/>
      <c r="I33" s="101"/>
    </row>
    <row r="37" spans="2:9" x14ac:dyDescent="0.2">
      <c r="B37" s="100"/>
      <c r="C37" s="101"/>
      <c r="D37" s="101"/>
      <c r="E37" s="101"/>
      <c r="F37" s="133"/>
      <c r="G37" s="133"/>
      <c r="H37" s="133"/>
      <c r="I37" s="101"/>
    </row>
    <row r="40" spans="2:9" x14ac:dyDescent="0.2">
      <c r="B40" s="100"/>
      <c r="C40" s="101"/>
      <c r="D40" s="101"/>
      <c r="E40" s="101"/>
      <c r="F40" s="133"/>
      <c r="G40" s="133"/>
      <c r="H40" s="133"/>
      <c r="I40" s="101"/>
    </row>
    <row r="44" spans="2:9" x14ac:dyDescent="0.2">
      <c r="B44" s="100"/>
      <c r="C44" s="101"/>
      <c r="D44" s="101"/>
      <c r="E44" s="101"/>
      <c r="F44" s="133"/>
      <c r="G44" s="133"/>
      <c r="H44" s="133"/>
      <c r="I44" s="101"/>
    </row>
    <row r="47" spans="2:9" x14ac:dyDescent="0.2">
      <c r="B47" s="100"/>
      <c r="C47" s="101"/>
      <c r="D47" s="101"/>
      <c r="E47" s="101"/>
      <c r="F47" s="133"/>
      <c r="G47" s="133"/>
      <c r="H47" s="133"/>
      <c r="I47" s="101"/>
    </row>
    <row r="51" spans="2:9" x14ac:dyDescent="0.2">
      <c r="B51" s="100"/>
      <c r="C51" s="101"/>
      <c r="D51" s="101"/>
      <c r="E51" s="101"/>
      <c r="F51" s="133"/>
      <c r="G51" s="133"/>
      <c r="H51" s="133"/>
      <c r="I51" s="101"/>
    </row>
  </sheetData>
  <mergeCells count="13">
    <mergeCell ref="I6:I7"/>
    <mergeCell ref="J6:J7"/>
    <mergeCell ref="A22:H22"/>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1">
      <formula1>"0,1"</formula1>
    </dataValidation>
  </dataValidations>
  <pageMargins left="0.31496062992125984" right="0.31496062992125984" top="0.35433070866141736" bottom="0.35433070866141736" header="0" footer="0"/>
  <pageSetup paperSize="9" scale="56"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8"/>
  <sheetViews>
    <sheetView view="pageBreakPreview" zoomScale="70" zoomScaleNormal="100" zoomScaleSheetLayoutView="70"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03" customWidth="1"/>
    <col min="7" max="7" width="15.85546875" style="103" customWidth="1"/>
    <col min="8" max="8" width="14.42578125" style="103" customWidth="1"/>
    <col min="9" max="9" width="19" style="103" customWidth="1"/>
    <col min="10" max="10" width="15.42578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29" t="s">
        <v>240</v>
      </c>
      <c r="B1" s="329"/>
      <c r="C1" s="329"/>
      <c r="D1" s="329"/>
      <c r="E1" s="329"/>
      <c r="F1" s="329"/>
      <c r="G1" s="329"/>
      <c r="H1" s="329"/>
      <c r="I1" s="329"/>
      <c r="J1" s="329"/>
    </row>
    <row r="2" spans="1:17" ht="30.75" customHeight="1" x14ac:dyDescent="0.2">
      <c r="A2" s="125" t="s">
        <v>246</v>
      </c>
      <c r="B2" s="125"/>
      <c r="C2" s="330" t="s">
        <v>12</v>
      </c>
      <c r="D2" s="330"/>
      <c r="E2" s="330"/>
      <c r="F2" s="330"/>
      <c r="G2" s="330"/>
      <c r="H2" s="330"/>
      <c r="I2" s="330"/>
      <c r="J2" s="330"/>
    </row>
    <row r="3" spans="1:17" ht="15.75" customHeight="1" x14ac:dyDescent="0.2">
      <c r="A3" s="125" t="s">
        <v>243</v>
      </c>
      <c r="B3" s="125"/>
      <c r="C3" s="126">
        <v>43928</v>
      </c>
      <c r="D3" s="135"/>
      <c r="E3" s="135"/>
      <c r="F3" s="135"/>
      <c r="G3" s="135"/>
      <c r="H3" s="135"/>
      <c r="I3" s="135"/>
    </row>
    <row r="4" spans="1:17" ht="17.25" customHeight="1" x14ac:dyDescent="0.2">
      <c r="A4" s="136" t="s">
        <v>82</v>
      </c>
      <c r="B4" s="125"/>
      <c r="C4" s="135"/>
      <c r="D4" s="135"/>
      <c r="E4" s="135"/>
      <c r="F4" s="135"/>
      <c r="G4" s="135"/>
      <c r="H4" s="135"/>
      <c r="I4" s="135"/>
    </row>
    <row r="5" spans="1:17" ht="50.25" customHeight="1" x14ac:dyDescent="0.2">
      <c r="A5" s="335" t="s">
        <v>247</v>
      </c>
      <c r="B5" s="335"/>
      <c r="C5" s="335"/>
      <c r="D5" s="335"/>
      <c r="E5" s="335"/>
      <c r="F5" s="335"/>
      <c r="G5" s="335"/>
      <c r="H5" s="335"/>
      <c r="I5" s="335"/>
      <c r="J5" s="335"/>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26"/>
      <c r="C7" s="326"/>
      <c r="D7" s="326"/>
      <c r="E7" s="326"/>
      <c r="F7" s="326"/>
      <c r="G7" s="137" t="s">
        <v>255</v>
      </c>
      <c r="H7" s="4" t="s">
        <v>256</v>
      </c>
      <c r="I7" s="326"/>
      <c r="J7" s="331"/>
      <c r="K7" s="54"/>
      <c r="L7" s="54"/>
      <c r="M7" s="54"/>
      <c r="N7" s="54"/>
      <c r="O7" s="54"/>
      <c r="P7" s="54"/>
      <c r="Q7" s="54"/>
    </row>
    <row r="8" spans="1:17" ht="51" x14ac:dyDescent="0.2">
      <c r="A8" s="70">
        <v>1</v>
      </c>
      <c r="B8" s="156" t="s">
        <v>1096</v>
      </c>
      <c r="C8" s="156" t="s">
        <v>1097</v>
      </c>
      <c r="D8" s="171" t="s">
        <v>1098</v>
      </c>
      <c r="E8" s="171"/>
      <c r="F8" s="139">
        <v>1</v>
      </c>
      <c r="G8" s="139">
        <v>1</v>
      </c>
      <c r="H8" s="139">
        <v>1</v>
      </c>
      <c r="I8" s="139">
        <f>F8*0.2+G8*0.4+H8*0.4</f>
        <v>1</v>
      </c>
      <c r="J8" s="170"/>
      <c r="K8" s="54"/>
      <c r="L8" s="54"/>
      <c r="M8" s="54"/>
      <c r="N8" s="54"/>
      <c r="O8" s="54"/>
      <c r="P8" s="54"/>
      <c r="Q8" s="54"/>
    </row>
    <row r="9" spans="1:17" ht="51" x14ac:dyDescent="0.2">
      <c r="A9" s="70">
        <v>2</v>
      </c>
      <c r="B9" s="156" t="s">
        <v>1099</v>
      </c>
      <c r="C9" s="172" t="s">
        <v>1100</v>
      </c>
      <c r="D9" s="171" t="s">
        <v>1101</v>
      </c>
      <c r="E9" s="171"/>
      <c r="F9" s="139">
        <v>1</v>
      </c>
      <c r="G9" s="139">
        <v>1</v>
      </c>
      <c r="H9" s="139">
        <v>1</v>
      </c>
      <c r="I9" s="139">
        <f>F9*0.2+G9*0.4+H9*0.4</f>
        <v>1</v>
      </c>
      <c r="J9" s="170"/>
      <c r="K9" s="54"/>
      <c r="L9" s="54"/>
      <c r="M9" s="54"/>
      <c r="N9" s="54"/>
      <c r="O9" s="54"/>
      <c r="P9" s="54"/>
      <c r="Q9" s="54"/>
    </row>
    <row r="10" spans="1:17" ht="63.75" x14ac:dyDescent="0.2">
      <c r="A10" s="70">
        <v>3</v>
      </c>
      <c r="B10" s="156" t="s">
        <v>1102</v>
      </c>
      <c r="C10" s="170" t="s">
        <v>263</v>
      </c>
      <c r="D10" s="171" t="s">
        <v>1101</v>
      </c>
      <c r="E10" s="171"/>
      <c r="F10" s="139">
        <v>1</v>
      </c>
      <c r="G10" s="139">
        <v>1</v>
      </c>
      <c r="H10" s="139">
        <v>1</v>
      </c>
      <c r="I10" s="139">
        <f t="shared" ref="I10:I18" si="0">F10*0.2+G10*0.4+H10*0.4</f>
        <v>1</v>
      </c>
      <c r="J10" s="170"/>
      <c r="K10" s="54"/>
      <c r="L10" s="54"/>
      <c r="M10" s="54"/>
      <c r="N10" s="54"/>
      <c r="O10" s="54"/>
      <c r="P10" s="54"/>
      <c r="Q10" s="54"/>
    </row>
    <row r="11" spans="1:17" ht="38.25" x14ac:dyDescent="0.2">
      <c r="A11" s="70">
        <v>4</v>
      </c>
      <c r="B11" s="156" t="s">
        <v>1103</v>
      </c>
      <c r="C11" s="171" t="s">
        <v>1104</v>
      </c>
      <c r="D11" s="171" t="s">
        <v>1101</v>
      </c>
      <c r="E11" s="171"/>
      <c r="F11" s="139">
        <v>1</v>
      </c>
      <c r="G11" s="139">
        <v>1</v>
      </c>
      <c r="H11" s="139">
        <v>1</v>
      </c>
      <c r="I11" s="139">
        <f t="shared" si="0"/>
        <v>1</v>
      </c>
      <c r="J11" s="170"/>
      <c r="K11" s="54"/>
      <c r="L11" s="54"/>
      <c r="M11" s="54"/>
      <c r="N11" s="54"/>
      <c r="O11" s="54"/>
      <c r="P11" s="54"/>
      <c r="Q11" s="54"/>
    </row>
    <row r="12" spans="1:17" ht="63.75" x14ac:dyDescent="0.2">
      <c r="A12" s="70">
        <v>5</v>
      </c>
      <c r="B12" s="156" t="s">
        <v>1105</v>
      </c>
      <c r="C12" s="170" t="s">
        <v>1106</v>
      </c>
      <c r="D12" s="171" t="s">
        <v>1101</v>
      </c>
      <c r="E12" s="171"/>
      <c r="F12" s="139">
        <v>1</v>
      </c>
      <c r="G12" s="139">
        <v>1</v>
      </c>
      <c r="H12" s="139">
        <v>1</v>
      </c>
      <c r="I12" s="139">
        <f t="shared" si="0"/>
        <v>1</v>
      </c>
      <c r="J12" s="170"/>
      <c r="K12" s="54"/>
      <c r="L12" s="54"/>
      <c r="M12" s="54"/>
      <c r="N12" s="54"/>
      <c r="O12" s="54"/>
      <c r="P12" s="54"/>
      <c r="Q12" s="54"/>
    </row>
    <row r="13" spans="1:17" ht="63.75" x14ac:dyDescent="0.2">
      <c r="A13" s="70">
        <v>6</v>
      </c>
      <c r="B13" s="156" t="s">
        <v>1107</v>
      </c>
      <c r="C13" s="171" t="s">
        <v>1108</v>
      </c>
      <c r="D13" s="171" t="s">
        <v>1101</v>
      </c>
      <c r="E13" s="171"/>
      <c r="F13" s="139">
        <v>1</v>
      </c>
      <c r="G13" s="139">
        <v>1</v>
      </c>
      <c r="H13" s="139">
        <v>1</v>
      </c>
      <c r="I13" s="139">
        <f t="shared" si="0"/>
        <v>1</v>
      </c>
      <c r="J13" s="170"/>
      <c r="K13" s="54"/>
      <c r="L13" s="54"/>
      <c r="M13" s="54"/>
      <c r="N13" s="54"/>
      <c r="O13" s="54"/>
      <c r="P13" s="54"/>
      <c r="Q13" s="54"/>
    </row>
    <row r="14" spans="1:17" ht="51" x14ac:dyDescent="0.2">
      <c r="A14" s="70">
        <v>7</v>
      </c>
      <c r="B14" s="172" t="s">
        <v>1109</v>
      </c>
      <c r="C14" s="170" t="s">
        <v>1110</v>
      </c>
      <c r="D14" s="171" t="s">
        <v>1098</v>
      </c>
      <c r="E14" s="171"/>
      <c r="F14" s="139">
        <v>1</v>
      </c>
      <c r="G14" s="139">
        <v>1</v>
      </c>
      <c r="H14" s="139">
        <v>1</v>
      </c>
      <c r="I14" s="139">
        <f t="shared" si="0"/>
        <v>1</v>
      </c>
      <c r="J14" s="170"/>
      <c r="K14" s="54"/>
      <c r="L14" s="54"/>
      <c r="M14" s="54"/>
      <c r="N14" s="54"/>
      <c r="O14" s="54"/>
      <c r="P14" s="54"/>
      <c r="Q14" s="54"/>
    </row>
    <row r="15" spans="1:17" ht="51" x14ac:dyDescent="0.2">
      <c r="A15" s="70">
        <v>8</v>
      </c>
      <c r="B15" s="156" t="s">
        <v>1111</v>
      </c>
      <c r="C15" s="171" t="s">
        <v>1112</v>
      </c>
      <c r="D15" s="171" t="s">
        <v>1098</v>
      </c>
      <c r="E15" s="171"/>
      <c r="F15" s="139">
        <v>1</v>
      </c>
      <c r="G15" s="139">
        <v>1</v>
      </c>
      <c r="H15" s="139">
        <v>1</v>
      </c>
      <c r="I15" s="139">
        <f t="shared" si="0"/>
        <v>1</v>
      </c>
      <c r="J15" s="170"/>
      <c r="K15" s="54"/>
      <c r="L15" s="54"/>
      <c r="M15" s="54"/>
      <c r="N15" s="54"/>
      <c r="O15" s="54"/>
      <c r="P15" s="54"/>
      <c r="Q15" s="54"/>
    </row>
    <row r="16" spans="1:17" ht="76.5" x14ac:dyDescent="0.2">
      <c r="A16" s="70">
        <v>9</v>
      </c>
      <c r="B16" s="156" t="s">
        <v>1113</v>
      </c>
      <c r="C16" s="171" t="s">
        <v>1114</v>
      </c>
      <c r="D16" s="171" t="s">
        <v>1098</v>
      </c>
      <c r="E16" s="171"/>
      <c r="F16" s="139">
        <v>1</v>
      </c>
      <c r="G16" s="139">
        <v>1</v>
      </c>
      <c r="H16" s="139">
        <v>1</v>
      </c>
      <c r="I16" s="139">
        <f t="shared" si="0"/>
        <v>1</v>
      </c>
      <c r="J16" s="170"/>
      <c r="K16" s="54"/>
      <c r="L16" s="54"/>
      <c r="M16" s="54"/>
      <c r="N16" s="54"/>
      <c r="O16" s="54"/>
      <c r="P16" s="54"/>
      <c r="Q16" s="54"/>
    </row>
    <row r="17" spans="1:17" ht="51" x14ac:dyDescent="0.2">
      <c r="A17" s="70">
        <v>10</v>
      </c>
      <c r="B17" s="156" t="s">
        <v>1115</v>
      </c>
      <c r="C17" s="171" t="s">
        <v>1116</v>
      </c>
      <c r="D17" s="171" t="s">
        <v>1098</v>
      </c>
      <c r="E17" s="171"/>
      <c r="F17" s="139">
        <v>1</v>
      </c>
      <c r="G17" s="139">
        <v>1</v>
      </c>
      <c r="H17" s="139">
        <v>1</v>
      </c>
      <c r="I17" s="139">
        <f t="shared" si="0"/>
        <v>1</v>
      </c>
      <c r="J17" s="170"/>
      <c r="K17" s="54"/>
      <c r="L17" s="54"/>
      <c r="M17" s="54"/>
      <c r="N17" s="54"/>
      <c r="O17" s="54"/>
      <c r="P17" s="54"/>
      <c r="Q17" s="54"/>
    </row>
    <row r="18" spans="1:17" ht="51" x14ac:dyDescent="0.2">
      <c r="A18" s="70">
        <v>11</v>
      </c>
      <c r="B18" s="156" t="s">
        <v>1117</v>
      </c>
      <c r="C18" s="171" t="s">
        <v>1118</v>
      </c>
      <c r="D18" s="171" t="s">
        <v>1098</v>
      </c>
      <c r="E18" s="171"/>
      <c r="F18" s="139">
        <v>1</v>
      </c>
      <c r="G18" s="139">
        <v>1</v>
      </c>
      <c r="H18" s="139">
        <v>1</v>
      </c>
      <c r="I18" s="139">
        <f t="shared" si="0"/>
        <v>1</v>
      </c>
      <c r="J18" s="170"/>
      <c r="K18" s="54"/>
      <c r="L18" s="54"/>
      <c r="M18" s="54"/>
      <c r="N18" s="54"/>
      <c r="O18" s="54"/>
      <c r="P18" s="54"/>
      <c r="Q18" s="54"/>
    </row>
    <row r="19" spans="1:17" ht="15.75" customHeight="1" x14ac:dyDescent="0.2">
      <c r="A19" s="332" t="s">
        <v>1049</v>
      </c>
      <c r="B19" s="333"/>
      <c r="C19" s="333"/>
      <c r="D19" s="333"/>
      <c r="E19" s="333"/>
      <c r="F19" s="333"/>
      <c r="G19" s="333"/>
      <c r="H19" s="334"/>
      <c r="I19" s="169">
        <f>SUM(I8:I18)/COUNT(I8:I18)</f>
        <v>1</v>
      </c>
      <c r="J19" s="170"/>
      <c r="K19" s="54"/>
      <c r="L19" s="54"/>
      <c r="M19" s="54"/>
      <c r="N19" s="54"/>
      <c r="O19" s="54"/>
      <c r="P19" s="54"/>
      <c r="Q19" s="54"/>
    </row>
    <row r="23" spans="1:17" x14ac:dyDescent="0.2">
      <c r="B23" s="100"/>
      <c r="C23" s="101"/>
      <c r="D23" s="101"/>
      <c r="E23" s="101"/>
      <c r="F23" s="101"/>
      <c r="G23" s="101"/>
      <c r="H23" s="101"/>
      <c r="I23" s="101"/>
    </row>
    <row r="30" spans="1:17" x14ac:dyDescent="0.2">
      <c r="B30" s="100"/>
      <c r="C30" s="101"/>
      <c r="D30" s="101"/>
      <c r="E30" s="101"/>
      <c r="F30" s="101"/>
      <c r="G30" s="101"/>
      <c r="H30" s="101"/>
      <c r="I30" s="101"/>
    </row>
    <row r="34" spans="2:9" x14ac:dyDescent="0.2">
      <c r="B34" s="100"/>
      <c r="C34" s="101"/>
      <c r="D34" s="101"/>
      <c r="E34" s="101"/>
      <c r="F34" s="101"/>
      <c r="G34" s="101"/>
      <c r="H34" s="101"/>
      <c r="I34" s="101"/>
    </row>
    <row r="37" spans="2:9" x14ac:dyDescent="0.2">
      <c r="B37" s="100"/>
      <c r="C37" s="101"/>
      <c r="D37" s="101"/>
      <c r="E37" s="101"/>
      <c r="F37" s="101"/>
      <c r="G37" s="101"/>
      <c r="H37" s="101"/>
      <c r="I37" s="101"/>
    </row>
    <row r="41" spans="2:9" x14ac:dyDescent="0.2">
      <c r="B41" s="100"/>
      <c r="C41" s="101"/>
      <c r="D41" s="101"/>
      <c r="E41" s="101"/>
      <c r="F41" s="101"/>
      <c r="G41" s="101"/>
      <c r="H41" s="101"/>
      <c r="I41" s="101"/>
    </row>
    <row r="44" spans="2:9" x14ac:dyDescent="0.2">
      <c r="B44" s="100"/>
      <c r="C44" s="101"/>
      <c r="D44" s="101"/>
      <c r="E44" s="101"/>
      <c r="F44" s="101"/>
      <c r="G44" s="101"/>
      <c r="H44" s="101"/>
      <c r="I44" s="101"/>
    </row>
    <row r="48" spans="2:9" x14ac:dyDescent="0.2">
      <c r="B48" s="100"/>
      <c r="C48" s="101"/>
      <c r="D48" s="101"/>
      <c r="E48" s="101"/>
      <c r="F48" s="101"/>
      <c r="G48" s="101"/>
      <c r="H48" s="101"/>
      <c r="I48" s="101"/>
    </row>
  </sheetData>
  <mergeCells count="13">
    <mergeCell ref="I6:I7"/>
    <mergeCell ref="J6:J7"/>
    <mergeCell ref="A19:H19"/>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18">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3"/>
  <sheetViews>
    <sheetView view="pageBreakPreview" zoomScale="70" zoomScaleNormal="100" zoomScaleSheetLayoutView="70"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03" customWidth="1"/>
    <col min="7" max="7" width="15.85546875" style="103" customWidth="1"/>
    <col min="8" max="8" width="14.42578125" style="103" customWidth="1"/>
    <col min="9" max="9" width="19" style="103" customWidth="1"/>
    <col min="10" max="10" width="22.5703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56.25" customHeight="1" x14ac:dyDescent="0.2">
      <c r="A1" s="329" t="s">
        <v>240</v>
      </c>
      <c r="B1" s="329"/>
      <c r="C1" s="329"/>
      <c r="D1" s="329"/>
      <c r="E1" s="329"/>
      <c r="F1" s="329"/>
      <c r="G1" s="329"/>
      <c r="H1" s="329"/>
      <c r="I1" s="329"/>
      <c r="J1" s="329"/>
    </row>
    <row r="2" spans="1:17" ht="30.75" customHeight="1" x14ac:dyDescent="0.2">
      <c r="A2" s="125" t="s">
        <v>246</v>
      </c>
      <c r="B2" s="125"/>
      <c r="C2" s="337" t="s">
        <v>1119</v>
      </c>
      <c r="D2" s="337"/>
      <c r="E2" s="337"/>
      <c r="F2" s="337"/>
      <c r="G2" s="337"/>
      <c r="H2" s="337"/>
      <c r="I2" s="337"/>
      <c r="J2" s="337"/>
    </row>
    <row r="3" spans="1:17" ht="15.75" customHeight="1" x14ac:dyDescent="0.2">
      <c r="A3" s="125" t="s">
        <v>243</v>
      </c>
      <c r="B3" s="125"/>
      <c r="C3" s="126">
        <v>43928</v>
      </c>
      <c r="D3" s="135"/>
      <c r="E3" s="135"/>
      <c r="F3" s="135"/>
      <c r="G3" s="135"/>
      <c r="H3" s="135"/>
      <c r="I3" s="135"/>
    </row>
    <row r="4" spans="1:17" ht="17.25" customHeight="1" x14ac:dyDescent="0.2">
      <c r="A4" s="136" t="s">
        <v>82</v>
      </c>
      <c r="B4" s="125"/>
      <c r="C4" s="135"/>
      <c r="D4" s="135"/>
      <c r="E4" s="135"/>
      <c r="F4" s="135"/>
      <c r="G4" s="135"/>
      <c r="H4" s="135"/>
      <c r="I4" s="135"/>
    </row>
    <row r="5" spans="1:17" ht="42.75" customHeight="1" x14ac:dyDescent="0.2">
      <c r="A5" s="338" t="s">
        <v>247</v>
      </c>
      <c r="B5" s="338"/>
      <c r="C5" s="338"/>
      <c r="D5" s="338"/>
      <c r="E5" s="338"/>
      <c r="F5" s="338"/>
      <c r="G5" s="338"/>
      <c r="H5" s="338"/>
      <c r="I5" s="338"/>
      <c r="J5" s="338"/>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26"/>
      <c r="C7" s="326"/>
      <c r="D7" s="326"/>
      <c r="E7" s="326"/>
      <c r="F7" s="326"/>
      <c r="G7" s="137" t="s">
        <v>255</v>
      </c>
      <c r="H7" s="4" t="s">
        <v>256</v>
      </c>
      <c r="I7" s="326"/>
      <c r="J7" s="331"/>
      <c r="K7" s="54"/>
      <c r="L7" s="54"/>
      <c r="M7" s="54"/>
      <c r="N7" s="54"/>
      <c r="O7" s="54"/>
      <c r="P7" s="54"/>
      <c r="Q7" s="54"/>
    </row>
    <row r="8" spans="1:17" ht="63.75" x14ac:dyDescent="0.2">
      <c r="A8" s="70">
        <v>1</v>
      </c>
      <c r="B8" s="156" t="s">
        <v>1120</v>
      </c>
      <c r="C8" s="78" t="s">
        <v>1121</v>
      </c>
      <c r="D8" s="78" t="s">
        <v>1122</v>
      </c>
      <c r="E8" s="173"/>
      <c r="F8" s="139">
        <v>1</v>
      </c>
      <c r="G8" s="139">
        <v>1</v>
      </c>
      <c r="H8" s="139">
        <v>1</v>
      </c>
      <c r="I8" s="139">
        <f>F8*0.2+G8*0.4+H8*0.4</f>
        <v>1</v>
      </c>
      <c r="J8" s="174"/>
      <c r="K8" s="54"/>
      <c r="L8" s="54"/>
      <c r="M8" s="54"/>
      <c r="N8" s="54"/>
      <c r="O8" s="54"/>
      <c r="P8" s="54"/>
      <c r="Q8" s="54"/>
    </row>
    <row r="9" spans="1:17" ht="63.75" x14ac:dyDescent="0.2">
      <c r="A9" s="70">
        <v>2</v>
      </c>
      <c r="B9" s="156" t="s">
        <v>1123</v>
      </c>
      <c r="C9" s="78" t="s">
        <v>1124</v>
      </c>
      <c r="D9" s="78" t="s">
        <v>1122</v>
      </c>
      <c r="E9" s="173"/>
      <c r="F9" s="139">
        <v>1</v>
      </c>
      <c r="G9" s="139">
        <v>1</v>
      </c>
      <c r="H9" s="139">
        <v>1</v>
      </c>
      <c r="I9" s="139">
        <f>F9*0.2+G9*0.4+H9*0.4</f>
        <v>1</v>
      </c>
      <c r="J9" s="174"/>
      <c r="K9" s="54"/>
      <c r="L9" s="54"/>
      <c r="M9" s="54"/>
      <c r="N9" s="54"/>
      <c r="O9" s="54"/>
      <c r="P9" s="54"/>
      <c r="Q9" s="54"/>
    </row>
    <row r="10" spans="1:17" ht="63.75" x14ac:dyDescent="0.2">
      <c r="A10" s="70">
        <v>3</v>
      </c>
      <c r="B10" s="156" t="s">
        <v>1125</v>
      </c>
      <c r="C10" s="78" t="s">
        <v>1126</v>
      </c>
      <c r="D10" s="78" t="s">
        <v>1122</v>
      </c>
      <c r="E10" s="173"/>
      <c r="F10" s="139">
        <v>1</v>
      </c>
      <c r="G10" s="139">
        <v>1</v>
      </c>
      <c r="H10" s="139">
        <v>1</v>
      </c>
      <c r="I10" s="139">
        <f t="shared" ref="I10:I33" si="0">F10*0.2+G10*0.4+H10*0.4</f>
        <v>1</v>
      </c>
      <c r="J10" s="174"/>
      <c r="K10" s="54"/>
      <c r="L10" s="54"/>
      <c r="M10" s="54"/>
      <c r="N10" s="54"/>
      <c r="O10" s="54"/>
      <c r="P10" s="54"/>
      <c r="Q10" s="54"/>
    </row>
    <row r="11" spans="1:17" ht="63.75" x14ac:dyDescent="0.2">
      <c r="A11" s="70">
        <v>4</v>
      </c>
      <c r="B11" s="156" t="s">
        <v>1127</v>
      </c>
      <c r="C11" s="78" t="s">
        <v>1128</v>
      </c>
      <c r="D11" s="78" t="s">
        <v>1122</v>
      </c>
      <c r="E11" s="173"/>
      <c r="F11" s="139">
        <v>1</v>
      </c>
      <c r="G11" s="139">
        <v>1</v>
      </c>
      <c r="H11" s="9">
        <v>1</v>
      </c>
      <c r="I11" s="139">
        <f t="shared" si="0"/>
        <v>1</v>
      </c>
      <c r="J11" s="174"/>
      <c r="K11" s="54"/>
      <c r="L11" s="54"/>
      <c r="M11" s="54"/>
      <c r="N11" s="54"/>
      <c r="O11" s="54"/>
      <c r="P11" s="54"/>
      <c r="Q11" s="54"/>
    </row>
    <row r="12" spans="1:17" ht="63.75" x14ac:dyDescent="0.2">
      <c r="A12" s="70">
        <v>5</v>
      </c>
      <c r="B12" s="156" t="s">
        <v>1129</v>
      </c>
      <c r="C12" s="78" t="s">
        <v>1130</v>
      </c>
      <c r="D12" s="78" t="s">
        <v>1122</v>
      </c>
      <c r="E12" s="173"/>
      <c r="F12" s="139">
        <v>1</v>
      </c>
      <c r="G12" s="139">
        <v>1</v>
      </c>
      <c r="H12" s="139">
        <v>1</v>
      </c>
      <c r="I12" s="139">
        <f t="shared" si="0"/>
        <v>1</v>
      </c>
      <c r="J12" s="174"/>
      <c r="K12" s="54"/>
      <c r="L12" s="54"/>
      <c r="M12" s="54"/>
      <c r="N12" s="54"/>
      <c r="O12" s="54"/>
      <c r="P12" s="54"/>
      <c r="Q12" s="54"/>
    </row>
    <row r="13" spans="1:17" ht="76.5" x14ac:dyDescent="0.2">
      <c r="A13" s="70">
        <v>6</v>
      </c>
      <c r="B13" s="156" t="s">
        <v>1131</v>
      </c>
      <c r="C13" s="78" t="s">
        <v>1132</v>
      </c>
      <c r="D13" s="78" t="s">
        <v>1122</v>
      </c>
      <c r="E13" s="173"/>
      <c r="F13" s="139">
        <v>1</v>
      </c>
      <c r="G13" s="139">
        <v>1</v>
      </c>
      <c r="H13" s="139">
        <v>1</v>
      </c>
      <c r="I13" s="139">
        <f t="shared" si="0"/>
        <v>1</v>
      </c>
      <c r="J13" s="174"/>
      <c r="K13" s="54"/>
      <c r="L13" s="54"/>
      <c r="M13" s="54"/>
      <c r="N13" s="54"/>
      <c r="O13" s="54"/>
      <c r="P13" s="54"/>
      <c r="Q13" s="54"/>
    </row>
    <row r="14" spans="1:17" ht="76.5" x14ac:dyDescent="0.2">
      <c r="A14" s="70">
        <v>7</v>
      </c>
      <c r="B14" s="156" t="s">
        <v>1133</v>
      </c>
      <c r="C14" s="78" t="s">
        <v>1134</v>
      </c>
      <c r="D14" s="78" t="s">
        <v>1122</v>
      </c>
      <c r="E14" s="173"/>
      <c r="F14" s="139">
        <v>1</v>
      </c>
      <c r="G14" s="139">
        <v>1</v>
      </c>
      <c r="H14" s="139">
        <v>1</v>
      </c>
      <c r="I14" s="139">
        <f t="shared" si="0"/>
        <v>1</v>
      </c>
      <c r="J14" s="174"/>
      <c r="K14" s="54"/>
      <c r="L14" s="54"/>
      <c r="M14" s="54"/>
      <c r="N14" s="54"/>
      <c r="O14" s="54"/>
      <c r="P14" s="54"/>
      <c r="Q14" s="54"/>
    </row>
    <row r="15" spans="1:17" ht="76.5" x14ac:dyDescent="0.2">
      <c r="A15" s="70">
        <v>8</v>
      </c>
      <c r="B15" s="156" t="s">
        <v>1135</v>
      </c>
      <c r="C15" s="78" t="s">
        <v>1136</v>
      </c>
      <c r="D15" s="78" t="s">
        <v>1122</v>
      </c>
      <c r="E15" s="173"/>
      <c r="F15" s="139">
        <v>1</v>
      </c>
      <c r="G15" s="150">
        <v>1</v>
      </c>
      <c r="H15" s="139">
        <v>1</v>
      </c>
      <c r="I15" s="139">
        <f t="shared" si="0"/>
        <v>1</v>
      </c>
      <c r="J15" s="170" t="s">
        <v>669</v>
      </c>
      <c r="K15" s="54"/>
      <c r="L15" s="54"/>
      <c r="M15" s="54"/>
      <c r="N15" s="54"/>
      <c r="O15" s="54"/>
      <c r="P15" s="54"/>
      <c r="Q15" s="54"/>
    </row>
    <row r="16" spans="1:17" ht="76.5" x14ac:dyDescent="0.2">
      <c r="A16" s="70">
        <v>9</v>
      </c>
      <c r="B16" s="156" t="s">
        <v>1137</v>
      </c>
      <c r="C16" s="78" t="s">
        <v>1138</v>
      </c>
      <c r="D16" s="78" t="s">
        <v>1122</v>
      </c>
      <c r="E16" s="173"/>
      <c r="F16" s="139">
        <v>1</v>
      </c>
      <c r="G16" s="139">
        <v>1</v>
      </c>
      <c r="H16" s="139">
        <v>1</v>
      </c>
      <c r="I16" s="139">
        <f t="shared" si="0"/>
        <v>1</v>
      </c>
      <c r="J16" s="174"/>
      <c r="K16" s="54"/>
      <c r="L16" s="54"/>
      <c r="M16" s="54"/>
      <c r="N16" s="54"/>
      <c r="O16" s="54"/>
      <c r="P16" s="54"/>
      <c r="Q16" s="54"/>
    </row>
    <row r="17" spans="1:17" ht="76.5" x14ac:dyDescent="0.2">
      <c r="A17" s="70">
        <v>10</v>
      </c>
      <c r="B17" s="156" t="s">
        <v>1139</v>
      </c>
      <c r="C17" s="78" t="s">
        <v>1140</v>
      </c>
      <c r="D17" s="78" t="s">
        <v>1122</v>
      </c>
      <c r="E17" s="173"/>
      <c r="F17" s="139">
        <v>1</v>
      </c>
      <c r="G17" s="139">
        <v>1</v>
      </c>
      <c r="H17" s="139">
        <v>1</v>
      </c>
      <c r="I17" s="139">
        <f t="shared" si="0"/>
        <v>1</v>
      </c>
      <c r="J17" s="174"/>
      <c r="K17" s="54"/>
      <c r="L17" s="54"/>
      <c r="M17" s="54"/>
      <c r="N17" s="54"/>
      <c r="O17" s="54"/>
      <c r="P17" s="54"/>
      <c r="Q17" s="54"/>
    </row>
    <row r="18" spans="1:17" ht="76.5" x14ac:dyDescent="0.2">
      <c r="A18" s="70">
        <v>11</v>
      </c>
      <c r="B18" s="156" t="s">
        <v>1141</v>
      </c>
      <c r="C18" s="78" t="s">
        <v>1142</v>
      </c>
      <c r="D18" s="78" t="s">
        <v>1122</v>
      </c>
      <c r="E18" s="173"/>
      <c r="F18" s="139">
        <v>1</v>
      </c>
      <c r="G18" s="139">
        <v>1</v>
      </c>
      <c r="H18" s="139">
        <v>1</v>
      </c>
      <c r="I18" s="139">
        <f t="shared" si="0"/>
        <v>1</v>
      </c>
      <c r="J18" s="174"/>
      <c r="K18" s="54"/>
      <c r="L18" s="54"/>
      <c r="M18" s="54"/>
      <c r="N18" s="54"/>
      <c r="O18" s="54"/>
      <c r="P18" s="54"/>
      <c r="Q18" s="54"/>
    </row>
    <row r="19" spans="1:17" ht="63.75" x14ac:dyDescent="0.2">
      <c r="A19" s="70">
        <v>12</v>
      </c>
      <c r="B19" s="156" t="s">
        <v>1143</v>
      </c>
      <c r="C19" s="78" t="s">
        <v>1144</v>
      </c>
      <c r="D19" s="78" t="s">
        <v>1122</v>
      </c>
      <c r="E19" s="173"/>
      <c r="F19" s="139">
        <v>1</v>
      </c>
      <c r="G19" s="139">
        <v>1</v>
      </c>
      <c r="H19" s="139">
        <v>1</v>
      </c>
      <c r="I19" s="139">
        <f t="shared" si="0"/>
        <v>1</v>
      </c>
      <c r="J19" s="174"/>
      <c r="K19" s="54"/>
      <c r="L19" s="54"/>
      <c r="M19" s="54"/>
      <c r="N19" s="54"/>
      <c r="O19" s="54"/>
      <c r="P19" s="54"/>
      <c r="Q19" s="54"/>
    </row>
    <row r="20" spans="1:17" ht="76.5" x14ac:dyDescent="0.2">
      <c r="A20" s="70">
        <v>13</v>
      </c>
      <c r="B20" s="156" t="s">
        <v>1145</v>
      </c>
      <c r="C20" s="78" t="s">
        <v>1146</v>
      </c>
      <c r="D20" s="78" t="s">
        <v>1122</v>
      </c>
      <c r="E20" s="173"/>
      <c r="F20" s="139">
        <v>1</v>
      </c>
      <c r="G20" s="139">
        <v>1</v>
      </c>
      <c r="H20" s="139">
        <v>1</v>
      </c>
      <c r="I20" s="139">
        <f t="shared" si="0"/>
        <v>1</v>
      </c>
      <c r="J20" s="174"/>
      <c r="K20" s="54"/>
      <c r="L20" s="54"/>
      <c r="M20" s="54"/>
      <c r="N20" s="54"/>
      <c r="O20" s="54"/>
      <c r="P20" s="54"/>
      <c r="Q20" s="54"/>
    </row>
    <row r="21" spans="1:17" ht="102" x14ac:dyDescent="0.2">
      <c r="A21" s="70">
        <v>14</v>
      </c>
      <c r="B21" s="156" t="s">
        <v>1147</v>
      </c>
      <c r="C21" s="78" t="s">
        <v>1148</v>
      </c>
      <c r="D21" s="78" t="s">
        <v>1122</v>
      </c>
      <c r="E21" s="173"/>
      <c r="F21" s="139">
        <v>1</v>
      </c>
      <c r="G21" s="139">
        <v>1</v>
      </c>
      <c r="H21" s="9">
        <v>1</v>
      </c>
      <c r="I21" s="139">
        <f t="shared" si="0"/>
        <v>1</v>
      </c>
      <c r="J21" s="174"/>
      <c r="K21" s="54"/>
      <c r="L21" s="54"/>
      <c r="M21" s="54"/>
      <c r="N21" s="54"/>
      <c r="O21" s="54"/>
      <c r="P21" s="54"/>
      <c r="Q21" s="54"/>
    </row>
    <row r="22" spans="1:17" ht="51" x14ac:dyDescent="0.2">
      <c r="A22" s="70">
        <v>15</v>
      </c>
      <c r="B22" s="156" t="s">
        <v>1149</v>
      </c>
      <c r="C22" s="78" t="s">
        <v>1150</v>
      </c>
      <c r="D22" s="78" t="s">
        <v>1122</v>
      </c>
      <c r="E22" s="173"/>
      <c r="F22" s="139">
        <v>1</v>
      </c>
      <c r="G22" s="139">
        <v>1</v>
      </c>
      <c r="H22" s="139">
        <v>1</v>
      </c>
      <c r="I22" s="139">
        <f t="shared" si="0"/>
        <v>1</v>
      </c>
      <c r="J22" s="174"/>
      <c r="K22" s="54"/>
      <c r="L22" s="54"/>
      <c r="M22" s="54"/>
      <c r="N22" s="54"/>
      <c r="O22" s="54"/>
      <c r="P22" s="54"/>
      <c r="Q22" s="54"/>
    </row>
    <row r="23" spans="1:17" ht="63.75" x14ac:dyDescent="0.2">
      <c r="A23" s="70">
        <v>16</v>
      </c>
      <c r="B23" s="156" t="s">
        <v>1151</v>
      </c>
      <c r="C23" s="78" t="s">
        <v>1152</v>
      </c>
      <c r="D23" s="78" t="s">
        <v>1122</v>
      </c>
      <c r="E23" s="173"/>
      <c r="F23" s="139">
        <v>1</v>
      </c>
      <c r="G23" s="139">
        <v>1</v>
      </c>
      <c r="H23" s="139">
        <v>1</v>
      </c>
      <c r="I23" s="139">
        <f t="shared" si="0"/>
        <v>1</v>
      </c>
      <c r="J23" s="174"/>
      <c r="K23" s="54"/>
      <c r="L23" s="54"/>
      <c r="M23" s="54"/>
      <c r="N23" s="54"/>
      <c r="O23" s="54"/>
      <c r="P23" s="54"/>
      <c r="Q23" s="54"/>
    </row>
    <row r="24" spans="1:17" ht="76.5" x14ac:dyDescent="0.2">
      <c r="A24" s="70">
        <v>17</v>
      </c>
      <c r="B24" s="156" t="s">
        <v>1153</v>
      </c>
      <c r="C24" s="78" t="s">
        <v>1154</v>
      </c>
      <c r="D24" s="78" t="s">
        <v>1122</v>
      </c>
      <c r="E24" s="173"/>
      <c r="F24" s="139">
        <v>1</v>
      </c>
      <c r="G24" s="139">
        <v>1</v>
      </c>
      <c r="H24" s="139">
        <v>1</v>
      </c>
      <c r="I24" s="139">
        <f t="shared" si="0"/>
        <v>1</v>
      </c>
      <c r="J24" s="174"/>
      <c r="K24" s="54"/>
      <c r="L24" s="54"/>
      <c r="M24" s="54"/>
      <c r="N24" s="54"/>
      <c r="O24" s="54"/>
      <c r="P24" s="54"/>
      <c r="Q24" s="54"/>
    </row>
    <row r="25" spans="1:17" ht="63.75" x14ac:dyDescent="0.2">
      <c r="A25" s="70">
        <v>18</v>
      </c>
      <c r="B25" s="156" t="s">
        <v>1155</v>
      </c>
      <c r="C25" s="78" t="s">
        <v>1156</v>
      </c>
      <c r="D25" s="78" t="s">
        <v>1122</v>
      </c>
      <c r="E25" s="173"/>
      <c r="F25" s="139">
        <v>1</v>
      </c>
      <c r="G25" s="139">
        <v>1</v>
      </c>
      <c r="H25" s="139">
        <v>1</v>
      </c>
      <c r="I25" s="139">
        <f t="shared" si="0"/>
        <v>1</v>
      </c>
      <c r="J25" s="174"/>
      <c r="K25" s="54"/>
      <c r="L25" s="54"/>
      <c r="M25" s="54"/>
      <c r="N25" s="54"/>
      <c r="O25" s="54"/>
      <c r="P25" s="54"/>
      <c r="Q25" s="54"/>
    </row>
    <row r="26" spans="1:17" ht="63.75" x14ac:dyDescent="0.2">
      <c r="A26" s="70">
        <v>19</v>
      </c>
      <c r="B26" s="156" t="s">
        <v>1157</v>
      </c>
      <c r="C26" s="78" t="s">
        <v>1158</v>
      </c>
      <c r="D26" s="78" t="s">
        <v>1122</v>
      </c>
      <c r="E26" s="173"/>
      <c r="F26" s="139">
        <v>1</v>
      </c>
      <c r="G26" s="139">
        <v>1</v>
      </c>
      <c r="H26" s="139">
        <v>1</v>
      </c>
      <c r="I26" s="139">
        <f t="shared" si="0"/>
        <v>1</v>
      </c>
      <c r="J26" s="174"/>
      <c r="K26" s="54"/>
      <c r="L26" s="54"/>
      <c r="M26" s="54"/>
      <c r="N26" s="54"/>
      <c r="O26" s="54"/>
      <c r="P26" s="54"/>
      <c r="Q26" s="54"/>
    </row>
    <row r="27" spans="1:17" ht="63.75" x14ac:dyDescent="0.2">
      <c r="A27" s="70">
        <v>20</v>
      </c>
      <c r="B27" s="156" t="s">
        <v>1159</v>
      </c>
      <c r="C27" s="78" t="s">
        <v>1160</v>
      </c>
      <c r="D27" s="78" t="s">
        <v>1122</v>
      </c>
      <c r="E27" s="173"/>
      <c r="F27" s="139">
        <v>1</v>
      </c>
      <c r="G27" s="139">
        <v>1</v>
      </c>
      <c r="H27" s="139">
        <v>1</v>
      </c>
      <c r="I27" s="139">
        <f t="shared" si="0"/>
        <v>1</v>
      </c>
      <c r="J27" s="174"/>
      <c r="K27" s="54"/>
      <c r="L27" s="54"/>
      <c r="M27" s="54"/>
      <c r="N27" s="54"/>
      <c r="O27" s="54"/>
      <c r="P27" s="54"/>
      <c r="Q27" s="54"/>
    </row>
    <row r="28" spans="1:17" ht="63.75" x14ac:dyDescent="0.2">
      <c r="A28" s="70">
        <v>21</v>
      </c>
      <c r="B28" s="156" t="s">
        <v>1161</v>
      </c>
      <c r="C28" s="78" t="s">
        <v>1162</v>
      </c>
      <c r="D28" s="78" t="s">
        <v>1122</v>
      </c>
      <c r="E28" s="173"/>
      <c r="F28" s="139">
        <v>1</v>
      </c>
      <c r="G28" s="139">
        <v>1</v>
      </c>
      <c r="H28" s="139">
        <v>1</v>
      </c>
      <c r="I28" s="139">
        <f t="shared" si="0"/>
        <v>1</v>
      </c>
      <c r="J28" s="174"/>
      <c r="K28" s="54"/>
      <c r="L28" s="54"/>
      <c r="M28" s="54"/>
      <c r="N28" s="54"/>
      <c r="O28" s="54"/>
      <c r="P28" s="54"/>
      <c r="Q28" s="54"/>
    </row>
    <row r="29" spans="1:17" ht="76.5" x14ac:dyDescent="0.2">
      <c r="A29" s="70">
        <v>22</v>
      </c>
      <c r="B29" s="156" t="s">
        <v>1163</v>
      </c>
      <c r="C29" s="78" t="s">
        <v>1164</v>
      </c>
      <c r="D29" s="78" t="s">
        <v>1122</v>
      </c>
      <c r="E29" s="173"/>
      <c r="F29" s="139">
        <v>1</v>
      </c>
      <c r="G29" s="150">
        <v>1</v>
      </c>
      <c r="H29" s="139">
        <v>1</v>
      </c>
      <c r="I29" s="139">
        <f t="shared" si="0"/>
        <v>1</v>
      </c>
      <c r="J29" s="170" t="s">
        <v>1165</v>
      </c>
      <c r="K29" s="54"/>
      <c r="L29" s="54"/>
      <c r="M29" s="54"/>
      <c r="N29" s="54"/>
      <c r="O29" s="54"/>
      <c r="P29" s="54"/>
      <c r="Q29" s="54"/>
    </row>
    <row r="30" spans="1:17" ht="63.75" x14ac:dyDescent="0.2">
      <c r="A30" s="70">
        <v>23</v>
      </c>
      <c r="B30" s="156" t="s">
        <v>1166</v>
      </c>
      <c r="C30" s="78" t="s">
        <v>1167</v>
      </c>
      <c r="D30" s="78" t="s">
        <v>1168</v>
      </c>
      <c r="E30" s="173"/>
      <c r="F30" s="139">
        <v>1</v>
      </c>
      <c r="G30" s="139">
        <v>1</v>
      </c>
      <c r="H30" s="139">
        <v>1</v>
      </c>
      <c r="I30" s="139">
        <f t="shared" si="0"/>
        <v>1</v>
      </c>
      <c r="J30" s="174"/>
      <c r="K30" s="54"/>
      <c r="L30" s="54"/>
      <c r="M30" s="54"/>
      <c r="N30" s="54"/>
      <c r="O30" s="54"/>
      <c r="P30" s="54"/>
      <c r="Q30" s="54"/>
    </row>
    <row r="31" spans="1:17" ht="51" x14ac:dyDescent="0.2">
      <c r="A31" s="70">
        <v>24</v>
      </c>
      <c r="B31" s="155" t="s">
        <v>1169</v>
      </c>
      <c r="C31" s="78" t="s">
        <v>1170</v>
      </c>
      <c r="D31" s="78" t="s">
        <v>1168</v>
      </c>
      <c r="E31" s="173"/>
      <c r="F31" s="139">
        <v>1</v>
      </c>
      <c r="G31" s="139">
        <v>1</v>
      </c>
      <c r="H31" s="139">
        <v>1</v>
      </c>
      <c r="I31" s="139">
        <f t="shared" si="0"/>
        <v>1</v>
      </c>
      <c r="J31" s="174"/>
      <c r="K31" s="54"/>
      <c r="L31" s="54"/>
      <c r="M31" s="54"/>
      <c r="N31" s="54"/>
      <c r="O31" s="54"/>
      <c r="P31" s="54"/>
      <c r="Q31" s="54"/>
    </row>
    <row r="32" spans="1:17" ht="63.75" x14ac:dyDescent="0.2">
      <c r="A32" s="70">
        <v>25</v>
      </c>
      <c r="B32" s="156" t="s">
        <v>1171</v>
      </c>
      <c r="C32" s="78" t="s">
        <v>1172</v>
      </c>
      <c r="D32" s="78" t="s">
        <v>1168</v>
      </c>
      <c r="E32" s="173"/>
      <c r="F32" s="139">
        <v>1</v>
      </c>
      <c r="G32" s="139">
        <v>1</v>
      </c>
      <c r="H32" s="139">
        <v>1</v>
      </c>
      <c r="I32" s="139">
        <f t="shared" si="0"/>
        <v>1</v>
      </c>
      <c r="J32" s="174"/>
      <c r="K32" s="54"/>
      <c r="L32" s="54"/>
      <c r="M32" s="54"/>
      <c r="N32" s="54"/>
      <c r="O32" s="54"/>
      <c r="P32" s="54"/>
      <c r="Q32" s="54"/>
    </row>
    <row r="33" spans="1:17" ht="76.5" x14ac:dyDescent="0.2">
      <c r="A33" s="70">
        <v>26</v>
      </c>
      <c r="B33" s="156" t="s">
        <v>1173</v>
      </c>
      <c r="C33" s="78" t="s">
        <v>1174</v>
      </c>
      <c r="D33" s="78" t="s">
        <v>1168</v>
      </c>
      <c r="E33" s="173"/>
      <c r="F33" s="139">
        <v>1</v>
      </c>
      <c r="G33" s="139">
        <v>1</v>
      </c>
      <c r="H33" s="139">
        <v>1</v>
      </c>
      <c r="I33" s="139">
        <f t="shared" si="0"/>
        <v>1</v>
      </c>
      <c r="J33" s="174"/>
      <c r="K33" s="54"/>
      <c r="L33" s="54"/>
      <c r="M33" s="54"/>
      <c r="N33" s="54"/>
      <c r="O33" s="54"/>
      <c r="P33" s="54"/>
      <c r="Q33" s="54"/>
    </row>
    <row r="34" spans="1:17" ht="15.75" customHeight="1" x14ac:dyDescent="0.2">
      <c r="A34" s="332" t="s">
        <v>1049</v>
      </c>
      <c r="B34" s="333"/>
      <c r="C34" s="333"/>
      <c r="D34" s="333"/>
      <c r="E34" s="333"/>
      <c r="F34" s="333"/>
      <c r="G34" s="333"/>
      <c r="H34" s="334"/>
      <c r="I34" s="169">
        <f>SUM(I8:I33)/COUNT(I8:I33)</f>
        <v>1</v>
      </c>
      <c r="J34" s="174"/>
      <c r="K34" s="54"/>
      <c r="L34" s="54"/>
      <c r="M34" s="54"/>
      <c r="N34" s="54"/>
      <c r="O34" s="54"/>
      <c r="P34" s="54"/>
      <c r="Q34" s="54"/>
    </row>
    <row r="38" spans="1:17" x14ac:dyDescent="0.2">
      <c r="B38" s="100"/>
      <c r="C38" s="101"/>
      <c r="D38" s="101"/>
      <c r="E38" s="101"/>
      <c r="F38" s="101"/>
      <c r="G38" s="101"/>
      <c r="H38" s="101"/>
      <c r="I38" s="101"/>
    </row>
    <row r="45" spans="1:17" x14ac:dyDescent="0.2">
      <c r="B45" s="100"/>
      <c r="C45" s="101"/>
      <c r="D45" s="101"/>
      <c r="E45" s="101"/>
      <c r="F45" s="101"/>
      <c r="G45" s="101"/>
      <c r="H45" s="101"/>
      <c r="I45" s="101"/>
    </row>
    <row r="49" spans="2:9" x14ac:dyDescent="0.2">
      <c r="B49" s="100"/>
      <c r="C49" s="101"/>
      <c r="D49" s="101"/>
      <c r="E49" s="101"/>
      <c r="F49" s="101"/>
      <c r="G49" s="101"/>
      <c r="H49" s="101"/>
      <c r="I49" s="101"/>
    </row>
    <row r="52" spans="2:9" x14ac:dyDescent="0.2">
      <c r="B52" s="100"/>
      <c r="C52" s="101"/>
      <c r="D52" s="101"/>
      <c r="E52" s="101"/>
      <c r="F52" s="101"/>
      <c r="G52" s="101"/>
      <c r="H52" s="101"/>
      <c r="I52" s="101"/>
    </row>
    <row r="56" spans="2:9" x14ac:dyDescent="0.2">
      <c r="B56" s="100"/>
      <c r="C56" s="101"/>
      <c r="D56" s="101"/>
      <c r="E56" s="101"/>
      <c r="F56" s="101"/>
      <c r="G56" s="101"/>
      <c r="H56" s="101"/>
      <c r="I56" s="101"/>
    </row>
    <row r="59" spans="2:9" x14ac:dyDescent="0.2">
      <c r="B59" s="100"/>
      <c r="C59" s="101"/>
      <c r="D59" s="101"/>
      <c r="E59" s="101"/>
      <c r="F59" s="101"/>
      <c r="G59" s="101"/>
      <c r="H59" s="101"/>
      <c r="I59" s="101"/>
    </row>
    <row r="63" spans="2:9" x14ac:dyDescent="0.2">
      <c r="B63" s="100"/>
      <c r="C63" s="101"/>
      <c r="D63" s="101"/>
      <c r="E63" s="101"/>
      <c r="F63" s="101"/>
      <c r="G63" s="101"/>
      <c r="H63" s="101"/>
      <c r="I63" s="101"/>
    </row>
  </sheetData>
  <mergeCells count="13">
    <mergeCell ref="I6:I7"/>
    <mergeCell ref="J6:J7"/>
    <mergeCell ref="A34:H34"/>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3">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9"/>
  <sheetViews>
    <sheetView view="pageBreakPreview" zoomScale="70" zoomScaleNormal="100" zoomScaleSheetLayoutView="70"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34" customWidth="1"/>
    <col min="7" max="7" width="15.85546875" style="134" customWidth="1"/>
    <col min="8" max="8" width="14.42578125" style="134" customWidth="1"/>
    <col min="9" max="9" width="19" style="103" customWidth="1"/>
    <col min="10" max="10" width="20.1406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59.25" customHeight="1" x14ac:dyDescent="0.2">
      <c r="A1" s="329" t="s">
        <v>240</v>
      </c>
      <c r="B1" s="329"/>
      <c r="C1" s="329"/>
      <c r="D1" s="329"/>
      <c r="E1" s="329"/>
      <c r="F1" s="329"/>
      <c r="G1" s="329"/>
      <c r="H1" s="329"/>
      <c r="I1" s="329"/>
      <c r="J1" s="329"/>
    </row>
    <row r="2" spans="1:17" ht="30.75" customHeight="1" x14ac:dyDescent="0.2">
      <c r="A2" s="125" t="s">
        <v>246</v>
      </c>
      <c r="B2" s="125"/>
      <c r="C2" s="330" t="s">
        <v>1175</v>
      </c>
      <c r="D2" s="330"/>
      <c r="E2" s="330"/>
      <c r="F2" s="330"/>
      <c r="G2" s="330"/>
      <c r="H2" s="330"/>
      <c r="I2" s="330"/>
      <c r="J2" s="330"/>
    </row>
    <row r="3" spans="1:17" ht="15.75" customHeight="1" x14ac:dyDescent="0.2">
      <c r="A3" s="125" t="s">
        <v>243</v>
      </c>
      <c r="B3" s="125"/>
      <c r="C3" s="126">
        <v>43929</v>
      </c>
      <c r="D3" s="135"/>
      <c r="E3" s="135"/>
      <c r="F3" s="126"/>
      <c r="G3" s="126"/>
      <c r="H3" s="126"/>
      <c r="I3" s="135"/>
    </row>
    <row r="4" spans="1:17" ht="17.25" customHeight="1" x14ac:dyDescent="0.2">
      <c r="A4" s="136" t="s">
        <v>82</v>
      </c>
      <c r="B4" s="125"/>
      <c r="C4" s="135"/>
      <c r="D4" s="135"/>
      <c r="E4" s="135"/>
      <c r="F4" s="126"/>
      <c r="G4" s="126"/>
      <c r="H4" s="126"/>
      <c r="I4" s="135"/>
    </row>
    <row r="5" spans="1:17" ht="54.75" customHeight="1" x14ac:dyDescent="0.2">
      <c r="A5" s="335" t="s">
        <v>247</v>
      </c>
      <c r="B5" s="335"/>
      <c r="C5" s="335"/>
      <c r="D5" s="335"/>
      <c r="E5" s="335"/>
      <c r="F5" s="335"/>
      <c r="G5" s="335"/>
      <c r="H5" s="335"/>
      <c r="I5" s="335"/>
      <c r="J5" s="335"/>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26"/>
      <c r="C7" s="326"/>
      <c r="D7" s="326"/>
      <c r="E7" s="326"/>
      <c r="F7" s="326"/>
      <c r="G7" s="137" t="s">
        <v>255</v>
      </c>
      <c r="H7" s="4" t="s">
        <v>256</v>
      </c>
      <c r="I7" s="326"/>
      <c r="J7" s="331"/>
      <c r="K7" s="54"/>
      <c r="L7" s="54"/>
      <c r="M7" s="54"/>
      <c r="N7" s="54"/>
      <c r="O7" s="54"/>
      <c r="P7" s="54"/>
      <c r="Q7" s="54"/>
    </row>
    <row r="8" spans="1:17" ht="63.75" x14ac:dyDescent="0.2">
      <c r="A8" s="70">
        <v>1</v>
      </c>
      <c r="B8" s="156" t="s">
        <v>1176</v>
      </c>
      <c r="C8" s="171" t="s">
        <v>1177</v>
      </c>
      <c r="D8" s="171" t="s">
        <v>1098</v>
      </c>
      <c r="E8" s="175"/>
      <c r="F8" s="139">
        <v>1</v>
      </c>
      <c r="G8" s="139">
        <v>1</v>
      </c>
      <c r="H8" s="139">
        <v>1</v>
      </c>
      <c r="I8" s="139">
        <f>F8*0.2+G8*0.4+H8*0.4</f>
        <v>1</v>
      </c>
      <c r="J8" s="176"/>
      <c r="K8" s="54"/>
      <c r="L8" s="54"/>
      <c r="M8" s="54"/>
      <c r="N8" s="54"/>
      <c r="O8" s="54"/>
      <c r="P8" s="54"/>
      <c r="Q8" s="54"/>
    </row>
    <row r="9" spans="1:17" ht="76.5" x14ac:dyDescent="0.2">
      <c r="A9" s="70">
        <v>2</v>
      </c>
      <c r="B9" s="156" t="s">
        <v>1178</v>
      </c>
      <c r="C9" s="171" t="s">
        <v>1179</v>
      </c>
      <c r="D9" s="171" t="s">
        <v>1098</v>
      </c>
      <c r="E9" s="175"/>
      <c r="F9" s="139">
        <v>1</v>
      </c>
      <c r="G9" s="139">
        <v>1</v>
      </c>
      <c r="H9" s="139">
        <v>1</v>
      </c>
      <c r="I9" s="139">
        <f>F9*0.2+G9*0.4+H9*0.4</f>
        <v>1</v>
      </c>
      <c r="J9" s="176"/>
      <c r="K9" s="54"/>
      <c r="L9" s="54"/>
      <c r="M9" s="54"/>
      <c r="N9" s="54"/>
      <c r="O9" s="54"/>
      <c r="P9" s="54"/>
      <c r="Q9" s="54"/>
    </row>
    <row r="10" spans="1:17" ht="102" x14ac:dyDescent="0.2">
      <c r="A10" s="70">
        <v>3</v>
      </c>
      <c r="B10" s="156" t="s">
        <v>1180</v>
      </c>
      <c r="C10" s="171" t="s">
        <v>1181</v>
      </c>
      <c r="D10" s="171" t="s">
        <v>1098</v>
      </c>
      <c r="E10" s="175"/>
      <c r="F10" s="139">
        <v>1</v>
      </c>
      <c r="G10" s="139">
        <v>1</v>
      </c>
      <c r="H10" s="139">
        <v>1</v>
      </c>
      <c r="I10" s="139">
        <f t="shared" ref="I10:I39" si="0">F10*0.2+G10*0.4+H10*0.4</f>
        <v>1</v>
      </c>
      <c r="J10" s="176"/>
      <c r="K10" s="54"/>
      <c r="L10" s="54"/>
      <c r="M10" s="54"/>
      <c r="N10" s="54"/>
      <c r="O10" s="54"/>
      <c r="P10" s="54"/>
      <c r="Q10" s="54"/>
    </row>
    <row r="11" spans="1:17" ht="76.5" x14ac:dyDescent="0.2">
      <c r="A11" s="70">
        <v>4</v>
      </c>
      <c r="B11" s="156" t="s">
        <v>1182</v>
      </c>
      <c r="C11" s="171" t="s">
        <v>1183</v>
      </c>
      <c r="D11" s="171" t="s">
        <v>1098</v>
      </c>
      <c r="E11" s="175"/>
      <c r="F11" s="139">
        <v>1</v>
      </c>
      <c r="G11" s="139">
        <v>1</v>
      </c>
      <c r="H11" s="139">
        <v>1</v>
      </c>
      <c r="I11" s="139">
        <f t="shared" si="0"/>
        <v>1</v>
      </c>
      <c r="J11" s="176"/>
      <c r="K11" s="54"/>
      <c r="L11" s="54"/>
      <c r="M11" s="54"/>
      <c r="N11" s="54"/>
      <c r="O11" s="54"/>
      <c r="P11" s="54"/>
      <c r="Q11" s="54"/>
    </row>
    <row r="12" spans="1:17" ht="89.25" x14ac:dyDescent="0.2">
      <c r="A12" s="70">
        <v>5</v>
      </c>
      <c r="B12" s="156" t="s">
        <v>1184</v>
      </c>
      <c r="C12" s="171" t="s">
        <v>1185</v>
      </c>
      <c r="D12" s="171" t="s">
        <v>1098</v>
      </c>
      <c r="E12" s="175"/>
      <c r="F12" s="139">
        <v>1</v>
      </c>
      <c r="G12" s="139">
        <v>1</v>
      </c>
      <c r="H12" s="139">
        <v>1</v>
      </c>
      <c r="I12" s="139">
        <f t="shared" si="0"/>
        <v>1</v>
      </c>
      <c r="J12" s="176"/>
      <c r="K12" s="54"/>
      <c r="L12" s="54"/>
      <c r="M12" s="54"/>
      <c r="N12" s="54"/>
      <c r="O12" s="54"/>
      <c r="P12" s="54"/>
      <c r="Q12" s="54"/>
    </row>
    <row r="13" spans="1:17" ht="89.25" x14ac:dyDescent="0.2">
      <c r="A13" s="70">
        <v>6</v>
      </c>
      <c r="B13" s="172" t="s">
        <v>1186</v>
      </c>
      <c r="C13" s="171" t="s">
        <v>1187</v>
      </c>
      <c r="D13" s="171" t="s">
        <v>1101</v>
      </c>
      <c r="E13" s="175"/>
      <c r="F13" s="139">
        <v>1</v>
      </c>
      <c r="G13" s="150">
        <v>1</v>
      </c>
      <c r="H13" s="139">
        <v>1</v>
      </c>
      <c r="I13" s="139">
        <f t="shared" si="0"/>
        <v>1</v>
      </c>
      <c r="J13" s="176" t="s">
        <v>669</v>
      </c>
      <c r="K13" s="54"/>
      <c r="L13" s="54"/>
      <c r="M13" s="54"/>
      <c r="N13" s="54"/>
      <c r="O13" s="54"/>
      <c r="P13" s="54"/>
      <c r="Q13" s="54"/>
    </row>
    <row r="14" spans="1:17" ht="89.25" x14ac:dyDescent="0.2">
      <c r="A14" s="70">
        <v>7</v>
      </c>
      <c r="B14" s="172" t="s">
        <v>1188</v>
      </c>
      <c r="C14" s="171" t="s">
        <v>1189</v>
      </c>
      <c r="D14" s="171" t="s">
        <v>1101</v>
      </c>
      <c r="E14" s="175"/>
      <c r="F14" s="139">
        <v>1</v>
      </c>
      <c r="G14" s="150">
        <v>1</v>
      </c>
      <c r="H14" s="139">
        <v>1</v>
      </c>
      <c r="I14" s="139">
        <f t="shared" si="0"/>
        <v>1</v>
      </c>
      <c r="J14" s="176" t="s">
        <v>669</v>
      </c>
      <c r="K14" s="54"/>
      <c r="L14" s="54"/>
      <c r="M14" s="54"/>
      <c r="N14" s="54"/>
      <c r="O14" s="54"/>
      <c r="P14" s="54"/>
      <c r="Q14" s="54"/>
    </row>
    <row r="15" spans="1:17" ht="89.25" x14ac:dyDescent="0.2">
      <c r="A15" s="70">
        <v>8</v>
      </c>
      <c r="B15" s="172" t="s">
        <v>1190</v>
      </c>
      <c r="C15" s="171" t="s">
        <v>1191</v>
      </c>
      <c r="D15" s="171" t="s">
        <v>1101</v>
      </c>
      <c r="E15" s="175"/>
      <c r="F15" s="139">
        <v>1</v>
      </c>
      <c r="G15" s="150">
        <v>1</v>
      </c>
      <c r="H15" s="139">
        <v>1</v>
      </c>
      <c r="I15" s="139">
        <f t="shared" si="0"/>
        <v>1</v>
      </c>
      <c r="J15" s="176" t="s">
        <v>669</v>
      </c>
      <c r="K15" s="54"/>
      <c r="L15" s="54"/>
      <c r="M15" s="54"/>
      <c r="N15" s="54"/>
      <c r="O15" s="54"/>
      <c r="P15" s="54"/>
      <c r="Q15" s="54"/>
    </row>
    <row r="16" spans="1:17" ht="76.5" x14ac:dyDescent="0.2">
      <c r="A16" s="70">
        <v>9</v>
      </c>
      <c r="B16" s="172" t="s">
        <v>1192</v>
      </c>
      <c r="C16" s="171" t="s">
        <v>1193</v>
      </c>
      <c r="D16" s="171" t="s">
        <v>1101</v>
      </c>
      <c r="E16" s="175"/>
      <c r="F16" s="139">
        <v>1</v>
      </c>
      <c r="G16" s="139">
        <v>1</v>
      </c>
      <c r="H16" s="139">
        <v>1</v>
      </c>
      <c r="I16" s="139">
        <f t="shared" si="0"/>
        <v>1</v>
      </c>
      <c r="J16" s="176"/>
      <c r="K16" s="54"/>
      <c r="L16" s="54"/>
      <c r="M16" s="54"/>
      <c r="N16" s="54"/>
      <c r="O16" s="54"/>
      <c r="P16" s="54"/>
      <c r="Q16" s="54"/>
    </row>
    <row r="17" spans="1:17" ht="76.5" x14ac:dyDescent="0.2">
      <c r="A17" s="70">
        <v>10</v>
      </c>
      <c r="B17" s="172" t="s">
        <v>1194</v>
      </c>
      <c r="C17" s="171" t="s">
        <v>1195</v>
      </c>
      <c r="D17" s="171" t="s">
        <v>1101</v>
      </c>
      <c r="E17" s="175"/>
      <c r="F17" s="139">
        <v>1</v>
      </c>
      <c r="G17" s="91">
        <v>1</v>
      </c>
      <c r="H17" s="139">
        <v>1</v>
      </c>
      <c r="I17" s="139">
        <f t="shared" si="0"/>
        <v>1</v>
      </c>
      <c r="J17" s="176"/>
      <c r="K17" s="54"/>
      <c r="L17" s="54"/>
      <c r="M17" s="54"/>
      <c r="N17" s="54"/>
      <c r="O17" s="54"/>
      <c r="P17" s="54"/>
      <c r="Q17" s="54"/>
    </row>
    <row r="18" spans="1:17" ht="89.25" x14ac:dyDescent="0.2">
      <c r="A18" s="70">
        <v>11</v>
      </c>
      <c r="B18" s="172" t="s">
        <v>1196</v>
      </c>
      <c r="C18" s="171" t="s">
        <v>1197</v>
      </c>
      <c r="D18" s="171" t="s">
        <v>1101</v>
      </c>
      <c r="E18" s="175"/>
      <c r="F18" s="139">
        <v>1</v>
      </c>
      <c r="G18" s="150">
        <v>1</v>
      </c>
      <c r="H18" s="139">
        <v>1</v>
      </c>
      <c r="I18" s="139">
        <f t="shared" si="0"/>
        <v>1</v>
      </c>
      <c r="J18" s="176" t="s">
        <v>669</v>
      </c>
      <c r="K18" s="54"/>
      <c r="L18" s="54"/>
      <c r="M18" s="54"/>
      <c r="N18" s="54"/>
      <c r="O18" s="54"/>
      <c r="P18" s="54"/>
      <c r="Q18" s="54"/>
    </row>
    <row r="19" spans="1:17" ht="89.25" x14ac:dyDescent="0.2">
      <c r="A19" s="70">
        <v>12</v>
      </c>
      <c r="B19" s="172" t="s">
        <v>1198</v>
      </c>
      <c r="C19" s="171" t="s">
        <v>1199</v>
      </c>
      <c r="D19" s="171" t="s">
        <v>1101</v>
      </c>
      <c r="E19" s="175"/>
      <c r="F19" s="139">
        <v>1</v>
      </c>
      <c r="G19" s="150">
        <v>1</v>
      </c>
      <c r="H19" s="139">
        <v>1</v>
      </c>
      <c r="I19" s="139">
        <f t="shared" si="0"/>
        <v>1</v>
      </c>
      <c r="J19" s="176" t="s">
        <v>669</v>
      </c>
      <c r="K19" s="54"/>
      <c r="L19" s="54"/>
      <c r="M19" s="54"/>
      <c r="N19" s="54"/>
      <c r="O19" s="54"/>
      <c r="P19" s="54"/>
      <c r="Q19" s="54"/>
    </row>
    <row r="20" spans="1:17" ht="89.25" x14ac:dyDescent="0.2">
      <c r="A20" s="70">
        <v>13</v>
      </c>
      <c r="B20" s="172" t="s">
        <v>1200</v>
      </c>
      <c r="C20" s="171" t="s">
        <v>1201</v>
      </c>
      <c r="D20" s="171" t="s">
        <v>1101</v>
      </c>
      <c r="E20" s="175"/>
      <c r="F20" s="139">
        <v>1</v>
      </c>
      <c r="G20" s="150">
        <v>1</v>
      </c>
      <c r="H20" s="139">
        <v>1</v>
      </c>
      <c r="I20" s="139">
        <f t="shared" si="0"/>
        <v>1</v>
      </c>
      <c r="J20" s="176" t="s">
        <v>669</v>
      </c>
      <c r="K20" s="54"/>
      <c r="L20" s="54"/>
      <c r="M20" s="54"/>
      <c r="N20" s="54"/>
      <c r="O20" s="54"/>
      <c r="P20" s="54"/>
      <c r="Q20" s="54"/>
    </row>
    <row r="21" spans="1:17" ht="127.5" x14ac:dyDescent="0.2">
      <c r="A21" s="70">
        <v>14</v>
      </c>
      <c r="B21" s="172" t="s">
        <v>1202</v>
      </c>
      <c r="C21" s="171" t="s">
        <v>1203</v>
      </c>
      <c r="D21" s="171" t="s">
        <v>1101</v>
      </c>
      <c r="E21" s="175"/>
      <c r="F21" s="139">
        <v>1</v>
      </c>
      <c r="G21" s="150">
        <v>1</v>
      </c>
      <c r="H21" s="139">
        <v>1</v>
      </c>
      <c r="I21" s="139">
        <f t="shared" si="0"/>
        <v>1</v>
      </c>
      <c r="J21" s="176" t="s">
        <v>1204</v>
      </c>
      <c r="K21" s="54"/>
      <c r="L21" s="54"/>
      <c r="M21" s="54"/>
      <c r="N21" s="54"/>
      <c r="O21" s="54"/>
      <c r="P21" s="54"/>
      <c r="Q21" s="54"/>
    </row>
    <row r="22" spans="1:17" ht="127.5" x14ac:dyDescent="0.2">
      <c r="A22" s="70">
        <v>15</v>
      </c>
      <c r="B22" s="172" t="s">
        <v>1205</v>
      </c>
      <c r="C22" s="171" t="s">
        <v>1206</v>
      </c>
      <c r="D22" s="171" t="s">
        <v>1101</v>
      </c>
      <c r="E22" s="175"/>
      <c r="F22" s="139">
        <v>1</v>
      </c>
      <c r="G22" s="150">
        <v>1</v>
      </c>
      <c r="H22" s="139">
        <v>1</v>
      </c>
      <c r="I22" s="139">
        <f t="shared" si="0"/>
        <v>1</v>
      </c>
      <c r="J22" s="176" t="s">
        <v>1204</v>
      </c>
      <c r="K22" s="54"/>
      <c r="L22" s="54"/>
      <c r="M22" s="54"/>
      <c r="N22" s="54"/>
      <c r="O22" s="54"/>
      <c r="P22" s="54"/>
      <c r="Q22" s="54"/>
    </row>
    <row r="23" spans="1:17" ht="191.25" x14ac:dyDescent="0.2">
      <c r="A23" s="70">
        <v>16</v>
      </c>
      <c r="B23" s="172" t="s">
        <v>1207</v>
      </c>
      <c r="C23" s="171" t="s">
        <v>1208</v>
      </c>
      <c r="D23" s="171" t="s">
        <v>1101</v>
      </c>
      <c r="E23" s="175"/>
      <c r="F23" s="150">
        <v>1</v>
      </c>
      <c r="G23" s="150">
        <v>1</v>
      </c>
      <c r="H23" s="139">
        <v>1</v>
      </c>
      <c r="I23" s="139">
        <f t="shared" si="0"/>
        <v>1</v>
      </c>
      <c r="J23" s="176" t="s">
        <v>1209</v>
      </c>
      <c r="K23" s="54"/>
      <c r="L23" s="54"/>
      <c r="M23" s="54"/>
      <c r="N23" s="54"/>
      <c r="O23" s="54"/>
      <c r="P23" s="54"/>
      <c r="Q23" s="54"/>
    </row>
    <row r="24" spans="1:17" ht="153" x14ac:dyDescent="0.2">
      <c r="A24" s="70">
        <v>17</v>
      </c>
      <c r="B24" s="172" t="s">
        <v>1210</v>
      </c>
      <c r="C24" s="171" t="s">
        <v>1211</v>
      </c>
      <c r="D24" s="171" t="s">
        <v>1101</v>
      </c>
      <c r="E24" s="175"/>
      <c r="F24" s="150">
        <v>1</v>
      </c>
      <c r="G24" s="150">
        <v>1</v>
      </c>
      <c r="H24" s="139">
        <v>1</v>
      </c>
      <c r="I24" s="139">
        <f t="shared" si="0"/>
        <v>1</v>
      </c>
      <c r="J24" s="176" t="s">
        <v>1212</v>
      </c>
      <c r="K24" s="54"/>
      <c r="L24" s="54"/>
      <c r="M24" s="54"/>
      <c r="N24" s="54"/>
      <c r="O24" s="54"/>
      <c r="P24" s="54"/>
      <c r="Q24" s="54"/>
    </row>
    <row r="25" spans="1:17" ht="76.5" x14ac:dyDescent="0.2">
      <c r="A25" s="70">
        <v>18</v>
      </c>
      <c r="B25" s="172" t="s">
        <v>1213</v>
      </c>
      <c r="C25" s="171" t="s">
        <v>1214</v>
      </c>
      <c r="D25" s="171" t="s">
        <v>1101</v>
      </c>
      <c r="E25" s="175"/>
      <c r="F25" s="150">
        <v>1</v>
      </c>
      <c r="G25" s="139">
        <v>1</v>
      </c>
      <c r="H25" s="139">
        <v>1</v>
      </c>
      <c r="I25" s="139">
        <f t="shared" si="0"/>
        <v>1</v>
      </c>
      <c r="J25" s="176" t="s">
        <v>1215</v>
      </c>
      <c r="K25" s="54"/>
      <c r="L25" s="54"/>
      <c r="M25" s="54"/>
      <c r="N25" s="54"/>
      <c r="O25" s="54"/>
      <c r="P25" s="54"/>
      <c r="Q25" s="54"/>
    </row>
    <row r="26" spans="1:17" ht="140.25" x14ac:dyDescent="0.2">
      <c r="A26" s="70">
        <v>19</v>
      </c>
      <c r="B26" s="156" t="s">
        <v>1216</v>
      </c>
      <c r="C26" s="171" t="s">
        <v>1217</v>
      </c>
      <c r="D26" s="171" t="s">
        <v>1101</v>
      </c>
      <c r="E26" s="175"/>
      <c r="F26" s="139">
        <v>1</v>
      </c>
      <c r="G26" s="150">
        <v>1</v>
      </c>
      <c r="H26" s="139">
        <v>1</v>
      </c>
      <c r="I26" s="139">
        <f t="shared" si="0"/>
        <v>1</v>
      </c>
      <c r="J26" s="176" t="s">
        <v>1218</v>
      </c>
      <c r="K26" s="54"/>
      <c r="L26" s="54"/>
      <c r="M26" s="54"/>
      <c r="N26" s="54"/>
      <c r="O26" s="54"/>
      <c r="P26" s="54"/>
      <c r="Q26" s="54"/>
    </row>
    <row r="27" spans="1:17" ht="178.5" x14ac:dyDescent="0.2">
      <c r="A27" s="70">
        <v>20</v>
      </c>
      <c r="B27" s="172" t="s">
        <v>1219</v>
      </c>
      <c r="C27" s="171" t="s">
        <v>1220</v>
      </c>
      <c r="D27" s="171" t="s">
        <v>1101</v>
      </c>
      <c r="E27" s="175"/>
      <c r="F27" s="150">
        <v>1</v>
      </c>
      <c r="G27" s="150">
        <v>1</v>
      </c>
      <c r="H27" s="139">
        <v>1</v>
      </c>
      <c r="I27" s="139">
        <f t="shared" si="0"/>
        <v>1</v>
      </c>
      <c r="J27" s="176" t="s">
        <v>1221</v>
      </c>
      <c r="K27" s="54"/>
      <c r="L27" s="54"/>
      <c r="M27" s="54"/>
      <c r="N27" s="54"/>
      <c r="O27" s="54"/>
      <c r="P27" s="54"/>
      <c r="Q27" s="54"/>
    </row>
    <row r="28" spans="1:17" ht="73.5" customHeight="1" x14ac:dyDescent="0.2">
      <c r="A28" s="70">
        <v>21</v>
      </c>
      <c r="B28" s="172" t="s">
        <v>1222</v>
      </c>
      <c r="C28" s="171" t="s">
        <v>1223</v>
      </c>
      <c r="D28" s="171" t="s">
        <v>1101</v>
      </c>
      <c r="E28" s="175"/>
      <c r="F28" s="150">
        <v>1</v>
      </c>
      <c r="G28" s="139">
        <v>1</v>
      </c>
      <c r="H28" s="139">
        <v>1</v>
      </c>
      <c r="I28" s="139">
        <f t="shared" si="0"/>
        <v>1</v>
      </c>
      <c r="J28" s="176" t="s">
        <v>1224</v>
      </c>
      <c r="K28" s="54"/>
      <c r="L28" s="54"/>
      <c r="M28" s="54"/>
      <c r="N28" s="54"/>
      <c r="O28" s="54"/>
      <c r="P28" s="54"/>
      <c r="Q28" s="54"/>
    </row>
    <row r="29" spans="1:17" ht="76.5" x14ac:dyDescent="0.2">
      <c r="A29" s="70">
        <v>22</v>
      </c>
      <c r="B29" s="172" t="s">
        <v>1225</v>
      </c>
      <c r="C29" s="171" t="s">
        <v>1226</v>
      </c>
      <c r="D29" s="171" t="s">
        <v>1101</v>
      </c>
      <c r="E29" s="175"/>
      <c r="F29" s="150">
        <v>1</v>
      </c>
      <c r="G29" s="139">
        <v>1</v>
      </c>
      <c r="H29" s="139">
        <v>1</v>
      </c>
      <c r="I29" s="139">
        <f t="shared" si="0"/>
        <v>1</v>
      </c>
      <c r="J29" s="176" t="s">
        <v>1227</v>
      </c>
      <c r="K29" s="54"/>
      <c r="L29" s="54"/>
      <c r="M29" s="54"/>
      <c r="N29" s="54"/>
      <c r="O29" s="54"/>
      <c r="P29" s="54"/>
      <c r="Q29" s="54"/>
    </row>
    <row r="30" spans="1:17" ht="127.5" x14ac:dyDescent="0.2">
      <c r="A30" s="70">
        <v>23</v>
      </c>
      <c r="B30" s="172" t="s">
        <v>1228</v>
      </c>
      <c r="C30" s="171" t="s">
        <v>1229</v>
      </c>
      <c r="D30" s="171" t="s">
        <v>1101</v>
      </c>
      <c r="E30" s="175"/>
      <c r="F30" s="150">
        <v>1</v>
      </c>
      <c r="G30" s="150">
        <v>1</v>
      </c>
      <c r="H30" s="139">
        <v>1</v>
      </c>
      <c r="I30" s="139">
        <f t="shared" si="0"/>
        <v>1</v>
      </c>
      <c r="J30" s="176" t="s">
        <v>1230</v>
      </c>
      <c r="K30" s="54"/>
      <c r="L30" s="54"/>
      <c r="M30" s="54"/>
      <c r="N30" s="54"/>
      <c r="O30" s="54"/>
      <c r="P30" s="54"/>
      <c r="Q30" s="54"/>
    </row>
    <row r="31" spans="1:17" ht="127.5" x14ac:dyDescent="0.2">
      <c r="A31" s="70">
        <v>24</v>
      </c>
      <c r="B31" s="172" t="s">
        <v>1231</v>
      </c>
      <c r="C31" s="171" t="s">
        <v>1232</v>
      </c>
      <c r="D31" s="171" t="s">
        <v>1101</v>
      </c>
      <c r="E31" s="175"/>
      <c r="F31" s="139">
        <v>1</v>
      </c>
      <c r="G31" s="150">
        <v>1</v>
      </c>
      <c r="H31" s="139">
        <v>1</v>
      </c>
      <c r="I31" s="139">
        <f t="shared" si="0"/>
        <v>1</v>
      </c>
      <c r="J31" s="176" t="s">
        <v>1233</v>
      </c>
      <c r="K31" s="54"/>
      <c r="L31" s="54"/>
      <c r="M31" s="54"/>
      <c r="N31" s="54"/>
      <c r="O31" s="54"/>
      <c r="P31" s="54"/>
      <c r="Q31" s="54"/>
    </row>
    <row r="32" spans="1:17" ht="191.25" x14ac:dyDescent="0.2">
      <c r="A32" s="70">
        <v>25</v>
      </c>
      <c r="B32" s="172" t="s">
        <v>1234</v>
      </c>
      <c r="C32" s="171" t="s">
        <v>1235</v>
      </c>
      <c r="D32" s="171" t="s">
        <v>1101</v>
      </c>
      <c r="E32" s="175"/>
      <c r="F32" s="150">
        <v>1</v>
      </c>
      <c r="G32" s="150">
        <v>1</v>
      </c>
      <c r="H32" s="139">
        <v>1</v>
      </c>
      <c r="I32" s="139">
        <f t="shared" si="0"/>
        <v>1</v>
      </c>
      <c r="J32" s="176" t="s">
        <v>1236</v>
      </c>
      <c r="K32" s="54"/>
      <c r="L32" s="54"/>
      <c r="M32" s="54"/>
      <c r="N32" s="54"/>
      <c r="O32" s="54"/>
      <c r="P32" s="54"/>
      <c r="Q32" s="54"/>
    </row>
    <row r="33" spans="1:17" ht="127.5" x14ac:dyDescent="0.2">
      <c r="A33" s="70">
        <v>26</v>
      </c>
      <c r="B33" s="172" t="s">
        <v>1237</v>
      </c>
      <c r="C33" s="171" t="s">
        <v>1238</v>
      </c>
      <c r="D33" s="171" t="s">
        <v>1101</v>
      </c>
      <c r="E33" s="175"/>
      <c r="F33" s="139">
        <v>1</v>
      </c>
      <c r="G33" s="150">
        <v>1</v>
      </c>
      <c r="H33" s="139">
        <v>1</v>
      </c>
      <c r="I33" s="139">
        <f t="shared" si="0"/>
        <v>1</v>
      </c>
      <c r="J33" s="176" t="s">
        <v>1233</v>
      </c>
      <c r="K33" s="54"/>
      <c r="L33" s="54"/>
      <c r="M33" s="54"/>
      <c r="N33" s="54"/>
      <c r="O33" s="54"/>
      <c r="P33" s="54"/>
      <c r="Q33" s="54"/>
    </row>
    <row r="34" spans="1:17" ht="127.5" x14ac:dyDescent="0.2">
      <c r="A34" s="70">
        <v>27</v>
      </c>
      <c r="B34" s="172" t="s">
        <v>1239</v>
      </c>
      <c r="C34" s="171" t="s">
        <v>1240</v>
      </c>
      <c r="D34" s="171" t="s">
        <v>1101</v>
      </c>
      <c r="E34" s="175"/>
      <c r="F34" s="139">
        <v>1</v>
      </c>
      <c r="G34" s="150">
        <v>1</v>
      </c>
      <c r="H34" s="139">
        <v>1</v>
      </c>
      <c r="I34" s="139">
        <f t="shared" si="0"/>
        <v>1</v>
      </c>
      <c r="J34" s="176" t="s">
        <v>1233</v>
      </c>
      <c r="K34" s="54"/>
      <c r="L34" s="54"/>
      <c r="M34" s="54"/>
      <c r="N34" s="54"/>
      <c r="O34" s="54"/>
      <c r="P34" s="54"/>
      <c r="Q34" s="54"/>
    </row>
    <row r="35" spans="1:17" ht="191.25" x14ac:dyDescent="0.2">
      <c r="A35" s="70">
        <v>28</v>
      </c>
      <c r="B35" s="172" t="s">
        <v>1241</v>
      </c>
      <c r="C35" s="171" t="s">
        <v>1242</v>
      </c>
      <c r="D35" s="171" t="s">
        <v>1101</v>
      </c>
      <c r="E35" s="175"/>
      <c r="F35" s="150">
        <v>1</v>
      </c>
      <c r="G35" s="150">
        <v>1</v>
      </c>
      <c r="H35" s="139">
        <v>1</v>
      </c>
      <c r="I35" s="139">
        <f t="shared" si="0"/>
        <v>1</v>
      </c>
      <c r="J35" s="176" t="s">
        <v>1243</v>
      </c>
      <c r="K35" s="54"/>
      <c r="L35" s="54"/>
      <c r="M35" s="54"/>
      <c r="N35" s="54"/>
      <c r="O35" s="54"/>
      <c r="P35" s="54"/>
      <c r="Q35" s="54"/>
    </row>
    <row r="36" spans="1:17" ht="127.5" x14ac:dyDescent="0.2">
      <c r="A36" s="70">
        <v>29</v>
      </c>
      <c r="B36" s="172" t="s">
        <v>1244</v>
      </c>
      <c r="C36" s="171" t="s">
        <v>1245</v>
      </c>
      <c r="D36" s="171" t="s">
        <v>1101</v>
      </c>
      <c r="E36" s="175"/>
      <c r="F36" s="139">
        <v>1</v>
      </c>
      <c r="G36" s="150">
        <v>1</v>
      </c>
      <c r="H36" s="139">
        <v>1</v>
      </c>
      <c r="I36" s="139">
        <f t="shared" si="0"/>
        <v>1</v>
      </c>
      <c r="J36" s="176" t="s">
        <v>1233</v>
      </c>
      <c r="K36" s="54"/>
      <c r="L36" s="54"/>
      <c r="M36" s="54"/>
      <c r="N36" s="54"/>
      <c r="O36" s="54"/>
      <c r="P36" s="54"/>
      <c r="Q36" s="54"/>
    </row>
    <row r="37" spans="1:17" ht="127.5" x14ac:dyDescent="0.2">
      <c r="A37" s="91">
        <v>30</v>
      </c>
      <c r="B37" s="172" t="s">
        <v>1246</v>
      </c>
      <c r="C37" s="171" t="s">
        <v>1247</v>
      </c>
      <c r="D37" s="171" t="s">
        <v>1101</v>
      </c>
      <c r="E37" s="175"/>
      <c r="F37" s="139">
        <v>1</v>
      </c>
      <c r="G37" s="150">
        <v>1</v>
      </c>
      <c r="H37" s="139">
        <v>1</v>
      </c>
      <c r="I37" s="139">
        <f t="shared" si="0"/>
        <v>1</v>
      </c>
      <c r="J37" s="176" t="s">
        <v>1233</v>
      </c>
      <c r="K37" s="54"/>
      <c r="L37" s="54"/>
      <c r="M37" s="54"/>
      <c r="N37" s="54"/>
      <c r="O37" s="54"/>
      <c r="P37" s="54"/>
      <c r="Q37" s="54"/>
    </row>
    <row r="38" spans="1:17" ht="127.5" x14ac:dyDescent="0.2">
      <c r="A38" s="91">
        <v>31</v>
      </c>
      <c r="B38" s="172" t="s">
        <v>1248</v>
      </c>
      <c r="C38" s="171" t="s">
        <v>1249</v>
      </c>
      <c r="D38" s="171" t="s">
        <v>1101</v>
      </c>
      <c r="E38" s="175"/>
      <c r="F38" s="139">
        <v>1</v>
      </c>
      <c r="G38" s="150">
        <v>1</v>
      </c>
      <c r="H38" s="139">
        <v>1</v>
      </c>
      <c r="I38" s="139">
        <f t="shared" si="0"/>
        <v>1</v>
      </c>
      <c r="J38" s="176" t="s">
        <v>1233</v>
      </c>
      <c r="K38" s="54"/>
      <c r="L38" s="54"/>
      <c r="M38" s="54"/>
      <c r="N38" s="54"/>
      <c r="O38" s="54"/>
      <c r="P38" s="54"/>
      <c r="Q38" s="54"/>
    </row>
    <row r="39" spans="1:17" ht="63.75" x14ac:dyDescent="0.2">
      <c r="A39" s="91">
        <v>32</v>
      </c>
      <c r="B39" s="172" t="s">
        <v>1250</v>
      </c>
      <c r="C39" s="171" t="s">
        <v>1251</v>
      </c>
      <c r="D39" s="171" t="s">
        <v>1101</v>
      </c>
      <c r="E39" s="175"/>
      <c r="F39" s="139">
        <v>1</v>
      </c>
      <c r="G39" s="150">
        <v>1</v>
      </c>
      <c r="H39" s="139">
        <v>1</v>
      </c>
      <c r="I39" s="139">
        <f t="shared" si="0"/>
        <v>1</v>
      </c>
      <c r="J39" s="176" t="s">
        <v>1252</v>
      </c>
      <c r="K39" s="54"/>
      <c r="L39" s="54"/>
      <c r="M39" s="54"/>
      <c r="N39" s="54"/>
      <c r="O39" s="54"/>
      <c r="P39" s="54"/>
      <c r="Q39" s="54"/>
    </row>
    <row r="40" spans="1:17" ht="15.75" customHeight="1" x14ac:dyDescent="0.2">
      <c r="A40" s="332" t="s">
        <v>1049</v>
      </c>
      <c r="B40" s="333"/>
      <c r="C40" s="333"/>
      <c r="D40" s="333"/>
      <c r="E40" s="333"/>
      <c r="F40" s="333"/>
      <c r="G40" s="333"/>
      <c r="H40" s="334"/>
      <c r="I40" s="169">
        <f>SUM(I8:I39)/COUNT(I8:I39)</f>
        <v>1</v>
      </c>
      <c r="J40" s="174"/>
      <c r="K40" s="54"/>
      <c r="L40" s="54"/>
      <c r="M40" s="54"/>
      <c r="N40" s="54"/>
      <c r="O40" s="54"/>
      <c r="P40" s="54"/>
      <c r="Q40" s="54"/>
    </row>
    <row r="44" spans="1:17" x14ac:dyDescent="0.2">
      <c r="B44" s="100"/>
      <c r="C44" s="101"/>
      <c r="D44" s="101"/>
      <c r="E44" s="101"/>
      <c r="F44" s="133"/>
      <c r="G44" s="133"/>
      <c r="H44" s="133"/>
      <c r="I44" s="101"/>
    </row>
    <row r="51" spans="2:9" x14ac:dyDescent="0.2">
      <c r="B51" s="100"/>
      <c r="C51" s="101"/>
      <c r="D51" s="101"/>
      <c r="E51" s="101"/>
      <c r="F51" s="133"/>
      <c r="G51" s="133"/>
      <c r="H51" s="133"/>
      <c r="I51" s="101"/>
    </row>
    <row r="55" spans="2:9" x14ac:dyDescent="0.2">
      <c r="B55" s="100"/>
      <c r="C55" s="101"/>
      <c r="D55" s="101"/>
      <c r="E55" s="101"/>
      <c r="F55" s="133"/>
      <c r="G55" s="133"/>
      <c r="H55" s="133"/>
      <c r="I55" s="101"/>
    </row>
    <row r="58" spans="2:9" x14ac:dyDescent="0.2">
      <c r="B58" s="100"/>
      <c r="C58" s="101"/>
      <c r="D58" s="101"/>
      <c r="E58" s="101"/>
      <c r="F58" s="133"/>
      <c r="G58" s="133"/>
      <c r="H58" s="133"/>
      <c r="I58" s="101"/>
    </row>
    <row r="62" spans="2:9" x14ac:dyDescent="0.2">
      <c r="B62" s="100"/>
      <c r="C62" s="101"/>
      <c r="D62" s="101"/>
      <c r="E62" s="101"/>
      <c r="F62" s="133"/>
      <c r="G62" s="133"/>
      <c r="H62" s="133"/>
      <c r="I62" s="101"/>
    </row>
    <row r="65" spans="2:9" x14ac:dyDescent="0.2">
      <c r="B65" s="100"/>
      <c r="C65" s="101"/>
      <c r="D65" s="101"/>
      <c r="E65" s="101"/>
      <c r="F65" s="133"/>
      <c r="G65" s="133"/>
      <c r="H65" s="133"/>
      <c r="I65" s="101"/>
    </row>
    <row r="69" spans="2:9" x14ac:dyDescent="0.2">
      <c r="B69" s="100"/>
      <c r="C69" s="101"/>
      <c r="D69" s="101"/>
      <c r="E69" s="101"/>
      <c r="F69" s="133"/>
      <c r="G69" s="133"/>
      <c r="H69" s="133"/>
      <c r="I69" s="101"/>
    </row>
  </sheetData>
  <mergeCells count="13">
    <mergeCell ref="I6:I7"/>
    <mergeCell ref="J6:J7"/>
    <mergeCell ref="A40:H40"/>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9">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5"/>
  <sheetViews>
    <sheetView view="pageBreakPreview" zoomScale="70" zoomScaleNormal="100" zoomScaleSheetLayoutView="70"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34" customWidth="1"/>
    <col min="7" max="7" width="15.85546875" style="134" customWidth="1"/>
    <col min="8" max="8" width="14.42578125" style="134" customWidth="1"/>
    <col min="9" max="9" width="19" style="103" customWidth="1"/>
    <col min="10" max="10" width="17.710937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29" t="s">
        <v>240</v>
      </c>
      <c r="B1" s="329"/>
      <c r="C1" s="329"/>
      <c r="D1" s="329"/>
      <c r="E1" s="329"/>
      <c r="F1" s="329"/>
      <c r="G1" s="329"/>
      <c r="H1" s="329"/>
      <c r="I1" s="329"/>
      <c r="J1" s="329"/>
    </row>
    <row r="2" spans="1:17" ht="30.75" customHeight="1" x14ac:dyDescent="0.2">
      <c r="A2" s="125" t="s">
        <v>246</v>
      </c>
      <c r="B2" s="125"/>
      <c r="C2" s="330" t="s">
        <v>1253</v>
      </c>
      <c r="D2" s="330"/>
      <c r="E2" s="330"/>
      <c r="F2" s="330"/>
      <c r="G2" s="330"/>
      <c r="H2" s="330"/>
      <c r="I2" s="330"/>
      <c r="J2" s="330"/>
    </row>
    <row r="3" spans="1:17" ht="15.75" customHeight="1" x14ac:dyDescent="0.2">
      <c r="A3" s="125" t="s">
        <v>243</v>
      </c>
      <c r="B3" s="125"/>
      <c r="C3" s="126">
        <v>43929</v>
      </c>
      <c r="D3" s="135"/>
      <c r="E3" s="135"/>
      <c r="F3" s="126"/>
      <c r="G3" s="126"/>
      <c r="H3" s="126"/>
      <c r="I3" s="135"/>
    </row>
    <row r="4" spans="1:17" ht="17.25" customHeight="1" x14ac:dyDescent="0.2">
      <c r="A4" s="136" t="s">
        <v>82</v>
      </c>
      <c r="B4" s="125"/>
      <c r="C4" s="135"/>
      <c r="D4" s="135"/>
      <c r="E4" s="135"/>
      <c r="F4" s="126"/>
      <c r="G4" s="126"/>
      <c r="H4" s="126"/>
      <c r="I4" s="135"/>
    </row>
    <row r="5" spans="1:17" ht="49.5" customHeight="1" x14ac:dyDescent="0.2">
      <c r="A5" s="338" t="s">
        <v>247</v>
      </c>
      <c r="B5" s="338"/>
      <c r="C5" s="338"/>
      <c r="D5" s="338"/>
      <c r="E5" s="338"/>
      <c r="F5" s="338"/>
      <c r="G5" s="338"/>
      <c r="H5" s="338"/>
      <c r="I5" s="338"/>
      <c r="J5" s="338"/>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26"/>
      <c r="C7" s="326"/>
      <c r="D7" s="326"/>
      <c r="E7" s="326"/>
      <c r="F7" s="326"/>
      <c r="G7" s="137" t="s">
        <v>255</v>
      </c>
      <c r="H7" s="4" t="s">
        <v>256</v>
      </c>
      <c r="I7" s="326"/>
      <c r="J7" s="331"/>
      <c r="K7" s="54"/>
      <c r="L7" s="54"/>
      <c r="M7" s="54"/>
      <c r="N7" s="54"/>
      <c r="O7" s="54"/>
      <c r="P7" s="54"/>
      <c r="Q7" s="54"/>
    </row>
    <row r="8" spans="1:17" ht="63.75" x14ac:dyDescent="0.2">
      <c r="A8" s="70">
        <v>1</v>
      </c>
      <c r="B8" s="155" t="s">
        <v>1254</v>
      </c>
      <c r="C8" s="177" t="s">
        <v>1255</v>
      </c>
      <c r="D8" s="171" t="s">
        <v>306</v>
      </c>
      <c r="E8" s="171"/>
      <c r="F8" s="139">
        <v>1</v>
      </c>
      <c r="G8" s="139">
        <v>1</v>
      </c>
      <c r="H8" s="139">
        <v>1</v>
      </c>
      <c r="I8" s="139">
        <f>F8*0.2+G8*0.4+H8*0.4</f>
        <v>1</v>
      </c>
      <c r="J8" s="176"/>
      <c r="K8" s="54"/>
      <c r="L8" s="54"/>
      <c r="M8" s="54"/>
      <c r="N8" s="54"/>
      <c r="O8" s="54"/>
      <c r="P8" s="54"/>
      <c r="Q8" s="54"/>
    </row>
    <row r="9" spans="1:17" ht="51" x14ac:dyDescent="0.2">
      <c r="A9" s="70">
        <v>2</v>
      </c>
      <c r="B9" s="155" t="s">
        <v>1256</v>
      </c>
      <c r="C9" s="177" t="s">
        <v>1257</v>
      </c>
      <c r="D9" s="171" t="s">
        <v>306</v>
      </c>
      <c r="E9" s="171"/>
      <c r="F9" s="139">
        <v>1</v>
      </c>
      <c r="G9" s="139">
        <v>1</v>
      </c>
      <c r="H9" s="139">
        <v>1</v>
      </c>
      <c r="I9" s="139">
        <f>F9*0.2+G9*0.4+H9*0.4</f>
        <v>1</v>
      </c>
      <c r="J9" s="176"/>
      <c r="K9" s="54"/>
      <c r="L9" s="54"/>
      <c r="M9" s="54"/>
      <c r="N9" s="54"/>
      <c r="O9" s="54"/>
      <c r="P9" s="54"/>
      <c r="Q9" s="54"/>
    </row>
    <row r="10" spans="1:17" ht="76.5" x14ac:dyDescent="0.2">
      <c r="A10" s="70">
        <v>3</v>
      </c>
      <c r="B10" s="155" t="s">
        <v>1258</v>
      </c>
      <c r="C10" s="177" t="s">
        <v>1259</v>
      </c>
      <c r="D10" s="171" t="s">
        <v>306</v>
      </c>
      <c r="E10" s="171"/>
      <c r="F10" s="139">
        <v>1</v>
      </c>
      <c r="G10" s="139">
        <v>1</v>
      </c>
      <c r="H10" s="139">
        <v>1</v>
      </c>
      <c r="I10" s="139">
        <f t="shared" ref="I10:I45" si="0">F10*0.2+G10*0.4+H10*0.4</f>
        <v>1</v>
      </c>
      <c r="J10" s="176"/>
      <c r="K10" s="54"/>
      <c r="L10" s="54"/>
      <c r="M10" s="54"/>
      <c r="N10" s="54"/>
      <c r="O10" s="54"/>
      <c r="P10" s="54"/>
      <c r="Q10" s="54"/>
    </row>
    <row r="11" spans="1:17" ht="51" x14ac:dyDescent="0.2">
      <c r="A11" s="70">
        <v>4</v>
      </c>
      <c r="B11" s="155" t="s">
        <v>1260</v>
      </c>
      <c r="C11" s="177" t="s">
        <v>1261</v>
      </c>
      <c r="D11" s="171" t="s">
        <v>306</v>
      </c>
      <c r="E11" s="171"/>
      <c r="F11" s="139">
        <v>1</v>
      </c>
      <c r="G11" s="139">
        <v>1</v>
      </c>
      <c r="H11" s="139">
        <v>1</v>
      </c>
      <c r="I11" s="139">
        <f t="shared" si="0"/>
        <v>1</v>
      </c>
      <c r="J11" s="176"/>
      <c r="K11" s="54"/>
      <c r="L11" s="54"/>
      <c r="M11" s="54"/>
      <c r="N11" s="54"/>
      <c r="O11" s="54"/>
      <c r="P11" s="54"/>
      <c r="Q11" s="54"/>
    </row>
    <row r="12" spans="1:17" ht="51" x14ac:dyDescent="0.2">
      <c r="A12" s="70">
        <v>5</v>
      </c>
      <c r="B12" s="155" t="s">
        <v>1262</v>
      </c>
      <c r="C12" s="177" t="s">
        <v>1263</v>
      </c>
      <c r="D12" s="171" t="s">
        <v>306</v>
      </c>
      <c r="E12" s="171"/>
      <c r="F12" s="139">
        <v>1</v>
      </c>
      <c r="G12" s="139">
        <v>1</v>
      </c>
      <c r="H12" s="139">
        <v>1</v>
      </c>
      <c r="I12" s="139">
        <f t="shared" si="0"/>
        <v>1</v>
      </c>
      <c r="J12" s="176"/>
      <c r="K12" s="54"/>
      <c r="L12" s="54"/>
      <c r="M12" s="54"/>
      <c r="N12" s="54"/>
      <c r="O12" s="54"/>
      <c r="P12" s="54"/>
      <c r="Q12" s="54"/>
    </row>
    <row r="13" spans="1:17" ht="51" x14ac:dyDescent="0.2">
      <c r="A13" s="70">
        <v>6</v>
      </c>
      <c r="B13" s="155" t="s">
        <v>1264</v>
      </c>
      <c r="C13" s="177" t="s">
        <v>1265</v>
      </c>
      <c r="D13" s="171" t="s">
        <v>306</v>
      </c>
      <c r="E13" s="171"/>
      <c r="F13" s="139">
        <v>1</v>
      </c>
      <c r="G13" s="139">
        <v>1</v>
      </c>
      <c r="H13" s="139">
        <v>1</v>
      </c>
      <c r="I13" s="139">
        <f t="shared" si="0"/>
        <v>1</v>
      </c>
      <c r="J13" s="176"/>
      <c r="K13" s="54"/>
      <c r="L13" s="54"/>
      <c r="M13" s="54"/>
      <c r="N13" s="54"/>
      <c r="O13" s="54"/>
      <c r="P13" s="54"/>
      <c r="Q13" s="54"/>
    </row>
    <row r="14" spans="1:17" ht="51" x14ac:dyDescent="0.2">
      <c r="A14" s="70">
        <v>7</v>
      </c>
      <c r="B14" s="155" t="s">
        <v>1266</v>
      </c>
      <c r="C14" s="177" t="s">
        <v>1267</v>
      </c>
      <c r="D14" s="171" t="s">
        <v>306</v>
      </c>
      <c r="E14" s="171"/>
      <c r="F14" s="139">
        <v>1</v>
      </c>
      <c r="G14" s="139">
        <v>1</v>
      </c>
      <c r="H14" s="139">
        <v>1</v>
      </c>
      <c r="I14" s="139">
        <f t="shared" si="0"/>
        <v>1</v>
      </c>
      <c r="J14" s="176"/>
      <c r="K14" s="54"/>
      <c r="L14" s="54"/>
      <c r="M14" s="54"/>
      <c r="N14" s="54"/>
      <c r="O14" s="54"/>
      <c r="P14" s="54"/>
      <c r="Q14" s="54"/>
    </row>
    <row r="15" spans="1:17" ht="76.5" x14ac:dyDescent="0.2">
      <c r="A15" s="70">
        <v>8</v>
      </c>
      <c r="B15" s="155" t="s">
        <v>1268</v>
      </c>
      <c r="C15" s="177" t="s">
        <v>1269</v>
      </c>
      <c r="D15" s="171" t="s">
        <v>306</v>
      </c>
      <c r="E15" s="171"/>
      <c r="F15" s="139">
        <v>1</v>
      </c>
      <c r="G15" s="150">
        <v>1</v>
      </c>
      <c r="H15" s="139">
        <v>1</v>
      </c>
      <c r="I15" s="139">
        <f t="shared" si="0"/>
        <v>1</v>
      </c>
      <c r="J15" s="176" t="s">
        <v>1270</v>
      </c>
      <c r="K15" s="54"/>
      <c r="L15" s="54"/>
      <c r="M15" s="54"/>
      <c r="N15" s="54"/>
      <c r="O15" s="54"/>
      <c r="P15" s="54"/>
      <c r="Q15" s="54"/>
    </row>
    <row r="16" spans="1:17" ht="76.5" x14ac:dyDescent="0.2">
      <c r="A16" s="70">
        <v>9</v>
      </c>
      <c r="B16" s="178" t="s">
        <v>1271</v>
      </c>
      <c r="C16" s="177" t="s">
        <v>1272</v>
      </c>
      <c r="D16" s="171" t="s">
        <v>306</v>
      </c>
      <c r="E16" s="171"/>
      <c r="F16" s="150">
        <v>1</v>
      </c>
      <c r="G16" s="139">
        <v>1</v>
      </c>
      <c r="H16" s="139">
        <v>1</v>
      </c>
      <c r="I16" s="139">
        <f t="shared" si="0"/>
        <v>1</v>
      </c>
      <c r="J16" s="176" t="s">
        <v>1273</v>
      </c>
      <c r="K16" s="54"/>
      <c r="L16" s="54"/>
      <c r="M16" s="54"/>
      <c r="N16" s="54"/>
      <c r="O16" s="54"/>
      <c r="P16" s="54"/>
      <c r="Q16" s="54"/>
    </row>
    <row r="17" spans="1:17" ht="76.5" x14ac:dyDescent="0.2">
      <c r="A17" s="70">
        <v>10</v>
      </c>
      <c r="B17" s="155" t="s">
        <v>1274</v>
      </c>
      <c r="C17" s="177" t="s">
        <v>1275</v>
      </c>
      <c r="D17" s="171" t="s">
        <v>306</v>
      </c>
      <c r="E17" s="171"/>
      <c r="F17" s="139">
        <v>1</v>
      </c>
      <c r="G17" s="150">
        <v>1</v>
      </c>
      <c r="H17" s="139">
        <v>1</v>
      </c>
      <c r="I17" s="139">
        <f t="shared" si="0"/>
        <v>1</v>
      </c>
      <c r="J17" s="176" t="s">
        <v>1276</v>
      </c>
      <c r="K17" s="54"/>
      <c r="L17" s="54"/>
      <c r="M17" s="54"/>
      <c r="N17" s="54"/>
      <c r="O17" s="54"/>
      <c r="P17" s="54"/>
      <c r="Q17" s="54"/>
    </row>
    <row r="18" spans="1:17" ht="63.75" x14ac:dyDescent="0.2">
      <c r="A18" s="70">
        <v>11</v>
      </c>
      <c r="B18" s="155" t="s">
        <v>1277</v>
      </c>
      <c r="C18" s="177" t="s">
        <v>1278</v>
      </c>
      <c r="D18" s="171" t="s">
        <v>306</v>
      </c>
      <c r="E18" s="171"/>
      <c r="F18" s="139">
        <v>1</v>
      </c>
      <c r="G18" s="139">
        <v>1</v>
      </c>
      <c r="H18" s="139">
        <v>1</v>
      </c>
      <c r="I18" s="139">
        <f t="shared" si="0"/>
        <v>1</v>
      </c>
      <c r="J18" s="176"/>
      <c r="K18" s="54"/>
      <c r="L18" s="54"/>
      <c r="M18" s="54"/>
      <c r="N18" s="54"/>
      <c r="O18" s="54"/>
      <c r="P18" s="54"/>
      <c r="Q18" s="54"/>
    </row>
    <row r="19" spans="1:17" ht="63.75" x14ac:dyDescent="0.2">
      <c r="A19" s="70">
        <v>12</v>
      </c>
      <c r="B19" s="179" t="s">
        <v>1279</v>
      </c>
      <c r="C19" s="177" t="s">
        <v>1280</v>
      </c>
      <c r="D19" s="171" t="s">
        <v>306</v>
      </c>
      <c r="E19" s="171"/>
      <c r="F19" s="139">
        <v>1</v>
      </c>
      <c r="G19" s="139">
        <v>1</v>
      </c>
      <c r="H19" s="139">
        <v>1</v>
      </c>
      <c r="I19" s="139">
        <f t="shared" si="0"/>
        <v>1</v>
      </c>
      <c r="J19" s="176"/>
      <c r="K19" s="54"/>
      <c r="L19" s="54"/>
      <c r="M19" s="54"/>
      <c r="N19" s="54"/>
      <c r="O19" s="54"/>
      <c r="P19" s="54"/>
      <c r="Q19" s="54"/>
    </row>
    <row r="20" spans="1:17" ht="63.75" x14ac:dyDescent="0.2">
      <c r="A20" s="70">
        <v>13</v>
      </c>
      <c r="B20" s="179" t="s">
        <v>1281</v>
      </c>
      <c r="C20" s="177" t="s">
        <v>1282</v>
      </c>
      <c r="D20" s="171" t="s">
        <v>306</v>
      </c>
      <c r="E20" s="171"/>
      <c r="F20" s="139">
        <v>1</v>
      </c>
      <c r="G20" s="139">
        <v>1</v>
      </c>
      <c r="H20" s="139">
        <v>1</v>
      </c>
      <c r="I20" s="139">
        <f t="shared" si="0"/>
        <v>1</v>
      </c>
      <c r="J20" s="176"/>
      <c r="K20" s="54"/>
      <c r="L20" s="54"/>
      <c r="M20" s="54"/>
      <c r="N20" s="54"/>
      <c r="O20" s="54"/>
      <c r="P20" s="54"/>
      <c r="Q20" s="54"/>
    </row>
    <row r="21" spans="1:17" ht="51" x14ac:dyDescent="0.2">
      <c r="A21" s="70">
        <v>14</v>
      </c>
      <c r="B21" s="155" t="s">
        <v>1283</v>
      </c>
      <c r="C21" s="177" t="s">
        <v>1284</v>
      </c>
      <c r="D21" s="171" t="s">
        <v>306</v>
      </c>
      <c r="E21" s="171"/>
      <c r="F21" s="139">
        <v>1</v>
      </c>
      <c r="G21" s="139">
        <v>1</v>
      </c>
      <c r="H21" s="139">
        <v>1</v>
      </c>
      <c r="I21" s="139">
        <f t="shared" si="0"/>
        <v>1</v>
      </c>
      <c r="J21" s="176"/>
      <c r="K21" s="54"/>
      <c r="L21" s="54"/>
      <c r="M21" s="54"/>
      <c r="N21" s="54"/>
      <c r="O21" s="54"/>
      <c r="P21" s="54"/>
      <c r="Q21" s="54"/>
    </row>
    <row r="22" spans="1:17" ht="63.75" x14ac:dyDescent="0.2">
      <c r="A22" s="70">
        <v>15</v>
      </c>
      <c r="B22" s="155" t="s">
        <v>1285</v>
      </c>
      <c r="C22" s="177" t="s">
        <v>1286</v>
      </c>
      <c r="D22" s="171" t="s">
        <v>306</v>
      </c>
      <c r="E22" s="171"/>
      <c r="F22" s="139">
        <v>1</v>
      </c>
      <c r="G22" s="139">
        <v>1</v>
      </c>
      <c r="H22" s="139">
        <v>1</v>
      </c>
      <c r="I22" s="139">
        <f t="shared" si="0"/>
        <v>1</v>
      </c>
      <c r="J22" s="176"/>
      <c r="K22" s="54"/>
      <c r="L22" s="54"/>
      <c r="M22" s="54"/>
      <c r="N22" s="54"/>
      <c r="O22" s="54"/>
      <c r="P22" s="54"/>
      <c r="Q22" s="54"/>
    </row>
    <row r="23" spans="1:17" ht="89.25" x14ac:dyDescent="0.2">
      <c r="A23" s="70">
        <v>16</v>
      </c>
      <c r="B23" s="155" t="s">
        <v>1287</v>
      </c>
      <c r="C23" s="177" t="s">
        <v>1288</v>
      </c>
      <c r="D23" s="171" t="s">
        <v>306</v>
      </c>
      <c r="E23" s="171"/>
      <c r="F23" s="139">
        <v>1</v>
      </c>
      <c r="G23" s="139">
        <v>1</v>
      </c>
      <c r="H23" s="139">
        <v>1</v>
      </c>
      <c r="I23" s="139">
        <f t="shared" si="0"/>
        <v>1</v>
      </c>
      <c r="J23" s="176"/>
      <c r="K23" s="54"/>
      <c r="L23" s="54"/>
      <c r="M23" s="54"/>
      <c r="N23" s="54"/>
      <c r="O23" s="54"/>
      <c r="P23" s="54"/>
      <c r="Q23" s="54"/>
    </row>
    <row r="24" spans="1:17" ht="63.75" x14ac:dyDescent="0.2">
      <c r="A24" s="70">
        <v>17</v>
      </c>
      <c r="B24" s="179" t="s">
        <v>1289</v>
      </c>
      <c r="C24" s="177" t="s">
        <v>1290</v>
      </c>
      <c r="D24" s="171" t="s">
        <v>306</v>
      </c>
      <c r="E24" s="171"/>
      <c r="F24" s="139">
        <v>1</v>
      </c>
      <c r="G24" s="139">
        <v>1</v>
      </c>
      <c r="H24" s="139">
        <v>1</v>
      </c>
      <c r="I24" s="139">
        <f t="shared" si="0"/>
        <v>1</v>
      </c>
      <c r="J24" s="176"/>
      <c r="K24" s="54"/>
      <c r="L24" s="54"/>
      <c r="M24" s="54"/>
      <c r="N24" s="54"/>
      <c r="O24" s="54"/>
      <c r="P24" s="54"/>
      <c r="Q24" s="54"/>
    </row>
    <row r="25" spans="1:17" ht="63.75" x14ac:dyDescent="0.2">
      <c r="A25" s="70">
        <v>18</v>
      </c>
      <c r="B25" s="155" t="s">
        <v>1291</v>
      </c>
      <c r="C25" s="177" t="s">
        <v>1292</v>
      </c>
      <c r="D25" s="171" t="s">
        <v>306</v>
      </c>
      <c r="E25" s="171"/>
      <c r="F25" s="139">
        <v>1</v>
      </c>
      <c r="G25" s="139">
        <v>1</v>
      </c>
      <c r="H25" s="139">
        <v>1</v>
      </c>
      <c r="I25" s="139">
        <f t="shared" si="0"/>
        <v>1</v>
      </c>
      <c r="J25" s="176"/>
      <c r="K25" s="54"/>
      <c r="L25" s="54"/>
      <c r="M25" s="54"/>
      <c r="N25" s="54"/>
      <c r="O25" s="54"/>
      <c r="P25" s="54"/>
      <c r="Q25" s="54"/>
    </row>
    <row r="26" spans="1:17" ht="63.75" x14ac:dyDescent="0.2">
      <c r="A26" s="70">
        <v>19</v>
      </c>
      <c r="B26" s="155" t="s">
        <v>1293</v>
      </c>
      <c r="C26" s="177" t="s">
        <v>1294</v>
      </c>
      <c r="D26" s="171" t="s">
        <v>306</v>
      </c>
      <c r="E26" s="171"/>
      <c r="F26" s="139">
        <v>1</v>
      </c>
      <c r="G26" s="139">
        <v>1</v>
      </c>
      <c r="H26" s="139">
        <v>1</v>
      </c>
      <c r="I26" s="139">
        <f t="shared" si="0"/>
        <v>1</v>
      </c>
      <c r="J26" s="176"/>
      <c r="K26" s="54"/>
      <c r="L26" s="54"/>
      <c r="M26" s="54"/>
      <c r="N26" s="54"/>
      <c r="O26" s="54"/>
      <c r="P26" s="54"/>
      <c r="Q26" s="54"/>
    </row>
    <row r="27" spans="1:17" ht="63.75" x14ac:dyDescent="0.2">
      <c r="A27" s="70">
        <v>20</v>
      </c>
      <c r="B27" s="178" t="s">
        <v>1295</v>
      </c>
      <c r="C27" s="177" t="s">
        <v>1296</v>
      </c>
      <c r="D27" s="171" t="s">
        <v>306</v>
      </c>
      <c r="E27" s="171"/>
      <c r="F27" s="139">
        <v>1</v>
      </c>
      <c r="G27" s="139">
        <v>1</v>
      </c>
      <c r="H27" s="139">
        <v>1</v>
      </c>
      <c r="I27" s="139">
        <f t="shared" si="0"/>
        <v>1</v>
      </c>
      <c r="J27" s="176"/>
      <c r="K27" s="54"/>
      <c r="L27" s="54"/>
      <c r="M27" s="54"/>
      <c r="N27" s="54"/>
      <c r="O27" s="54"/>
      <c r="P27" s="54"/>
      <c r="Q27" s="54"/>
    </row>
    <row r="28" spans="1:17" ht="63.75" x14ac:dyDescent="0.2">
      <c r="A28" s="70">
        <v>21</v>
      </c>
      <c r="B28" s="155" t="s">
        <v>1297</v>
      </c>
      <c r="C28" s="177" t="s">
        <v>1298</v>
      </c>
      <c r="D28" s="171" t="s">
        <v>306</v>
      </c>
      <c r="E28" s="171"/>
      <c r="F28" s="139">
        <v>1</v>
      </c>
      <c r="G28" s="139">
        <v>1</v>
      </c>
      <c r="H28" s="9">
        <v>1</v>
      </c>
      <c r="I28" s="139">
        <f t="shared" si="0"/>
        <v>1</v>
      </c>
      <c r="J28" s="176"/>
      <c r="K28" s="54"/>
      <c r="L28" s="54"/>
      <c r="M28" s="54"/>
      <c r="N28" s="54"/>
      <c r="O28" s="54"/>
      <c r="P28" s="54"/>
      <c r="Q28" s="54"/>
    </row>
    <row r="29" spans="1:17" ht="76.5" x14ac:dyDescent="0.2">
      <c r="A29" s="70">
        <v>22</v>
      </c>
      <c r="B29" s="155" t="s">
        <v>1299</v>
      </c>
      <c r="C29" s="177" t="s">
        <v>1300</v>
      </c>
      <c r="D29" s="171" t="s">
        <v>306</v>
      </c>
      <c r="E29" s="171"/>
      <c r="F29" s="139">
        <v>1</v>
      </c>
      <c r="G29" s="150">
        <v>1</v>
      </c>
      <c r="H29" s="139">
        <v>1</v>
      </c>
      <c r="I29" s="139">
        <f t="shared" si="0"/>
        <v>1</v>
      </c>
      <c r="J29" s="176" t="s">
        <v>1276</v>
      </c>
      <c r="K29" s="54"/>
      <c r="L29" s="54"/>
      <c r="M29" s="54"/>
      <c r="N29" s="54"/>
      <c r="O29" s="54"/>
      <c r="P29" s="54"/>
      <c r="Q29" s="54"/>
    </row>
    <row r="30" spans="1:17" ht="63.75" x14ac:dyDescent="0.2">
      <c r="A30" s="70">
        <v>23</v>
      </c>
      <c r="B30" s="178" t="s">
        <v>1301</v>
      </c>
      <c r="C30" s="177" t="s">
        <v>1302</v>
      </c>
      <c r="D30" s="171" t="s">
        <v>306</v>
      </c>
      <c r="E30" s="171"/>
      <c r="F30" s="139">
        <v>1</v>
      </c>
      <c r="G30" s="139">
        <v>1</v>
      </c>
      <c r="H30" s="139">
        <v>1</v>
      </c>
      <c r="I30" s="139">
        <f t="shared" si="0"/>
        <v>1</v>
      </c>
      <c r="J30" s="176"/>
      <c r="K30" s="54"/>
      <c r="L30" s="54"/>
      <c r="M30" s="54"/>
      <c r="N30" s="54"/>
      <c r="O30" s="54"/>
      <c r="P30" s="54"/>
      <c r="Q30" s="54"/>
    </row>
    <row r="31" spans="1:17" ht="63.75" x14ac:dyDescent="0.2">
      <c r="A31" s="70">
        <v>24</v>
      </c>
      <c r="B31" s="155" t="s">
        <v>1303</v>
      </c>
      <c r="C31" s="177" t="s">
        <v>1304</v>
      </c>
      <c r="D31" s="171" t="s">
        <v>306</v>
      </c>
      <c r="E31" s="171"/>
      <c r="F31" s="139">
        <v>1</v>
      </c>
      <c r="G31" s="139">
        <v>1</v>
      </c>
      <c r="H31" s="139">
        <v>1</v>
      </c>
      <c r="I31" s="139">
        <f t="shared" si="0"/>
        <v>1</v>
      </c>
      <c r="J31" s="176"/>
      <c r="K31" s="54"/>
      <c r="L31" s="54"/>
      <c r="M31" s="54"/>
      <c r="N31" s="54"/>
      <c r="O31" s="54"/>
      <c r="P31" s="54"/>
      <c r="Q31" s="54"/>
    </row>
    <row r="32" spans="1:17" ht="51" x14ac:dyDescent="0.2">
      <c r="A32" s="70">
        <v>25</v>
      </c>
      <c r="B32" s="155" t="s">
        <v>1305</v>
      </c>
      <c r="C32" s="177" t="s">
        <v>1306</v>
      </c>
      <c r="D32" s="171" t="s">
        <v>306</v>
      </c>
      <c r="E32" s="171"/>
      <c r="F32" s="139">
        <v>1</v>
      </c>
      <c r="G32" s="139">
        <v>1</v>
      </c>
      <c r="H32" s="139">
        <v>1</v>
      </c>
      <c r="I32" s="139">
        <f t="shared" si="0"/>
        <v>1</v>
      </c>
      <c r="J32" s="176"/>
      <c r="K32" s="54"/>
      <c r="L32" s="54"/>
      <c r="M32" s="54"/>
      <c r="N32" s="54"/>
      <c r="O32" s="54"/>
      <c r="P32" s="54"/>
      <c r="Q32" s="54"/>
    </row>
    <row r="33" spans="1:17" ht="51" x14ac:dyDescent="0.2">
      <c r="A33" s="70">
        <v>26</v>
      </c>
      <c r="B33" s="180" t="s">
        <v>1307</v>
      </c>
      <c r="C33" s="177" t="s">
        <v>1308</v>
      </c>
      <c r="D33" s="171" t="s">
        <v>306</v>
      </c>
      <c r="E33" s="171"/>
      <c r="F33" s="139">
        <v>1</v>
      </c>
      <c r="G33" s="139">
        <v>1</v>
      </c>
      <c r="H33" s="139">
        <v>1</v>
      </c>
      <c r="I33" s="139">
        <f t="shared" si="0"/>
        <v>1</v>
      </c>
      <c r="J33" s="176"/>
      <c r="K33" s="54"/>
      <c r="L33" s="54"/>
      <c r="M33" s="54"/>
      <c r="N33" s="54"/>
      <c r="O33" s="54"/>
      <c r="P33" s="54"/>
      <c r="Q33" s="54"/>
    </row>
    <row r="34" spans="1:17" ht="51" x14ac:dyDescent="0.2">
      <c r="A34" s="70">
        <v>27</v>
      </c>
      <c r="B34" s="180" t="s">
        <v>1309</v>
      </c>
      <c r="C34" s="177" t="s">
        <v>1310</v>
      </c>
      <c r="D34" s="171" t="s">
        <v>1002</v>
      </c>
      <c r="E34" s="171" t="s">
        <v>1311</v>
      </c>
      <c r="F34" s="139">
        <v>1</v>
      </c>
      <c r="G34" s="139">
        <v>1</v>
      </c>
      <c r="H34" s="139">
        <v>1</v>
      </c>
      <c r="I34" s="139">
        <f t="shared" si="0"/>
        <v>1</v>
      </c>
      <c r="J34" s="176"/>
      <c r="K34" s="54"/>
      <c r="L34" s="54"/>
      <c r="M34" s="54"/>
      <c r="N34" s="54"/>
      <c r="O34" s="54"/>
      <c r="P34" s="54"/>
      <c r="Q34" s="54"/>
    </row>
    <row r="35" spans="1:17" ht="25.5" x14ac:dyDescent="0.2">
      <c r="A35" s="70">
        <v>28</v>
      </c>
      <c r="B35" s="155" t="s">
        <v>1312</v>
      </c>
      <c r="C35" s="177" t="s">
        <v>1313</v>
      </c>
      <c r="D35" s="171" t="s">
        <v>259</v>
      </c>
      <c r="E35" s="171"/>
      <c r="F35" s="139">
        <v>1</v>
      </c>
      <c r="G35" s="139">
        <v>1</v>
      </c>
      <c r="H35" s="139">
        <v>1</v>
      </c>
      <c r="I35" s="139">
        <f t="shared" si="0"/>
        <v>1</v>
      </c>
      <c r="J35" s="176"/>
      <c r="K35" s="54"/>
      <c r="L35" s="54"/>
      <c r="M35" s="54"/>
      <c r="N35" s="54"/>
      <c r="O35" s="54"/>
      <c r="P35" s="54"/>
      <c r="Q35" s="54"/>
    </row>
    <row r="36" spans="1:17" ht="63.75" x14ac:dyDescent="0.2">
      <c r="A36" s="70">
        <v>29</v>
      </c>
      <c r="B36" s="155" t="s">
        <v>1314</v>
      </c>
      <c r="C36" s="177" t="s">
        <v>1315</v>
      </c>
      <c r="D36" s="171" t="s">
        <v>259</v>
      </c>
      <c r="E36" s="171"/>
      <c r="F36" s="139">
        <v>1</v>
      </c>
      <c r="G36" s="150">
        <v>1</v>
      </c>
      <c r="H36" s="139">
        <v>1</v>
      </c>
      <c r="I36" s="139">
        <f t="shared" si="0"/>
        <v>1</v>
      </c>
      <c r="J36" s="176" t="s">
        <v>1316</v>
      </c>
      <c r="K36" s="54"/>
      <c r="L36" s="54"/>
      <c r="M36" s="54"/>
      <c r="N36" s="54"/>
      <c r="O36" s="54"/>
      <c r="P36" s="54"/>
      <c r="Q36" s="54"/>
    </row>
    <row r="37" spans="1:17" ht="63.75" x14ac:dyDescent="0.2">
      <c r="A37" s="91">
        <v>30</v>
      </c>
      <c r="B37" s="155" t="s">
        <v>1317</v>
      </c>
      <c r="C37" s="177" t="s">
        <v>1318</v>
      </c>
      <c r="D37" s="171" t="s">
        <v>306</v>
      </c>
      <c r="E37" s="171"/>
      <c r="F37" s="139">
        <v>1</v>
      </c>
      <c r="G37" s="150">
        <v>1</v>
      </c>
      <c r="H37" s="139">
        <v>1</v>
      </c>
      <c r="I37" s="139">
        <f t="shared" si="0"/>
        <v>1</v>
      </c>
      <c r="J37" s="176" t="s">
        <v>1316</v>
      </c>
      <c r="K37" s="54"/>
      <c r="L37" s="54"/>
      <c r="M37" s="54"/>
      <c r="N37" s="54"/>
      <c r="O37" s="54"/>
      <c r="P37" s="54"/>
      <c r="Q37" s="54"/>
    </row>
    <row r="38" spans="1:17" ht="63.75" x14ac:dyDescent="0.2">
      <c r="A38" s="91">
        <v>31</v>
      </c>
      <c r="B38" s="155" t="s">
        <v>1319</v>
      </c>
      <c r="C38" s="177" t="s">
        <v>1320</v>
      </c>
      <c r="D38" s="171" t="s">
        <v>259</v>
      </c>
      <c r="E38" s="171"/>
      <c r="F38" s="139">
        <v>1</v>
      </c>
      <c r="G38" s="150">
        <v>1</v>
      </c>
      <c r="H38" s="139">
        <v>1</v>
      </c>
      <c r="I38" s="139">
        <f t="shared" si="0"/>
        <v>1</v>
      </c>
      <c r="J38" s="176" t="s">
        <v>1316</v>
      </c>
      <c r="K38" s="54"/>
      <c r="L38" s="54"/>
      <c r="M38" s="54"/>
      <c r="N38" s="54"/>
      <c r="O38" s="54"/>
      <c r="P38" s="54"/>
      <c r="Q38" s="54"/>
    </row>
    <row r="39" spans="1:17" ht="63.75" x14ac:dyDescent="0.2">
      <c r="A39" s="91">
        <v>32</v>
      </c>
      <c r="B39" s="155" t="s">
        <v>1321</v>
      </c>
      <c r="C39" s="177" t="s">
        <v>1322</v>
      </c>
      <c r="D39" s="171" t="s">
        <v>306</v>
      </c>
      <c r="E39" s="171"/>
      <c r="F39" s="139">
        <v>1</v>
      </c>
      <c r="G39" s="150">
        <v>1</v>
      </c>
      <c r="H39" s="139">
        <v>1</v>
      </c>
      <c r="I39" s="139">
        <f t="shared" si="0"/>
        <v>1</v>
      </c>
      <c r="J39" s="176" t="s">
        <v>1316</v>
      </c>
      <c r="K39" s="54"/>
      <c r="L39" s="54"/>
      <c r="M39" s="54"/>
      <c r="N39" s="54"/>
      <c r="O39" s="54"/>
      <c r="P39" s="54"/>
      <c r="Q39" s="54"/>
    </row>
    <row r="40" spans="1:17" ht="38.25" x14ac:dyDescent="0.2">
      <c r="A40" s="91">
        <v>33</v>
      </c>
      <c r="B40" s="155" t="s">
        <v>1323</v>
      </c>
      <c r="C40" s="177" t="s">
        <v>1324</v>
      </c>
      <c r="D40" s="171" t="s">
        <v>259</v>
      </c>
      <c r="E40" s="171"/>
      <c r="F40" s="139">
        <v>1</v>
      </c>
      <c r="G40" s="139">
        <v>1</v>
      </c>
      <c r="H40" s="139">
        <v>1</v>
      </c>
      <c r="I40" s="139">
        <f t="shared" si="0"/>
        <v>1</v>
      </c>
      <c r="J40" s="176"/>
      <c r="K40" s="54"/>
      <c r="L40" s="54"/>
      <c r="M40" s="54"/>
      <c r="N40" s="54"/>
      <c r="O40" s="54"/>
      <c r="P40" s="54"/>
      <c r="Q40" s="54"/>
    </row>
    <row r="41" spans="1:17" ht="38.25" x14ac:dyDescent="0.2">
      <c r="A41" s="91">
        <v>34</v>
      </c>
      <c r="B41" s="155" t="s">
        <v>1325</v>
      </c>
      <c r="C41" s="177" t="s">
        <v>1326</v>
      </c>
      <c r="D41" s="171" t="s">
        <v>1002</v>
      </c>
      <c r="E41" s="171"/>
      <c r="F41" s="139">
        <v>1</v>
      </c>
      <c r="G41" s="139">
        <v>1</v>
      </c>
      <c r="H41" s="139">
        <v>1</v>
      </c>
      <c r="I41" s="139">
        <f t="shared" si="0"/>
        <v>1</v>
      </c>
      <c r="J41" s="176"/>
      <c r="K41" s="54"/>
      <c r="L41" s="54"/>
      <c r="M41" s="54"/>
      <c r="N41" s="54"/>
      <c r="O41" s="54"/>
      <c r="P41" s="54"/>
      <c r="Q41" s="54"/>
    </row>
    <row r="42" spans="1:17" ht="38.25" x14ac:dyDescent="0.2">
      <c r="A42" s="91">
        <v>35</v>
      </c>
      <c r="B42" s="155" t="s">
        <v>1327</v>
      </c>
      <c r="C42" s="177" t="s">
        <v>1328</v>
      </c>
      <c r="D42" s="171" t="s">
        <v>306</v>
      </c>
      <c r="E42" s="171"/>
      <c r="F42" s="139">
        <v>1</v>
      </c>
      <c r="G42" s="139">
        <v>1</v>
      </c>
      <c r="H42" s="139">
        <v>1</v>
      </c>
      <c r="I42" s="139">
        <f t="shared" si="0"/>
        <v>1</v>
      </c>
      <c r="J42" s="176"/>
      <c r="K42" s="54"/>
      <c r="L42" s="54"/>
      <c r="M42" s="54"/>
      <c r="N42" s="54"/>
      <c r="O42" s="54"/>
      <c r="P42" s="54"/>
      <c r="Q42" s="54"/>
    </row>
    <row r="43" spans="1:17" ht="51" x14ac:dyDescent="0.2">
      <c r="A43" s="70">
        <v>36</v>
      </c>
      <c r="B43" s="155" t="s">
        <v>1329</v>
      </c>
      <c r="C43" s="177" t="s">
        <v>1330</v>
      </c>
      <c r="D43" s="171" t="s">
        <v>306</v>
      </c>
      <c r="E43" s="171"/>
      <c r="F43" s="139">
        <v>1</v>
      </c>
      <c r="G43" s="139">
        <v>1</v>
      </c>
      <c r="H43" s="139">
        <v>1</v>
      </c>
      <c r="I43" s="139">
        <f t="shared" si="0"/>
        <v>1</v>
      </c>
      <c r="J43" s="176"/>
      <c r="K43" s="54"/>
      <c r="L43" s="54"/>
      <c r="M43" s="54"/>
      <c r="N43" s="54"/>
      <c r="O43" s="54"/>
      <c r="P43" s="54"/>
      <c r="Q43" s="54"/>
    </row>
    <row r="44" spans="1:17" ht="76.5" x14ac:dyDescent="0.2">
      <c r="A44" s="70">
        <v>37</v>
      </c>
      <c r="B44" s="155" t="s">
        <v>1331</v>
      </c>
      <c r="C44" s="177" t="s">
        <v>1332</v>
      </c>
      <c r="D44" s="171" t="s">
        <v>1002</v>
      </c>
      <c r="E44" s="171"/>
      <c r="F44" s="139">
        <v>1</v>
      </c>
      <c r="G44" s="139">
        <v>1</v>
      </c>
      <c r="H44" s="139">
        <v>1</v>
      </c>
      <c r="I44" s="139">
        <f t="shared" si="0"/>
        <v>1</v>
      </c>
      <c r="J44" s="176"/>
      <c r="K44" s="54"/>
      <c r="L44" s="54"/>
      <c r="M44" s="54"/>
      <c r="N44" s="54"/>
      <c r="O44" s="54"/>
      <c r="P44" s="54"/>
      <c r="Q44" s="54"/>
    </row>
    <row r="45" spans="1:17" ht="38.25" x14ac:dyDescent="0.2">
      <c r="A45" s="70">
        <v>38</v>
      </c>
      <c r="B45" s="155" t="s">
        <v>1333</v>
      </c>
      <c r="C45" s="177" t="s">
        <v>1334</v>
      </c>
      <c r="D45" s="171" t="s">
        <v>1002</v>
      </c>
      <c r="E45" s="171"/>
      <c r="F45" s="139">
        <v>1</v>
      </c>
      <c r="G45" s="139">
        <v>1</v>
      </c>
      <c r="H45" s="139">
        <v>1</v>
      </c>
      <c r="I45" s="139">
        <f t="shared" si="0"/>
        <v>1</v>
      </c>
      <c r="J45" s="176"/>
      <c r="K45" s="54"/>
      <c r="L45" s="54"/>
      <c r="M45" s="54"/>
      <c r="N45" s="54"/>
      <c r="O45" s="54"/>
      <c r="P45" s="54"/>
      <c r="Q45" s="54"/>
    </row>
    <row r="46" spans="1:17" ht="15.75" customHeight="1" x14ac:dyDescent="0.2">
      <c r="A46" s="332" t="s">
        <v>1049</v>
      </c>
      <c r="B46" s="333"/>
      <c r="C46" s="333"/>
      <c r="D46" s="333"/>
      <c r="E46" s="333"/>
      <c r="F46" s="333"/>
      <c r="G46" s="333"/>
      <c r="H46" s="334"/>
      <c r="I46" s="169">
        <f>SUM(I8:I45)/COUNT(I8:I45)</f>
        <v>1</v>
      </c>
      <c r="J46" s="176"/>
      <c r="K46" s="54"/>
      <c r="L46" s="54"/>
      <c r="M46" s="54"/>
      <c r="N46" s="54"/>
      <c r="O46" s="54"/>
      <c r="P46" s="54"/>
      <c r="Q46" s="54"/>
    </row>
    <row r="50" spans="2:9" x14ac:dyDescent="0.2">
      <c r="B50" s="100"/>
      <c r="C50" s="101"/>
      <c r="D50" s="101"/>
      <c r="E50" s="101"/>
      <c r="F50" s="133"/>
      <c r="G50" s="133"/>
      <c r="H50" s="133"/>
      <c r="I50" s="101"/>
    </row>
    <row r="57" spans="2:9" x14ac:dyDescent="0.2">
      <c r="B57" s="100"/>
      <c r="C57" s="101"/>
      <c r="D57" s="101"/>
      <c r="E57" s="101"/>
      <c r="F57" s="133"/>
      <c r="G57" s="133"/>
      <c r="H57" s="133"/>
      <c r="I57" s="101"/>
    </row>
    <row r="61" spans="2:9" x14ac:dyDescent="0.2">
      <c r="B61" s="100"/>
      <c r="C61" s="101"/>
      <c r="D61" s="101"/>
      <c r="E61" s="101"/>
      <c r="F61" s="133"/>
      <c r="G61" s="133"/>
      <c r="H61" s="133"/>
      <c r="I61" s="101"/>
    </row>
    <row r="64" spans="2:9" x14ac:dyDescent="0.2">
      <c r="B64" s="100"/>
      <c r="C64" s="101"/>
      <c r="D64" s="101"/>
      <c r="E64" s="101"/>
      <c r="F64" s="133"/>
      <c r="G64" s="133"/>
      <c r="H64" s="133"/>
      <c r="I64" s="101"/>
    </row>
    <row r="68" spans="2:9" x14ac:dyDescent="0.2">
      <c r="B68" s="100"/>
      <c r="C68" s="101"/>
      <c r="D68" s="101"/>
      <c r="E68" s="101"/>
      <c r="F68" s="133"/>
      <c r="G68" s="133"/>
      <c r="H68" s="133"/>
      <c r="I68" s="101"/>
    </row>
    <row r="71" spans="2:9" x14ac:dyDescent="0.2">
      <c r="B71" s="100"/>
      <c r="C71" s="101"/>
      <c r="D71" s="101"/>
      <c r="E71" s="101"/>
      <c r="F71" s="133"/>
      <c r="G71" s="133"/>
      <c r="H71" s="133"/>
      <c r="I71" s="101"/>
    </row>
    <row r="75" spans="2:9" x14ac:dyDescent="0.2">
      <c r="B75" s="100"/>
      <c r="C75" s="101"/>
      <c r="D75" s="101"/>
      <c r="E75" s="101"/>
      <c r="F75" s="133"/>
      <c r="G75" s="133"/>
      <c r="H75" s="133"/>
      <c r="I75" s="101"/>
    </row>
  </sheetData>
  <mergeCells count="13">
    <mergeCell ref="I6:I7"/>
    <mergeCell ref="J6:J7"/>
    <mergeCell ref="A46:H46"/>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5">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9"/>
  <sheetViews>
    <sheetView view="pageBreakPreview" zoomScale="70" zoomScaleNormal="100" zoomScaleSheetLayoutView="70"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34" customWidth="1"/>
    <col min="6" max="6" width="12.7109375" style="134" customWidth="1"/>
    <col min="7" max="7" width="15.85546875" style="134" customWidth="1"/>
    <col min="8" max="8" width="14.42578125" style="134" customWidth="1"/>
    <col min="9" max="9" width="19" style="134" customWidth="1"/>
    <col min="10" max="10" width="1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29" t="s">
        <v>240</v>
      </c>
      <c r="B1" s="329"/>
      <c r="C1" s="329"/>
      <c r="D1" s="329"/>
      <c r="E1" s="329"/>
      <c r="F1" s="329"/>
      <c r="G1" s="329"/>
      <c r="H1" s="329"/>
      <c r="I1" s="329"/>
      <c r="J1" s="329"/>
    </row>
    <row r="2" spans="1:17" ht="30.75" customHeight="1" x14ac:dyDescent="0.2">
      <c r="A2" s="125" t="s">
        <v>246</v>
      </c>
      <c r="B2" s="125"/>
      <c r="C2" s="330" t="s">
        <v>1335</v>
      </c>
      <c r="D2" s="330"/>
      <c r="E2" s="330"/>
      <c r="F2" s="330"/>
      <c r="G2" s="330"/>
      <c r="H2" s="330"/>
      <c r="I2" s="330"/>
      <c r="J2" s="330"/>
    </row>
    <row r="3" spans="1:17" ht="15.75" customHeight="1" x14ac:dyDescent="0.2">
      <c r="A3" s="125" t="s">
        <v>243</v>
      </c>
      <c r="B3" s="125"/>
      <c r="C3" s="126">
        <v>43930</v>
      </c>
      <c r="D3" s="135"/>
      <c r="E3" s="126"/>
      <c r="F3" s="126"/>
      <c r="G3" s="126"/>
      <c r="H3" s="126"/>
      <c r="I3" s="126"/>
    </row>
    <row r="4" spans="1:17" ht="17.25" customHeight="1" x14ac:dyDescent="0.2">
      <c r="A4" s="136" t="s">
        <v>82</v>
      </c>
      <c r="B4" s="125"/>
      <c r="C4" s="135"/>
      <c r="D4" s="135"/>
      <c r="E4" s="126"/>
      <c r="F4" s="126"/>
      <c r="G4" s="126"/>
      <c r="H4" s="126"/>
      <c r="I4" s="126"/>
    </row>
    <row r="5" spans="1:17" ht="47.25" customHeight="1" x14ac:dyDescent="0.2">
      <c r="A5" s="338" t="s">
        <v>247</v>
      </c>
      <c r="B5" s="338"/>
      <c r="C5" s="338"/>
      <c r="D5" s="338"/>
      <c r="E5" s="338"/>
      <c r="F5" s="338"/>
      <c r="G5" s="338"/>
      <c r="H5" s="338"/>
      <c r="I5" s="338"/>
      <c r="J5" s="338"/>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31"/>
      <c r="C7" s="331"/>
      <c r="D7" s="331"/>
      <c r="E7" s="331"/>
      <c r="F7" s="331"/>
      <c r="G7" s="181" t="s">
        <v>255</v>
      </c>
      <c r="H7" s="182" t="s">
        <v>256</v>
      </c>
      <c r="I7" s="326"/>
      <c r="J7" s="331"/>
      <c r="K7" s="54"/>
      <c r="L7" s="54"/>
      <c r="M7" s="54"/>
      <c r="N7" s="54"/>
      <c r="O7" s="54"/>
      <c r="P7" s="54"/>
      <c r="Q7" s="54"/>
    </row>
    <row r="8" spans="1:17" ht="76.5" x14ac:dyDescent="0.2">
      <c r="A8" s="183">
        <v>1</v>
      </c>
      <c r="B8" s="184" t="s">
        <v>1336</v>
      </c>
      <c r="C8" s="170" t="s">
        <v>1337</v>
      </c>
      <c r="D8" s="170" t="s">
        <v>1002</v>
      </c>
      <c r="E8" s="171"/>
      <c r="F8" s="139">
        <v>1</v>
      </c>
      <c r="G8" s="150">
        <v>1</v>
      </c>
      <c r="H8" s="139">
        <v>1</v>
      </c>
      <c r="I8" s="139">
        <f>F8*0.2+G8*0.4+H8*0.4</f>
        <v>1</v>
      </c>
      <c r="J8" s="185" t="s">
        <v>1316</v>
      </c>
      <c r="K8" s="54"/>
      <c r="L8" s="54"/>
      <c r="M8" s="54"/>
      <c r="N8" s="54"/>
      <c r="O8" s="54"/>
      <c r="P8" s="54"/>
      <c r="Q8" s="54"/>
    </row>
    <row r="9" spans="1:17" ht="76.5" x14ac:dyDescent="0.2">
      <c r="A9" s="183">
        <v>2</v>
      </c>
      <c r="B9" s="184" t="s">
        <v>1338</v>
      </c>
      <c r="C9" s="170" t="s">
        <v>1339</v>
      </c>
      <c r="D9" s="170" t="s">
        <v>259</v>
      </c>
      <c r="E9" s="171"/>
      <c r="F9" s="139">
        <v>1</v>
      </c>
      <c r="G9" s="150">
        <v>1</v>
      </c>
      <c r="H9" s="139">
        <v>1</v>
      </c>
      <c r="I9" s="139">
        <f>F9*0.2+G9*0.4+H9*0.4</f>
        <v>1</v>
      </c>
      <c r="J9" s="185" t="s">
        <v>1316</v>
      </c>
      <c r="K9" s="54"/>
      <c r="L9" s="54"/>
      <c r="M9" s="54"/>
      <c r="N9" s="54"/>
      <c r="O9" s="54"/>
      <c r="P9" s="54"/>
      <c r="Q9" s="54"/>
    </row>
    <row r="10" spans="1:17" ht="76.5" x14ac:dyDescent="0.2">
      <c r="A10" s="183">
        <v>3</v>
      </c>
      <c r="B10" s="184" t="s">
        <v>1340</v>
      </c>
      <c r="C10" s="170" t="s">
        <v>1341</v>
      </c>
      <c r="D10" s="170" t="s">
        <v>259</v>
      </c>
      <c r="E10" s="171"/>
      <c r="F10" s="139">
        <v>1</v>
      </c>
      <c r="G10" s="150">
        <v>1</v>
      </c>
      <c r="H10" s="139">
        <v>1</v>
      </c>
      <c r="I10" s="139">
        <f t="shared" ref="I10:I73" si="0">F10*0.2+G10*0.4+H10*0.4</f>
        <v>1</v>
      </c>
      <c r="J10" s="185" t="s">
        <v>1316</v>
      </c>
      <c r="K10" s="54"/>
      <c r="L10" s="54"/>
      <c r="M10" s="54"/>
      <c r="N10" s="54"/>
      <c r="O10" s="54"/>
      <c r="P10" s="54"/>
      <c r="Q10" s="54"/>
    </row>
    <row r="11" spans="1:17" ht="89.25" x14ac:dyDescent="0.2">
      <c r="A11" s="183">
        <v>4</v>
      </c>
      <c r="B11" s="184" t="s">
        <v>1342</v>
      </c>
      <c r="C11" s="170" t="s">
        <v>1343</v>
      </c>
      <c r="D11" s="170" t="s">
        <v>259</v>
      </c>
      <c r="E11" s="171"/>
      <c r="F11" s="150">
        <v>1</v>
      </c>
      <c r="G11" s="139">
        <v>1</v>
      </c>
      <c r="H11" s="139">
        <v>1</v>
      </c>
      <c r="I11" s="139">
        <f t="shared" si="0"/>
        <v>1</v>
      </c>
      <c r="J11" s="176" t="s">
        <v>1273</v>
      </c>
      <c r="K11" s="54"/>
      <c r="L11" s="54"/>
      <c r="M11" s="54"/>
      <c r="N11" s="54"/>
      <c r="O11" s="54"/>
      <c r="P11" s="54"/>
      <c r="Q11" s="54"/>
    </row>
    <row r="12" spans="1:17" ht="51" x14ac:dyDescent="0.2">
      <c r="A12" s="183">
        <v>5</v>
      </c>
      <c r="B12" s="184" t="s">
        <v>1344</v>
      </c>
      <c r="C12" s="170" t="s">
        <v>1345</v>
      </c>
      <c r="D12" s="170" t="s">
        <v>259</v>
      </c>
      <c r="E12" s="171"/>
      <c r="F12" s="139">
        <v>1</v>
      </c>
      <c r="G12" s="139">
        <v>1</v>
      </c>
      <c r="H12" s="139">
        <v>1</v>
      </c>
      <c r="I12" s="139">
        <f t="shared" si="0"/>
        <v>1</v>
      </c>
      <c r="J12" s="185"/>
      <c r="K12" s="54"/>
      <c r="L12" s="54"/>
      <c r="M12" s="54"/>
      <c r="N12" s="54"/>
      <c r="O12" s="54"/>
      <c r="P12" s="54"/>
      <c r="Q12" s="54"/>
    </row>
    <row r="13" spans="1:17" ht="153" x14ac:dyDescent="0.2">
      <c r="A13" s="183">
        <v>6</v>
      </c>
      <c r="B13" s="184" t="s">
        <v>1346</v>
      </c>
      <c r="C13" s="170" t="s">
        <v>1347</v>
      </c>
      <c r="D13" s="170" t="s">
        <v>259</v>
      </c>
      <c r="E13" s="171"/>
      <c r="F13" s="150">
        <v>1</v>
      </c>
      <c r="G13" s="150">
        <v>1</v>
      </c>
      <c r="H13" s="139">
        <v>1</v>
      </c>
      <c r="I13" s="139">
        <f t="shared" si="0"/>
        <v>1</v>
      </c>
      <c r="J13" s="176" t="s">
        <v>1348</v>
      </c>
      <c r="K13" s="54"/>
      <c r="L13" s="54"/>
      <c r="M13" s="54"/>
      <c r="N13" s="54"/>
      <c r="O13" s="54"/>
      <c r="P13" s="54"/>
      <c r="Q13" s="54"/>
    </row>
    <row r="14" spans="1:17" ht="76.5" x14ac:dyDescent="0.2">
      <c r="A14" s="183">
        <v>7</v>
      </c>
      <c r="B14" s="184" t="s">
        <v>1349</v>
      </c>
      <c r="C14" s="170" t="s">
        <v>1350</v>
      </c>
      <c r="D14" s="170" t="s">
        <v>259</v>
      </c>
      <c r="E14" s="171"/>
      <c r="F14" s="139">
        <v>1</v>
      </c>
      <c r="G14" s="150">
        <v>1</v>
      </c>
      <c r="H14" s="139">
        <v>1</v>
      </c>
      <c r="I14" s="139">
        <f t="shared" si="0"/>
        <v>1</v>
      </c>
      <c r="J14" s="185" t="s">
        <v>1316</v>
      </c>
      <c r="K14" s="54"/>
      <c r="L14" s="54"/>
      <c r="M14" s="54"/>
      <c r="N14" s="54"/>
      <c r="O14" s="54"/>
      <c r="P14" s="54"/>
      <c r="Q14" s="54"/>
    </row>
    <row r="15" spans="1:17" ht="76.5" x14ac:dyDescent="0.2">
      <c r="A15" s="183">
        <v>8</v>
      </c>
      <c r="B15" s="184" t="s">
        <v>1351</v>
      </c>
      <c r="C15" s="170" t="s">
        <v>1352</v>
      </c>
      <c r="D15" s="170" t="s">
        <v>259</v>
      </c>
      <c r="E15" s="171"/>
      <c r="F15" s="139">
        <v>1</v>
      </c>
      <c r="G15" s="150">
        <v>1</v>
      </c>
      <c r="H15" s="139">
        <v>1</v>
      </c>
      <c r="I15" s="139">
        <f t="shared" si="0"/>
        <v>1</v>
      </c>
      <c r="J15" s="185" t="s">
        <v>1316</v>
      </c>
      <c r="K15" s="54"/>
      <c r="L15" s="54"/>
      <c r="M15" s="54"/>
      <c r="N15" s="54"/>
      <c r="O15" s="54"/>
      <c r="P15" s="54"/>
      <c r="Q15" s="54"/>
    </row>
    <row r="16" spans="1:17" ht="76.5" x14ac:dyDescent="0.2">
      <c r="A16" s="183">
        <v>9</v>
      </c>
      <c r="B16" s="184" t="s">
        <v>1353</v>
      </c>
      <c r="C16" s="170" t="s">
        <v>1354</v>
      </c>
      <c r="D16" s="170" t="s">
        <v>259</v>
      </c>
      <c r="E16" s="171"/>
      <c r="F16" s="139">
        <v>1</v>
      </c>
      <c r="G16" s="150">
        <v>1</v>
      </c>
      <c r="H16" s="139">
        <v>1</v>
      </c>
      <c r="I16" s="139">
        <f t="shared" si="0"/>
        <v>1</v>
      </c>
      <c r="J16" s="185" t="s">
        <v>1316</v>
      </c>
      <c r="K16" s="54"/>
      <c r="L16" s="54"/>
      <c r="M16" s="54"/>
      <c r="N16" s="54"/>
      <c r="O16" s="54"/>
      <c r="P16" s="54"/>
      <c r="Q16" s="54"/>
    </row>
    <row r="17" spans="1:17" ht="76.5" x14ac:dyDescent="0.2">
      <c r="A17" s="183">
        <v>10</v>
      </c>
      <c r="B17" s="184" t="s">
        <v>1355</v>
      </c>
      <c r="C17" s="170" t="s">
        <v>1356</v>
      </c>
      <c r="D17" s="170" t="s">
        <v>259</v>
      </c>
      <c r="E17" s="171"/>
      <c r="F17" s="139">
        <v>1</v>
      </c>
      <c r="G17" s="150">
        <v>1</v>
      </c>
      <c r="H17" s="139">
        <v>1</v>
      </c>
      <c r="I17" s="139">
        <f t="shared" si="0"/>
        <v>1</v>
      </c>
      <c r="J17" s="185" t="s">
        <v>1316</v>
      </c>
      <c r="K17" s="54"/>
      <c r="L17" s="54"/>
      <c r="M17" s="54"/>
      <c r="N17" s="54"/>
      <c r="O17" s="54"/>
      <c r="P17" s="54"/>
      <c r="Q17" s="54"/>
    </row>
    <row r="18" spans="1:17" ht="76.5" x14ac:dyDescent="0.2">
      <c r="A18" s="183">
        <v>11</v>
      </c>
      <c r="B18" s="184" t="s">
        <v>1357</v>
      </c>
      <c r="C18" s="170" t="s">
        <v>1358</v>
      </c>
      <c r="D18" s="170" t="s">
        <v>259</v>
      </c>
      <c r="E18" s="171"/>
      <c r="F18" s="139">
        <v>1</v>
      </c>
      <c r="G18" s="150">
        <v>1</v>
      </c>
      <c r="H18" s="139">
        <v>1</v>
      </c>
      <c r="I18" s="139">
        <f t="shared" si="0"/>
        <v>1</v>
      </c>
      <c r="J18" s="185" t="s">
        <v>1316</v>
      </c>
      <c r="K18" s="54"/>
      <c r="L18" s="54"/>
      <c r="M18" s="54"/>
      <c r="N18" s="54"/>
      <c r="O18" s="54"/>
      <c r="P18" s="54"/>
      <c r="Q18" s="54"/>
    </row>
    <row r="19" spans="1:17" ht="76.5" x14ac:dyDescent="0.2">
      <c r="A19" s="183">
        <v>12</v>
      </c>
      <c r="B19" s="184" t="s">
        <v>1359</v>
      </c>
      <c r="C19" s="170" t="s">
        <v>1360</v>
      </c>
      <c r="D19" s="170" t="s">
        <v>259</v>
      </c>
      <c r="E19" s="171"/>
      <c r="F19" s="139">
        <v>1</v>
      </c>
      <c r="G19" s="150">
        <v>1</v>
      </c>
      <c r="H19" s="139">
        <v>1</v>
      </c>
      <c r="I19" s="139">
        <f t="shared" si="0"/>
        <v>1</v>
      </c>
      <c r="J19" s="185" t="s">
        <v>1316</v>
      </c>
      <c r="K19" s="54"/>
      <c r="L19" s="54"/>
      <c r="M19" s="54"/>
      <c r="N19" s="54"/>
      <c r="O19" s="54"/>
      <c r="P19" s="54"/>
      <c r="Q19" s="54"/>
    </row>
    <row r="20" spans="1:17" ht="51" x14ac:dyDescent="0.2">
      <c r="A20" s="183">
        <v>13</v>
      </c>
      <c r="B20" s="184" t="s">
        <v>1361</v>
      </c>
      <c r="C20" s="170" t="s">
        <v>1362</v>
      </c>
      <c r="D20" s="170" t="s">
        <v>259</v>
      </c>
      <c r="E20" s="171"/>
      <c r="F20" s="139">
        <v>1</v>
      </c>
      <c r="G20" s="139">
        <v>1</v>
      </c>
      <c r="H20" s="139">
        <v>1</v>
      </c>
      <c r="I20" s="139">
        <f t="shared" si="0"/>
        <v>1</v>
      </c>
      <c r="J20" s="185"/>
      <c r="K20" s="54"/>
      <c r="L20" s="54"/>
      <c r="M20" s="54"/>
      <c r="N20" s="54"/>
      <c r="O20" s="54"/>
      <c r="P20" s="54"/>
      <c r="Q20" s="54"/>
    </row>
    <row r="21" spans="1:17" ht="76.5" x14ac:dyDescent="0.2">
      <c r="A21" s="183">
        <v>14</v>
      </c>
      <c r="B21" s="184" t="s">
        <v>1363</v>
      </c>
      <c r="C21" s="170" t="s">
        <v>1364</v>
      </c>
      <c r="D21" s="170" t="s">
        <v>1002</v>
      </c>
      <c r="E21" s="171"/>
      <c r="F21" s="139">
        <v>1</v>
      </c>
      <c r="G21" s="91">
        <v>1</v>
      </c>
      <c r="H21" s="139">
        <v>1</v>
      </c>
      <c r="I21" s="139">
        <f t="shared" si="0"/>
        <v>1</v>
      </c>
      <c r="J21" s="185"/>
      <c r="K21" s="54"/>
      <c r="L21" s="54"/>
      <c r="M21" s="54"/>
      <c r="N21" s="54"/>
      <c r="O21" s="54"/>
      <c r="P21" s="54"/>
      <c r="Q21" s="54"/>
    </row>
    <row r="22" spans="1:17" ht="51" x14ac:dyDescent="0.2">
      <c r="A22" s="183">
        <v>15</v>
      </c>
      <c r="B22" s="184" t="s">
        <v>1365</v>
      </c>
      <c r="C22" s="170" t="s">
        <v>1366</v>
      </c>
      <c r="D22" s="170" t="s">
        <v>1002</v>
      </c>
      <c r="E22" s="171"/>
      <c r="F22" s="139">
        <v>1</v>
      </c>
      <c r="G22" s="139">
        <v>1</v>
      </c>
      <c r="H22" s="139">
        <v>1</v>
      </c>
      <c r="I22" s="139">
        <f t="shared" si="0"/>
        <v>1</v>
      </c>
      <c r="J22" s="185"/>
      <c r="K22" s="54"/>
      <c r="L22" s="54"/>
      <c r="M22" s="54"/>
      <c r="N22" s="54"/>
      <c r="O22" s="54"/>
      <c r="P22" s="54"/>
      <c r="Q22" s="54"/>
    </row>
    <row r="23" spans="1:17" ht="76.5" x14ac:dyDescent="0.2">
      <c r="A23" s="183">
        <v>16</v>
      </c>
      <c r="B23" s="184" t="s">
        <v>1367</v>
      </c>
      <c r="C23" s="170" t="s">
        <v>1368</v>
      </c>
      <c r="D23" s="170" t="s">
        <v>1002</v>
      </c>
      <c r="E23" s="171"/>
      <c r="F23" s="139">
        <v>1</v>
      </c>
      <c r="G23" s="139">
        <v>1</v>
      </c>
      <c r="H23" s="139">
        <v>1</v>
      </c>
      <c r="I23" s="139">
        <f t="shared" si="0"/>
        <v>1</v>
      </c>
      <c r="J23" s="185"/>
      <c r="K23" s="54"/>
      <c r="L23" s="54"/>
      <c r="M23" s="54"/>
      <c r="N23" s="54"/>
      <c r="O23" s="54"/>
      <c r="P23" s="54"/>
      <c r="Q23" s="54"/>
    </row>
    <row r="24" spans="1:17" ht="76.5" x14ac:dyDescent="0.2">
      <c r="A24" s="183">
        <v>17</v>
      </c>
      <c r="B24" s="186" t="s">
        <v>1369</v>
      </c>
      <c r="C24" s="170" t="s">
        <v>1370</v>
      </c>
      <c r="D24" s="187" t="s">
        <v>306</v>
      </c>
      <c r="E24" s="171"/>
      <c r="F24" s="139">
        <v>1</v>
      </c>
      <c r="G24" s="150">
        <v>1</v>
      </c>
      <c r="H24" s="139">
        <v>1</v>
      </c>
      <c r="I24" s="139">
        <f t="shared" si="0"/>
        <v>1</v>
      </c>
      <c r="J24" s="185" t="s">
        <v>1316</v>
      </c>
      <c r="K24" s="54"/>
      <c r="L24" s="54"/>
      <c r="M24" s="54"/>
      <c r="N24" s="54"/>
      <c r="O24" s="54"/>
      <c r="P24" s="54"/>
      <c r="Q24" s="54"/>
    </row>
    <row r="25" spans="1:17" ht="63.75" x14ac:dyDescent="0.2">
      <c r="A25" s="183">
        <v>18</v>
      </c>
      <c r="B25" s="186" t="s">
        <v>1371</v>
      </c>
      <c r="C25" s="170" t="s">
        <v>1372</v>
      </c>
      <c r="D25" s="187" t="s">
        <v>259</v>
      </c>
      <c r="E25" s="171"/>
      <c r="F25" s="139">
        <v>1</v>
      </c>
      <c r="G25" s="139">
        <v>1</v>
      </c>
      <c r="H25" s="139">
        <v>1</v>
      </c>
      <c r="I25" s="139">
        <f t="shared" si="0"/>
        <v>1</v>
      </c>
      <c r="J25" s="185"/>
      <c r="K25" s="54"/>
      <c r="L25" s="54"/>
      <c r="M25" s="54"/>
      <c r="N25" s="54"/>
      <c r="O25" s="54"/>
      <c r="P25" s="54"/>
      <c r="Q25" s="54"/>
    </row>
    <row r="26" spans="1:17" ht="76.5" x14ac:dyDescent="0.2">
      <c r="A26" s="183">
        <v>19</v>
      </c>
      <c r="B26" s="186" t="s">
        <v>1373</v>
      </c>
      <c r="C26" s="170" t="s">
        <v>1374</v>
      </c>
      <c r="D26" s="187" t="s">
        <v>259</v>
      </c>
      <c r="E26" s="171"/>
      <c r="F26" s="139">
        <v>1</v>
      </c>
      <c r="G26" s="150">
        <v>1</v>
      </c>
      <c r="H26" s="139">
        <v>1</v>
      </c>
      <c r="I26" s="139">
        <f t="shared" si="0"/>
        <v>1</v>
      </c>
      <c r="J26" s="185" t="s">
        <v>1316</v>
      </c>
      <c r="K26" s="54"/>
      <c r="L26" s="54"/>
      <c r="M26" s="54"/>
      <c r="N26" s="54"/>
      <c r="O26" s="54"/>
      <c r="P26" s="54"/>
      <c r="Q26" s="54"/>
    </row>
    <row r="27" spans="1:17" ht="76.5" x14ac:dyDescent="0.2">
      <c r="A27" s="183">
        <v>20</v>
      </c>
      <c r="B27" s="186" t="s">
        <v>1375</v>
      </c>
      <c r="C27" s="170" t="s">
        <v>1376</v>
      </c>
      <c r="D27" s="187" t="s">
        <v>259</v>
      </c>
      <c r="E27" s="171"/>
      <c r="F27" s="139">
        <v>1</v>
      </c>
      <c r="G27" s="150">
        <v>1</v>
      </c>
      <c r="H27" s="139">
        <v>1</v>
      </c>
      <c r="I27" s="139">
        <f t="shared" si="0"/>
        <v>1</v>
      </c>
      <c r="J27" s="185" t="s">
        <v>1316</v>
      </c>
      <c r="K27" s="54"/>
      <c r="L27" s="54"/>
      <c r="M27" s="54"/>
      <c r="N27" s="54"/>
      <c r="O27" s="54"/>
      <c r="P27" s="54"/>
      <c r="Q27" s="54"/>
    </row>
    <row r="28" spans="1:17" ht="76.5" x14ac:dyDescent="0.2">
      <c r="A28" s="183">
        <v>21</v>
      </c>
      <c r="B28" s="186" t="s">
        <v>1377</v>
      </c>
      <c r="C28" s="170" t="s">
        <v>1378</v>
      </c>
      <c r="D28" s="187" t="s">
        <v>259</v>
      </c>
      <c r="E28" s="171"/>
      <c r="F28" s="139">
        <v>1</v>
      </c>
      <c r="G28" s="150">
        <v>1</v>
      </c>
      <c r="H28" s="139">
        <v>1</v>
      </c>
      <c r="I28" s="139">
        <f t="shared" si="0"/>
        <v>1</v>
      </c>
      <c r="J28" s="185" t="s">
        <v>1316</v>
      </c>
      <c r="K28" s="54"/>
      <c r="L28" s="54"/>
      <c r="M28" s="54"/>
      <c r="N28" s="54"/>
      <c r="O28" s="54"/>
      <c r="P28" s="54"/>
      <c r="Q28" s="54"/>
    </row>
    <row r="29" spans="1:17" ht="76.5" x14ac:dyDescent="0.2">
      <c r="A29" s="183">
        <v>22</v>
      </c>
      <c r="B29" s="186" t="s">
        <v>1379</v>
      </c>
      <c r="C29" s="170" t="s">
        <v>1380</v>
      </c>
      <c r="D29" s="187" t="s">
        <v>306</v>
      </c>
      <c r="E29" s="171"/>
      <c r="F29" s="139">
        <v>1</v>
      </c>
      <c r="G29" s="150">
        <v>1</v>
      </c>
      <c r="H29" s="139">
        <v>1</v>
      </c>
      <c r="I29" s="139">
        <f t="shared" si="0"/>
        <v>1</v>
      </c>
      <c r="J29" s="185" t="s">
        <v>1316</v>
      </c>
      <c r="K29" s="54"/>
      <c r="L29" s="54"/>
      <c r="M29" s="54"/>
      <c r="N29" s="54"/>
      <c r="O29" s="54"/>
      <c r="P29" s="54"/>
      <c r="Q29" s="54"/>
    </row>
    <row r="30" spans="1:17" ht="76.5" x14ac:dyDescent="0.2">
      <c r="A30" s="183">
        <v>23</v>
      </c>
      <c r="B30" s="186" t="s">
        <v>1381</v>
      </c>
      <c r="C30" s="170" t="s">
        <v>1382</v>
      </c>
      <c r="D30" s="187" t="s">
        <v>259</v>
      </c>
      <c r="E30" s="171"/>
      <c r="F30" s="139">
        <v>1</v>
      </c>
      <c r="G30" s="150">
        <v>1</v>
      </c>
      <c r="H30" s="139">
        <v>1</v>
      </c>
      <c r="I30" s="139">
        <f t="shared" si="0"/>
        <v>1</v>
      </c>
      <c r="J30" s="185" t="s">
        <v>1316</v>
      </c>
      <c r="K30" s="54"/>
      <c r="L30" s="54"/>
      <c r="M30" s="54"/>
      <c r="N30" s="54"/>
      <c r="O30" s="54"/>
      <c r="P30" s="54"/>
      <c r="Q30" s="54"/>
    </row>
    <row r="31" spans="1:17" ht="63.75" x14ac:dyDescent="0.2">
      <c r="A31" s="183">
        <v>24</v>
      </c>
      <c r="B31" s="186" t="s">
        <v>1383</v>
      </c>
      <c r="C31" s="170" t="s">
        <v>1384</v>
      </c>
      <c r="D31" s="187" t="s">
        <v>259</v>
      </c>
      <c r="E31" s="171"/>
      <c r="F31" s="139">
        <v>1</v>
      </c>
      <c r="G31" s="139">
        <v>1</v>
      </c>
      <c r="H31" s="139">
        <v>1</v>
      </c>
      <c r="I31" s="139">
        <f t="shared" si="0"/>
        <v>1</v>
      </c>
      <c r="J31" s="185"/>
      <c r="K31" s="54"/>
      <c r="L31" s="54"/>
      <c r="M31" s="54"/>
      <c r="N31" s="54"/>
      <c r="O31" s="54"/>
      <c r="P31" s="54"/>
      <c r="Q31" s="54"/>
    </row>
    <row r="32" spans="1:17" ht="76.5" x14ac:dyDescent="0.2">
      <c r="A32" s="183">
        <v>25</v>
      </c>
      <c r="B32" s="186" t="s">
        <v>1385</v>
      </c>
      <c r="C32" s="170" t="s">
        <v>1386</v>
      </c>
      <c r="D32" s="187" t="s">
        <v>259</v>
      </c>
      <c r="E32" s="171"/>
      <c r="F32" s="139">
        <v>1</v>
      </c>
      <c r="G32" s="150">
        <v>1</v>
      </c>
      <c r="H32" s="139">
        <v>1</v>
      </c>
      <c r="I32" s="139">
        <f t="shared" si="0"/>
        <v>1</v>
      </c>
      <c r="J32" s="185" t="s">
        <v>1316</v>
      </c>
      <c r="K32" s="54"/>
      <c r="L32" s="54"/>
      <c r="M32" s="54"/>
      <c r="N32" s="54"/>
      <c r="O32" s="54"/>
      <c r="P32" s="54"/>
      <c r="Q32" s="54"/>
    </row>
    <row r="33" spans="1:17" ht="76.5" x14ac:dyDescent="0.2">
      <c r="A33" s="183">
        <v>26</v>
      </c>
      <c r="B33" s="186" t="s">
        <v>1387</v>
      </c>
      <c r="C33" s="170" t="s">
        <v>1388</v>
      </c>
      <c r="D33" s="187" t="s">
        <v>259</v>
      </c>
      <c r="E33" s="171"/>
      <c r="F33" s="139">
        <v>1</v>
      </c>
      <c r="G33" s="150">
        <v>1</v>
      </c>
      <c r="H33" s="139">
        <v>1</v>
      </c>
      <c r="I33" s="139">
        <f t="shared" si="0"/>
        <v>1</v>
      </c>
      <c r="J33" s="185" t="s">
        <v>1316</v>
      </c>
      <c r="K33" s="54"/>
      <c r="L33" s="54"/>
      <c r="M33" s="54"/>
      <c r="N33" s="54"/>
      <c r="O33" s="54"/>
      <c r="P33" s="54"/>
      <c r="Q33" s="54"/>
    </row>
    <row r="34" spans="1:17" ht="76.5" x14ac:dyDescent="0.2">
      <c r="A34" s="183">
        <v>27</v>
      </c>
      <c r="B34" s="186" t="s">
        <v>1389</v>
      </c>
      <c r="C34" s="170" t="s">
        <v>1390</v>
      </c>
      <c r="D34" s="187" t="s">
        <v>259</v>
      </c>
      <c r="E34" s="171"/>
      <c r="F34" s="139">
        <v>1</v>
      </c>
      <c r="G34" s="150">
        <v>1</v>
      </c>
      <c r="H34" s="139">
        <v>1</v>
      </c>
      <c r="I34" s="139">
        <f t="shared" si="0"/>
        <v>1</v>
      </c>
      <c r="J34" s="185" t="s">
        <v>1316</v>
      </c>
      <c r="K34" s="54"/>
      <c r="L34" s="54"/>
      <c r="M34" s="54"/>
      <c r="N34" s="54"/>
      <c r="O34" s="54"/>
      <c r="P34" s="54"/>
      <c r="Q34" s="54"/>
    </row>
    <row r="35" spans="1:17" ht="76.5" x14ac:dyDescent="0.2">
      <c r="A35" s="183">
        <v>28</v>
      </c>
      <c r="B35" s="186" t="s">
        <v>1391</v>
      </c>
      <c r="C35" s="170" t="s">
        <v>1392</v>
      </c>
      <c r="D35" s="187" t="s">
        <v>259</v>
      </c>
      <c r="E35" s="171"/>
      <c r="F35" s="139">
        <v>1</v>
      </c>
      <c r="G35" s="150">
        <v>1</v>
      </c>
      <c r="H35" s="139">
        <v>1</v>
      </c>
      <c r="I35" s="139">
        <f t="shared" si="0"/>
        <v>1</v>
      </c>
      <c r="J35" s="185" t="s">
        <v>1316</v>
      </c>
      <c r="K35" s="54"/>
      <c r="L35" s="54"/>
      <c r="M35" s="54"/>
      <c r="N35" s="54"/>
      <c r="O35" s="54"/>
      <c r="P35" s="54"/>
      <c r="Q35" s="54"/>
    </row>
    <row r="36" spans="1:17" ht="76.5" x14ac:dyDescent="0.2">
      <c r="A36" s="183">
        <v>29</v>
      </c>
      <c r="B36" s="186" t="s">
        <v>1393</v>
      </c>
      <c r="C36" s="170" t="s">
        <v>1394</v>
      </c>
      <c r="D36" s="187" t="s">
        <v>259</v>
      </c>
      <c r="E36" s="171"/>
      <c r="F36" s="139">
        <v>1</v>
      </c>
      <c r="G36" s="150">
        <v>1</v>
      </c>
      <c r="H36" s="139">
        <v>1</v>
      </c>
      <c r="I36" s="139">
        <f t="shared" si="0"/>
        <v>1</v>
      </c>
      <c r="J36" s="185" t="s">
        <v>1316</v>
      </c>
      <c r="K36" s="54"/>
      <c r="L36" s="54"/>
      <c r="M36" s="54"/>
      <c r="N36" s="54"/>
      <c r="O36" s="54"/>
      <c r="P36" s="54"/>
      <c r="Q36" s="54"/>
    </row>
    <row r="37" spans="1:17" ht="76.5" x14ac:dyDescent="0.2">
      <c r="A37" s="188">
        <v>30</v>
      </c>
      <c r="B37" s="186" t="s">
        <v>1395</v>
      </c>
      <c r="C37" s="170" t="s">
        <v>1396</v>
      </c>
      <c r="D37" s="187" t="s">
        <v>259</v>
      </c>
      <c r="E37" s="171"/>
      <c r="F37" s="139">
        <v>1</v>
      </c>
      <c r="G37" s="150">
        <v>1</v>
      </c>
      <c r="H37" s="139">
        <v>1</v>
      </c>
      <c r="I37" s="139">
        <f t="shared" si="0"/>
        <v>1</v>
      </c>
      <c r="J37" s="185" t="s">
        <v>1316</v>
      </c>
      <c r="K37" s="54"/>
      <c r="L37" s="54"/>
      <c r="M37" s="54"/>
      <c r="N37" s="54"/>
      <c r="O37" s="54"/>
      <c r="P37" s="54"/>
      <c r="Q37" s="54"/>
    </row>
    <row r="38" spans="1:17" ht="76.5" x14ac:dyDescent="0.2">
      <c r="A38" s="188">
        <v>31</v>
      </c>
      <c r="B38" s="186" t="s">
        <v>1397</v>
      </c>
      <c r="C38" s="170" t="s">
        <v>1398</v>
      </c>
      <c r="D38" s="187" t="s">
        <v>259</v>
      </c>
      <c r="E38" s="171"/>
      <c r="F38" s="139">
        <v>1</v>
      </c>
      <c r="G38" s="150">
        <v>1</v>
      </c>
      <c r="H38" s="139">
        <v>1</v>
      </c>
      <c r="I38" s="139">
        <f t="shared" si="0"/>
        <v>1</v>
      </c>
      <c r="J38" s="185" t="s">
        <v>1316</v>
      </c>
      <c r="K38" s="54"/>
      <c r="L38" s="54"/>
      <c r="M38" s="54"/>
      <c r="N38" s="54"/>
      <c r="O38" s="54"/>
      <c r="P38" s="54"/>
      <c r="Q38" s="54"/>
    </row>
    <row r="39" spans="1:17" ht="76.5" x14ac:dyDescent="0.2">
      <c r="A39" s="188">
        <v>32</v>
      </c>
      <c r="B39" s="186" t="s">
        <v>1399</v>
      </c>
      <c r="C39" s="170" t="s">
        <v>1400</v>
      </c>
      <c r="D39" s="187" t="s">
        <v>259</v>
      </c>
      <c r="E39" s="171"/>
      <c r="F39" s="139">
        <v>1</v>
      </c>
      <c r="G39" s="150">
        <v>1</v>
      </c>
      <c r="H39" s="139">
        <v>1</v>
      </c>
      <c r="I39" s="139">
        <f t="shared" si="0"/>
        <v>1</v>
      </c>
      <c r="J39" s="185" t="s">
        <v>1316</v>
      </c>
      <c r="K39" s="54"/>
      <c r="L39" s="54"/>
      <c r="M39" s="54"/>
      <c r="N39" s="54"/>
      <c r="O39" s="54"/>
      <c r="P39" s="54"/>
      <c r="Q39" s="54"/>
    </row>
    <row r="40" spans="1:17" ht="76.5" x14ac:dyDescent="0.2">
      <c r="A40" s="188">
        <v>33</v>
      </c>
      <c r="B40" s="186" t="s">
        <v>1401</v>
      </c>
      <c r="C40" s="170" t="s">
        <v>1402</v>
      </c>
      <c r="D40" s="187" t="s">
        <v>259</v>
      </c>
      <c r="E40" s="171"/>
      <c r="F40" s="139">
        <v>1</v>
      </c>
      <c r="G40" s="150">
        <v>1</v>
      </c>
      <c r="H40" s="139">
        <v>1</v>
      </c>
      <c r="I40" s="139">
        <f t="shared" si="0"/>
        <v>1</v>
      </c>
      <c r="J40" s="185" t="s">
        <v>1316</v>
      </c>
      <c r="K40" s="54"/>
      <c r="L40" s="54"/>
      <c r="M40" s="54"/>
      <c r="N40" s="54"/>
      <c r="O40" s="54"/>
      <c r="P40" s="54"/>
      <c r="Q40" s="54"/>
    </row>
    <row r="41" spans="1:17" ht="63.75" x14ac:dyDescent="0.2">
      <c r="A41" s="188">
        <v>34</v>
      </c>
      <c r="B41" s="186" t="s">
        <v>1403</v>
      </c>
      <c r="C41" s="170" t="s">
        <v>1404</v>
      </c>
      <c r="D41" s="187" t="s">
        <v>259</v>
      </c>
      <c r="E41" s="171"/>
      <c r="F41" s="139">
        <v>1</v>
      </c>
      <c r="G41" s="139">
        <v>1</v>
      </c>
      <c r="H41" s="139">
        <v>1</v>
      </c>
      <c r="I41" s="139">
        <f t="shared" si="0"/>
        <v>1</v>
      </c>
      <c r="J41" s="185"/>
      <c r="K41" s="54"/>
      <c r="L41" s="54"/>
      <c r="M41" s="54"/>
      <c r="N41" s="54"/>
      <c r="O41" s="54"/>
      <c r="P41" s="54"/>
      <c r="Q41" s="54"/>
    </row>
    <row r="42" spans="1:17" ht="89.25" x14ac:dyDescent="0.2">
      <c r="A42" s="188">
        <v>35</v>
      </c>
      <c r="B42" s="186" t="s">
        <v>1405</v>
      </c>
      <c r="C42" s="170" t="s">
        <v>1406</v>
      </c>
      <c r="D42" s="187" t="s">
        <v>259</v>
      </c>
      <c r="E42" s="171"/>
      <c r="F42" s="139">
        <v>1</v>
      </c>
      <c r="G42" s="150">
        <v>1</v>
      </c>
      <c r="H42" s="139">
        <v>1</v>
      </c>
      <c r="I42" s="139">
        <f t="shared" si="0"/>
        <v>1</v>
      </c>
      <c r="J42" s="185" t="s">
        <v>1276</v>
      </c>
      <c r="K42" s="54"/>
      <c r="L42" s="54"/>
      <c r="M42" s="54"/>
      <c r="N42" s="54"/>
      <c r="O42" s="54"/>
      <c r="P42" s="54"/>
      <c r="Q42" s="54"/>
    </row>
    <row r="43" spans="1:17" ht="76.5" x14ac:dyDescent="0.2">
      <c r="A43" s="183">
        <v>36</v>
      </c>
      <c r="B43" s="186" t="s">
        <v>1407</v>
      </c>
      <c r="C43" s="170" t="s">
        <v>1408</v>
      </c>
      <c r="D43" s="187" t="s">
        <v>259</v>
      </c>
      <c r="E43" s="171"/>
      <c r="F43" s="139">
        <v>1</v>
      </c>
      <c r="G43" s="150">
        <v>1</v>
      </c>
      <c r="H43" s="139">
        <v>1</v>
      </c>
      <c r="I43" s="139">
        <f t="shared" si="0"/>
        <v>1</v>
      </c>
      <c r="J43" s="185" t="s">
        <v>1316</v>
      </c>
      <c r="K43" s="54"/>
      <c r="L43" s="54"/>
      <c r="M43" s="54"/>
      <c r="N43" s="54"/>
      <c r="O43" s="54"/>
      <c r="P43" s="54"/>
      <c r="Q43" s="54"/>
    </row>
    <row r="44" spans="1:17" ht="63.75" x14ac:dyDescent="0.2">
      <c r="A44" s="183">
        <v>37</v>
      </c>
      <c r="B44" s="186" t="s">
        <v>1409</v>
      </c>
      <c r="C44" s="170" t="s">
        <v>1410</v>
      </c>
      <c r="D44" s="187" t="s">
        <v>259</v>
      </c>
      <c r="E44" s="171"/>
      <c r="F44" s="139">
        <v>1</v>
      </c>
      <c r="G44" s="139">
        <v>1</v>
      </c>
      <c r="H44" s="139">
        <v>1</v>
      </c>
      <c r="I44" s="139">
        <f t="shared" si="0"/>
        <v>1</v>
      </c>
      <c r="J44" s="185"/>
      <c r="K44" s="54"/>
      <c r="L44" s="54"/>
      <c r="M44" s="54"/>
      <c r="N44" s="54"/>
      <c r="O44" s="54"/>
      <c r="P44" s="54"/>
      <c r="Q44" s="54"/>
    </row>
    <row r="45" spans="1:17" ht="63.75" x14ac:dyDescent="0.2">
      <c r="A45" s="183">
        <v>38</v>
      </c>
      <c r="B45" s="186" t="s">
        <v>1411</v>
      </c>
      <c r="C45" s="170" t="s">
        <v>1412</v>
      </c>
      <c r="D45" s="187" t="s">
        <v>259</v>
      </c>
      <c r="E45" s="171"/>
      <c r="F45" s="139">
        <v>1</v>
      </c>
      <c r="G45" s="139">
        <v>1</v>
      </c>
      <c r="H45" s="139">
        <v>1</v>
      </c>
      <c r="I45" s="139">
        <f t="shared" si="0"/>
        <v>1</v>
      </c>
      <c r="J45" s="185"/>
      <c r="K45" s="54"/>
      <c r="L45" s="54"/>
      <c r="M45" s="54"/>
      <c r="N45" s="54"/>
      <c r="O45" s="54"/>
      <c r="P45" s="54"/>
      <c r="Q45" s="54"/>
    </row>
    <row r="46" spans="1:17" ht="63.75" x14ac:dyDescent="0.2">
      <c r="A46" s="183">
        <v>39</v>
      </c>
      <c r="B46" s="186" t="s">
        <v>1413</v>
      </c>
      <c r="C46" s="170" t="s">
        <v>1414</v>
      </c>
      <c r="D46" s="187" t="s">
        <v>259</v>
      </c>
      <c r="E46" s="171"/>
      <c r="F46" s="139">
        <v>1</v>
      </c>
      <c r="G46" s="139">
        <v>1</v>
      </c>
      <c r="H46" s="139">
        <v>1</v>
      </c>
      <c r="I46" s="139">
        <f t="shared" si="0"/>
        <v>1</v>
      </c>
      <c r="J46" s="185"/>
      <c r="K46" s="54"/>
      <c r="L46" s="54"/>
      <c r="M46" s="54"/>
      <c r="N46" s="54"/>
      <c r="O46" s="54"/>
      <c r="P46" s="54"/>
      <c r="Q46" s="54"/>
    </row>
    <row r="47" spans="1:17" ht="76.5" x14ac:dyDescent="0.2">
      <c r="A47" s="183">
        <v>40</v>
      </c>
      <c r="B47" s="186" t="s">
        <v>1415</v>
      </c>
      <c r="C47" s="170" t="s">
        <v>1416</v>
      </c>
      <c r="D47" s="187" t="s">
        <v>259</v>
      </c>
      <c r="E47" s="171"/>
      <c r="F47" s="139">
        <v>1</v>
      </c>
      <c r="G47" s="150">
        <v>1</v>
      </c>
      <c r="H47" s="139">
        <v>1</v>
      </c>
      <c r="I47" s="139">
        <f t="shared" si="0"/>
        <v>1</v>
      </c>
      <c r="J47" s="185" t="s">
        <v>1316</v>
      </c>
      <c r="K47" s="54"/>
      <c r="L47" s="54"/>
      <c r="M47" s="54"/>
      <c r="N47" s="54"/>
      <c r="O47" s="54"/>
      <c r="P47" s="54"/>
      <c r="Q47" s="54"/>
    </row>
    <row r="48" spans="1:17" ht="76.5" x14ac:dyDescent="0.2">
      <c r="A48" s="183">
        <v>41</v>
      </c>
      <c r="B48" s="186" t="s">
        <v>1417</v>
      </c>
      <c r="C48" s="170" t="s">
        <v>1418</v>
      </c>
      <c r="D48" s="187" t="s">
        <v>259</v>
      </c>
      <c r="E48" s="171"/>
      <c r="F48" s="139">
        <v>1</v>
      </c>
      <c r="G48" s="150">
        <v>1</v>
      </c>
      <c r="H48" s="139">
        <v>1</v>
      </c>
      <c r="I48" s="139">
        <f t="shared" si="0"/>
        <v>1</v>
      </c>
      <c r="J48" s="185" t="s">
        <v>1316</v>
      </c>
      <c r="K48" s="54"/>
      <c r="L48" s="54"/>
      <c r="M48" s="54"/>
      <c r="N48" s="54"/>
      <c r="O48" s="54"/>
      <c r="P48" s="54"/>
      <c r="Q48" s="54"/>
    </row>
    <row r="49" spans="1:17" ht="89.25" x14ac:dyDescent="0.2">
      <c r="A49" s="183">
        <v>42</v>
      </c>
      <c r="B49" s="186" t="s">
        <v>1419</v>
      </c>
      <c r="C49" s="170" t="s">
        <v>1420</v>
      </c>
      <c r="D49" s="187" t="s">
        <v>259</v>
      </c>
      <c r="E49" s="171"/>
      <c r="F49" s="139">
        <v>1</v>
      </c>
      <c r="G49" s="150">
        <v>1</v>
      </c>
      <c r="H49" s="139">
        <v>1</v>
      </c>
      <c r="I49" s="139">
        <f t="shared" si="0"/>
        <v>1</v>
      </c>
      <c r="J49" s="185" t="s">
        <v>1276</v>
      </c>
      <c r="K49" s="54"/>
      <c r="L49" s="54"/>
      <c r="M49" s="54"/>
      <c r="N49" s="54"/>
      <c r="O49" s="54"/>
      <c r="P49" s="54"/>
      <c r="Q49" s="54"/>
    </row>
    <row r="50" spans="1:17" ht="76.5" x14ac:dyDescent="0.2">
      <c r="A50" s="183">
        <v>43</v>
      </c>
      <c r="B50" s="186" t="s">
        <v>1421</v>
      </c>
      <c r="C50" s="170" t="s">
        <v>1422</v>
      </c>
      <c r="D50" s="187" t="s">
        <v>259</v>
      </c>
      <c r="E50" s="171"/>
      <c r="F50" s="139">
        <v>1</v>
      </c>
      <c r="G50" s="150">
        <v>1</v>
      </c>
      <c r="H50" s="139">
        <v>1</v>
      </c>
      <c r="I50" s="139">
        <f t="shared" si="0"/>
        <v>1</v>
      </c>
      <c r="J50" s="185" t="s">
        <v>1316</v>
      </c>
      <c r="K50" s="54"/>
      <c r="L50" s="54"/>
      <c r="M50" s="54"/>
      <c r="N50" s="54"/>
      <c r="O50" s="54"/>
      <c r="P50" s="54"/>
      <c r="Q50" s="54"/>
    </row>
    <row r="51" spans="1:17" ht="63.75" x14ac:dyDescent="0.2">
      <c r="A51" s="183">
        <v>44</v>
      </c>
      <c r="B51" s="186" t="s">
        <v>1423</v>
      </c>
      <c r="C51" s="170" t="s">
        <v>1424</v>
      </c>
      <c r="D51" s="187" t="s">
        <v>259</v>
      </c>
      <c r="E51" s="171"/>
      <c r="F51" s="139">
        <v>1</v>
      </c>
      <c r="G51" s="139">
        <v>1</v>
      </c>
      <c r="H51" s="139">
        <v>1</v>
      </c>
      <c r="I51" s="139">
        <f t="shared" si="0"/>
        <v>1</v>
      </c>
      <c r="J51" s="185"/>
      <c r="K51" s="54"/>
      <c r="L51" s="54"/>
      <c r="M51" s="54"/>
      <c r="N51" s="54"/>
      <c r="O51" s="54"/>
      <c r="P51" s="54"/>
      <c r="Q51" s="54"/>
    </row>
    <row r="52" spans="1:17" ht="76.5" x14ac:dyDescent="0.2">
      <c r="A52" s="183">
        <v>45</v>
      </c>
      <c r="B52" s="186" t="s">
        <v>1425</v>
      </c>
      <c r="C52" s="170" t="s">
        <v>1426</v>
      </c>
      <c r="D52" s="187" t="s">
        <v>259</v>
      </c>
      <c r="E52" s="171"/>
      <c r="F52" s="139">
        <v>1</v>
      </c>
      <c r="G52" s="150">
        <v>1</v>
      </c>
      <c r="H52" s="139">
        <v>1</v>
      </c>
      <c r="I52" s="139">
        <f t="shared" si="0"/>
        <v>1</v>
      </c>
      <c r="J52" s="185" t="s">
        <v>1316</v>
      </c>
      <c r="K52" s="54"/>
      <c r="L52" s="54"/>
      <c r="M52" s="54"/>
      <c r="N52" s="54"/>
      <c r="O52" s="54"/>
      <c r="P52" s="54"/>
      <c r="Q52" s="54"/>
    </row>
    <row r="53" spans="1:17" ht="76.5" x14ac:dyDescent="0.2">
      <c r="A53" s="183">
        <v>46</v>
      </c>
      <c r="B53" s="186" t="s">
        <v>1427</v>
      </c>
      <c r="C53" s="170" t="s">
        <v>1428</v>
      </c>
      <c r="D53" s="187" t="s">
        <v>306</v>
      </c>
      <c r="E53" s="171"/>
      <c r="F53" s="139">
        <v>1</v>
      </c>
      <c r="G53" s="150">
        <v>1</v>
      </c>
      <c r="H53" s="139">
        <v>1</v>
      </c>
      <c r="I53" s="139">
        <f t="shared" si="0"/>
        <v>1</v>
      </c>
      <c r="J53" s="185" t="s">
        <v>1316</v>
      </c>
      <c r="K53" s="54"/>
      <c r="L53" s="54"/>
      <c r="M53" s="54"/>
      <c r="N53" s="54"/>
      <c r="O53" s="54"/>
      <c r="P53" s="54"/>
      <c r="Q53" s="54"/>
    </row>
    <row r="54" spans="1:17" ht="76.5" x14ac:dyDescent="0.2">
      <c r="A54" s="183">
        <v>47</v>
      </c>
      <c r="B54" s="186" t="s">
        <v>1429</v>
      </c>
      <c r="C54" s="170" t="s">
        <v>1430</v>
      </c>
      <c r="D54" s="187" t="s">
        <v>259</v>
      </c>
      <c r="E54" s="171"/>
      <c r="F54" s="139">
        <v>1</v>
      </c>
      <c r="G54" s="150">
        <v>1</v>
      </c>
      <c r="H54" s="139">
        <v>1</v>
      </c>
      <c r="I54" s="139">
        <f t="shared" si="0"/>
        <v>1</v>
      </c>
      <c r="J54" s="185" t="s">
        <v>1316</v>
      </c>
      <c r="K54" s="54"/>
      <c r="L54" s="54"/>
      <c r="M54" s="54"/>
      <c r="N54" s="54"/>
      <c r="O54" s="54"/>
      <c r="P54" s="54"/>
      <c r="Q54" s="54"/>
    </row>
    <row r="55" spans="1:17" ht="76.5" x14ac:dyDescent="0.2">
      <c r="A55" s="183">
        <v>48</v>
      </c>
      <c r="B55" s="186" t="s">
        <v>1431</v>
      </c>
      <c r="C55" s="170" t="s">
        <v>1432</v>
      </c>
      <c r="D55" s="187" t="s">
        <v>259</v>
      </c>
      <c r="E55" s="171"/>
      <c r="F55" s="139">
        <v>1</v>
      </c>
      <c r="G55" s="150">
        <v>1</v>
      </c>
      <c r="H55" s="139">
        <v>1</v>
      </c>
      <c r="I55" s="139">
        <f t="shared" si="0"/>
        <v>1</v>
      </c>
      <c r="J55" s="185" t="s">
        <v>1316</v>
      </c>
      <c r="K55" s="54"/>
      <c r="L55" s="54"/>
      <c r="M55" s="54"/>
      <c r="N55" s="54"/>
      <c r="O55" s="54"/>
      <c r="P55" s="54"/>
      <c r="Q55" s="54"/>
    </row>
    <row r="56" spans="1:17" ht="76.5" x14ac:dyDescent="0.2">
      <c r="A56" s="183">
        <v>49</v>
      </c>
      <c r="B56" s="186" t="s">
        <v>1433</v>
      </c>
      <c r="C56" s="170" t="s">
        <v>1434</v>
      </c>
      <c r="D56" s="187" t="s">
        <v>259</v>
      </c>
      <c r="E56" s="171"/>
      <c r="F56" s="139">
        <v>1</v>
      </c>
      <c r="G56" s="139">
        <v>1</v>
      </c>
      <c r="H56" s="139">
        <v>1</v>
      </c>
      <c r="I56" s="139">
        <f t="shared" si="0"/>
        <v>1</v>
      </c>
      <c r="J56" s="185"/>
      <c r="K56" s="54"/>
      <c r="L56" s="54"/>
      <c r="M56" s="54"/>
      <c r="N56" s="54"/>
      <c r="O56" s="54"/>
      <c r="P56" s="54"/>
      <c r="Q56" s="54"/>
    </row>
    <row r="57" spans="1:17" ht="76.5" x14ac:dyDescent="0.2">
      <c r="A57" s="183">
        <v>50</v>
      </c>
      <c r="B57" s="186" t="s">
        <v>1435</v>
      </c>
      <c r="C57" s="170" t="s">
        <v>1436</v>
      </c>
      <c r="D57" s="187" t="s">
        <v>259</v>
      </c>
      <c r="E57" s="171"/>
      <c r="F57" s="139">
        <v>1</v>
      </c>
      <c r="G57" s="150">
        <v>1</v>
      </c>
      <c r="H57" s="139">
        <v>1</v>
      </c>
      <c r="I57" s="139">
        <f t="shared" si="0"/>
        <v>1</v>
      </c>
      <c r="J57" s="185" t="s">
        <v>1316</v>
      </c>
      <c r="K57" s="54"/>
      <c r="L57" s="54"/>
      <c r="M57" s="54"/>
      <c r="N57" s="54"/>
      <c r="O57" s="54"/>
      <c r="P57" s="54"/>
      <c r="Q57" s="54"/>
    </row>
    <row r="58" spans="1:17" ht="76.5" x14ac:dyDescent="0.2">
      <c r="A58" s="183">
        <v>51</v>
      </c>
      <c r="B58" s="186" t="s">
        <v>1437</v>
      </c>
      <c r="C58" s="170" t="s">
        <v>1438</v>
      </c>
      <c r="D58" s="187" t="s">
        <v>259</v>
      </c>
      <c r="E58" s="171"/>
      <c r="F58" s="139">
        <v>1</v>
      </c>
      <c r="G58" s="150">
        <v>1</v>
      </c>
      <c r="H58" s="139">
        <v>1</v>
      </c>
      <c r="I58" s="139">
        <f t="shared" si="0"/>
        <v>1</v>
      </c>
      <c r="J58" s="185" t="s">
        <v>1316</v>
      </c>
      <c r="K58" s="54"/>
      <c r="L58" s="54"/>
      <c r="M58" s="54"/>
      <c r="N58" s="54"/>
      <c r="O58" s="54"/>
      <c r="P58" s="54"/>
      <c r="Q58" s="54"/>
    </row>
    <row r="59" spans="1:17" ht="89.25" x14ac:dyDescent="0.2">
      <c r="A59" s="183">
        <v>52</v>
      </c>
      <c r="B59" s="186" t="s">
        <v>1439</v>
      </c>
      <c r="C59" s="170" t="s">
        <v>1440</v>
      </c>
      <c r="D59" s="187" t="s">
        <v>259</v>
      </c>
      <c r="E59" s="171"/>
      <c r="F59" s="139">
        <v>1</v>
      </c>
      <c r="G59" s="150">
        <v>1</v>
      </c>
      <c r="H59" s="139">
        <v>1</v>
      </c>
      <c r="I59" s="139">
        <f t="shared" si="0"/>
        <v>1</v>
      </c>
      <c r="J59" s="185" t="s">
        <v>1316</v>
      </c>
      <c r="K59" s="54"/>
      <c r="L59" s="54"/>
      <c r="M59" s="54"/>
      <c r="N59" s="54"/>
      <c r="O59" s="54"/>
      <c r="P59" s="54"/>
      <c r="Q59" s="54"/>
    </row>
    <row r="60" spans="1:17" ht="89.25" x14ac:dyDescent="0.2">
      <c r="A60" s="183">
        <v>53</v>
      </c>
      <c r="B60" s="186" t="s">
        <v>1441</v>
      </c>
      <c r="C60" s="170" t="s">
        <v>1442</v>
      </c>
      <c r="D60" s="187" t="s">
        <v>259</v>
      </c>
      <c r="E60" s="171"/>
      <c r="F60" s="139">
        <v>1</v>
      </c>
      <c r="G60" s="150">
        <v>1</v>
      </c>
      <c r="H60" s="139">
        <v>1</v>
      </c>
      <c r="I60" s="139">
        <f t="shared" si="0"/>
        <v>1</v>
      </c>
      <c r="J60" s="185" t="s">
        <v>1316</v>
      </c>
      <c r="K60" s="54"/>
      <c r="L60" s="54"/>
      <c r="M60" s="54"/>
      <c r="N60" s="54"/>
      <c r="O60" s="54"/>
      <c r="P60" s="54"/>
      <c r="Q60" s="54"/>
    </row>
    <row r="61" spans="1:17" ht="76.5" x14ac:dyDescent="0.2">
      <c r="A61" s="183">
        <v>54</v>
      </c>
      <c r="B61" s="186" t="s">
        <v>1443</v>
      </c>
      <c r="C61" s="170" t="s">
        <v>1444</v>
      </c>
      <c r="D61" s="187" t="s">
        <v>259</v>
      </c>
      <c r="E61" s="171"/>
      <c r="F61" s="139">
        <v>1</v>
      </c>
      <c r="G61" s="150">
        <v>1</v>
      </c>
      <c r="H61" s="139">
        <v>1</v>
      </c>
      <c r="I61" s="139">
        <f t="shared" si="0"/>
        <v>1</v>
      </c>
      <c r="J61" s="185" t="s">
        <v>1316</v>
      </c>
      <c r="K61" s="54"/>
      <c r="L61" s="54"/>
      <c r="M61" s="54"/>
      <c r="N61" s="54"/>
      <c r="O61" s="54"/>
      <c r="P61" s="54"/>
      <c r="Q61" s="54"/>
    </row>
    <row r="62" spans="1:17" ht="76.5" x14ac:dyDescent="0.2">
      <c r="A62" s="183">
        <v>55</v>
      </c>
      <c r="B62" s="186" t="s">
        <v>1445</v>
      </c>
      <c r="C62" s="170" t="s">
        <v>1446</v>
      </c>
      <c r="D62" s="187" t="s">
        <v>259</v>
      </c>
      <c r="E62" s="171"/>
      <c r="F62" s="139">
        <v>1</v>
      </c>
      <c r="G62" s="150">
        <v>1</v>
      </c>
      <c r="H62" s="139">
        <v>1</v>
      </c>
      <c r="I62" s="139">
        <f t="shared" si="0"/>
        <v>1</v>
      </c>
      <c r="J62" s="185" t="s">
        <v>1316</v>
      </c>
      <c r="K62" s="54"/>
      <c r="L62" s="54"/>
      <c r="M62" s="54"/>
      <c r="N62" s="54"/>
      <c r="O62" s="54"/>
      <c r="P62" s="54"/>
      <c r="Q62" s="54"/>
    </row>
    <row r="63" spans="1:17" ht="76.5" x14ac:dyDescent="0.2">
      <c r="A63" s="183">
        <v>56</v>
      </c>
      <c r="B63" s="186" t="s">
        <v>1447</v>
      </c>
      <c r="C63" s="170" t="s">
        <v>1448</v>
      </c>
      <c r="D63" s="187" t="s">
        <v>259</v>
      </c>
      <c r="E63" s="171"/>
      <c r="F63" s="139">
        <v>1</v>
      </c>
      <c r="G63" s="150">
        <v>1</v>
      </c>
      <c r="H63" s="139">
        <v>1</v>
      </c>
      <c r="I63" s="139">
        <f t="shared" si="0"/>
        <v>1</v>
      </c>
      <c r="J63" s="185" t="s">
        <v>1316</v>
      </c>
      <c r="K63" s="54"/>
      <c r="L63" s="54"/>
      <c r="M63" s="54"/>
      <c r="N63" s="54"/>
      <c r="O63" s="54"/>
      <c r="P63" s="54"/>
      <c r="Q63" s="54"/>
    </row>
    <row r="64" spans="1:17" ht="76.5" x14ac:dyDescent="0.2">
      <c r="A64" s="183">
        <v>57</v>
      </c>
      <c r="B64" s="186" t="s">
        <v>1449</v>
      </c>
      <c r="C64" s="170" t="s">
        <v>1450</v>
      </c>
      <c r="D64" s="187" t="s">
        <v>306</v>
      </c>
      <c r="E64" s="171"/>
      <c r="F64" s="139">
        <v>1</v>
      </c>
      <c r="G64" s="150">
        <v>1</v>
      </c>
      <c r="H64" s="139">
        <v>1</v>
      </c>
      <c r="I64" s="139">
        <f t="shared" si="0"/>
        <v>1</v>
      </c>
      <c r="J64" s="185" t="s">
        <v>1316</v>
      </c>
      <c r="K64" s="54"/>
      <c r="L64" s="54"/>
      <c r="M64" s="54"/>
      <c r="N64" s="54"/>
      <c r="O64" s="54"/>
      <c r="P64" s="54"/>
      <c r="Q64" s="54"/>
    </row>
    <row r="65" spans="1:17" ht="76.5" x14ac:dyDescent="0.2">
      <c r="A65" s="183">
        <v>58</v>
      </c>
      <c r="B65" s="186" t="s">
        <v>1451</v>
      </c>
      <c r="C65" s="170" t="s">
        <v>1452</v>
      </c>
      <c r="D65" s="187" t="s">
        <v>259</v>
      </c>
      <c r="E65" s="171"/>
      <c r="F65" s="139">
        <v>1</v>
      </c>
      <c r="G65" s="150">
        <v>1</v>
      </c>
      <c r="H65" s="139">
        <v>1</v>
      </c>
      <c r="I65" s="139">
        <f t="shared" si="0"/>
        <v>1</v>
      </c>
      <c r="J65" s="185" t="s">
        <v>1316</v>
      </c>
      <c r="K65" s="54"/>
      <c r="L65" s="54"/>
      <c r="M65" s="54"/>
      <c r="N65" s="54"/>
      <c r="O65" s="54"/>
      <c r="P65" s="54"/>
      <c r="Q65" s="54"/>
    </row>
    <row r="66" spans="1:17" ht="76.5" x14ac:dyDescent="0.2">
      <c r="A66" s="183">
        <v>59</v>
      </c>
      <c r="B66" s="186" t="s">
        <v>1453</v>
      </c>
      <c r="C66" s="170" t="s">
        <v>1454</v>
      </c>
      <c r="D66" s="187" t="s">
        <v>259</v>
      </c>
      <c r="E66" s="171"/>
      <c r="F66" s="139">
        <v>1</v>
      </c>
      <c r="G66" s="150">
        <v>1</v>
      </c>
      <c r="H66" s="139">
        <v>1</v>
      </c>
      <c r="I66" s="139">
        <f t="shared" si="0"/>
        <v>1</v>
      </c>
      <c r="J66" s="185" t="s">
        <v>1316</v>
      </c>
      <c r="K66" s="54"/>
      <c r="L66" s="54"/>
      <c r="M66" s="54"/>
      <c r="N66" s="54"/>
      <c r="O66" s="54"/>
      <c r="P66" s="54"/>
      <c r="Q66" s="54"/>
    </row>
    <row r="67" spans="1:17" ht="76.5" x14ac:dyDescent="0.2">
      <c r="A67" s="183">
        <v>60</v>
      </c>
      <c r="B67" s="186" t="s">
        <v>1455</v>
      </c>
      <c r="C67" s="170" t="s">
        <v>1456</v>
      </c>
      <c r="D67" s="187" t="s">
        <v>259</v>
      </c>
      <c r="E67" s="171"/>
      <c r="F67" s="139">
        <v>1</v>
      </c>
      <c r="G67" s="150">
        <v>1</v>
      </c>
      <c r="H67" s="139">
        <v>1</v>
      </c>
      <c r="I67" s="139">
        <f t="shared" si="0"/>
        <v>1</v>
      </c>
      <c r="J67" s="185" t="s">
        <v>1316</v>
      </c>
      <c r="K67" s="54"/>
      <c r="L67" s="54"/>
      <c r="M67" s="54"/>
      <c r="N67" s="54"/>
      <c r="O67" s="54"/>
      <c r="P67" s="54"/>
      <c r="Q67" s="54"/>
    </row>
    <row r="68" spans="1:17" ht="89.25" x14ac:dyDescent="0.2">
      <c r="A68" s="183">
        <v>61</v>
      </c>
      <c r="B68" s="186" t="s">
        <v>1457</v>
      </c>
      <c r="C68" s="170" t="s">
        <v>1458</v>
      </c>
      <c r="D68" s="187" t="s">
        <v>259</v>
      </c>
      <c r="E68" s="171"/>
      <c r="F68" s="139">
        <v>1</v>
      </c>
      <c r="G68" s="150">
        <v>1</v>
      </c>
      <c r="H68" s="139">
        <v>1</v>
      </c>
      <c r="I68" s="139">
        <f t="shared" si="0"/>
        <v>1</v>
      </c>
      <c r="J68" s="185" t="s">
        <v>1316</v>
      </c>
      <c r="K68" s="54"/>
      <c r="L68" s="54"/>
      <c r="M68" s="54"/>
      <c r="N68" s="54"/>
      <c r="O68" s="54"/>
      <c r="P68" s="54"/>
      <c r="Q68" s="54"/>
    </row>
    <row r="69" spans="1:17" ht="76.5" x14ac:dyDescent="0.2">
      <c r="A69" s="183">
        <v>62</v>
      </c>
      <c r="B69" s="186" t="s">
        <v>1459</v>
      </c>
      <c r="C69" s="170" t="s">
        <v>1460</v>
      </c>
      <c r="D69" s="187" t="s">
        <v>259</v>
      </c>
      <c r="E69" s="171"/>
      <c r="F69" s="139">
        <v>1</v>
      </c>
      <c r="G69" s="150">
        <v>1</v>
      </c>
      <c r="H69" s="139">
        <v>1</v>
      </c>
      <c r="I69" s="139">
        <f t="shared" si="0"/>
        <v>1</v>
      </c>
      <c r="J69" s="185" t="s">
        <v>1316</v>
      </c>
      <c r="K69" s="54"/>
      <c r="L69" s="54"/>
      <c r="M69" s="54"/>
      <c r="N69" s="54"/>
      <c r="O69" s="54"/>
      <c r="P69" s="54"/>
      <c r="Q69" s="54"/>
    </row>
    <row r="70" spans="1:17" ht="76.5" x14ac:dyDescent="0.2">
      <c r="A70" s="183">
        <v>63</v>
      </c>
      <c r="B70" s="186" t="s">
        <v>1461</v>
      </c>
      <c r="C70" s="170" t="s">
        <v>1462</v>
      </c>
      <c r="D70" s="187" t="s">
        <v>259</v>
      </c>
      <c r="E70" s="171"/>
      <c r="F70" s="139">
        <v>1</v>
      </c>
      <c r="G70" s="150">
        <v>1</v>
      </c>
      <c r="H70" s="139">
        <v>1</v>
      </c>
      <c r="I70" s="139">
        <f t="shared" si="0"/>
        <v>1</v>
      </c>
      <c r="J70" s="185" t="s">
        <v>1316</v>
      </c>
      <c r="K70" s="54"/>
      <c r="L70" s="54"/>
      <c r="M70" s="54"/>
      <c r="N70" s="54"/>
      <c r="O70" s="54"/>
      <c r="P70" s="54"/>
      <c r="Q70" s="54"/>
    </row>
    <row r="71" spans="1:17" ht="76.5" x14ac:dyDescent="0.2">
      <c r="A71" s="183">
        <v>64</v>
      </c>
      <c r="B71" s="186" t="s">
        <v>1463</v>
      </c>
      <c r="C71" s="170" t="s">
        <v>1464</v>
      </c>
      <c r="D71" s="187" t="s">
        <v>259</v>
      </c>
      <c r="E71" s="171"/>
      <c r="F71" s="139">
        <v>1</v>
      </c>
      <c r="G71" s="150">
        <v>1</v>
      </c>
      <c r="H71" s="139">
        <v>1</v>
      </c>
      <c r="I71" s="139">
        <f t="shared" si="0"/>
        <v>1</v>
      </c>
      <c r="J71" s="185" t="s">
        <v>1316</v>
      </c>
      <c r="K71" s="54"/>
      <c r="L71" s="54"/>
      <c r="M71" s="54"/>
      <c r="N71" s="54"/>
      <c r="O71" s="54"/>
      <c r="P71" s="54"/>
      <c r="Q71" s="54"/>
    </row>
    <row r="72" spans="1:17" ht="76.5" x14ac:dyDescent="0.2">
      <c r="A72" s="183">
        <v>65</v>
      </c>
      <c r="B72" s="186" t="s">
        <v>1465</v>
      </c>
      <c r="C72" s="170" t="s">
        <v>1466</v>
      </c>
      <c r="D72" s="187" t="s">
        <v>259</v>
      </c>
      <c r="E72" s="171"/>
      <c r="F72" s="139">
        <v>1</v>
      </c>
      <c r="G72" s="150">
        <v>1</v>
      </c>
      <c r="H72" s="139">
        <v>1</v>
      </c>
      <c r="I72" s="139">
        <f t="shared" si="0"/>
        <v>1</v>
      </c>
      <c r="J72" s="185" t="s">
        <v>1316</v>
      </c>
      <c r="K72" s="54"/>
      <c r="L72" s="54"/>
      <c r="M72" s="54"/>
      <c r="N72" s="54"/>
      <c r="O72" s="54"/>
      <c r="P72" s="54"/>
      <c r="Q72" s="54"/>
    </row>
    <row r="73" spans="1:17" ht="76.5" x14ac:dyDescent="0.2">
      <c r="A73" s="183">
        <v>66</v>
      </c>
      <c r="B73" s="186" t="s">
        <v>1467</v>
      </c>
      <c r="C73" s="170" t="s">
        <v>1468</v>
      </c>
      <c r="D73" s="187" t="s">
        <v>259</v>
      </c>
      <c r="E73" s="171"/>
      <c r="F73" s="139">
        <v>1</v>
      </c>
      <c r="G73" s="150">
        <v>1</v>
      </c>
      <c r="H73" s="139">
        <v>1</v>
      </c>
      <c r="I73" s="139">
        <f t="shared" si="0"/>
        <v>1</v>
      </c>
      <c r="J73" s="185" t="s">
        <v>1316</v>
      </c>
      <c r="K73" s="54"/>
      <c r="L73" s="54"/>
      <c r="M73" s="54"/>
      <c r="N73" s="54"/>
      <c r="O73" s="54"/>
      <c r="P73" s="54"/>
      <c r="Q73" s="54"/>
    </row>
    <row r="74" spans="1:17" ht="89.25" x14ac:dyDescent="0.2">
      <c r="A74" s="183">
        <v>67</v>
      </c>
      <c r="B74" s="186" t="s">
        <v>1469</v>
      </c>
      <c r="C74" s="170" t="s">
        <v>1470</v>
      </c>
      <c r="D74" s="187" t="s">
        <v>259</v>
      </c>
      <c r="E74" s="171"/>
      <c r="F74" s="139">
        <v>1</v>
      </c>
      <c r="G74" s="150">
        <v>1</v>
      </c>
      <c r="H74" s="139">
        <v>1</v>
      </c>
      <c r="I74" s="139">
        <f t="shared" ref="I74:I77" si="1">F74*0.2+G74*0.4+H74*0.4</f>
        <v>1</v>
      </c>
      <c r="J74" s="185" t="s">
        <v>1316</v>
      </c>
      <c r="K74" s="54"/>
      <c r="L74" s="54"/>
      <c r="M74" s="54"/>
      <c r="N74" s="54"/>
      <c r="O74" s="54"/>
      <c r="P74" s="54"/>
      <c r="Q74" s="54"/>
    </row>
    <row r="75" spans="1:17" ht="63.75" x14ac:dyDescent="0.2">
      <c r="A75" s="183">
        <v>68</v>
      </c>
      <c r="B75" s="186" t="s">
        <v>1471</v>
      </c>
      <c r="C75" s="170" t="s">
        <v>1472</v>
      </c>
      <c r="D75" s="187" t="s">
        <v>259</v>
      </c>
      <c r="E75" s="171"/>
      <c r="F75" s="139">
        <v>1</v>
      </c>
      <c r="G75" s="139">
        <v>1</v>
      </c>
      <c r="H75" s="139">
        <v>1</v>
      </c>
      <c r="I75" s="139">
        <f t="shared" si="1"/>
        <v>1</v>
      </c>
      <c r="J75" s="185"/>
      <c r="K75" s="54"/>
      <c r="L75" s="54"/>
      <c r="M75" s="54"/>
      <c r="N75" s="54"/>
      <c r="O75" s="54"/>
      <c r="P75" s="54"/>
      <c r="Q75" s="54"/>
    </row>
    <row r="76" spans="1:17" ht="76.5" x14ac:dyDescent="0.2">
      <c r="A76" s="183">
        <v>69</v>
      </c>
      <c r="B76" s="186" t="s">
        <v>1473</v>
      </c>
      <c r="C76" s="170" t="s">
        <v>1474</v>
      </c>
      <c r="D76" s="187" t="s">
        <v>259</v>
      </c>
      <c r="E76" s="78"/>
      <c r="F76" s="139">
        <v>1</v>
      </c>
      <c r="G76" s="150">
        <v>1</v>
      </c>
      <c r="H76" s="139">
        <v>1</v>
      </c>
      <c r="I76" s="139">
        <f t="shared" si="1"/>
        <v>1</v>
      </c>
      <c r="J76" s="185" t="s">
        <v>1316</v>
      </c>
      <c r="K76" s="54"/>
      <c r="L76" s="54"/>
      <c r="M76" s="54"/>
      <c r="N76" s="54"/>
      <c r="O76" s="54"/>
      <c r="P76" s="54"/>
      <c r="Q76" s="54"/>
    </row>
    <row r="77" spans="1:17" ht="51" x14ac:dyDescent="0.2">
      <c r="A77" s="183">
        <v>70</v>
      </c>
      <c r="B77" s="186" t="s">
        <v>1475</v>
      </c>
      <c r="C77" s="170" t="s">
        <v>1476</v>
      </c>
      <c r="D77" s="187" t="s">
        <v>1002</v>
      </c>
      <c r="E77" s="171"/>
      <c r="F77" s="139">
        <v>1</v>
      </c>
      <c r="G77" s="139">
        <v>1</v>
      </c>
      <c r="H77" s="139">
        <v>1</v>
      </c>
      <c r="I77" s="139">
        <f t="shared" si="1"/>
        <v>1</v>
      </c>
      <c r="J77" s="185"/>
      <c r="K77" s="54"/>
      <c r="L77" s="54"/>
      <c r="M77" s="54"/>
      <c r="N77" s="54"/>
      <c r="O77" s="54"/>
      <c r="P77" s="54"/>
      <c r="Q77" s="54"/>
    </row>
    <row r="78" spans="1:17" ht="191.25" x14ac:dyDescent="0.2">
      <c r="A78" s="189">
        <v>71</v>
      </c>
      <c r="B78" s="190" t="s">
        <v>1477</v>
      </c>
      <c r="C78" s="191" t="s">
        <v>1478</v>
      </c>
      <c r="D78" s="192" t="s">
        <v>259</v>
      </c>
      <c r="E78" s="193" t="s">
        <v>1479</v>
      </c>
      <c r="F78" s="167"/>
      <c r="G78" s="167"/>
      <c r="H78" s="167"/>
      <c r="I78" s="167"/>
      <c r="J78" s="194" t="s">
        <v>1048</v>
      </c>
      <c r="K78" s="54"/>
      <c r="L78" s="54"/>
      <c r="M78" s="54"/>
      <c r="N78" s="54"/>
      <c r="O78" s="54"/>
      <c r="P78" s="54"/>
      <c r="Q78" s="54"/>
    </row>
    <row r="79" spans="1:17" ht="191.25" x14ac:dyDescent="0.2">
      <c r="A79" s="189">
        <v>72</v>
      </c>
      <c r="B79" s="190" t="s">
        <v>1480</v>
      </c>
      <c r="C79" s="191" t="s">
        <v>1481</v>
      </c>
      <c r="D79" s="192" t="s">
        <v>306</v>
      </c>
      <c r="E79" s="193" t="s">
        <v>1479</v>
      </c>
      <c r="F79" s="167"/>
      <c r="G79" s="167"/>
      <c r="H79" s="167"/>
      <c r="I79" s="167"/>
      <c r="J79" s="194" t="s">
        <v>1048</v>
      </c>
      <c r="K79" s="54"/>
      <c r="L79" s="54"/>
      <c r="M79" s="54"/>
      <c r="N79" s="54"/>
      <c r="O79" s="54"/>
      <c r="P79" s="54"/>
      <c r="Q79" s="54"/>
    </row>
    <row r="80" spans="1:17" ht="15.75" customHeight="1" x14ac:dyDescent="0.2">
      <c r="A80" s="332" t="s">
        <v>1049</v>
      </c>
      <c r="B80" s="339"/>
      <c r="C80" s="339"/>
      <c r="D80" s="339"/>
      <c r="E80" s="339"/>
      <c r="F80" s="339"/>
      <c r="G80" s="339"/>
      <c r="H80" s="340"/>
      <c r="I80" s="169">
        <f>SUM(I8:I77)/COUNT(I8:I77)</f>
        <v>1</v>
      </c>
      <c r="J80" s="170"/>
      <c r="K80" s="54"/>
      <c r="L80" s="54"/>
      <c r="M80" s="54"/>
      <c r="N80" s="54"/>
      <c r="O80" s="54"/>
      <c r="P80" s="54"/>
      <c r="Q80" s="54"/>
    </row>
    <row r="84" spans="2:9" x14ac:dyDescent="0.2">
      <c r="B84" s="100"/>
      <c r="C84" s="101"/>
      <c r="D84" s="101"/>
      <c r="E84" s="133"/>
      <c r="F84" s="133"/>
      <c r="G84" s="133"/>
      <c r="H84" s="133"/>
      <c r="I84" s="133"/>
    </row>
    <row r="91" spans="2:9" x14ac:dyDescent="0.2">
      <c r="B91" s="100"/>
      <c r="C91" s="101"/>
      <c r="D91" s="101"/>
      <c r="E91" s="133"/>
      <c r="F91" s="133"/>
      <c r="G91" s="133"/>
      <c r="H91" s="133"/>
      <c r="I91" s="133"/>
    </row>
    <row r="95" spans="2:9" x14ac:dyDescent="0.2">
      <c r="B95" s="100"/>
      <c r="C95" s="101"/>
      <c r="D95" s="101"/>
      <c r="E95" s="133"/>
      <c r="F95" s="133"/>
      <c r="G95" s="133"/>
      <c r="H95" s="133"/>
      <c r="I95" s="133"/>
    </row>
    <row r="98" spans="2:9" x14ac:dyDescent="0.2">
      <c r="B98" s="100"/>
      <c r="C98" s="101"/>
      <c r="D98" s="101"/>
      <c r="E98" s="133"/>
      <c r="F98" s="133"/>
      <c r="G98" s="133"/>
      <c r="H98" s="133"/>
      <c r="I98" s="133"/>
    </row>
    <row r="102" spans="2:9" x14ac:dyDescent="0.2">
      <c r="B102" s="100"/>
      <c r="C102" s="101"/>
      <c r="D102" s="101"/>
      <c r="E102" s="133"/>
      <c r="F102" s="133"/>
      <c r="G102" s="133"/>
      <c r="H102" s="133"/>
      <c r="I102" s="133"/>
    </row>
    <row r="105" spans="2:9" x14ac:dyDescent="0.2">
      <c r="B105" s="100"/>
      <c r="C105" s="101"/>
      <c r="D105" s="101"/>
      <c r="E105" s="133"/>
      <c r="F105" s="133"/>
      <c r="G105" s="133"/>
      <c r="H105" s="133"/>
      <c r="I105" s="133"/>
    </row>
    <row r="109" spans="2:9" x14ac:dyDescent="0.2">
      <c r="B109" s="100"/>
      <c r="C109" s="101"/>
      <c r="D109" s="101"/>
      <c r="E109" s="133"/>
      <c r="F109" s="133"/>
      <c r="G109" s="133"/>
      <c r="H109" s="133"/>
      <c r="I109" s="133"/>
    </row>
  </sheetData>
  <mergeCells count="13">
    <mergeCell ref="I6:I7"/>
    <mergeCell ref="J6:J7"/>
    <mergeCell ref="A80:H80"/>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79">
      <formula1>"0,1"</formula1>
    </dataValidation>
  </dataValidations>
  <pageMargins left="0.31496062992125984" right="0.31496062992125984" top="0.35433070866141736" bottom="0.35433070866141736" header="0" footer="0"/>
  <pageSetup paperSize="9" scale="56"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64"/>
  <sheetViews>
    <sheetView view="pageBreakPreview" zoomScale="70" zoomScaleNormal="100" zoomScaleSheetLayoutView="70"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35.5703125" style="204" customWidth="1"/>
    <col min="3" max="3" width="23.140625" style="123" customWidth="1"/>
    <col min="4" max="4" width="13.7109375" style="103" customWidth="1"/>
    <col min="5" max="5" width="20" style="103" customWidth="1"/>
    <col min="6" max="6" width="12.7109375" style="103" customWidth="1"/>
    <col min="7" max="7" width="15.85546875" style="103" customWidth="1"/>
    <col min="8" max="8" width="14.42578125" style="103" customWidth="1"/>
    <col min="9" max="9" width="19" style="103" customWidth="1"/>
    <col min="10" max="10" width="18.5703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29" t="s">
        <v>240</v>
      </c>
      <c r="B1" s="329"/>
      <c r="C1" s="329"/>
      <c r="D1" s="329"/>
      <c r="E1" s="329"/>
      <c r="F1" s="329"/>
      <c r="G1" s="329"/>
      <c r="H1" s="329"/>
      <c r="I1" s="329"/>
      <c r="J1" s="329"/>
    </row>
    <row r="2" spans="1:17" ht="30.75" customHeight="1" x14ac:dyDescent="0.2">
      <c r="A2" s="125" t="s">
        <v>246</v>
      </c>
      <c r="B2" s="195"/>
      <c r="C2" s="330" t="s">
        <v>1482</v>
      </c>
      <c r="D2" s="330"/>
      <c r="E2" s="330"/>
      <c r="F2" s="330"/>
      <c r="G2" s="330"/>
      <c r="H2" s="330"/>
      <c r="I2" s="330"/>
      <c r="J2" s="330"/>
    </row>
    <row r="3" spans="1:17" ht="15.75" customHeight="1" x14ac:dyDescent="0.2">
      <c r="A3" s="125" t="s">
        <v>243</v>
      </c>
      <c r="B3" s="195"/>
      <c r="C3" s="196">
        <v>43931</v>
      </c>
      <c r="D3" s="135"/>
      <c r="E3" s="135"/>
      <c r="F3" s="135"/>
      <c r="G3" s="135"/>
      <c r="H3" s="135"/>
      <c r="I3" s="135"/>
    </row>
    <row r="4" spans="1:17" ht="17.25" customHeight="1" x14ac:dyDescent="0.2">
      <c r="A4" s="136" t="s">
        <v>82</v>
      </c>
      <c r="B4" s="195"/>
      <c r="C4" s="197"/>
      <c r="D4" s="135"/>
      <c r="E4" s="135"/>
      <c r="F4" s="135"/>
      <c r="G4" s="135"/>
      <c r="H4" s="135"/>
      <c r="I4" s="135"/>
    </row>
    <row r="5" spans="1:17" ht="52.5" customHeight="1" x14ac:dyDescent="0.2">
      <c r="A5" s="335" t="s">
        <v>247</v>
      </c>
      <c r="B5" s="335"/>
      <c r="C5" s="335"/>
      <c r="D5" s="335"/>
      <c r="E5" s="335"/>
      <c r="F5" s="335"/>
      <c r="G5" s="335"/>
      <c r="H5" s="335"/>
      <c r="I5" s="335"/>
      <c r="J5" s="335"/>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26"/>
      <c r="C7" s="326"/>
      <c r="D7" s="326"/>
      <c r="E7" s="326"/>
      <c r="F7" s="326"/>
      <c r="G7" s="137" t="s">
        <v>255</v>
      </c>
      <c r="H7" s="4" t="s">
        <v>256</v>
      </c>
      <c r="I7" s="326"/>
      <c r="J7" s="331"/>
      <c r="K7" s="54"/>
      <c r="L7" s="54"/>
      <c r="M7" s="54"/>
      <c r="N7" s="54"/>
      <c r="O7" s="54"/>
      <c r="P7" s="54"/>
      <c r="Q7" s="54"/>
    </row>
    <row r="8" spans="1:17" ht="51" x14ac:dyDescent="0.2">
      <c r="A8" s="70">
        <v>1</v>
      </c>
      <c r="B8" s="138" t="s">
        <v>1483</v>
      </c>
      <c r="C8" s="72" t="s">
        <v>1484</v>
      </c>
      <c r="D8" s="78" t="s">
        <v>1068</v>
      </c>
      <c r="E8" s="78"/>
      <c r="F8" s="139">
        <v>1</v>
      </c>
      <c r="G8" s="139">
        <v>1</v>
      </c>
      <c r="H8" s="139">
        <v>1</v>
      </c>
      <c r="I8" s="139">
        <f>F8*0.2+G8*0.4+H8*0.4</f>
        <v>1</v>
      </c>
      <c r="J8" s="170"/>
      <c r="K8" s="54"/>
      <c r="L8" s="54"/>
      <c r="M8" s="54"/>
      <c r="N8" s="54"/>
      <c r="O8" s="54"/>
      <c r="P8" s="54"/>
      <c r="Q8" s="54"/>
    </row>
    <row r="9" spans="1:17" ht="51" x14ac:dyDescent="0.2">
      <c r="A9" s="70">
        <v>2</v>
      </c>
      <c r="B9" s="138" t="s">
        <v>1485</v>
      </c>
      <c r="C9" s="72" t="s">
        <v>1486</v>
      </c>
      <c r="D9" s="78" t="s">
        <v>1068</v>
      </c>
      <c r="E9" s="78"/>
      <c r="F9" s="139">
        <v>1</v>
      </c>
      <c r="G9" s="139">
        <v>1</v>
      </c>
      <c r="H9" s="139">
        <v>1</v>
      </c>
      <c r="I9" s="139">
        <f>F9*0.2+G9*0.4+H9*0.4</f>
        <v>1</v>
      </c>
      <c r="J9" s="170"/>
      <c r="K9" s="54"/>
      <c r="L9" s="54"/>
      <c r="M9" s="54"/>
      <c r="N9" s="54"/>
      <c r="O9" s="54"/>
      <c r="P9" s="54"/>
      <c r="Q9" s="54"/>
    </row>
    <row r="10" spans="1:17" ht="90.75" customHeight="1" x14ac:dyDescent="0.2">
      <c r="A10" s="70">
        <v>3</v>
      </c>
      <c r="B10" s="138" t="s">
        <v>1487</v>
      </c>
      <c r="C10" s="72" t="s">
        <v>1488</v>
      </c>
      <c r="D10" s="78" t="s">
        <v>1068</v>
      </c>
      <c r="E10" s="78"/>
      <c r="F10" s="150">
        <v>1</v>
      </c>
      <c r="G10" s="139">
        <v>1</v>
      </c>
      <c r="H10" s="139">
        <v>1</v>
      </c>
      <c r="I10" s="139">
        <f t="shared" ref="I10:I73" si="0">F10*0.2+G10*0.4+H10*0.4</f>
        <v>1</v>
      </c>
      <c r="J10" s="170" t="s">
        <v>1215</v>
      </c>
      <c r="K10" s="54"/>
      <c r="L10" s="54"/>
      <c r="M10" s="54"/>
      <c r="N10" s="54"/>
      <c r="O10" s="54"/>
      <c r="P10" s="54"/>
      <c r="Q10" s="54"/>
    </row>
    <row r="11" spans="1:17" ht="63.75" x14ac:dyDescent="0.2">
      <c r="A11" s="70">
        <v>4</v>
      </c>
      <c r="B11" s="138" t="s">
        <v>1489</v>
      </c>
      <c r="C11" s="72" t="s">
        <v>1490</v>
      </c>
      <c r="D11" s="78" t="s">
        <v>1068</v>
      </c>
      <c r="E11" s="78"/>
      <c r="F11" s="139">
        <v>1</v>
      </c>
      <c r="G11" s="139">
        <v>1</v>
      </c>
      <c r="H11" s="139">
        <v>1</v>
      </c>
      <c r="I11" s="139">
        <f t="shared" si="0"/>
        <v>1</v>
      </c>
      <c r="J11" s="170"/>
      <c r="K11" s="54"/>
      <c r="L11" s="54"/>
      <c r="M11" s="54"/>
      <c r="N11" s="54"/>
      <c r="O11" s="54"/>
      <c r="P11" s="54"/>
      <c r="Q11" s="54"/>
    </row>
    <row r="12" spans="1:17" ht="76.5" x14ac:dyDescent="0.2">
      <c r="A12" s="70">
        <v>5</v>
      </c>
      <c r="B12" s="138" t="s">
        <v>1491</v>
      </c>
      <c r="C12" s="72" t="s">
        <v>1492</v>
      </c>
      <c r="D12" s="78" t="s">
        <v>1068</v>
      </c>
      <c r="E12" s="78"/>
      <c r="F12" s="139">
        <v>1</v>
      </c>
      <c r="G12" s="139">
        <v>1</v>
      </c>
      <c r="H12" s="139">
        <v>1</v>
      </c>
      <c r="I12" s="139">
        <f t="shared" si="0"/>
        <v>1</v>
      </c>
      <c r="J12" s="170"/>
      <c r="K12" s="54"/>
      <c r="L12" s="54"/>
      <c r="M12" s="54"/>
      <c r="N12" s="54"/>
      <c r="O12" s="54"/>
      <c r="P12" s="54"/>
      <c r="Q12" s="54"/>
    </row>
    <row r="13" spans="1:17" ht="140.25" x14ac:dyDescent="0.2">
      <c r="A13" s="70">
        <v>6</v>
      </c>
      <c r="B13" s="138" t="s">
        <v>1493</v>
      </c>
      <c r="C13" s="72" t="s">
        <v>1494</v>
      </c>
      <c r="D13" s="78" t="s">
        <v>1068</v>
      </c>
      <c r="E13" s="78"/>
      <c r="F13" s="150">
        <v>1</v>
      </c>
      <c r="G13" s="139">
        <v>1</v>
      </c>
      <c r="H13" s="139">
        <v>1</v>
      </c>
      <c r="I13" s="139">
        <f t="shared" si="0"/>
        <v>1</v>
      </c>
      <c r="J13" s="170" t="s">
        <v>1495</v>
      </c>
      <c r="K13" s="54"/>
      <c r="L13" s="54"/>
      <c r="M13" s="54"/>
      <c r="N13" s="54"/>
      <c r="O13" s="54"/>
      <c r="P13" s="54"/>
      <c r="Q13" s="54"/>
    </row>
    <row r="14" spans="1:17" ht="76.5" x14ac:dyDescent="0.2">
      <c r="A14" s="70">
        <v>7</v>
      </c>
      <c r="B14" s="138" t="s">
        <v>1496</v>
      </c>
      <c r="C14" s="72" t="s">
        <v>1497</v>
      </c>
      <c r="D14" s="78" t="s">
        <v>1068</v>
      </c>
      <c r="E14" s="78"/>
      <c r="F14" s="150">
        <v>1</v>
      </c>
      <c r="G14" s="139">
        <v>1</v>
      </c>
      <c r="H14" s="139">
        <v>1</v>
      </c>
      <c r="I14" s="139">
        <f t="shared" si="0"/>
        <v>1</v>
      </c>
      <c r="J14" s="170" t="s">
        <v>1215</v>
      </c>
      <c r="K14" s="54"/>
      <c r="L14" s="54"/>
      <c r="M14" s="54"/>
      <c r="N14" s="54"/>
      <c r="O14" s="54"/>
      <c r="P14" s="54"/>
      <c r="Q14" s="54"/>
    </row>
    <row r="15" spans="1:17" ht="51" x14ac:dyDescent="0.2">
      <c r="A15" s="70">
        <v>8</v>
      </c>
      <c r="B15" s="138" t="s">
        <v>1498</v>
      </c>
      <c r="C15" s="72" t="s">
        <v>1499</v>
      </c>
      <c r="D15" s="78" t="s">
        <v>1068</v>
      </c>
      <c r="E15" s="78"/>
      <c r="F15" s="139">
        <v>1</v>
      </c>
      <c r="G15" s="139">
        <v>1</v>
      </c>
      <c r="H15" s="139">
        <v>1</v>
      </c>
      <c r="I15" s="139">
        <f t="shared" si="0"/>
        <v>1</v>
      </c>
      <c r="J15" s="170"/>
      <c r="K15" s="54"/>
      <c r="L15" s="54"/>
      <c r="M15" s="54"/>
      <c r="N15" s="54"/>
      <c r="O15" s="54"/>
      <c r="P15" s="54"/>
      <c r="Q15" s="54"/>
    </row>
    <row r="16" spans="1:17" ht="76.5" x14ac:dyDescent="0.2">
      <c r="A16" s="70">
        <v>9</v>
      </c>
      <c r="B16" s="138" t="s">
        <v>1500</v>
      </c>
      <c r="C16" s="72" t="s">
        <v>1501</v>
      </c>
      <c r="D16" s="78" t="s">
        <v>1068</v>
      </c>
      <c r="E16" s="78"/>
      <c r="F16" s="150">
        <v>1</v>
      </c>
      <c r="G16" s="139">
        <v>1</v>
      </c>
      <c r="H16" s="139">
        <v>1</v>
      </c>
      <c r="I16" s="139">
        <f t="shared" si="0"/>
        <v>1</v>
      </c>
      <c r="J16" s="170" t="s">
        <v>1215</v>
      </c>
      <c r="K16" s="54"/>
      <c r="L16" s="54"/>
      <c r="M16" s="54"/>
      <c r="N16" s="54"/>
      <c r="O16" s="54"/>
      <c r="P16" s="54"/>
      <c r="Q16" s="54"/>
    </row>
    <row r="17" spans="1:17" ht="38.25" x14ac:dyDescent="0.2">
      <c r="A17" s="70">
        <v>10</v>
      </c>
      <c r="B17" s="138" t="s">
        <v>1502</v>
      </c>
      <c r="C17" s="72" t="s">
        <v>1503</v>
      </c>
      <c r="D17" s="78" t="s">
        <v>1085</v>
      </c>
      <c r="E17" s="78"/>
      <c r="F17" s="139">
        <v>1</v>
      </c>
      <c r="G17" s="139">
        <v>1</v>
      </c>
      <c r="H17" s="139">
        <v>1</v>
      </c>
      <c r="I17" s="139">
        <f t="shared" si="0"/>
        <v>1</v>
      </c>
      <c r="J17" s="170"/>
      <c r="K17" s="54"/>
      <c r="L17" s="54"/>
      <c r="M17" s="54"/>
      <c r="N17" s="54"/>
      <c r="O17" s="54"/>
      <c r="P17" s="54"/>
      <c r="Q17" s="54"/>
    </row>
    <row r="18" spans="1:17" ht="63.75" x14ac:dyDescent="0.2">
      <c r="A18" s="70">
        <v>11</v>
      </c>
      <c r="B18" s="138" t="s">
        <v>1504</v>
      </c>
      <c r="C18" s="72" t="s">
        <v>1505</v>
      </c>
      <c r="D18" s="78" t="s">
        <v>1085</v>
      </c>
      <c r="E18" s="78"/>
      <c r="F18" s="139">
        <v>1</v>
      </c>
      <c r="G18" s="139">
        <v>1</v>
      </c>
      <c r="H18" s="139">
        <v>1</v>
      </c>
      <c r="I18" s="139">
        <f t="shared" si="0"/>
        <v>1</v>
      </c>
      <c r="J18" s="170"/>
      <c r="K18" s="54"/>
      <c r="L18" s="54"/>
      <c r="M18" s="54"/>
      <c r="N18" s="54"/>
      <c r="O18" s="54"/>
      <c r="P18" s="54"/>
      <c r="Q18" s="54"/>
    </row>
    <row r="19" spans="1:17" ht="63.75" x14ac:dyDescent="0.2">
      <c r="A19" s="70">
        <v>12</v>
      </c>
      <c r="B19" s="138" t="s">
        <v>1506</v>
      </c>
      <c r="C19" s="72" t="s">
        <v>1507</v>
      </c>
      <c r="D19" s="78" t="s">
        <v>1085</v>
      </c>
      <c r="E19" s="78"/>
      <c r="F19" s="139">
        <v>1</v>
      </c>
      <c r="G19" s="150">
        <v>1</v>
      </c>
      <c r="H19" s="139">
        <v>1</v>
      </c>
      <c r="I19" s="139">
        <f t="shared" si="0"/>
        <v>1</v>
      </c>
      <c r="J19" s="171" t="s">
        <v>1316</v>
      </c>
      <c r="K19" s="54"/>
      <c r="L19" s="54"/>
      <c r="M19" s="54"/>
      <c r="N19" s="54"/>
      <c r="O19" s="54"/>
      <c r="P19" s="54"/>
      <c r="Q19" s="54"/>
    </row>
    <row r="20" spans="1:17" ht="76.5" x14ac:dyDescent="0.2">
      <c r="A20" s="70">
        <v>13</v>
      </c>
      <c r="B20" s="138" t="s">
        <v>1508</v>
      </c>
      <c r="C20" s="72" t="s">
        <v>1509</v>
      </c>
      <c r="D20" s="78" t="s">
        <v>1085</v>
      </c>
      <c r="E20" s="78"/>
      <c r="F20" s="139">
        <v>1</v>
      </c>
      <c r="G20" s="139">
        <v>1</v>
      </c>
      <c r="H20" s="139">
        <v>1</v>
      </c>
      <c r="I20" s="139">
        <f t="shared" si="0"/>
        <v>1</v>
      </c>
      <c r="J20" s="170"/>
      <c r="K20" s="54"/>
      <c r="L20" s="54"/>
      <c r="M20" s="54"/>
      <c r="N20" s="54"/>
      <c r="O20" s="54"/>
      <c r="P20" s="54"/>
      <c r="Q20" s="54"/>
    </row>
    <row r="21" spans="1:17" ht="76.5" x14ac:dyDescent="0.2">
      <c r="A21" s="70">
        <v>14</v>
      </c>
      <c r="B21" s="138" t="s">
        <v>1510</v>
      </c>
      <c r="C21" s="72" t="s">
        <v>1511</v>
      </c>
      <c r="D21" s="78" t="s">
        <v>1085</v>
      </c>
      <c r="E21" s="78"/>
      <c r="F21" s="150">
        <v>1</v>
      </c>
      <c r="G21" s="139">
        <v>1</v>
      </c>
      <c r="H21" s="139">
        <v>1</v>
      </c>
      <c r="I21" s="139">
        <f t="shared" si="0"/>
        <v>1</v>
      </c>
      <c r="J21" s="170" t="s">
        <v>1215</v>
      </c>
      <c r="K21" s="54"/>
      <c r="L21" s="54"/>
      <c r="M21" s="54"/>
      <c r="N21" s="54"/>
      <c r="O21" s="54"/>
      <c r="P21" s="54"/>
      <c r="Q21" s="54"/>
    </row>
    <row r="22" spans="1:17" ht="409.5" x14ac:dyDescent="0.2">
      <c r="A22" s="70">
        <v>15</v>
      </c>
      <c r="B22" s="138" t="s">
        <v>1512</v>
      </c>
      <c r="C22" s="72" t="s">
        <v>1513</v>
      </c>
      <c r="D22" s="78" t="s">
        <v>1514</v>
      </c>
      <c r="E22" s="156" t="s">
        <v>1515</v>
      </c>
      <c r="F22" s="150">
        <v>1</v>
      </c>
      <c r="G22" s="139">
        <v>0</v>
      </c>
      <c r="H22" s="139">
        <v>1</v>
      </c>
      <c r="I22" s="139">
        <f t="shared" si="0"/>
        <v>0.60000000000000009</v>
      </c>
      <c r="J22" s="170" t="s">
        <v>1516</v>
      </c>
      <c r="K22" s="54"/>
      <c r="L22" s="54"/>
      <c r="M22" s="54"/>
      <c r="N22" s="54"/>
      <c r="O22" s="54"/>
      <c r="P22" s="54"/>
      <c r="Q22" s="54"/>
    </row>
    <row r="23" spans="1:17" ht="63.75" x14ac:dyDescent="0.2">
      <c r="A23" s="70">
        <v>16</v>
      </c>
      <c r="B23" s="138" t="s">
        <v>1517</v>
      </c>
      <c r="C23" s="72" t="s">
        <v>1518</v>
      </c>
      <c r="D23" s="78" t="s">
        <v>1514</v>
      </c>
      <c r="E23" s="78"/>
      <c r="F23" s="139">
        <v>1</v>
      </c>
      <c r="G23" s="150">
        <v>1</v>
      </c>
      <c r="H23" s="139">
        <v>1</v>
      </c>
      <c r="I23" s="139">
        <f t="shared" si="0"/>
        <v>1</v>
      </c>
      <c r="J23" s="171" t="s">
        <v>1316</v>
      </c>
      <c r="K23" s="54"/>
      <c r="L23" s="54"/>
      <c r="M23" s="54"/>
      <c r="N23" s="54"/>
      <c r="O23" s="54"/>
      <c r="P23" s="54"/>
      <c r="Q23" s="54"/>
    </row>
    <row r="24" spans="1:17" ht="51" x14ac:dyDescent="0.2">
      <c r="A24" s="70">
        <v>17</v>
      </c>
      <c r="B24" s="138" t="s">
        <v>1519</v>
      </c>
      <c r="C24" s="72" t="s">
        <v>1520</v>
      </c>
      <c r="D24" s="78" t="s">
        <v>1514</v>
      </c>
      <c r="E24" s="78"/>
      <c r="F24" s="139">
        <v>1</v>
      </c>
      <c r="G24" s="139">
        <v>1</v>
      </c>
      <c r="H24" s="139">
        <v>1</v>
      </c>
      <c r="I24" s="139">
        <f t="shared" si="0"/>
        <v>1</v>
      </c>
      <c r="J24" s="170"/>
      <c r="K24" s="54"/>
      <c r="L24" s="54"/>
      <c r="M24" s="54"/>
      <c r="N24" s="54"/>
      <c r="O24" s="54"/>
      <c r="P24" s="54"/>
      <c r="Q24" s="54"/>
    </row>
    <row r="25" spans="1:17" ht="51" x14ac:dyDescent="0.2">
      <c r="A25" s="70">
        <v>18</v>
      </c>
      <c r="B25" s="138" t="s">
        <v>1521</v>
      </c>
      <c r="C25" s="72" t="s">
        <v>1522</v>
      </c>
      <c r="D25" s="78" t="s">
        <v>1514</v>
      </c>
      <c r="E25" s="78"/>
      <c r="F25" s="139">
        <v>1</v>
      </c>
      <c r="G25" s="139">
        <v>1</v>
      </c>
      <c r="H25" s="139">
        <v>1</v>
      </c>
      <c r="I25" s="139">
        <f t="shared" si="0"/>
        <v>1</v>
      </c>
      <c r="J25" s="170"/>
      <c r="K25" s="54"/>
      <c r="L25" s="54"/>
      <c r="M25" s="54"/>
      <c r="N25" s="54"/>
      <c r="O25" s="54"/>
      <c r="P25" s="54"/>
      <c r="Q25" s="54"/>
    </row>
    <row r="26" spans="1:17" ht="63.75" x14ac:dyDescent="0.2">
      <c r="A26" s="70">
        <v>19</v>
      </c>
      <c r="B26" s="138" t="s">
        <v>1523</v>
      </c>
      <c r="C26" s="72" t="s">
        <v>1524</v>
      </c>
      <c r="D26" s="78" t="s">
        <v>1514</v>
      </c>
      <c r="E26" s="78"/>
      <c r="F26" s="139">
        <v>1</v>
      </c>
      <c r="G26" s="150">
        <v>1</v>
      </c>
      <c r="H26" s="139">
        <v>1</v>
      </c>
      <c r="I26" s="139">
        <f t="shared" si="0"/>
        <v>1</v>
      </c>
      <c r="J26" s="171" t="s">
        <v>1316</v>
      </c>
      <c r="K26" s="54"/>
      <c r="L26" s="54"/>
      <c r="M26" s="54"/>
      <c r="N26" s="54"/>
      <c r="O26" s="54"/>
      <c r="P26" s="54"/>
      <c r="Q26" s="54"/>
    </row>
    <row r="27" spans="1:17" ht="63.75" x14ac:dyDescent="0.2">
      <c r="A27" s="70">
        <v>20</v>
      </c>
      <c r="B27" s="138" t="s">
        <v>1525</v>
      </c>
      <c r="C27" s="72" t="s">
        <v>1526</v>
      </c>
      <c r="D27" s="78" t="s">
        <v>1514</v>
      </c>
      <c r="E27" s="78"/>
      <c r="F27" s="139">
        <v>1</v>
      </c>
      <c r="G27" s="150">
        <v>1</v>
      </c>
      <c r="H27" s="139">
        <v>1</v>
      </c>
      <c r="I27" s="139">
        <f t="shared" si="0"/>
        <v>1</v>
      </c>
      <c r="J27" s="171" t="s">
        <v>1316</v>
      </c>
      <c r="K27" s="54"/>
      <c r="L27" s="54"/>
      <c r="M27" s="54"/>
      <c r="N27" s="54"/>
      <c r="O27" s="54"/>
      <c r="P27" s="54"/>
      <c r="Q27" s="54"/>
    </row>
    <row r="28" spans="1:17" ht="63.75" x14ac:dyDescent="0.2">
      <c r="A28" s="70">
        <v>21</v>
      </c>
      <c r="B28" s="138" t="s">
        <v>1527</v>
      </c>
      <c r="C28" s="72" t="s">
        <v>1528</v>
      </c>
      <c r="D28" s="78" t="s">
        <v>1514</v>
      </c>
      <c r="E28" s="78"/>
      <c r="F28" s="139">
        <v>1</v>
      </c>
      <c r="G28" s="150">
        <v>1</v>
      </c>
      <c r="H28" s="139">
        <v>1</v>
      </c>
      <c r="I28" s="139">
        <f t="shared" si="0"/>
        <v>1</v>
      </c>
      <c r="J28" s="171" t="s">
        <v>1316</v>
      </c>
      <c r="K28" s="54"/>
      <c r="L28" s="54"/>
      <c r="M28" s="54"/>
      <c r="N28" s="54"/>
      <c r="O28" s="54"/>
      <c r="P28" s="54"/>
      <c r="Q28" s="54"/>
    </row>
    <row r="29" spans="1:17" ht="63.75" x14ac:dyDescent="0.2">
      <c r="A29" s="70">
        <v>22</v>
      </c>
      <c r="B29" s="138" t="s">
        <v>1529</v>
      </c>
      <c r="C29" s="72" t="s">
        <v>1530</v>
      </c>
      <c r="D29" s="78" t="s">
        <v>1514</v>
      </c>
      <c r="E29" s="78"/>
      <c r="F29" s="139">
        <v>1</v>
      </c>
      <c r="G29" s="150">
        <v>1</v>
      </c>
      <c r="H29" s="139">
        <v>1</v>
      </c>
      <c r="I29" s="139">
        <f t="shared" si="0"/>
        <v>1</v>
      </c>
      <c r="J29" s="171" t="s">
        <v>1316</v>
      </c>
      <c r="K29" s="54"/>
      <c r="L29" s="54"/>
      <c r="M29" s="54"/>
      <c r="N29" s="54"/>
      <c r="O29" s="54"/>
      <c r="P29" s="54"/>
      <c r="Q29" s="54"/>
    </row>
    <row r="30" spans="1:17" ht="76.5" x14ac:dyDescent="0.2">
      <c r="A30" s="70">
        <v>23</v>
      </c>
      <c r="B30" s="138" t="s">
        <v>1531</v>
      </c>
      <c r="C30" s="72" t="s">
        <v>1532</v>
      </c>
      <c r="D30" s="78" t="s">
        <v>1514</v>
      </c>
      <c r="E30" s="78"/>
      <c r="F30" s="139">
        <v>1</v>
      </c>
      <c r="G30" s="150">
        <v>1</v>
      </c>
      <c r="H30" s="139">
        <v>1</v>
      </c>
      <c r="I30" s="139">
        <f t="shared" si="0"/>
        <v>1</v>
      </c>
      <c r="J30" s="171" t="s">
        <v>1276</v>
      </c>
      <c r="K30" s="54"/>
      <c r="L30" s="54"/>
      <c r="M30" s="54"/>
      <c r="N30" s="54"/>
      <c r="O30" s="54"/>
      <c r="P30" s="54"/>
      <c r="Q30" s="54"/>
    </row>
    <row r="31" spans="1:17" ht="63.75" x14ac:dyDescent="0.2">
      <c r="A31" s="70">
        <v>24</v>
      </c>
      <c r="B31" s="138" t="s">
        <v>1533</v>
      </c>
      <c r="C31" s="72" t="s">
        <v>1534</v>
      </c>
      <c r="D31" s="78" t="s">
        <v>1514</v>
      </c>
      <c r="E31" s="78"/>
      <c r="F31" s="139">
        <v>1</v>
      </c>
      <c r="G31" s="150">
        <v>1</v>
      </c>
      <c r="H31" s="139">
        <v>1</v>
      </c>
      <c r="I31" s="139">
        <f t="shared" si="0"/>
        <v>1</v>
      </c>
      <c r="J31" s="171" t="s">
        <v>1316</v>
      </c>
      <c r="K31" s="54"/>
      <c r="L31" s="54"/>
      <c r="M31" s="54"/>
      <c r="N31" s="54"/>
      <c r="O31" s="54"/>
      <c r="P31" s="54"/>
      <c r="Q31" s="54"/>
    </row>
    <row r="32" spans="1:17" ht="63.75" x14ac:dyDescent="0.2">
      <c r="A32" s="70">
        <v>25</v>
      </c>
      <c r="B32" s="138" t="s">
        <v>1535</v>
      </c>
      <c r="C32" s="72" t="s">
        <v>1536</v>
      </c>
      <c r="D32" s="78" t="s">
        <v>1514</v>
      </c>
      <c r="E32" s="78"/>
      <c r="F32" s="139">
        <v>1</v>
      </c>
      <c r="G32" s="150">
        <v>1</v>
      </c>
      <c r="H32" s="139">
        <v>1</v>
      </c>
      <c r="I32" s="139">
        <f t="shared" si="0"/>
        <v>1</v>
      </c>
      <c r="J32" s="171" t="s">
        <v>1316</v>
      </c>
      <c r="K32" s="54"/>
      <c r="L32" s="54"/>
      <c r="M32" s="54"/>
      <c r="N32" s="54"/>
      <c r="O32" s="54"/>
      <c r="P32" s="54"/>
      <c r="Q32" s="54"/>
    </row>
    <row r="33" spans="1:17" ht="51" x14ac:dyDescent="0.2">
      <c r="A33" s="70">
        <v>26</v>
      </c>
      <c r="B33" s="138" t="s">
        <v>1537</v>
      </c>
      <c r="C33" s="72" t="s">
        <v>1538</v>
      </c>
      <c r="D33" s="78" t="s">
        <v>1514</v>
      </c>
      <c r="E33" s="78"/>
      <c r="F33" s="139">
        <v>1</v>
      </c>
      <c r="G33" s="139">
        <v>1</v>
      </c>
      <c r="H33" s="139">
        <v>1</v>
      </c>
      <c r="I33" s="139">
        <f t="shared" si="0"/>
        <v>1</v>
      </c>
      <c r="J33" s="170"/>
      <c r="K33" s="54"/>
      <c r="L33" s="54"/>
      <c r="M33" s="54"/>
      <c r="N33" s="54"/>
      <c r="O33" s="54"/>
      <c r="P33" s="54"/>
      <c r="Q33" s="54"/>
    </row>
    <row r="34" spans="1:17" ht="63.75" x14ac:dyDescent="0.2">
      <c r="A34" s="70">
        <v>27</v>
      </c>
      <c r="B34" s="138" t="s">
        <v>1539</v>
      </c>
      <c r="C34" s="72" t="s">
        <v>1540</v>
      </c>
      <c r="D34" s="78" t="s">
        <v>1514</v>
      </c>
      <c r="E34" s="78"/>
      <c r="F34" s="139">
        <v>1</v>
      </c>
      <c r="G34" s="139">
        <v>1</v>
      </c>
      <c r="H34" s="139">
        <v>1</v>
      </c>
      <c r="I34" s="139">
        <f t="shared" si="0"/>
        <v>1</v>
      </c>
      <c r="J34" s="170"/>
      <c r="K34" s="54"/>
      <c r="L34" s="54"/>
      <c r="M34" s="54"/>
      <c r="N34" s="54"/>
      <c r="O34" s="54"/>
      <c r="P34" s="54"/>
      <c r="Q34" s="54"/>
    </row>
    <row r="35" spans="1:17" ht="63.75" x14ac:dyDescent="0.2">
      <c r="A35" s="70">
        <v>28</v>
      </c>
      <c r="B35" s="138" t="s">
        <v>1541</v>
      </c>
      <c r="C35" s="72" t="s">
        <v>1542</v>
      </c>
      <c r="D35" s="78" t="s">
        <v>1514</v>
      </c>
      <c r="E35" s="78"/>
      <c r="F35" s="139">
        <v>1</v>
      </c>
      <c r="G35" s="150">
        <v>1</v>
      </c>
      <c r="H35" s="139">
        <v>1</v>
      </c>
      <c r="I35" s="139">
        <f t="shared" si="0"/>
        <v>1</v>
      </c>
      <c r="J35" s="171" t="s">
        <v>1316</v>
      </c>
      <c r="K35" s="54"/>
      <c r="L35" s="54"/>
      <c r="M35" s="54"/>
      <c r="N35" s="54"/>
      <c r="O35" s="54"/>
      <c r="P35" s="54"/>
      <c r="Q35" s="54"/>
    </row>
    <row r="36" spans="1:17" ht="63.75" x14ac:dyDescent="0.2">
      <c r="A36" s="70">
        <v>29</v>
      </c>
      <c r="B36" s="138" t="s">
        <v>1543</v>
      </c>
      <c r="C36" s="72" t="s">
        <v>1544</v>
      </c>
      <c r="D36" s="78" t="s">
        <v>1514</v>
      </c>
      <c r="E36" s="78"/>
      <c r="F36" s="139">
        <v>1</v>
      </c>
      <c r="G36" s="150">
        <v>1</v>
      </c>
      <c r="H36" s="139">
        <v>1</v>
      </c>
      <c r="I36" s="139">
        <f t="shared" si="0"/>
        <v>1</v>
      </c>
      <c r="J36" s="171" t="s">
        <v>1316</v>
      </c>
      <c r="K36" s="54"/>
      <c r="L36" s="54"/>
      <c r="M36" s="54"/>
      <c r="N36" s="54"/>
      <c r="O36" s="54"/>
      <c r="P36" s="54"/>
      <c r="Q36" s="54"/>
    </row>
    <row r="37" spans="1:17" ht="51" x14ac:dyDescent="0.2">
      <c r="A37" s="91">
        <v>30</v>
      </c>
      <c r="B37" s="138" t="s">
        <v>1545</v>
      </c>
      <c r="C37" s="72" t="s">
        <v>1546</v>
      </c>
      <c r="D37" s="78" t="s">
        <v>1514</v>
      </c>
      <c r="E37" s="78"/>
      <c r="F37" s="139">
        <v>1</v>
      </c>
      <c r="G37" s="139">
        <v>1</v>
      </c>
      <c r="H37" s="139">
        <v>1</v>
      </c>
      <c r="I37" s="139">
        <f t="shared" si="0"/>
        <v>1</v>
      </c>
      <c r="J37" s="170"/>
      <c r="K37" s="54"/>
      <c r="L37" s="54"/>
      <c r="M37" s="54"/>
      <c r="N37" s="54"/>
      <c r="O37" s="54"/>
      <c r="P37" s="54"/>
      <c r="Q37" s="54"/>
    </row>
    <row r="38" spans="1:17" ht="51" x14ac:dyDescent="0.2">
      <c r="A38" s="91">
        <v>31</v>
      </c>
      <c r="B38" s="138" t="s">
        <v>1547</v>
      </c>
      <c r="C38" s="72" t="s">
        <v>1548</v>
      </c>
      <c r="D38" s="78" t="s">
        <v>1514</v>
      </c>
      <c r="E38" s="78"/>
      <c r="F38" s="139">
        <v>1</v>
      </c>
      <c r="G38" s="139">
        <v>1</v>
      </c>
      <c r="H38" s="139">
        <v>1</v>
      </c>
      <c r="I38" s="139">
        <f t="shared" si="0"/>
        <v>1</v>
      </c>
      <c r="J38" s="170"/>
      <c r="K38" s="54"/>
      <c r="L38" s="54"/>
      <c r="M38" s="54"/>
      <c r="N38" s="54"/>
      <c r="O38" s="54"/>
      <c r="P38" s="54"/>
      <c r="Q38" s="54"/>
    </row>
    <row r="39" spans="1:17" ht="51" x14ac:dyDescent="0.2">
      <c r="A39" s="91">
        <v>32</v>
      </c>
      <c r="B39" s="138" t="s">
        <v>1549</v>
      </c>
      <c r="C39" s="72" t="s">
        <v>1550</v>
      </c>
      <c r="D39" s="78" t="s">
        <v>1514</v>
      </c>
      <c r="E39" s="78"/>
      <c r="F39" s="139">
        <v>1</v>
      </c>
      <c r="G39" s="139">
        <v>1</v>
      </c>
      <c r="H39" s="139">
        <v>1</v>
      </c>
      <c r="I39" s="139">
        <f t="shared" si="0"/>
        <v>1</v>
      </c>
      <c r="J39" s="170"/>
      <c r="K39" s="54"/>
      <c r="L39" s="54"/>
      <c r="M39" s="54"/>
      <c r="N39" s="54"/>
      <c r="O39" s="54"/>
      <c r="P39" s="54"/>
      <c r="Q39" s="54"/>
    </row>
    <row r="40" spans="1:17" ht="63.75" x14ac:dyDescent="0.2">
      <c r="A40" s="91">
        <v>33</v>
      </c>
      <c r="B40" s="138" t="s">
        <v>1551</v>
      </c>
      <c r="C40" s="72" t="s">
        <v>1552</v>
      </c>
      <c r="D40" s="78" t="s">
        <v>1514</v>
      </c>
      <c r="E40" s="78"/>
      <c r="F40" s="139">
        <v>1</v>
      </c>
      <c r="G40" s="150">
        <v>1</v>
      </c>
      <c r="H40" s="139">
        <v>1</v>
      </c>
      <c r="I40" s="139">
        <f t="shared" si="0"/>
        <v>1</v>
      </c>
      <c r="J40" s="171" t="s">
        <v>1316</v>
      </c>
      <c r="K40" s="54"/>
      <c r="L40" s="54"/>
      <c r="M40" s="54"/>
      <c r="N40" s="54"/>
      <c r="O40" s="54"/>
      <c r="P40" s="54"/>
      <c r="Q40" s="54"/>
    </row>
    <row r="41" spans="1:17" ht="63.75" x14ac:dyDescent="0.2">
      <c r="A41" s="91">
        <v>34</v>
      </c>
      <c r="B41" s="138" t="s">
        <v>1553</v>
      </c>
      <c r="C41" s="72" t="s">
        <v>1554</v>
      </c>
      <c r="D41" s="78" t="s">
        <v>1514</v>
      </c>
      <c r="E41" s="78"/>
      <c r="F41" s="139">
        <v>1</v>
      </c>
      <c r="G41" s="150">
        <v>1</v>
      </c>
      <c r="H41" s="139">
        <v>1</v>
      </c>
      <c r="I41" s="139">
        <f t="shared" si="0"/>
        <v>1</v>
      </c>
      <c r="J41" s="171" t="s">
        <v>1316</v>
      </c>
      <c r="K41" s="54"/>
      <c r="L41" s="54"/>
      <c r="M41" s="54"/>
      <c r="N41" s="54"/>
      <c r="O41" s="54"/>
      <c r="P41" s="54"/>
      <c r="Q41" s="54"/>
    </row>
    <row r="42" spans="1:17" ht="63.75" x14ac:dyDescent="0.2">
      <c r="A42" s="91">
        <v>35</v>
      </c>
      <c r="B42" s="138" t="s">
        <v>1555</v>
      </c>
      <c r="C42" s="72" t="s">
        <v>1556</v>
      </c>
      <c r="D42" s="78" t="s">
        <v>1514</v>
      </c>
      <c r="E42" s="78"/>
      <c r="F42" s="139">
        <v>1</v>
      </c>
      <c r="G42" s="150">
        <v>1</v>
      </c>
      <c r="H42" s="139">
        <v>1</v>
      </c>
      <c r="I42" s="139">
        <f t="shared" si="0"/>
        <v>1</v>
      </c>
      <c r="J42" s="171" t="s">
        <v>1316</v>
      </c>
      <c r="K42" s="54"/>
      <c r="L42" s="54"/>
      <c r="M42" s="54"/>
      <c r="N42" s="54"/>
      <c r="O42" s="54"/>
      <c r="P42" s="54"/>
      <c r="Q42" s="54"/>
    </row>
    <row r="43" spans="1:17" ht="38.25" x14ac:dyDescent="0.2">
      <c r="A43" s="70">
        <v>36</v>
      </c>
      <c r="B43" s="138" t="s">
        <v>1557</v>
      </c>
      <c r="C43" s="72" t="s">
        <v>1558</v>
      </c>
      <c r="D43" s="78" t="s">
        <v>1514</v>
      </c>
      <c r="E43" s="78"/>
      <c r="F43" s="139">
        <v>1</v>
      </c>
      <c r="G43" s="139">
        <v>1</v>
      </c>
      <c r="H43" s="139">
        <v>1</v>
      </c>
      <c r="I43" s="139">
        <f t="shared" si="0"/>
        <v>1</v>
      </c>
      <c r="J43" s="170"/>
      <c r="K43" s="54"/>
      <c r="L43" s="54"/>
      <c r="M43" s="54"/>
      <c r="N43" s="54"/>
      <c r="O43" s="54"/>
      <c r="P43" s="54"/>
      <c r="Q43" s="54"/>
    </row>
    <row r="44" spans="1:17" ht="63.75" x14ac:dyDescent="0.2">
      <c r="A44" s="70">
        <v>37</v>
      </c>
      <c r="B44" s="138" t="s">
        <v>1559</v>
      </c>
      <c r="C44" s="72" t="s">
        <v>1560</v>
      </c>
      <c r="D44" s="78" t="s">
        <v>1514</v>
      </c>
      <c r="E44" s="78"/>
      <c r="F44" s="139">
        <v>1</v>
      </c>
      <c r="G44" s="150">
        <v>1</v>
      </c>
      <c r="H44" s="139">
        <v>1</v>
      </c>
      <c r="I44" s="139">
        <f t="shared" si="0"/>
        <v>1</v>
      </c>
      <c r="J44" s="171" t="s">
        <v>1316</v>
      </c>
      <c r="K44" s="54"/>
      <c r="L44" s="54"/>
      <c r="M44" s="54"/>
      <c r="N44" s="54"/>
      <c r="O44" s="54"/>
      <c r="P44" s="54"/>
      <c r="Q44" s="54"/>
    </row>
    <row r="45" spans="1:17" ht="51" x14ac:dyDescent="0.2">
      <c r="A45" s="70">
        <v>38</v>
      </c>
      <c r="B45" s="138" t="s">
        <v>1561</v>
      </c>
      <c r="C45" s="72" t="s">
        <v>1562</v>
      </c>
      <c r="D45" s="78" t="s">
        <v>1514</v>
      </c>
      <c r="E45" s="78"/>
      <c r="F45" s="139">
        <v>1</v>
      </c>
      <c r="G45" s="139">
        <v>1</v>
      </c>
      <c r="H45" s="139">
        <v>1</v>
      </c>
      <c r="I45" s="139">
        <f t="shared" si="0"/>
        <v>1</v>
      </c>
      <c r="J45" s="170"/>
      <c r="K45" s="54"/>
      <c r="L45" s="54"/>
      <c r="M45" s="54"/>
      <c r="N45" s="54"/>
      <c r="O45" s="54"/>
      <c r="P45" s="54"/>
      <c r="Q45" s="54"/>
    </row>
    <row r="46" spans="1:17" ht="51" x14ac:dyDescent="0.2">
      <c r="A46" s="70">
        <v>39</v>
      </c>
      <c r="B46" s="138" t="s">
        <v>1563</v>
      </c>
      <c r="C46" s="72" t="s">
        <v>1564</v>
      </c>
      <c r="D46" s="78" t="s">
        <v>1514</v>
      </c>
      <c r="E46" s="78"/>
      <c r="F46" s="139">
        <v>1</v>
      </c>
      <c r="G46" s="139">
        <v>1</v>
      </c>
      <c r="H46" s="139">
        <v>1</v>
      </c>
      <c r="I46" s="139">
        <f t="shared" si="0"/>
        <v>1</v>
      </c>
      <c r="J46" s="170"/>
      <c r="K46" s="54"/>
      <c r="L46" s="54"/>
      <c r="M46" s="54"/>
      <c r="N46" s="54"/>
      <c r="O46" s="54"/>
      <c r="P46" s="54"/>
      <c r="Q46" s="54"/>
    </row>
    <row r="47" spans="1:17" ht="38.25" x14ac:dyDescent="0.2">
      <c r="A47" s="70">
        <v>40</v>
      </c>
      <c r="B47" s="138" t="s">
        <v>1565</v>
      </c>
      <c r="C47" s="72" t="s">
        <v>1566</v>
      </c>
      <c r="D47" s="78" t="s">
        <v>1514</v>
      </c>
      <c r="E47" s="78"/>
      <c r="F47" s="139">
        <v>1</v>
      </c>
      <c r="G47" s="139">
        <v>1</v>
      </c>
      <c r="H47" s="139">
        <v>1</v>
      </c>
      <c r="I47" s="139">
        <f t="shared" si="0"/>
        <v>1</v>
      </c>
      <c r="J47" s="170"/>
      <c r="K47" s="54"/>
      <c r="L47" s="54"/>
      <c r="M47" s="54"/>
      <c r="N47" s="54"/>
      <c r="O47" s="54"/>
      <c r="P47" s="54"/>
      <c r="Q47" s="54"/>
    </row>
    <row r="48" spans="1:17" ht="63.75" x14ac:dyDescent="0.2">
      <c r="A48" s="70">
        <v>41</v>
      </c>
      <c r="B48" s="138" t="s">
        <v>1567</v>
      </c>
      <c r="C48" s="72" t="s">
        <v>1568</v>
      </c>
      <c r="D48" s="78" t="s">
        <v>1514</v>
      </c>
      <c r="E48" s="78"/>
      <c r="F48" s="139">
        <v>1</v>
      </c>
      <c r="G48" s="150">
        <v>1</v>
      </c>
      <c r="H48" s="139">
        <v>1</v>
      </c>
      <c r="I48" s="139">
        <f t="shared" si="0"/>
        <v>1</v>
      </c>
      <c r="J48" s="171" t="s">
        <v>1316</v>
      </c>
      <c r="K48" s="54"/>
      <c r="L48" s="54"/>
      <c r="M48" s="54"/>
      <c r="N48" s="54"/>
      <c r="O48" s="54"/>
      <c r="P48" s="54"/>
      <c r="Q48" s="54"/>
    </row>
    <row r="49" spans="1:17" ht="63.75" x14ac:dyDescent="0.2">
      <c r="A49" s="70">
        <v>42</v>
      </c>
      <c r="B49" s="138" t="s">
        <v>1569</v>
      </c>
      <c r="C49" s="72" t="s">
        <v>1570</v>
      </c>
      <c r="D49" s="78" t="s">
        <v>1514</v>
      </c>
      <c r="E49" s="78"/>
      <c r="F49" s="139">
        <v>1</v>
      </c>
      <c r="G49" s="150">
        <v>1</v>
      </c>
      <c r="H49" s="139">
        <v>1</v>
      </c>
      <c r="I49" s="139">
        <f t="shared" si="0"/>
        <v>1</v>
      </c>
      <c r="J49" s="171" t="s">
        <v>1316</v>
      </c>
      <c r="K49" s="54"/>
      <c r="L49" s="54"/>
      <c r="M49" s="54"/>
      <c r="N49" s="54"/>
      <c r="O49" s="54"/>
      <c r="P49" s="54"/>
      <c r="Q49" s="54"/>
    </row>
    <row r="50" spans="1:17" ht="63.75" x14ac:dyDescent="0.2">
      <c r="A50" s="70">
        <v>43</v>
      </c>
      <c r="B50" s="138" t="s">
        <v>1571</v>
      </c>
      <c r="C50" s="72" t="s">
        <v>1572</v>
      </c>
      <c r="D50" s="78" t="s">
        <v>1514</v>
      </c>
      <c r="E50" s="78"/>
      <c r="F50" s="139">
        <v>1</v>
      </c>
      <c r="G50" s="139">
        <v>1</v>
      </c>
      <c r="H50" s="139">
        <v>1</v>
      </c>
      <c r="I50" s="139">
        <f t="shared" si="0"/>
        <v>1</v>
      </c>
      <c r="J50" s="170"/>
      <c r="K50" s="54"/>
      <c r="L50" s="54"/>
      <c r="M50" s="54"/>
      <c r="N50" s="54"/>
      <c r="O50" s="54"/>
      <c r="P50" s="54"/>
      <c r="Q50" s="54"/>
    </row>
    <row r="51" spans="1:17" ht="63.75" x14ac:dyDescent="0.2">
      <c r="A51" s="70">
        <v>44</v>
      </c>
      <c r="B51" s="138" t="s">
        <v>1573</v>
      </c>
      <c r="C51" s="72" t="s">
        <v>1574</v>
      </c>
      <c r="D51" s="78" t="s">
        <v>1514</v>
      </c>
      <c r="E51" s="78"/>
      <c r="F51" s="139">
        <v>1</v>
      </c>
      <c r="G51" s="150">
        <v>1</v>
      </c>
      <c r="H51" s="139">
        <v>1</v>
      </c>
      <c r="I51" s="139">
        <f t="shared" si="0"/>
        <v>1</v>
      </c>
      <c r="J51" s="171" t="s">
        <v>1316</v>
      </c>
      <c r="K51" s="54"/>
      <c r="L51" s="54"/>
      <c r="M51" s="54"/>
      <c r="N51" s="54"/>
      <c r="O51" s="54"/>
      <c r="P51" s="54"/>
      <c r="Q51" s="54"/>
    </row>
    <row r="52" spans="1:17" ht="51" x14ac:dyDescent="0.2">
      <c r="A52" s="70">
        <v>45</v>
      </c>
      <c r="B52" s="138" t="s">
        <v>1575</v>
      </c>
      <c r="C52" s="72" t="s">
        <v>1576</v>
      </c>
      <c r="D52" s="78" t="s">
        <v>1514</v>
      </c>
      <c r="E52" s="78"/>
      <c r="F52" s="139">
        <v>1</v>
      </c>
      <c r="G52" s="139">
        <v>1</v>
      </c>
      <c r="H52" s="139">
        <v>1</v>
      </c>
      <c r="I52" s="139">
        <f t="shared" si="0"/>
        <v>1</v>
      </c>
      <c r="J52" s="170"/>
      <c r="K52" s="54"/>
      <c r="L52" s="54"/>
      <c r="M52" s="54"/>
      <c r="N52" s="54"/>
      <c r="O52" s="54"/>
      <c r="P52" s="54"/>
      <c r="Q52" s="54"/>
    </row>
    <row r="53" spans="1:17" ht="63.75" x14ac:dyDescent="0.2">
      <c r="A53" s="70">
        <v>46</v>
      </c>
      <c r="B53" s="138" t="s">
        <v>1577</v>
      </c>
      <c r="C53" s="72" t="s">
        <v>1578</v>
      </c>
      <c r="D53" s="78" t="s">
        <v>1514</v>
      </c>
      <c r="E53" s="78"/>
      <c r="F53" s="139">
        <v>1</v>
      </c>
      <c r="G53" s="150">
        <v>1</v>
      </c>
      <c r="H53" s="139">
        <v>1</v>
      </c>
      <c r="I53" s="139">
        <f t="shared" si="0"/>
        <v>1</v>
      </c>
      <c r="J53" s="171" t="s">
        <v>1316</v>
      </c>
      <c r="K53" s="54"/>
      <c r="L53" s="54"/>
      <c r="M53" s="54"/>
      <c r="N53" s="54"/>
      <c r="O53" s="54"/>
      <c r="P53" s="54"/>
      <c r="Q53" s="54"/>
    </row>
    <row r="54" spans="1:17" ht="63.75" x14ac:dyDescent="0.2">
      <c r="A54" s="70">
        <v>47</v>
      </c>
      <c r="B54" s="138" t="s">
        <v>1579</v>
      </c>
      <c r="C54" s="72" t="s">
        <v>1580</v>
      </c>
      <c r="D54" s="78" t="s">
        <v>1514</v>
      </c>
      <c r="E54" s="78"/>
      <c r="F54" s="139">
        <v>1</v>
      </c>
      <c r="G54" s="150">
        <v>1</v>
      </c>
      <c r="H54" s="139">
        <v>1</v>
      </c>
      <c r="I54" s="139">
        <f t="shared" si="0"/>
        <v>1</v>
      </c>
      <c r="J54" s="171" t="s">
        <v>1316</v>
      </c>
      <c r="K54" s="54"/>
      <c r="L54" s="54"/>
      <c r="M54" s="54"/>
      <c r="N54" s="54"/>
      <c r="O54" s="54"/>
      <c r="P54" s="54"/>
      <c r="Q54" s="54"/>
    </row>
    <row r="55" spans="1:17" ht="63.75" x14ac:dyDescent="0.2">
      <c r="A55" s="70">
        <v>48</v>
      </c>
      <c r="B55" s="138" t="s">
        <v>1581</v>
      </c>
      <c r="C55" s="72" t="s">
        <v>1582</v>
      </c>
      <c r="D55" s="78" t="s">
        <v>1514</v>
      </c>
      <c r="E55" s="78"/>
      <c r="F55" s="139">
        <v>1</v>
      </c>
      <c r="G55" s="139">
        <v>1</v>
      </c>
      <c r="H55" s="139">
        <v>1</v>
      </c>
      <c r="I55" s="139">
        <f t="shared" si="0"/>
        <v>1</v>
      </c>
      <c r="J55" s="170"/>
      <c r="K55" s="54"/>
      <c r="L55" s="54"/>
      <c r="M55" s="54"/>
      <c r="N55" s="54"/>
      <c r="O55" s="54"/>
      <c r="P55" s="54"/>
      <c r="Q55" s="54"/>
    </row>
    <row r="56" spans="1:17" ht="51" x14ac:dyDescent="0.2">
      <c r="A56" s="70">
        <v>49</v>
      </c>
      <c r="B56" s="138" t="s">
        <v>1583</v>
      </c>
      <c r="C56" s="72" t="s">
        <v>1584</v>
      </c>
      <c r="D56" s="78" t="s">
        <v>1514</v>
      </c>
      <c r="E56" s="78"/>
      <c r="F56" s="139">
        <v>1</v>
      </c>
      <c r="G56" s="139">
        <v>1</v>
      </c>
      <c r="H56" s="139">
        <v>1</v>
      </c>
      <c r="I56" s="139">
        <f t="shared" si="0"/>
        <v>1</v>
      </c>
      <c r="J56" s="170"/>
      <c r="K56" s="54"/>
      <c r="L56" s="54"/>
      <c r="M56" s="54"/>
      <c r="N56" s="54"/>
      <c r="O56" s="54"/>
      <c r="P56" s="54"/>
      <c r="Q56" s="54"/>
    </row>
    <row r="57" spans="1:17" ht="63.75" x14ac:dyDescent="0.2">
      <c r="A57" s="70">
        <v>50</v>
      </c>
      <c r="B57" s="138" t="s">
        <v>1585</v>
      </c>
      <c r="C57" s="72" t="s">
        <v>1586</v>
      </c>
      <c r="D57" s="78" t="s">
        <v>1514</v>
      </c>
      <c r="E57" s="78"/>
      <c r="F57" s="139">
        <v>1</v>
      </c>
      <c r="G57" s="150">
        <v>1</v>
      </c>
      <c r="H57" s="139">
        <v>1</v>
      </c>
      <c r="I57" s="139">
        <f t="shared" si="0"/>
        <v>1</v>
      </c>
      <c r="J57" s="171" t="s">
        <v>1316</v>
      </c>
      <c r="K57" s="54"/>
      <c r="L57" s="54"/>
      <c r="M57" s="54"/>
      <c r="N57" s="54"/>
      <c r="O57" s="54"/>
      <c r="P57" s="54"/>
      <c r="Q57" s="54"/>
    </row>
    <row r="58" spans="1:17" ht="63.75" x14ac:dyDescent="0.2">
      <c r="A58" s="70">
        <v>51</v>
      </c>
      <c r="B58" s="138" t="s">
        <v>1587</v>
      </c>
      <c r="C58" s="72" t="s">
        <v>1588</v>
      </c>
      <c r="D58" s="78" t="s">
        <v>1514</v>
      </c>
      <c r="E58" s="78"/>
      <c r="F58" s="139">
        <v>1</v>
      </c>
      <c r="G58" s="150">
        <v>1</v>
      </c>
      <c r="H58" s="139">
        <v>1</v>
      </c>
      <c r="I58" s="139">
        <f t="shared" si="0"/>
        <v>1</v>
      </c>
      <c r="J58" s="171" t="s">
        <v>1316</v>
      </c>
      <c r="K58" s="54"/>
      <c r="L58" s="54"/>
      <c r="M58" s="54"/>
      <c r="N58" s="54"/>
      <c r="O58" s="54"/>
      <c r="P58" s="54"/>
      <c r="Q58" s="54"/>
    </row>
    <row r="59" spans="1:17" ht="63.75" x14ac:dyDescent="0.2">
      <c r="A59" s="70">
        <v>52</v>
      </c>
      <c r="B59" s="138" t="s">
        <v>1589</v>
      </c>
      <c r="C59" s="72" t="s">
        <v>1590</v>
      </c>
      <c r="D59" s="78" t="s">
        <v>1514</v>
      </c>
      <c r="E59" s="78"/>
      <c r="F59" s="139">
        <v>1</v>
      </c>
      <c r="G59" s="150">
        <v>1</v>
      </c>
      <c r="H59" s="91">
        <v>1</v>
      </c>
      <c r="I59" s="139">
        <f t="shared" si="0"/>
        <v>1</v>
      </c>
      <c r="J59" s="171" t="s">
        <v>1316</v>
      </c>
      <c r="K59" s="54"/>
      <c r="L59" s="54"/>
      <c r="M59" s="54"/>
      <c r="N59" s="54"/>
      <c r="O59" s="54"/>
      <c r="P59" s="54"/>
      <c r="Q59" s="54"/>
    </row>
    <row r="60" spans="1:17" ht="63.75" x14ac:dyDescent="0.2">
      <c r="A60" s="70">
        <v>53</v>
      </c>
      <c r="B60" s="138" t="s">
        <v>1591</v>
      </c>
      <c r="C60" s="72" t="s">
        <v>1592</v>
      </c>
      <c r="D60" s="78" t="s">
        <v>1514</v>
      </c>
      <c r="E60" s="78"/>
      <c r="F60" s="139">
        <v>1</v>
      </c>
      <c r="G60" s="139">
        <v>1</v>
      </c>
      <c r="H60" s="139">
        <v>1</v>
      </c>
      <c r="I60" s="139">
        <f t="shared" si="0"/>
        <v>1</v>
      </c>
      <c r="J60" s="170"/>
      <c r="K60" s="54"/>
      <c r="L60" s="54"/>
      <c r="M60" s="54"/>
      <c r="N60" s="54"/>
      <c r="O60" s="54"/>
      <c r="P60" s="54"/>
      <c r="Q60" s="54"/>
    </row>
    <row r="61" spans="1:17" ht="51" x14ac:dyDescent="0.2">
      <c r="A61" s="70">
        <v>54</v>
      </c>
      <c r="B61" s="138" t="s">
        <v>1593</v>
      </c>
      <c r="C61" s="72" t="s">
        <v>1594</v>
      </c>
      <c r="D61" s="78" t="s">
        <v>1514</v>
      </c>
      <c r="E61" s="78"/>
      <c r="F61" s="139">
        <v>1</v>
      </c>
      <c r="G61" s="139">
        <v>1</v>
      </c>
      <c r="H61" s="139">
        <v>1</v>
      </c>
      <c r="I61" s="139">
        <f t="shared" si="0"/>
        <v>1</v>
      </c>
      <c r="J61" s="170"/>
      <c r="K61" s="54"/>
      <c r="L61" s="54"/>
      <c r="M61" s="54"/>
      <c r="N61" s="54"/>
      <c r="O61" s="54"/>
      <c r="P61" s="54"/>
      <c r="Q61" s="54"/>
    </row>
    <row r="62" spans="1:17" ht="63.75" x14ac:dyDescent="0.2">
      <c r="A62" s="70">
        <v>55</v>
      </c>
      <c r="B62" s="138" t="s">
        <v>1595</v>
      </c>
      <c r="C62" s="72" t="s">
        <v>1596</v>
      </c>
      <c r="D62" s="78" t="s">
        <v>1514</v>
      </c>
      <c r="E62" s="78"/>
      <c r="F62" s="139">
        <v>1</v>
      </c>
      <c r="G62" s="150">
        <v>1</v>
      </c>
      <c r="H62" s="139">
        <v>1</v>
      </c>
      <c r="I62" s="139">
        <f t="shared" si="0"/>
        <v>1</v>
      </c>
      <c r="J62" s="171" t="s">
        <v>1316</v>
      </c>
      <c r="K62" s="54"/>
      <c r="L62" s="54"/>
      <c r="M62" s="54"/>
      <c r="N62" s="54"/>
      <c r="O62" s="54"/>
      <c r="P62" s="54"/>
      <c r="Q62" s="54"/>
    </row>
    <row r="63" spans="1:17" ht="51" x14ac:dyDescent="0.2">
      <c r="A63" s="70">
        <v>56</v>
      </c>
      <c r="B63" s="138" t="s">
        <v>1597</v>
      </c>
      <c r="C63" s="72" t="s">
        <v>1598</v>
      </c>
      <c r="D63" s="78" t="s">
        <v>1514</v>
      </c>
      <c r="E63" s="78"/>
      <c r="F63" s="139">
        <v>1</v>
      </c>
      <c r="G63" s="139">
        <v>1</v>
      </c>
      <c r="H63" s="139">
        <v>1</v>
      </c>
      <c r="I63" s="139">
        <f t="shared" si="0"/>
        <v>1</v>
      </c>
      <c r="J63" s="170"/>
      <c r="K63" s="54"/>
      <c r="L63" s="54"/>
      <c r="M63" s="54"/>
      <c r="N63" s="54"/>
      <c r="O63" s="54"/>
      <c r="P63" s="54"/>
      <c r="Q63" s="54"/>
    </row>
    <row r="64" spans="1:17" ht="63.75" x14ac:dyDescent="0.2">
      <c r="A64" s="70">
        <v>57</v>
      </c>
      <c r="B64" s="138" t="s">
        <v>1599</v>
      </c>
      <c r="C64" s="72" t="s">
        <v>1600</v>
      </c>
      <c r="D64" s="78" t="s">
        <v>1514</v>
      </c>
      <c r="E64" s="78"/>
      <c r="F64" s="139">
        <v>1</v>
      </c>
      <c r="G64" s="150">
        <v>1</v>
      </c>
      <c r="H64" s="139">
        <v>1</v>
      </c>
      <c r="I64" s="139">
        <f t="shared" si="0"/>
        <v>1</v>
      </c>
      <c r="J64" s="171" t="s">
        <v>1316</v>
      </c>
      <c r="K64" s="54"/>
      <c r="L64" s="54"/>
      <c r="M64" s="54"/>
      <c r="N64" s="54"/>
      <c r="O64" s="54"/>
      <c r="P64" s="54"/>
      <c r="Q64" s="54"/>
    </row>
    <row r="65" spans="1:17" ht="63.75" x14ac:dyDescent="0.2">
      <c r="A65" s="70">
        <v>58</v>
      </c>
      <c r="B65" s="138" t="s">
        <v>1601</v>
      </c>
      <c r="C65" s="72" t="s">
        <v>1602</v>
      </c>
      <c r="D65" s="78" t="s">
        <v>1514</v>
      </c>
      <c r="E65" s="78"/>
      <c r="F65" s="139">
        <v>1</v>
      </c>
      <c r="G65" s="150">
        <v>1</v>
      </c>
      <c r="H65" s="139">
        <v>1</v>
      </c>
      <c r="I65" s="139">
        <f t="shared" si="0"/>
        <v>1</v>
      </c>
      <c r="J65" s="171" t="s">
        <v>1316</v>
      </c>
      <c r="K65" s="54"/>
      <c r="L65" s="54"/>
      <c r="M65" s="54"/>
      <c r="N65" s="54"/>
      <c r="O65" s="54"/>
      <c r="P65" s="54"/>
      <c r="Q65" s="54"/>
    </row>
    <row r="66" spans="1:17" ht="63.75" x14ac:dyDescent="0.2">
      <c r="A66" s="70">
        <v>59</v>
      </c>
      <c r="B66" s="138" t="s">
        <v>1603</v>
      </c>
      <c r="C66" s="72" t="s">
        <v>1604</v>
      </c>
      <c r="D66" s="78" t="s">
        <v>1514</v>
      </c>
      <c r="E66" s="78"/>
      <c r="F66" s="139">
        <v>1</v>
      </c>
      <c r="G66" s="139">
        <v>1</v>
      </c>
      <c r="H66" s="139">
        <v>1</v>
      </c>
      <c r="I66" s="139">
        <f t="shared" si="0"/>
        <v>1</v>
      </c>
      <c r="J66" s="170"/>
      <c r="K66" s="54"/>
      <c r="L66" s="54"/>
      <c r="M66" s="54"/>
      <c r="N66" s="54"/>
      <c r="O66" s="54"/>
      <c r="P66" s="54"/>
      <c r="Q66" s="54"/>
    </row>
    <row r="67" spans="1:17" ht="63.75" x14ac:dyDescent="0.2">
      <c r="A67" s="70">
        <v>60</v>
      </c>
      <c r="B67" s="138" t="s">
        <v>1605</v>
      </c>
      <c r="C67" s="72" t="s">
        <v>1606</v>
      </c>
      <c r="D67" s="78" t="s">
        <v>1514</v>
      </c>
      <c r="E67" s="78"/>
      <c r="F67" s="139">
        <v>1</v>
      </c>
      <c r="G67" s="150">
        <v>1</v>
      </c>
      <c r="H67" s="139">
        <v>1</v>
      </c>
      <c r="I67" s="139">
        <f t="shared" si="0"/>
        <v>1</v>
      </c>
      <c r="J67" s="171" t="s">
        <v>1316</v>
      </c>
      <c r="K67" s="54"/>
      <c r="L67" s="54"/>
      <c r="M67" s="54"/>
      <c r="N67" s="54"/>
      <c r="O67" s="54"/>
      <c r="P67" s="54"/>
      <c r="Q67" s="54"/>
    </row>
    <row r="68" spans="1:17" ht="63.75" x14ac:dyDescent="0.2">
      <c r="A68" s="70">
        <v>61</v>
      </c>
      <c r="B68" s="138" t="s">
        <v>1607</v>
      </c>
      <c r="C68" s="72" t="s">
        <v>1608</v>
      </c>
      <c r="D68" s="78" t="s">
        <v>1514</v>
      </c>
      <c r="E68" s="78"/>
      <c r="F68" s="139">
        <v>1</v>
      </c>
      <c r="G68" s="150">
        <v>1</v>
      </c>
      <c r="H68" s="139">
        <v>1</v>
      </c>
      <c r="I68" s="139">
        <f t="shared" si="0"/>
        <v>1</v>
      </c>
      <c r="J68" s="171" t="s">
        <v>1316</v>
      </c>
      <c r="K68" s="54"/>
      <c r="L68" s="54"/>
      <c r="M68" s="54"/>
      <c r="N68" s="54"/>
      <c r="O68" s="54"/>
      <c r="P68" s="54"/>
      <c r="Q68" s="54"/>
    </row>
    <row r="69" spans="1:17" ht="63.75" x14ac:dyDescent="0.2">
      <c r="A69" s="70">
        <v>62</v>
      </c>
      <c r="B69" s="138" t="s">
        <v>1609</v>
      </c>
      <c r="C69" s="72" t="s">
        <v>1610</v>
      </c>
      <c r="D69" s="78" t="s">
        <v>1514</v>
      </c>
      <c r="E69" s="78"/>
      <c r="F69" s="139">
        <v>1</v>
      </c>
      <c r="G69" s="150">
        <v>1</v>
      </c>
      <c r="H69" s="139">
        <v>1</v>
      </c>
      <c r="I69" s="139">
        <f t="shared" si="0"/>
        <v>1</v>
      </c>
      <c r="J69" s="171" t="s">
        <v>1316</v>
      </c>
      <c r="K69" s="54"/>
      <c r="L69" s="54"/>
      <c r="M69" s="54"/>
      <c r="N69" s="54"/>
      <c r="O69" s="54"/>
      <c r="P69" s="54"/>
      <c r="Q69" s="54"/>
    </row>
    <row r="70" spans="1:17" ht="63.75" x14ac:dyDescent="0.2">
      <c r="A70" s="70">
        <v>63</v>
      </c>
      <c r="B70" s="138" t="s">
        <v>1611</v>
      </c>
      <c r="C70" s="72" t="s">
        <v>1612</v>
      </c>
      <c r="D70" s="78" t="s">
        <v>1514</v>
      </c>
      <c r="E70" s="78"/>
      <c r="F70" s="139">
        <v>1</v>
      </c>
      <c r="G70" s="150">
        <v>1</v>
      </c>
      <c r="H70" s="139">
        <v>1</v>
      </c>
      <c r="I70" s="139">
        <f t="shared" si="0"/>
        <v>1</v>
      </c>
      <c r="J70" s="171" t="s">
        <v>1316</v>
      </c>
      <c r="K70" s="54"/>
      <c r="L70" s="54"/>
      <c r="M70" s="54"/>
      <c r="N70" s="54"/>
      <c r="O70" s="54"/>
      <c r="P70" s="54"/>
      <c r="Q70" s="54"/>
    </row>
    <row r="71" spans="1:17" ht="76.5" x14ac:dyDescent="0.2">
      <c r="A71" s="70">
        <v>64</v>
      </c>
      <c r="B71" s="138" t="s">
        <v>1613</v>
      </c>
      <c r="C71" s="72" t="s">
        <v>1614</v>
      </c>
      <c r="D71" s="78" t="s">
        <v>1514</v>
      </c>
      <c r="E71" s="78"/>
      <c r="F71" s="139">
        <v>1</v>
      </c>
      <c r="G71" s="150">
        <v>1</v>
      </c>
      <c r="H71" s="139">
        <v>1</v>
      </c>
      <c r="I71" s="139">
        <f t="shared" si="0"/>
        <v>1</v>
      </c>
      <c r="J71" s="171" t="s">
        <v>1316</v>
      </c>
      <c r="K71" s="54"/>
      <c r="L71" s="54"/>
      <c r="M71" s="54"/>
      <c r="N71" s="54"/>
      <c r="O71" s="54"/>
      <c r="P71" s="54"/>
      <c r="Q71" s="54"/>
    </row>
    <row r="72" spans="1:17" ht="63.75" x14ac:dyDescent="0.2">
      <c r="A72" s="70">
        <v>65</v>
      </c>
      <c r="B72" s="138" t="s">
        <v>1615</v>
      </c>
      <c r="C72" s="72" t="s">
        <v>1616</v>
      </c>
      <c r="D72" s="78" t="s">
        <v>1514</v>
      </c>
      <c r="E72" s="78"/>
      <c r="F72" s="139">
        <v>1</v>
      </c>
      <c r="G72" s="150">
        <v>1</v>
      </c>
      <c r="H72" s="139">
        <v>1</v>
      </c>
      <c r="I72" s="139">
        <f t="shared" si="0"/>
        <v>1</v>
      </c>
      <c r="J72" s="171" t="s">
        <v>1316</v>
      </c>
      <c r="K72" s="54"/>
      <c r="L72" s="54"/>
      <c r="M72" s="54"/>
      <c r="N72" s="54"/>
      <c r="O72" s="54"/>
      <c r="P72" s="54"/>
      <c r="Q72" s="54"/>
    </row>
    <row r="73" spans="1:17" ht="140.25" x14ac:dyDescent="0.2">
      <c r="A73" s="70">
        <v>66</v>
      </c>
      <c r="B73" s="138" t="s">
        <v>1617</v>
      </c>
      <c r="C73" s="72" t="s">
        <v>1618</v>
      </c>
      <c r="D73" s="78" t="s">
        <v>1514</v>
      </c>
      <c r="E73" s="78"/>
      <c r="F73" s="150">
        <v>1</v>
      </c>
      <c r="G73" s="150">
        <v>1</v>
      </c>
      <c r="H73" s="139">
        <v>1</v>
      </c>
      <c r="I73" s="139">
        <f t="shared" si="0"/>
        <v>1</v>
      </c>
      <c r="J73" s="170" t="s">
        <v>1619</v>
      </c>
      <c r="K73" s="54"/>
      <c r="L73" s="54"/>
      <c r="M73" s="54"/>
      <c r="N73" s="54"/>
      <c r="O73" s="54"/>
      <c r="P73" s="54"/>
      <c r="Q73" s="54"/>
    </row>
    <row r="74" spans="1:17" ht="63.75" x14ac:dyDescent="0.2">
      <c r="A74" s="70">
        <v>67</v>
      </c>
      <c r="B74" s="138" t="s">
        <v>1620</v>
      </c>
      <c r="C74" s="72" t="s">
        <v>1621</v>
      </c>
      <c r="D74" s="78" t="s">
        <v>1514</v>
      </c>
      <c r="E74" s="78"/>
      <c r="F74" s="139">
        <v>1</v>
      </c>
      <c r="G74" s="150">
        <v>1</v>
      </c>
      <c r="H74" s="139">
        <v>1</v>
      </c>
      <c r="I74" s="139">
        <f t="shared" ref="I74:I134" si="1">F74*0.2+G74*0.4+H74*0.4</f>
        <v>1</v>
      </c>
      <c r="J74" s="171" t="s">
        <v>1316</v>
      </c>
      <c r="K74" s="54"/>
      <c r="L74" s="54"/>
      <c r="M74" s="54"/>
      <c r="N74" s="54"/>
      <c r="O74" s="54"/>
      <c r="P74" s="54"/>
      <c r="Q74" s="54"/>
    </row>
    <row r="75" spans="1:17" ht="63.75" x14ac:dyDescent="0.2">
      <c r="A75" s="70">
        <v>68</v>
      </c>
      <c r="B75" s="138" t="s">
        <v>1622</v>
      </c>
      <c r="C75" s="72" t="s">
        <v>1623</v>
      </c>
      <c r="D75" s="78" t="s">
        <v>1514</v>
      </c>
      <c r="E75" s="78"/>
      <c r="F75" s="139">
        <v>1</v>
      </c>
      <c r="G75" s="150">
        <v>1</v>
      </c>
      <c r="H75" s="139">
        <v>1</v>
      </c>
      <c r="I75" s="139">
        <f t="shared" si="1"/>
        <v>1</v>
      </c>
      <c r="J75" s="171" t="s">
        <v>1316</v>
      </c>
      <c r="K75" s="54"/>
      <c r="L75" s="54"/>
      <c r="M75" s="54"/>
      <c r="N75" s="54"/>
      <c r="O75" s="54"/>
      <c r="P75" s="54"/>
      <c r="Q75" s="54"/>
    </row>
    <row r="76" spans="1:17" ht="63.75" x14ac:dyDescent="0.2">
      <c r="A76" s="70">
        <v>69</v>
      </c>
      <c r="B76" s="138" t="s">
        <v>1624</v>
      </c>
      <c r="C76" s="72" t="s">
        <v>1625</v>
      </c>
      <c r="D76" s="78" t="s">
        <v>1514</v>
      </c>
      <c r="E76" s="78"/>
      <c r="F76" s="139">
        <v>1</v>
      </c>
      <c r="G76" s="150">
        <v>1</v>
      </c>
      <c r="H76" s="139">
        <v>1</v>
      </c>
      <c r="I76" s="139">
        <f t="shared" si="1"/>
        <v>1</v>
      </c>
      <c r="J76" s="171" t="s">
        <v>1316</v>
      </c>
      <c r="K76" s="54"/>
      <c r="L76" s="54"/>
      <c r="M76" s="54"/>
      <c r="N76" s="54"/>
      <c r="O76" s="54"/>
      <c r="P76" s="54"/>
      <c r="Q76" s="54"/>
    </row>
    <row r="77" spans="1:17" ht="63.75" x14ac:dyDescent="0.2">
      <c r="A77" s="70">
        <v>70</v>
      </c>
      <c r="B77" s="138" t="s">
        <v>1626</v>
      </c>
      <c r="C77" s="72" t="s">
        <v>1627</v>
      </c>
      <c r="D77" s="78" t="s">
        <v>1514</v>
      </c>
      <c r="E77" s="78"/>
      <c r="F77" s="139">
        <v>1</v>
      </c>
      <c r="G77" s="150">
        <v>1</v>
      </c>
      <c r="H77" s="139">
        <v>1</v>
      </c>
      <c r="I77" s="139">
        <f t="shared" si="1"/>
        <v>1</v>
      </c>
      <c r="J77" s="171" t="s">
        <v>1316</v>
      </c>
      <c r="K77" s="54"/>
      <c r="L77" s="54"/>
      <c r="M77" s="54"/>
      <c r="N77" s="54"/>
      <c r="O77" s="54"/>
      <c r="P77" s="54"/>
      <c r="Q77" s="54"/>
    </row>
    <row r="78" spans="1:17" ht="63.75" x14ac:dyDescent="0.2">
      <c r="A78" s="70">
        <v>71</v>
      </c>
      <c r="B78" s="138" t="s">
        <v>1628</v>
      </c>
      <c r="C78" s="72" t="s">
        <v>1629</v>
      </c>
      <c r="D78" s="78" t="s">
        <v>1514</v>
      </c>
      <c r="E78" s="78"/>
      <c r="F78" s="139">
        <v>1</v>
      </c>
      <c r="G78" s="150">
        <v>1</v>
      </c>
      <c r="H78" s="139">
        <v>1</v>
      </c>
      <c r="I78" s="139">
        <f t="shared" si="1"/>
        <v>1</v>
      </c>
      <c r="J78" s="171" t="s">
        <v>1316</v>
      </c>
      <c r="K78" s="54"/>
      <c r="L78" s="54"/>
      <c r="M78" s="54"/>
      <c r="N78" s="54"/>
      <c r="O78" s="54"/>
      <c r="P78" s="54"/>
      <c r="Q78" s="54"/>
    </row>
    <row r="79" spans="1:17" ht="63.75" x14ac:dyDescent="0.2">
      <c r="A79" s="70">
        <v>72</v>
      </c>
      <c r="B79" s="138" t="s">
        <v>1630</v>
      </c>
      <c r="C79" s="72" t="s">
        <v>1631</v>
      </c>
      <c r="D79" s="78" t="s">
        <v>1514</v>
      </c>
      <c r="E79" s="78"/>
      <c r="F79" s="139">
        <v>1</v>
      </c>
      <c r="G79" s="150">
        <v>1</v>
      </c>
      <c r="H79" s="139">
        <v>1</v>
      </c>
      <c r="I79" s="139">
        <f t="shared" si="1"/>
        <v>1</v>
      </c>
      <c r="J79" s="171" t="s">
        <v>1316</v>
      </c>
      <c r="K79" s="54"/>
      <c r="L79" s="54"/>
      <c r="M79" s="54"/>
      <c r="N79" s="54"/>
      <c r="O79" s="54"/>
      <c r="P79" s="54"/>
      <c r="Q79" s="54"/>
    </row>
    <row r="80" spans="1:17" ht="63.75" x14ac:dyDescent="0.2">
      <c r="A80" s="70">
        <v>73</v>
      </c>
      <c r="B80" s="138" t="s">
        <v>1632</v>
      </c>
      <c r="C80" s="72" t="s">
        <v>1633</v>
      </c>
      <c r="D80" s="78" t="s">
        <v>1514</v>
      </c>
      <c r="E80" s="78"/>
      <c r="F80" s="139">
        <v>1</v>
      </c>
      <c r="G80" s="150">
        <v>1</v>
      </c>
      <c r="H80" s="139">
        <v>1</v>
      </c>
      <c r="I80" s="139">
        <f t="shared" si="1"/>
        <v>1</v>
      </c>
      <c r="J80" s="171" t="s">
        <v>1316</v>
      </c>
      <c r="K80" s="54"/>
      <c r="L80" s="54"/>
      <c r="M80" s="54"/>
      <c r="N80" s="54"/>
      <c r="O80" s="54"/>
      <c r="P80" s="54"/>
      <c r="Q80" s="54"/>
    </row>
    <row r="81" spans="1:17" ht="63.75" x14ac:dyDescent="0.2">
      <c r="A81" s="70">
        <v>74</v>
      </c>
      <c r="B81" s="138" t="s">
        <v>1634</v>
      </c>
      <c r="C81" s="72" t="s">
        <v>1635</v>
      </c>
      <c r="D81" s="78" t="s">
        <v>1514</v>
      </c>
      <c r="E81" s="78"/>
      <c r="F81" s="139">
        <v>1</v>
      </c>
      <c r="G81" s="150">
        <v>1</v>
      </c>
      <c r="H81" s="139">
        <v>1</v>
      </c>
      <c r="I81" s="139">
        <f t="shared" si="1"/>
        <v>1</v>
      </c>
      <c r="J81" s="171" t="s">
        <v>1316</v>
      </c>
      <c r="K81" s="54"/>
      <c r="L81" s="54"/>
      <c r="M81" s="54"/>
      <c r="N81" s="54"/>
      <c r="O81" s="54"/>
      <c r="P81" s="54"/>
      <c r="Q81" s="54"/>
    </row>
    <row r="82" spans="1:17" ht="63.75" x14ac:dyDescent="0.2">
      <c r="A82" s="70">
        <v>75</v>
      </c>
      <c r="B82" s="138" t="s">
        <v>1636</v>
      </c>
      <c r="C82" s="72" t="s">
        <v>1637</v>
      </c>
      <c r="D82" s="78" t="s">
        <v>1514</v>
      </c>
      <c r="E82" s="78"/>
      <c r="F82" s="139">
        <v>1</v>
      </c>
      <c r="G82" s="150">
        <v>1</v>
      </c>
      <c r="H82" s="139">
        <v>1</v>
      </c>
      <c r="I82" s="139">
        <f t="shared" si="1"/>
        <v>1</v>
      </c>
      <c r="J82" s="171" t="s">
        <v>1316</v>
      </c>
      <c r="K82" s="54"/>
      <c r="L82" s="54"/>
      <c r="M82" s="54"/>
      <c r="N82" s="54"/>
      <c r="O82" s="54"/>
      <c r="P82" s="54"/>
      <c r="Q82" s="54"/>
    </row>
    <row r="83" spans="1:17" ht="63.75" x14ac:dyDescent="0.2">
      <c r="A83" s="70">
        <v>76</v>
      </c>
      <c r="B83" s="138" t="s">
        <v>1638</v>
      </c>
      <c r="C83" s="72" t="s">
        <v>1639</v>
      </c>
      <c r="D83" s="78" t="s">
        <v>1514</v>
      </c>
      <c r="E83" s="78"/>
      <c r="F83" s="139">
        <v>1</v>
      </c>
      <c r="G83" s="150">
        <v>1</v>
      </c>
      <c r="H83" s="139">
        <v>1</v>
      </c>
      <c r="I83" s="139">
        <f t="shared" si="1"/>
        <v>1</v>
      </c>
      <c r="J83" s="171" t="s">
        <v>1316</v>
      </c>
      <c r="K83" s="54"/>
      <c r="L83" s="54"/>
      <c r="M83" s="54"/>
      <c r="N83" s="54"/>
      <c r="O83" s="54"/>
      <c r="P83" s="54"/>
      <c r="Q83" s="54"/>
    </row>
    <row r="84" spans="1:17" ht="63.75" x14ac:dyDescent="0.2">
      <c r="A84" s="70">
        <v>77</v>
      </c>
      <c r="B84" s="138" t="s">
        <v>1640</v>
      </c>
      <c r="C84" s="72" t="s">
        <v>1641</v>
      </c>
      <c r="D84" s="78" t="s">
        <v>1514</v>
      </c>
      <c r="E84" s="78"/>
      <c r="F84" s="139">
        <v>1</v>
      </c>
      <c r="G84" s="150">
        <v>1</v>
      </c>
      <c r="H84" s="139">
        <v>1</v>
      </c>
      <c r="I84" s="139">
        <f t="shared" si="1"/>
        <v>1</v>
      </c>
      <c r="J84" s="171" t="s">
        <v>1316</v>
      </c>
      <c r="K84" s="54"/>
      <c r="L84" s="54"/>
      <c r="M84" s="54"/>
      <c r="N84" s="54"/>
      <c r="O84" s="54"/>
      <c r="P84" s="54"/>
      <c r="Q84" s="54"/>
    </row>
    <row r="85" spans="1:17" ht="63.75" x14ac:dyDescent="0.2">
      <c r="A85" s="70">
        <v>78</v>
      </c>
      <c r="B85" s="138" t="s">
        <v>1642</v>
      </c>
      <c r="C85" s="72" t="s">
        <v>1643</v>
      </c>
      <c r="D85" s="78" t="s">
        <v>1514</v>
      </c>
      <c r="E85" s="78"/>
      <c r="F85" s="139">
        <v>1</v>
      </c>
      <c r="G85" s="150">
        <v>1</v>
      </c>
      <c r="H85" s="139">
        <v>1</v>
      </c>
      <c r="I85" s="139">
        <f t="shared" si="1"/>
        <v>1</v>
      </c>
      <c r="J85" s="171" t="s">
        <v>1316</v>
      </c>
      <c r="K85" s="54"/>
      <c r="L85" s="54"/>
      <c r="M85" s="54"/>
      <c r="N85" s="54"/>
      <c r="O85" s="54"/>
      <c r="P85" s="54"/>
      <c r="Q85" s="54"/>
    </row>
    <row r="86" spans="1:17" ht="76.5" x14ac:dyDescent="0.2">
      <c r="A86" s="70">
        <v>79</v>
      </c>
      <c r="B86" s="138" t="s">
        <v>1644</v>
      </c>
      <c r="C86" s="72" t="s">
        <v>1645</v>
      </c>
      <c r="D86" s="78" t="s">
        <v>1514</v>
      </c>
      <c r="E86" s="78"/>
      <c r="F86" s="139">
        <v>1</v>
      </c>
      <c r="G86" s="150">
        <v>1</v>
      </c>
      <c r="H86" s="139">
        <v>1</v>
      </c>
      <c r="I86" s="139">
        <f t="shared" si="1"/>
        <v>1</v>
      </c>
      <c r="J86" s="171" t="s">
        <v>1316</v>
      </c>
      <c r="K86" s="54"/>
      <c r="L86" s="54"/>
      <c r="M86" s="54"/>
      <c r="N86" s="54"/>
      <c r="O86" s="54"/>
      <c r="P86" s="54"/>
      <c r="Q86" s="54"/>
    </row>
    <row r="87" spans="1:17" ht="63.75" x14ac:dyDescent="0.2">
      <c r="A87" s="70">
        <v>80</v>
      </c>
      <c r="B87" s="138" t="s">
        <v>1646</v>
      </c>
      <c r="C87" s="72" t="s">
        <v>1647</v>
      </c>
      <c r="D87" s="78" t="s">
        <v>1514</v>
      </c>
      <c r="E87" s="78"/>
      <c r="F87" s="139">
        <v>1</v>
      </c>
      <c r="G87" s="150">
        <v>1</v>
      </c>
      <c r="H87" s="139">
        <v>1</v>
      </c>
      <c r="I87" s="139">
        <f t="shared" si="1"/>
        <v>1</v>
      </c>
      <c r="J87" s="171" t="s">
        <v>1316</v>
      </c>
      <c r="K87" s="54"/>
      <c r="L87" s="54"/>
      <c r="M87" s="54"/>
      <c r="N87" s="54"/>
      <c r="O87" s="54"/>
      <c r="P87" s="54"/>
      <c r="Q87" s="54"/>
    </row>
    <row r="88" spans="1:17" ht="63.75" x14ac:dyDescent="0.2">
      <c r="A88" s="70">
        <v>81</v>
      </c>
      <c r="B88" s="138" t="s">
        <v>1648</v>
      </c>
      <c r="C88" s="72" t="s">
        <v>1649</v>
      </c>
      <c r="D88" s="78" t="s">
        <v>1514</v>
      </c>
      <c r="E88" s="78"/>
      <c r="F88" s="139">
        <v>1</v>
      </c>
      <c r="G88" s="150">
        <v>1</v>
      </c>
      <c r="H88" s="139">
        <v>1</v>
      </c>
      <c r="I88" s="139">
        <f t="shared" si="1"/>
        <v>1</v>
      </c>
      <c r="J88" s="171" t="s">
        <v>1316</v>
      </c>
      <c r="K88" s="54"/>
      <c r="L88" s="54"/>
      <c r="M88" s="54"/>
      <c r="N88" s="54"/>
      <c r="O88" s="54"/>
      <c r="P88" s="54"/>
      <c r="Q88" s="54"/>
    </row>
    <row r="89" spans="1:17" ht="63.75" x14ac:dyDescent="0.2">
      <c r="A89" s="70">
        <v>82</v>
      </c>
      <c r="B89" s="138" t="s">
        <v>1650</v>
      </c>
      <c r="C89" s="72" t="s">
        <v>1651</v>
      </c>
      <c r="D89" s="78" t="s">
        <v>1514</v>
      </c>
      <c r="E89" s="78"/>
      <c r="F89" s="139">
        <v>1</v>
      </c>
      <c r="G89" s="139">
        <v>1</v>
      </c>
      <c r="H89" s="139">
        <v>1</v>
      </c>
      <c r="I89" s="139">
        <f t="shared" si="1"/>
        <v>1</v>
      </c>
      <c r="J89" s="170"/>
      <c r="K89" s="54"/>
      <c r="L89" s="54"/>
      <c r="M89" s="54"/>
      <c r="N89" s="54"/>
      <c r="O89" s="54"/>
      <c r="P89" s="54"/>
      <c r="Q89" s="54"/>
    </row>
    <row r="90" spans="1:17" ht="63.75" x14ac:dyDescent="0.2">
      <c r="A90" s="70">
        <v>83</v>
      </c>
      <c r="B90" s="138" t="s">
        <v>1652</v>
      </c>
      <c r="C90" s="72" t="s">
        <v>1653</v>
      </c>
      <c r="D90" s="78" t="s">
        <v>1514</v>
      </c>
      <c r="E90" s="78"/>
      <c r="F90" s="139">
        <v>1</v>
      </c>
      <c r="G90" s="150">
        <v>1</v>
      </c>
      <c r="H90" s="139">
        <v>1</v>
      </c>
      <c r="I90" s="139">
        <f t="shared" si="1"/>
        <v>1</v>
      </c>
      <c r="J90" s="171" t="s">
        <v>1316</v>
      </c>
      <c r="K90" s="54"/>
      <c r="L90" s="54"/>
      <c r="M90" s="54"/>
      <c r="N90" s="54"/>
      <c r="O90" s="54"/>
      <c r="P90" s="54"/>
      <c r="Q90" s="54"/>
    </row>
    <row r="91" spans="1:17" ht="63.75" x14ac:dyDescent="0.2">
      <c r="A91" s="70">
        <v>84</v>
      </c>
      <c r="B91" s="138" t="s">
        <v>1654</v>
      </c>
      <c r="C91" s="72" t="s">
        <v>1655</v>
      </c>
      <c r="D91" s="78" t="s">
        <v>1514</v>
      </c>
      <c r="E91" s="78"/>
      <c r="F91" s="139">
        <v>1</v>
      </c>
      <c r="G91" s="139">
        <v>1</v>
      </c>
      <c r="H91" s="139">
        <v>1</v>
      </c>
      <c r="I91" s="139">
        <f t="shared" si="1"/>
        <v>1</v>
      </c>
      <c r="J91" s="170"/>
      <c r="K91" s="54"/>
      <c r="L91" s="54"/>
      <c r="M91" s="54"/>
      <c r="N91" s="54"/>
      <c r="O91" s="54"/>
      <c r="P91" s="54"/>
      <c r="Q91" s="54"/>
    </row>
    <row r="92" spans="1:17" ht="63.75" x14ac:dyDescent="0.2">
      <c r="A92" s="70">
        <v>85</v>
      </c>
      <c r="B92" s="138" t="s">
        <v>1656</v>
      </c>
      <c r="C92" s="72" t="s">
        <v>1657</v>
      </c>
      <c r="D92" s="78" t="s">
        <v>1514</v>
      </c>
      <c r="E92" s="78"/>
      <c r="F92" s="139">
        <v>1</v>
      </c>
      <c r="G92" s="150">
        <v>1</v>
      </c>
      <c r="H92" s="139">
        <v>1</v>
      </c>
      <c r="I92" s="139">
        <f t="shared" si="1"/>
        <v>1</v>
      </c>
      <c r="J92" s="171" t="s">
        <v>1316</v>
      </c>
      <c r="K92" s="54"/>
      <c r="L92" s="54"/>
      <c r="M92" s="54"/>
      <c r="N92" s="54"/>
      <c r="O92" s="54"/>
      <c r="P92" s="54"/>
      <c r="Q92" s="54"/>
    </row>
    <row r="93" spans="1:17" ht="76.5" x14ac:dyDescent="0.2">
      <c r="A93" s="70">
        <v>86</v>
      </c>
      <c r="B93" s="138" t="s">
        <v>1658</v>
      </c>
      <c r="C93" s="72" t="s">
        <v>1659</v>
      </c>
      <c r="D93" s="78" t="s">
        <v>1514</v>
      </c>
      <c r="E93" s="78"/>
      <c r="F93" s="139">
        <v>1</v>
      </c>
      <c r="G93" s="139">
        <v>1</v>
      </c>
      <c r="H93" s="139">
        <v>1</v>
      </c>
      <c r="I93" s="139">
        <f t="shared" si="1"/>
        <v>1</v>
      </c>
      <c r="J93" s="170"/>
      <c r="K93" s="54"/>
      <c r="L93" s="54"/>
      <c r="M93" s="54"/>
      <c r="N93" s="54"/>
      <c r="O93" s="54"/>
      <c r="P93" s="54"/>
      <c r="Q93" s="54"/>
    </row>
    <row r="94" spans="1:17" ht="63.75" x14ac:dyDescent="0.2">
      <c r="A94" s="70">
        <v>87</v>
      </c>
      <c r="B94" s="138" t="s">
        <v>1660</v>
      </c>
      <c r="C94" s="72" t="s">
        <v>1661</v>
      </c>
      <c r="D94" s="78" t="s">
        <v>1514</v>
      </c>
      <c r="E94" s="78"/>
      <c r="F94" s="139">
        <v>1</v>
      </c>
      <c r="G94" s="150">
        <v>1</v>
      </c>
      <c r="H94" s="139">
        <v>1</v>
      </c>
      <c r="I94" s="139">
        <f t="shared" si="1"/>
        <v>1</v>
      </c>
      <c r="J94" s="171" t="s">
        <v>1316</v>
      </c>
      <c r="K94" s="54"/>
      <c r="L94" s="54"/>
      <c r="M94" s="54"/>
      <c r="N94" s="54"/>
      <c r="O94" s="54"/>
      <c r="P94" s="54"/>
      <c r="Q94" s="54"/>
    </row>
    <row r="95" spans="1:17" ht="63.75" x14ac:dyDescent="0.2">
      <c r="A95" s="70">
        <v>88</v>
      </c>
      <c r="B95" s="138" t="s">
        <v>1662</v>
      </c>
      <c r="C95" s="72" t="s">
        <v>1663</v>
      </c>
      <c r="D95" s="78" t="s">
        <v>1514</v>
      </c>
      <c r="E95" s="78"/>
      <c r="F95" s="139">
        <v>1</v>
      </c>
      <c r="G95" s="150">
        <v>1</v>
      </c>
      <c r="H95" s="139">
        <v>1</v>
      </c>
      <c r="I95" s="139">
        <f t="shared" si="1"/>
        <v>1</v>
      </c>
      <c r="J95" s="171" t="s">
        <v>1316</v>
      </c>
      <c r="K95" s="54"/>
      <c r="L95" s="54"/>
      <c r="M95" s="54"/>
      <c r="N95" s="54"/>
      <c r="O95" s="54"/>
      <c r="P95" s="54"/>
      <c r="Q95" s="54"/>
    </row>
    <row r="96" spans="1:17" ht="63.75" x14ac:dyDescent="0.2">
      <c r="A96" s="70">
        <v>89</v>
      </c>
      <c r="B96" s="138" t="s">
        <v>1664</v>
      </c>
      <c r="C96" s="72" t="s">
        <v>1665</v>
      </c>
      <c r="D96" s="78" t="s">
        <v>1514</v>
      </c>
      <c r="E96" s="78"/>
      <c r="F96" s="139">
        <v>1</v>
      </c>
      <c r="G96" s="150">
        <v>1</v>
      </c>
      <c r="H96" s="139">
        <v>1</v>
      </c>
      <c r="I96" s="139">
        <f t="shared" si="1"/>
        <v>1</v>
      </c>
      <c r="J96" s="171" t="s">
        <v>1316</v>
      </c>
      <c r="K96" s="54"/>
      <c r="L96" s="54"/>
      <c r="M96" s="54"/>
      <c r="N96" s="54"/>
      <c r="O96" s="54"/>
      <c r="P96" s="54"/>
      <c r="Q96" s="54"/>
    </row>
    <row r="97" spans="1:17" ht="63.75" x14ac:dyDescent="0.2">
      <c r="A97" s="70">
        <v>90</v>
      </c>
      <c r="B97" s="138" t="s">
        <v>1666</v>
      </c>
      <c r="C97" s="72" t="s">
        <v>1667</v>
      </c>
      <c r="D97" s="78" t="s">
        <v>1514</v>
      </c>
      <c r="E97" s="78"/>
      <c r="F97" s="139">
        <v>1</v>
      </c>
      <c r="G97" s="150">
        <v>1</v>
      </c>
      <c r="H97" s="139">
        <v>1</v>
      </c>
      <c r="I97" s="139">
        <f t="shared" si="1"/>
        <v>1</v>
      </c>
      <c r="J97" s="171" t="s">
        <v>1316</v>
      </c>
      <c r="K97" s="54"/>
      <c r="L97" s="54"/>
      <c r="M97" s="54"/>
      <c r="N97" s="54"/>
      <c r="O97" s="54"/>
      <c r="P97" s="54"/>
      <c r="Q97" s="54"/>
    </row>
    <row r="98" spans="1:17" ht="63.75" x14ac:dyDescent="0.2">
      <c r="A98" s="70">
        <v>91</v>
      </c>
      <c r="B98" s="138" t="s">
        <v>1668</v>
      </c>
      <c r="C98" s="72" t="s">
        <v>1669</v>
      </c>
      <c r="D98" s="78" t="s">
        <v>1514</v>
      </c>
      <c r="E98" s="78"/>
      <c r="F98" s="139">
        <v>1</v>
      </c>
      <c r="G98" s="150">
        <v>1</v>
      </c>
      <c r="H98" s="139">
        <v>1</v>
      </c>
      <c r="I98" s="139">
        <f t="shared" si="1"/>
        <v>1</v>
      </c>
      <c r="J98" s="171" t="s">
        <v>1316</v>
      </c>
      <c r="K98" s="54"/>
      <c r="L98" s="54"/>
      <c r="M98" s="54"/>
      <c r="N98" s="54"/>
      <c r="O98" s="54"/>
      <c r="P98" s="54"/>
      <c r="Q98" s="54"/>
    </row>
    <row r="99" spans="1:17" ht="76.5" x14ac:dyDescent="0.2">
      <c r="A99" s="70">
        <v>92</v>
      </c>
      <c r="B99" s="138" t="s">
        <v>1670</v>
      </c>
      <c r="C99" s="72" t="s">
        <v>1671</v>
      </c>
      <c r="D99" s="78" t="s">
        <v>1514</v>
      </c>
      <c r="E99" s="78"/>
      <c r="F99" s="139">
        <v>1</v>
      </c>
      <c r="G99" s="139">
        <v>1</v>
      </c>
      <c r="H99" s="139">
        <v>1</v>
      </c>
      <c r="I99" s="139">
        <f t="shared" si="1"/>
        <v>1</v>
      </c>
      <c r="J99" s="170"/>
      <c r="K99" s="54"/>
      <c r="L99" s="54"/>
      <c r="M99" s="54"/>
      <c r="N99" s="54"/>
      <c r="O99" s="54"/>
      <c r="P99" s="54"/>
      <c r="Q99" s="54"/>
    </row>
    <row r="100" spans="1:17" ht="63.75" x14ac:dyDescent="0.2">
      <c r="A100" s="70">
        <v>93</v>
      </c>
      <c r="B100" s="138" t="s">
        <v>1672</v>
      </c>
      <c r="C100" s="72" t="s">
        <v>1673</v>
      </c>
      <c r="D100" s="78" t="s">
        <v>1514</v>
      </c>
      <c r="E100" s="78"/>
      <c r="F100" s="139">
        <v>1</v>
      </c>
      <c r="G100" s="139">
        <v>1</v>
      </c>
      <c r="H100" s="139">
        <v>1</v>
      </c>
      <c r="I100" s="139">
        <f t="shared" si="1"/>
        <v>1</v>
      </c>
      <c r="J100" s="170"/>
      <c r="K100" s="54"/>
      <c r="L100" s="54"/>
      <c r="M100" s="54"/>
      <c r="N100" s="54"/>
      <c r="O100" s="54"/>
      <c r="P100" s="54"/>
      <c r="Q100" s="54"/>
    </row>
    <row r="101" spans="1:17" ht="63.75" x14ac:dyDescent="0.2">
      <c r="A101" s="70">
        <v>94</v>
      </c>
      <c r="B101" s="138" t="s">
        <v>1674</v>
      </c>
      <c r="C101" s="72" t="s">
        <v>1675</v>
      </c>
      <c r="D101" s="78" t="s">
        <v>1514</v>
      </c>
      <c r="E101" s="78"/>
      <c r="F101" s="139">
        <v>1</v>
      </c>
      <c r="G101" s="150">
        <v>1</v>
      </c>
      <c r="H101" s="139">
        <v>1</v>
      </c>
      <c r="I101" s="139">
        <f t="shared" si="1"/>
        <v>1</v>
      </c>
      <c r="J101" s="171" t="s">
        <v>1316</v>
      </c>
      <c r="K101" s="54"/>
      <c r="L101" s="54"/>
      <c r="M101" s="54"/>
      <c r="N101" s="54"/>
      <c r="O101" s="54"/>
      <c r="P101" s="54"/>
      <c r="Q101" s="54"/>
    </row>
    <row r="102" spans="1:17" ht="89.25" x14ac:dyDescent="0.2">
      <c r="A102" s="70">
        <v>95</v>
      </c>
      <c r="B102" s="138" t="s">
        <v>1676</v>
      </c>
      <c r="C102" s="72" t="s">
        <v>1677</v>
      </c>
      <c r="D102" s="78" t="s">
        <v>1514</v>
      </c>
      <c r="E102" s="78"/>
      <c r="F102" s="139">
        <v>1</v>
      </c>
      <c r="G102" s="150">
        <v>1</v>
      </c>
      <c r="H102" s="139">
        <v>1</v>
      </c>
      <c r="I102" s="139">
        <f t="shared" si="1"/>
        <v>1</v>
      </c>
      <c r="J102" s="171" t="s">
        <v>1316</v>
      </c>
      <c r="K102" s="54"/>
      <c r="L102" s="54"/>
      <c r="M102" s="54"/>
      <c r="N102" s="54"/>
      <c r="O102" s="54"/>
      <c r="P102" s="54"/>
      <c r="Q102" s="54"/>
    </row>
    <row r="103" spans="1:17" ht="63.75" x14ac:dyDescent="0.2">
      <c r="A103" s="70">
        <v>96</v>
      </c>
      <c r="B103" s="138" t="s">
        <v>1678</v>
      </c>
      <c r="C103" s="72" t="s">
        <v>1679</v>
      </c>
      <c r="D103" s="78" t="s">
        <v>1514</v>
      </c>
      <c r="E103" s="78"/>
      <c r="F103" s="139">
        <v>1</v>
      </c>
      <c r="G103" s="139">
        <v>1</v>
      </c>
      <c r="H103" s="139">
        <v>1</v>
      </c>
      <c r="I103" s="139">
        <f t="shared" si="1"/>
        <v>1</v>
      </c>
      <c r="J103" s="170"/>
      <c r="K103" s="54"/>
      <c r="L103" s="54"/>
      <c r="M103" s="54"/>
      <c r="N103" s="54"/>
      <c r="O103" s="54"/>
      <c r="P103" s="54"/>
      <c r="Q103" s="54"/>
    </row>
    <row r="104" spans="1:17" ht="63.75" x14ac:dyDescent="0.2">
      <c r="A104" s="70">
        <v>97</v>
      </c>
      <c r="B104" s="138" t="s">
        <v>1680</v>
      </c>
      <c r="C104" s="72" t="s">
        <v>1681</v>
      </c>
      <c r="D104" s="78" t="s">
        <v>1514</v>
      </c>
      <c r="E104" s="78"/>
      <c r="F104" s="139">
        <v>1</v>
      </c>
      <c r="G104" s="150">
        <v>1</v>
      </c>
      <c r="H104" s="139">
        <v>1</v>
      </c>
      <c r="I104" s="139">
        <f t="shared" si="1"/>
        <v>1</v>
      </c>
      <c r="J104" s="171" t="s">
        <v>1316</v>
      </c>
      <c r="K104" s="54"/>
      <c r="L104" s="54"/>
      <c r="M104" s="54"/>
      <c r="N104" s="54"/>
      <c r="O104" s="54"/>
      <c r="P104" s="54"/>
      <c r="Q104" s="54"/>
    </row>
    <row r="105" spans="1:17" ht="63.75" x14ac:dyDescent="0.2">
      <c r="A105" s="70">
        <v>98</v>
      </c>
      <c r="B105" s="138" t="s">
        <v>1682</v>
      </c>
      <c r="C105" s="72" t="s">
        <v>1683</v>
      </c>
      <c r="D105" s="78" t="s">
        <v>1514</v>
      </c>
      <c r="E105" s="78"/>
      <c r="F105" s="139">
        <v>1</v>
      </c>
      <c r="G105" s="139">
        <v>1</v>
      </c>
      <c r="H105" s="139">
        <v>1</v>
      </c>
      <c r="I105" s="139">
        <f t="shared" si="1"/>
        <v>1</v>
      </c>
      <c r="J105" s="170"/>
      <c r="K105" s="54"/>
      <c r="L105" s="54"/>
      <c r="M105" s="54"/>
      <c r="N105" s="54"/>
      <c r="O105" s="54"/>
      <c r="P105" s="54"/>
      <c r="Q105" s="54"/>
    </row>
    <row r="106" spans="1:17" ht="63.75" x14ac:dyDescent="0.2">
      <c r="A106" s="70">
        <v>99</v>
      </c>
      <c r="B106" s="138" t="s">
        <v>1684</v>
      </c>
      <c r="C106" s="72" t="s">
        <v>1685</v>
      </c>
      <c r="D106" s="78" t="s">
        <v>1514</v>
      </c>
      <c r="E106" s="78"/>
      <c r="F106" s="139">
        <v>1</v>
      </c>
      <c r="G106" s="150">
        <v>1</v>
      </c>
      <c r="H106" s="139">
        <v>1</v>
      </c>
      <c r="I106" s="139">
        <f t="shared" si="1"/>
        <v>1</v>
      </c>
      <c r="J106" s="171" t="s">
        <v>1316</v>
      </c>
      <c r="K106" s="54"/>
      <c r="L106" s="54"/>
      <c r="M106" s="54"/>
      <c r="N106" s="54"/>
      <c r="O106" s="54"/>
      <c r="P106" s="54"/>
      <c r="Q106" s="54"/>
    </row>
    <row r="107" spans="1:17" ht="63.75" x14ac:dyDescent="0.2">
      <c r="A107" s="70">
        <v>100</v>
      </c>
      <c r="B107" s="138" t="s">
        <v>1686</v>
      </c>
      <c r="C107" s="72" t="s">
        <v>1687</v>
      </c>
      <c r="D107" s="78" t="s">
        <v>1514</v>
      </c>
      <c r="E107" s="78"/>
      <c r="F107" s="139">
        <v>1</v>
      </c>
      <c r="G107" s="139">
        <v>1</v>
      </c>
      <c r="H107" s="139">
        <v>1</v>
      </c>
      <c r="I107" s="139">
        <f t="shared" si="1"/>
        <v>1</v>
      </c>
      <c r="J107" s="170"/>
      <c r="K107" s="54"/>
      <c r="L107" s="54"/>
      <c r="M107" s="54"/>
      <c r="N107" s="54"/>
      <c r="O107" s="54"/>
      <c r="P107" s="54"/>
      <c r="Q107" s="54"/>
    </row>
    <row r="108" spans="1:17" ht="63.75" x14ac:dyDescent="0.2">
      <c r="A108" s="70">
        <v>101</v>
      </c>
      <c r="B108" s="138" t="s">
        <v>1688</v>
      </c>
      <c r="C108" s="72" t="s">
        <v>1689</v>
      </c>
      <c r="D108" s="78" t="s">
        <v>1514</v>
      </c>
      <c r="E108" s="78"/>
      <c r="F108" s="139">
        <v>1</v>
      </c>
      <c r="G108" s="139">
        <v>1</v>
      </c>
      <c r="H108" s="139">
        <v>1</v>
      </c>
      <c r="I108" s="139">
        <f t="shared" si="1"/>
        <v>1</v>
      </c>
      <c r="J108" s="170"/>
      <c r="K108" s="54"/>
      <c r="L108" s="54"/>
      <c r="M108" s="54"/>
      <c r="N108" s="54"/>
      <c r="O108" s="54"/>
      <c r="P108" s="54"/>
      <c r="Q108" s="54"/>
    </row>
    <row r="109" spans="1:17" ht="63.75" x14ac:dyDescent="0.2">
      <c r="A109" s="70">
        <v>102</v>
      </c>
      <c r="B109" s="138" t="s">
        <v>1690</v>
      </c>
      <c r="C109" s="72" t="s">
        <v>1691</v>
      </c>
      <c r="D109" s="78" t="s">
        <v>1514</v>
      </c>
      <c r="E109" s="78"/>
      <c r="F109" s="139">
        <v>1</v>
      </c>
      <c r="G109" s="139">
        <v>1</v>
      </c>
      <c r="H109" s="139">
        <v>1</v>
      </c>
      <c r="I109" s="139">
        <f t="shared" si="1"/>
        <v>1</v>
      </c>
      <c r="J109" s="170"/>
      <c r="K109" s="54"/>
      <c r="L109" s="54"/>
      <c r="M109" s="54"/>
      <c r="N109" s="54"/>
      <c r="O109" s="54"/>
      <c r="P109" s="54"/>
      <c r="Q109" s="54"/>
    </row>
    <row r="110" spans="1:17" ht="63.75" x14ac:dyDescent="0.2">
      <c r="A110" s="70">
        <v>103</v>
      </c>
      <c r="B110" s="138" t="s">
        <v>1692</v>
      </c>
      <c r="C110" s="72" t="s">
        <v>1693</v>
      </c>
      <c r="D110" s="78" t="s">
        <v>1514</v>
      </c>
      <c r="E110" s="78"/>
      <c r="F110" s="139">
        <v>1</v>
      </c>
      <c r="G110" s="139">
        <v>1</v>
      </c>
      <c r="H110" s="139">
        <v>1</v>
      </c>
      <c r="I110" s="139">
        <f t="shared" si="1"/>
        <v>1</v>
      </c>
      <c r="J110" s="170"/>
      <c r="K110" s="54"/>
      <c r="L110" s="54"/>
      <c r="M110" s="54"/>
      <c r="N110" s="54"/>
      <c r="O110" s="54"/>
      <c r="P110" s="54"/>
      <c r="Q110" s="54"/>
    </row>
    <row r="111" spans="1:17" ht="63.75" x14ac:dyDescent="0.2">
      <c r="A111" s="70">
        <v>104</v>
      </c>
      <c r="B111" s="138" t="s">
        <v>1694</v>
      </c>
      <c r="C111" s="72" t="s">
        <v>1695</v>
      </c>
      <c r="D111" s="78" t="s">
        <v>1514</v>
      </c>
      <c r="E111" s="78"/>
      <c r="F111" s="139">
        <v>1</v>
      </c>
      <c r="G111" s="150">
        <v>1</v>
      </c>
      <c r="H111" s="139">
        <v>1</v>
      </c>
      <c r="I111" s="139">
        <f t="shared" si="1"/>
        <v>1</v>
      </c>
      <c r="J111" s="171" t="s">
        <v>1316</v>
      </c>
      <c r="K111" s="54"/>
      <c r="L111" s="54"/>
      <c r="M111" s="54"/>
      <c r="N111" s="54"/>
      <c r="O111" s="54"/>
      <c r="P111" s="54"/>
      <c r="Q111" s="54"/>
    </row>
    <row r="112" spans="1:17" ht="63.75" x14ac:dyDescent="0.2">
      <c r="A112" s="70">
        <v>105</v>
      </c>
      <c r="B112" s="138" t="s">
        <v>1696</v>
      </c>
      <c r="C112" s="72" t="s">
        <v>1697</v>
      </c>
      <c r="D112" s="78" t="s">
        <v>1514</v>
      </c>
      <c r="E112" s="78"/>
      <c r="F112" s="139">
        <v>1</v>
      </c>
      <c r="G112" s="150">
        <v>1</v>
      </c>
      <c r="H112" s="139">
        <v>1</v>
      </c>
      <c r="I112" s="139">
        <f t="shared" si="1"/>
        <v>1</v>
      </c>
      <c r="J112" s="171" t="s">
        <v>1316</v>
      </c>
      <c r="K112" s="54"/>
      <c r="L112" s="54"/>
      <c r="M112" s="54"/>
      <c r="N112" s="54"/>
      <c r="O112" s="54"/>
      <c r="P112" s="54"/>
      <c r="Q112" s="54"/>
    </row>
    <row r="113" spans="1:17" ht="63.75" x14ac:dyDescent="0.2">
      <c r="A113" s="70">
        <v>106</v>
      </c>
      <c r="B113" s="138" t="s">
        <v>1698</v>
      </c>
      <c r="C113" s="72" t="s">
        <v>1699</v>
      </c>
      <c r="D113" s="78" t="s">
        <v>1514</v>
      </c>
      <c r="E113" s="78"/>
      <c r="F113" s="139">
        <v>1</v>
      </c>
      <c r="G113" s="150">
        <v>1</v>
      </c>
      <c r="H113" s="139">
        <v>1</v>
      </c>
      <c r="I113" s="139">
        <f t="shared" si="1"/>
        <v>1</v>
      </c>
      <c r="J113" s="171" t="s">
        <v>1316</v>
      </c>
      <c r="K113" s="54"/>
      <c r="L113" s="54"/>
      <c r="M113" s="54"/>
      <c r="N113" s="54"/>
      <c r="O113" s="54"/>
      <c r="P113" s="54"/>
      <c r="Q113" s="54"/>
    </row>
    <row r="114" spans="1:17" ht="38.25" x14ac:dyDescent="0.2">
      <c r="A114" s="70">
        <v>107</v>
      </c>
      <c r="B114" s="138" t="s">
        <v>1700</v>
      </c>
      <c r="C114" s="72" t="s">
        <v>1701</v>
      </c>
      <c r="D114" s="78" t="s">
        <v>1514</v>
      </c>
      <c r="E114" s="78"/>
      <c r="F114" s="139">
        <v>1</v>
      </c>
      <c r="G114" s="139">
        <v>1</v>
      </c>
      <c r="H114" s="139">
        <v>1</v>
      </c>
      <c r="I114" s="139">
        <f t="shared" si="1"/>
        <v>1</v>
      </c>
      <c r="J114" s="170"/>
      <c r="K114" s="54"/>
      <c r="L114" s="54"/>
      <c r="M114" s="54"/>
      <c r="N114" s="54"/>
      <c r="O114" s="54"/>
      <c r="P114" s="54"/>
      <c r="Q114" s="54"/>
    </row>
    <row r="115" spans="1:17" ht="38.25" x14ac:dyDescent="0.2">
      <c r="A115" s="70">
        <v>108</v>
      </c>
      <c r="B115" s="138" t="s">
        <v>1702</v>
      </c>
      <c r="C115" s="72" t="s">
        <v>1703</v>
      </c>
      <c r="D115" s="78" t="s">
        <v>1514</v>
      </c>
      <c r="E115" s="78"/>
      <c r="F115" s="139">
        <v>1</v>
      </c>
      <c r="G115" s="139">
        <v>1</v>
      </c>
      <c r="H115" s="139">
        <v>1</v>
      </c>
      <c r="I115" s="139">
        <f t="shared" si="1"/>
        <v>1</v>
      </c>
      <c r="J115" s="170"/>
      <c r="K115" s="54"/>
      <c r="L115" s="54"/>
      <c r="M115" s="54"/>
      <c r="N115" s="54"/>
      <c r="O115" s="54"/>
      <c r="P115" s="54"/>
      <c r="Q115" s="54"/>
    </row>
    <row r="116" spans="1:17" ht="38.25" x14ac:dyDescent="0.2">
      <c r="A116" s="70">
        <v>109</v>
      </c>
      <c r="B116" s="138" t="s">
        <v>1704</v>
      </c>
      <c r="C116" s="72" t="s">
        <v>1705</v>
      </c>
      <c r="D116" s="78" t="s">
        <v>1514</v>
      </c>
      <c r="E116" s="78"/>
      <c r="F116" s="139">
        <v>1</v>
      </c>
      <c r="G116" s="139">
        <v>1</v>
      </c>
      <c r="H116" s="139">
        <v>1</v>
      </c>
      <c r="I116" s="139">
        <f t="shared" si="1"/>
        <v>1</v>
      </c>
      <c r="J116" s="170"/>
      <c r="K116" s="54"/>
      <c r="L116" s="54"/>
      <c r="M116" s="54"/>
      <c r="N116" s="54"/>
      <c r="O116" s="54"/>
      <c r="P116" s="54"/>
      <c r="Q116" s="54"/>
    </row>
    <row r="117" spans="1:17" ht="38.25" x14ac:dyDescent="0.2">
      <c r="A117" s="70">
        <v>110</v>
      </c>
      <c r="B117" s="138" t="s">
        <v>1706</v>
      </c>
      <c r="C117" s="72" t="s">
        <v>1707</v>
      </c>
      <c r="D117" s="78" t="s">
        <v>1514</v>
      </c>
      <c r="E117" s="78"/>
      <c r="F117" s="139">
        <v>1</v>
      </c>
      <c r="G117" s="139">
        <v>1</v>
      </c>
      <c r="H117" s="139">
        <v>1</v>
      </c>
      <c r="I117" s="139">
        <f t="shared" si="1"/>
        <v>1</v>
      </c>
      <c r="J117" s="170"/>
      <c r="K117" s="54"/>
      <c r="L117" s="54"/>
      <c r="M117" s="54"/>
      <c r="N117" s="54"/>
      <c r="O117" s="54"/>
      <c r="P117" s="54"/>
      <c r="Q117" s="54"/>
    </row>
    <row r="118" spans="1:17" ht="51" x14ac:dyDescent="0.2">
      <c r="A118" s="70">
        <v>111</v>
      </c>
      <c r="B118" s="138" t="s">
        <v>1708</v>
      </c>
      <c r="C118" s="72" t="s">
        <v>1709</v>
      </c>
      <c r="D118" s="78" t="s">
        <v>1514</v>
      </c>
      <c r="E118" s="78"/>
      <c r="F118" s="139">
        <v>1</v>
      </c>
      <c r="G118" s="139">
        <v>1</v>
      </c>
      <c r="H118" s="139">
        <v>1</v>
      </c>
      <c r="I118" s="139">
        <f t="shared" si="1"/>
        <v>1</v>
      </c>
      <c r="J118" s="170"/>
      <c r="K118" s="54"/>
      <c r="L118" s="54"/>
      <c r="M118" s="54"/>
      <c r="N118" s="54"/>
      <c r="O118" s="54"/>
      <c r="P118" s="54"/>
      <c r="Q118" s="54"/>
    </row>
    <row r="119" spans="1:17" ht="63.75" x14ac:dyDescent="0.2">
      <c r="A119" s="70">
        <v>112</v>
      </c>
      <c r="B119" s="138" t="s">
        <v>1710</v>
      </c>
      <c r="C119" s="72" t="s">
        <v>1711</v>
      </c>
      <c r="D119" s="78" t="s">
        <v>1514</v>
      </c>
      <c r="E119" s="78"/>
      <c r="F119" s="139">
        <v>1</v>
      </c>
      <c r="G119" s="139">
        <v>1</v>
      </c>
      <c r="H119" s="139">
        <v>1</v>
      </c>
      <c r="I119" s="139">
        <f t="shared" si="1"/>
        <v>1</v>
      </c>
      <c r="J119" s="170"/>
      <c r="K119" s="54"/>
      <c r="L119" s="54"/>
      <c r="M119" s="54"/>
      <c r="N119" s="54"/>
      <c r="O119" s="54"/>
      <c r="P119" s="54"/>
      <c r="Q119" s="54"/>
    </row>
    <row r="120" spans="1:17" ht="51" x14ac:dyDescent="0.2">
      <c r="A120" s="70">
        <v>113</v>
      </c>
      <c r="B120" s="138" t="s">
        <v>1712</v>
      </c>
      <c r="C120" s="72" t="s">
        <v>1713</v>
      </c>
      <c r="D120" s="78" t="s">
        <v>1514</v>
      </c>
      <c r="E120" s="78"/>
      <c r="F120" s="139">
        <v>1</v>
      </c>
      <c r="G120" s="139">
        <v>1</v>
      </c>
      <c r="H120" s="139">
        <v>1</v>
      </c>
      <c r="I120" s="139">
        <f t="shared" si="1"/>
        <v>1</v>
      </c>
      <c r="J120" s="170"/>
      <c r="K120" s="54"/>
      <c r="L120" s="54"/>
      <c r="M120" s="54"/>
      <c r="N120" s="54"/>
      <c r="O120" s="54"/>
      <c r="P120" s="54"/>
      <c r="Q120" s="54"/>
    </row>
    <row r="121" spans="1:17" ht="63.75" x14ac:dyDescent="0.2">
      <c r="A121" s="70">
        <v>114</v>
      </c>
      <c r="B121" s="138" t="s">
        <v>1714</v>
      </c>
      <c r="C121" s="72" t="s">
        <v>1715</v>
      </c>
      <c r="D121" s="78" t="s">
        <v>1514</v>
      </c>
      <c r="E121" s="78"/>
      <c r="F121" s="139">
        <v>1</v>
      </c>
      <c r="G121" s="139">
        <v>1</v>
      </c>
      <c r="H121" s="139">
        <v>1</v>
      </c>
      <c r="I121" s="139">
        <f t="shared" si="1"/>
        <v>1</v>
      </c>
      <c r="J121" s="170"/>
      <c r="K121" s="54"/>
      <c r="L121" s="54"/>
      <c r="M121" s="54"/>
      <c r="N121" s="54"/>
      <c r="O121" s="54"/>
      <c r="P121" s="54"/>
      <c r="Q121" s="54"/>
    </row>
    <row r="122" spans="1:17" ht="63.75" x14ac:dyDescent="0.2">
      <c r="A122" s="70">
        <v>115</v>
      </c>
      <c r="B122" s="138" t="s">
        <v>1716</v>
      </c>
      <c r="C122" s="72" t="s">
        <v>1717</v>
      </c>
      <c r="D122" s="78" t="s">
        <v>1514</v>
      </c>
      <c r="E122" s="78"/>
      <c r="F122" s="139">
        <v>1</v>
      </c>
      <c r="G122" s="139">
        <v>1</v>
      </c>
      <c r="H122" s="139">
        <v>1</v>
      </c>
      <c r="I122" s="139">
        <f t="shared" si="1"/>
        <v>1</v>
      </c>
      <c r="J122" s="170"/>
      <c r="K122" s="54"/>
      <c r="L122" s="54"/>
      <c r="M122" s="54"/>
      <c r="N122" s="54"/>
      <c r="O122" s="54"/>
      <c r="P122" s="54"/>
      <c r="Q122" s="54"/>
    </row>
    <row r="123" spans="1:17" ht="51" x14ac:dyDescent="0.2">
      <c r="A123" s="70">
        <v>116</v>
      </c>
      <c r="B123" s="198" t="s">
        <v>1718</v>
      </c>
      <c r="C123" s="199" t="s">
        <v>1719</v>
      </c>
      <c r="D123" s="200" t="s">
        <v>1514</v>
      </c>
      <c r="E123" s="200"/>
      <c r="F123" s="139">
        <v>1</v>
      </c>
      <c r="G123" s="139">
        <v>1</v>
      </c>
      <c r="H123" s="139">
        <v>1</v>
      </c>
      <c r="I123" s="139">
        <f t="shared" si="1"/>
        <v>1</v>
      </c>
      <c r="J123" s="170"/>
      <c r="K123" s="54"/>
      <c r="L123" s="54"/>
      <c r="M123" s="54"/>
      <c r="N123" s="54"/>
      <c r="O123" s="54"/>
      <c r="P123" s="54"/>
      <c r="Q123" s="54"/>
    </row>
    <row r="124" spans="1:17" ht="51" x14ac:dyDescent="0.2">
      <c r="A124" s="70">
        <v>117</v>
      </c>
      <c r="B124" s="198" t="s">
        <v>1720</v>
      </c>
      <c r="C124" s="199" t="s">
        <v>1721</v>
      </c>
      <c r="D124" s="200" t="s">
        <v>1514</v>
      </c>
      <c r="E124" s="200"/>
      <c r="F124" s="139">
        <v>1</v>
      </c>
      <c r="G124" s="139">
        <v>1</v>
      </c>
      <c r="H124" s="139">
        <v>1</v>
      </c>
      <c r="I124" s="139">
        <f t="shared" si="1"/>
        <v>1</v>
      </c>
      <c r="J124" s="170"/>
      <c r="K124" s="54"/>
      <c r="L124" s="54"/>
      <c r="M124" s="54"/>
      <c r="N124" s="54"/>
      <c r="O124" s="54"/>
      <c r="P124" s="54"/>
      <c r="Q124" s="54"/>
    </row>
    <row r="125" spans="1:17" ht="76.5" x14ac:dyDescent="0.2">
      <c r="A125" s="70">
        <v>118</v>
      </c>
      <c r="B125" s="198" t="s">
        <v>1722</v>
      </c>
      <c r="C125" s="199" t="s">
        <v>1723</v>
      </c>
      <c r="D125" s="200" t="s">
        <v>1514</v>
      </c>
      <c r="E125" s="200"/>
      <c r="F125" s="150">
        <v>1</v>
      </c>
      <c r="G125" s="139">
        <v>1</v>
      </c>
      <c r="H125" s="139">
        <v>1</v>
      </c>
      <c r="I125" s="139">
        <f t="shared" si="1"/>
        <v>1</v>
      </c>
      <c r="J125" s="170" t="s">
        <v>1215</v>
      </c>
      <c r="K125" s="54"/>
      <c r="L125" s="54"/>
      <c r="M125" s="54"/>
      <c r="N125" s="54"/>
      <c r="O125" s="54"/>
      <c r="P125" s="54"/>
      <c r="Q125" s="54"/>
    </row>
    <row r="126" spans="1:17" ht="38.25" x14ac:dyDescent="0.2">
      <c r="A126" s="70">
        <v>119</v>
      </c>
      <c r="B126" s="198" t="s">
        <v>1724</v>
      </c>
      <c r="C126" s="199" t="s">
        <v>1725</v>
      </c>
      <c r="D126" s="200" t="s">
        <v>1514</v>
      </c>
      <c r="E126" s="200"/>
      <c r="F126" s="139">
        <v>1</v>
      </c>
      <c r="G126" s="139">
        <v>1</v>
      </c>
      <c r="H126" s="139">
        <v>1</v>
      </c>
      <c r="I126" s="139">
        <f t="shared" si="1"/>
        <v>1</v>
      </c>
      <c r="J126" s="170"/>
      <c r="K126" s="54"/>
      <c r="L126" s="54"/>
      <c r="M126" s="54"/>
      <c r="N126" s="54"/>
      <c r="O126" s="54"/>
      <c r="P126" s="54"/>
      <c r="Q126" s="54"/>
    </row>
    <row r="127" spans="1:17" ht="89.25" x14ac:dyDescent="0.2">
      <c r="A127" s="70">
        <v>120</v>
      </c>
      <c r="B127" s="138" t="s">
        <v>1726</v>
      </c>
      <c r="C127" s="72" t="s">
        <v>1727</v>
      </c>
      <c r="D127" s="78" t="s">
        <v>1514</v>
      </c>
      <c r="E127" s="78"/>
      <c r="F127" s="139">
        <v>1</v>
      </c>
      <c r="G127" s="150">
        <v>1</v>
      </c>
      <c r="H127" s="139">
        <v>1</v>
      </c>
      <c r="I127" s="139">
        <f t="shared" si="1"/>
        <v>1</v>
      </c>
      <c r="J127" s="170" t="s">
        <v>669</v>
      </c>
      <c r="K127" s="54"/>
      <c r="L127" s="54"/>
      <c r="M127" s="54"/>
      <c r="N127" s="54"/>
      <c r="O127" s="54"/>
      <c r="P127" s="54"/>
      <c r="Q127" s="54"/>
    </row>
    <row r="128" spans="1:17" ht="25.5" x14ac:dyDescent="0.2">
      <c r="A128" s="70">
        <v>121</v>
      </c>
      <c r="B128" s="138" t="s">
        <v>1728</v>
      </c>
      <c r="C128" s="72" t="s">
        <v>1729</v>
      </c>
      <c r="D128" s="78" t="s">
        <v>1514</v>
      </c>
      <c r="E128" s="78"/>
      <c r="F128" s="139">
        <v>1</v>
      </c>
      <c r="G128" s="139">
        <v>1</v>
      </c>
      <c r="H128" s="139">
        <v>1</v>
      </c>
      <c r="I128" s="139">
        <f t="shared" si="1"/>
        <v>1</v>
      </c>
      <c r="J128" s="170"/>
      <c r="K128" s="54"/>
      <c r="L128" s="54"/>
      <c r="M128" s="54"/>
      <c r="N128" s="54"/>
      <c r="O128" s="54"/>
      <c r="P128" s="54"/>
      <c r="Q128" s="54"/>
    </row>
    <row r="129" spans="1:17" ht="76.5" x14ac:dyDescent="0.2">
      <c r="A129" s="70">
        <v>122</v>
      </c>
      <c r="B129" s="138" t="s">
        <v>1730</v>
      </c>
      <c r="C129" s="72" t="s">
        <v>1731</v>
      </c>
      <c r="D129" s="78" t="s">
        <v>1514</v>
      </c>
      <c r="E129" s="78"/>
      <c r="F129" s="150">
        <v>1</v>
      </c>
      <c r="G129" s="139">
        <v>1</v>
      </c>
      <c r="H129" s="139">
        <v>1</v>
      </c>
      <c r="I129" s="139">
        <f t="shared" si="1"/>
        <v>1</v>
      </c>
      <c r="J129" s="170" t="s">
        <v>1215</v>
      </c>
      <c r="K129" s="54"/>
      <c r="L129" s="54"/>
      <c r="M129" s="54"/>
      <c r="N129" s="54"/>
      <c r="O129" s="54"/>
      <c r="P129" s="54"/>
      <c r="Q129" s="54"/>
    </row>
    <row r="130" spans="1:17" ht="63.75" x14ac:dyDescent="0.2">
      <c r="A130" s="70">
        <v>123</v>
      </c>
      <c r="B130" s="138" t="s">
        <v>1732</v>
      </c>
      <c r="C130" s="72" t="s">
        <v>1733</v>
      </c>
      <c r="D130" s="78" t="s">
        <v>1514</v>
      </c>
      <c r="E130" s="78"/>
      <c r="F130" s="139">
        <v>1</v>
      </c>
      <c r="G130" s="150">
        <v>1</v>
      </c>
      <c r="H130" s="139">
        <v>1</v>
      </c>
      <c r="I130" s="139">
        <f t="shared" si="1"/>
        <v>1</v>
      </c>
      <c r="J130" s="171" t="s">
        <v>1316</v>
      </c>
      <c r="K130" s="54"/>
      <c r="L130" s="54"/>
      <c r="M130" s="54"/>
      <c r="N130" s="54"/>
      <c r="O130" s="54"/>
      <c r="P130" s="54"/>
      <c r="Q130" s="54"/>
    </row>
    <row r="131" spans="1:17" ht="38.25" x14ac:dyDescent="0.2">
      <c r="A131" s="70">
        <v>124</v>
      </c>
      <c r="B131" s="138" t="s">
        <v>1734</v>
      </c>
      <c r="C131" s="72" t="s">
        <v>1735</v>
      </c>
      <c r="D131" s="78" t="s">
        <v>1514</v>
      </c>
      <c r="E131" s="78"/>
      <c r="F131" s="139">
        <v>1</v>
      </c>
      <c r="G131" s="139">
        <v>1</v>
      </c>
      <c r="H131" s="139">
        <v>1</v>
      </c>
      <c r="I131" s="139">
        <f t="shared" si="1"/>
        <v>1</v>
      </c>
      <c r="J131" s="170"/>
      <c r="K131" s="54"/>
      <c r="L131" s="54"/>
      <c r="M131" s="54"/>
      <c r="N131" s="54"/>
      <c r="O131" s="54"/>
      <c r="P131" s="54"/>
      <c r="Q131" s="54"/>
    </row>
    <row r="132" spans="1:17" ht="51" x14ac:dyDescent="0.2">
      <c r="A132" s="70">
        <v>125</v>
      </c>
      <c r="B132" s="138" t="s">
        <v>1736</v>
      </c>
      <c r="C132" s="72" t="s">
        <v>1737</v>
      </c>
      <c r="D132" s="78" t="s">
        <v>1514</v>
      </c>
      <c r="E132" s="78"/>
      <c r="F132" s="139">
        <v>1</v>
      </c>
      <c r="G132" s="139">
        <v>1</v>
      </c>
      <c r="H132" s="139">
        <v>1</v>
      </c>
      <c r="I132" s="139">
        <f t="shared" si="1"/>
        <v>1</v>
      </c>
      <c r="J132" s="170"/>
      <c r="K132" s="54"/>
      <c r="L132" s="54"/>
      <c r="M132" s="54"/>
      <c r="N132" s="54"/>
      <c r="O132" s="54"/>
      <c r="P132" s="54"/>
      <c r="Q132" s="54"/>
    </row>
    <row r="133" spans="1:17" ht="51" x14ac:dyDescent="0.2">
      <c r="A133" s="70">
        <v>126</v>
      </c>
      <c r="B133" s="138" t="s">
        <v>1738</v>
      </c>
      <c r="C133" s="72" t="s">
        <v>1739</v>
      </c>
      <c r="D133" s="78" t="s">
        <v>1514</v>
      </c>
      <c r="E133" s="78"/>
      <c r="F133" s="139">
        <v>1</v>
      </c>
      <c r="G133" s="139">
        <v>1</v>
      </c>
      <c r="H133" s="139">
        <v>1</v>
      </c>
      <c r="I133" s="139">
        <f t="shared" si="1"/>
        <v>1</v>
      </c>
      <c r="J133" s="170"/>
      <c r="K133" s="54"/>
      <c r="L133" s="54"/>
      <c r="M133" s="54"/>
      <c r="N133" s="54"/>
      <c r="O133" s="54"/>
      <c r="P133" s="54"/>
      <c r="Q133" s="54"/>
    </row>
    <row r="134" spans="1:17" ht="51" x14ac:dyDescent="0.2">
      <c r="A134" s="70">
        <v>127</v>
      </c>
      <c r="B134" s="138" t="s">
        <v>1740</v>
      </c>
      <c r="C134" s="72" t="s">
        <v>1741</v>
      </c>
      <c r="D134" s="78" t="s">
        <v>1514</v>
      </c>
      <c r="E134" s="78"/>
      <c r="F134" s="139">
        <v>1</v>
      </c>
      <c r="G134" s="139">
        <v>1</v>
      </c>
      <c r="H134" s="139">
        <v>1</v>
      </c>
      <c r="I134" s="139">
        <f t="shared" si="1"/>
        <v>1</v>
      </c>
      <c r="J134" s="170"/>
      <c r="K134" s="54"/>
      <c r="L134" s="54"/>
      <c r="M134" s="54"/>
      <c r="N134" s="54"/>
      <c r="O134" s="54"/>
      <c r="P134" s="54"/>
      <c r="Q134" s="54"/>
    </row>
    <row r="135" spans="1:17" ht="15.75" customHeight="1" x14ac:dyDescent="0.2">
      <c r="A135" s="332" t="s">
        <v>1049</v>
      </c>
      <c r="B135" s="333"/>
      <c r="C135" s="333"/>
      <c r="D135" s="333"/>
      <c r="E135" s="333"/>
      <c r="F135" s="333"/>
      <c r="G135" s="333"/>
      <c r="H135" s="334"/>
      <c r="I135" s="169">
        <f>SUM(I8:I134)/COUNT(I8:I134)</f>
        <v>0.99685039370078732</v>
      </c>
      <c r="J135" s="201"/>
      <c r="K135" s="54"/>
      <c r="L135" s="54"/>
      <c r="M135" s="54"/>
      <c r="N135" s="54"/>
      <c r="O135" s="54"/>
      <c r="P135" s="54"/>
      <c r="Q135" s="54"/>
    </row>
    <row r="139" spans="1:17" x14ac:dyDescent="0.2">
      <c r="B139" s="202"/>
      <c r="C139" s="203"/>
      <c r="D139" s="101"/>
      <c r="E139" s="101"/>
      <c r="F139" s="101"/>
      <c r="G139" s="101"/>
      <c r="H139" s="101"/>
      <c r="I139" s="101"/>
    </row>
    <row r="146" spans="2:9" x14ac:dyDescent="0.2">
      <c r="B146" s="202"/>
      <c r="C146" s="203"/>
      <c r="D146" s="101"/>
      <c r="E146" s="101"/>
      <c r="F146" s="101"/>
      <c r="G146" s="101"/>
      <c r="H146" s="101"/>
      <c r="I146" s="101"/>
    </row>
    <row r="150" spans="2:9" x14ac:dyDescent="0.2">
      <c r="B150" s="202"/>
      <c r="C150" s="203"/>
      <c r="D150" s="101"/>
      <c r="E150" s="101"/>
      <c r="F150" s="101"/>
      <c r="G150" s="101"/>
      <c r="H150" s="101"/>
      <c r="I150" s="101"/>
    </row>
    <row r="153" spans="2:9" x14ac:dyDescent="0.2">
      <c r="B153" s="202"/>
      <c r="C153" s="203"/>
      <c r="D153" s="101"/>
      <c r="E153" s="101"/>
      <c r="F153" s="101"/>
      <c r="G153" s="101"/>
      <c r="H153" s="101"/>
      <c r="I153" s="101"/>
    </row>
    <row r="157" spans="2:9" x14ac:dyDescent="0.2">
      <c r="B157" s="202"/>
      <c r="C157" s="203"/>
      <c r="D157" s="101"/>
      <c r="E157" s="101"/>
      <c r="F157" s="101"/>
      <c r="G157" s="101"/>
      <c r="H157" s="101"/>
      <c r="I157" s="101"/>
    </row>
    <row r="160" spans="2:9" x14ac:dyDescent="0.2">
      <c r="B160" s="202"/>
      <c r="C160" s="203"/>
      <c r="D160" s="101"/>
      <c r="E160" s="101"/>
      <c r="F160" s="101"/>
      <c r="G160" s="101"/>
      <c r="H160" s="101"/>
      <c r="I160" s="101"/>
    </row>
    <row r="164" spans="2:9" x14ac:dyDescent="0.2">
      <c r="B164" s="202"/>
      <c r="C164" s="203"/>
      <c r="D164" s="101"/>
      <c r="E164" s="101"/>
      <c r="F164" s="101"/>
      <c r="G164" s="101"/>
      <c r="H164" s="101"/>
      <c r="I164" s="101"/>
    </row>
  </sheetData>
  <mergeCells count="13">
    <mergeCell ref="I6:I7"/>
    <mergeCell ref="J6:J7"/>
    <mergeCell ref="A135:H135"/>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134">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29"/>
  <sheetViews>
    <sheetView view="pageBreakPreview" zoomScale="70" zoomScaleNormal="100" zoomScaleSheetLayoutView="70"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47" style="1" customWidth="1"/>
    <col min="3" max="3" width="23.140625" style="103" customWidth="1"/>
    <col min="4" max="4" width="12.42578125" style="103" customWidth="1"/>
    <col min="5" max="5" width="19.7109375" style="103" customWidth="1"/>
    <col min="6" max="6" width="12.7109375" style="134" customWidth="1"/>
    <col min="7" max="7" width="15.85546875" style="134" customWidth="1"/>
    <col min="8" max="8" width="14.42578125" style="134" customWidth="1"/>
    <col min="9" max="9" width="19" style="134" customWidth="1"/>
    <col min="10" max="10" width="18.1406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29" t="s">
        <v>240</v>
      </c>
      <c r="B1" s="329"/>
      <c r="C1" s="329"/>
      <c r="D1" s="329"/>
      <c r="E1" s="329"/>
      <c r="F1" s="329"/>
      <c r="G1" s="329"/>
      <c r="H1" s="329"/>
      <c r="I1" s="329"/>
      <c r="J1" s="329"/>
    </row>
    <row r="2" spans="1:17" ht="30.75" customHeight="1" x14ac:dyDescent="0.2">
      <c r="A2" s="125" t="s">
        <v>246</v>
      </c>
      <c r="B2" s="125"/>
      <c r="C2" s="330" t="s">
        <v>1742</v>
      </c>
      <c r="D2" s="330"/>
      <c r="E2" s="330"/>
      <c r="F2" s="330"/>
      <c r="G2" s="330"/>
      <c r="H2" s="330"/>
      <c r="I2" s="330"/>
      <c r="J2" s="330"/>
    </row>
    <row r="3" spans="1:17" ht="15.75" customHeight="1" x14ac:dyDescent="0.2">
      <c r="A3" s="125" t="s">
        <v>243</v>
      </c>
      <c r="B3" s="125"/>
      <c r="C3" s="126">
        <v>43934</v>
      </c>
      <c r="D3" s="135"/>
      <c r="E3" s="135"/>
      <c r="F3" s="126"/>
      <c r="G3" s="126"/>
      <c r="H3" s="126"/>
      <c r="I3" s="126"/>
    </row>
    <row r="4" spans="1:17" ht="17.25" customHeight="1" x14ac:dyDescent="0.2">
      <c r="A4" s="136" t="s">
        <v>82</v>
      </c>
      <c r="B4" s="125"/>
      <c r="C4" s="135"/>
      <c r="D4" s="135"/>
      <c r="E4" s="135"/>
      <c r="F4" s="126"/>
      <c r="G4" s="126"/>
      <c r="H4" s="126"/>
      <c r="I4" s="126"/>
    </row>
    <row r="5" spans="1:17" ht="50.25" customHeight="1" x14ac:dyDescent="0.2">
      <c r="A5" s="338" t="s">
        <v>247</v>
      </c>
      <c r="B5" s="338"/>
      <c r="C5" s="338"/>
      <c r="D5" s="338"/>
      <c r="E5" s="338"/>
      <c r="F5" s="338"/>
      <c r="G5" s="338"/>
      <c r="H5" s="338"/>
      <c r="I5" s="338"/>
      <c r="J5" s="338"/>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26"/>
      <c r="C7" s="326"/>
      <c r="D7" s="326"/>
      <c r="E7" s="326"/>
      <c r="F7" s="326"/>
      <c r="G7" s="137" t="s">
        <v>255</v>
      </c>
      <c r="H7" s="4" t="s">
        <v>256</v>
      </c>
      <c r="I7" s="326"/>
      <c r="J7" s="331"/>
      <c r="K7" s="54"/>
      <c r="L7" s="54"/>
      <c r="M7" s="54"/>
      <c r="N7" s="54"/>
      <c r="O7" s="54"/>
      <c r="P7" s="54"/>
      <c r="Q7" s="54"/>
    </row>
    <row r="8" spans="1:17" ht="38.25" x14ac:dyDescent="0.2">
      <c r="A8" s="70">
        <v>1</v>
      </c>
      <c r="B8" s="205" t="s">
        <v>1743</v>
      </c>
      <c r="C8" s="206" t="s">
        <v>1744</v>
      </c>
      <c r="D8" s="207" t="s">
        <v>1745</v>
      </c>
      <c r="E8" s="208"/>
      <c r="F8" s="139">
        <v>1</v>
      </c>
      <c r="G8" s="139">
        <v>1</v>
      </c>
      <c r="H8" s="139">
        <v>1</v>
      </c>
      <c r="I8" s="139">
        <f>F8*0.2+G8*0.4+H8*0.4</f>
        <v>1</v>
      </c>
      <c r="J8" s="170"/>
      <c r="K8" s="54"/>
      <c r="L8" s="54"/>
      <c r="M8" s="54"/>
      <c r="N8" s="54"/>
      <c r="O8" s="54"/>
      <c r="P8" s="54"/>
      <c r="Q8" s="54"/>
    </row>
    <row r="9" spans="1:17" x14ac:dyDescent="0.2">
      <c r="A9" s="70">
        <v>2</v>
      </c>
      <c r="B9" s="205" t="s">
        <v>1746</v>
      </c>
      <c r="C9" s="206" t="s">
        <v>1747</v>
      </c>
      <c r="D9" s="207" t="s">
        <v>1745</v>
      </c>
      <c r="E9" s="208"/>
      <c r="F9" s="139">
        <v>1</v>
      </c>
      <c r="G9" s="139">
        <v>1</v>
      </c>
      <c r="H9" s="139">
        <v>1</v>
      </c>
      <c r="I9" s="139">
        <f>F9*0.2+G9*0.4+H9*0.4</f>
        <v>1</v>
      </c>
      <c r="J9" s="170"/>
      <c r="K9" s="54"/>
      <c r="L9" s="54"/>
      <c r="M9" s="54"/>
      <c r="N9" s="54"/>
      <c r="O9" s="54"/>
      <c r="P9" s="54"/>
      <c r="Q9" s="54"/>
    </row>
    <row r="10" spans="1:17" ht="63.75" x14ac:dyDescent="0.2">
      <c r="A10" s="70">
        <v>3</v>
      </c>
      <c r="B10" s="205" t="s">
        <v>1748</v>
      </c>
      <c r="C10" s="206" t="s">
        <v>1749</v>
      </c>
      <c r="D10" s="207" t="s">
        <v>1745</v>
      </c>
      <c r="E10" s="208"/>
      <c r="F10" s="139">
        <v>1</v>
      </c>
      <c r="G10" s="150">
        <v>1</v>
      </c>
      <c r="H10" s="139">
        <v>1</v>
      </c>
      <c r="I10" s="139">
        <f t="shared" ref="I10:I73" si="0">F10*0.2+G10*0.4+H10*0.4</f>
        <v>1</v>
      </c>
      <c r="J10" s="171" t="s">
        <v>1316</v>
      </c>
      <c r="K10" s="54"/>
      <c r="L10" s="54"/>
      <c r="M10" s="54"/>
      <c r="N10" s="54"/>
      <c r="O10" s="54"/>
      <c r="P10" s="54"/>
      <c r="Q10" s="54"/>
    </row>
    <row r="11" spans="1:17" ht="25.5" x14ac:dyDescent="0.2">
      <c r="A11" s="70">
        <v>4</v>
      </c>
      <c r="B11" s="205" t="s">
        <v>1750</v>
      </c>
      <c r="C11" s="206" t="s">
        <v>1751</v>
      </c>
      <c r="D11" s="207" t="s">
        <v>1745</v>
      </c>
      <c r="E11" s="208"/>
      <c r="F11" s="139">
        <v>1</v>
      </c>
      <c r="G11" s="139">
        <v>1</v>
      </c>
      <c r="H11" s="139">
        <v>1</v>
      </c>
      <c r="I11" s="139">
        <f t="shared" si="0"/>
        <v>1</v>
      </c>
      <c r="J11" s="170"/>
      <c r="K11" s="54"/>
      <c r="L11" s="54"/>
      <c r="M11" s="54"/>
      <c r="N11" s="54"/>
      <c r="O11" s="54"/>
      <c r="P11" s="54"/>
      <c r="Q11" s="54"/>
    </row>
    <row r="12" spans="1:17" ht="63.75" x14ac:dyDescent="0.2">
      <c r="A12" s="70">
        <v>5</v>
      </c>
      <c r="B12" s="205" t="s">
        <v>1752</v>
      </c>
      <c r="C12" s="206" t="s">
        <v>1753</v>
      </c>
      <c r="D12" s="207" t="s">
        <v>1745</v>
      </c>
      <c r="E12" s="208"/>
      <c r="F12" s="139">
        <v>1</v>
      </c>
      <c r="G12" s="150">
        <v>1</v>
      </c>
      <c r="H12" s="139">
        <v>1</v>
      </c>
      <c r="I12" s="139">
        <f t="shared" si="0"/>
        <v>1</v>
      </c>
      <c r="J12" s="171" t="s">
        <v>1316</v>
      </c>
      <c r="K12" s="54"/>
      <c r="L12" s="54"/>
      <c r="M12" s="54"/>
      <c r="N12" s="54"/>
      <c r="O12" s="54"/>
      <c r="P12" s="54"/>
      <c r="Q12" s="54"/>
    </row>
    <row r="13" spans="1:17" ht="127.5" x14ac:dyDescent="0.2">
      <c r="A13" s="70">
        <v>6</v>
      </c>
      <c r="B13" s="205" t="s">
        <v>1754</v>
      </c>
      <c r="C13" s="206" t="s">
        <v>1755</v>
      </c>
      <c r="D13" s="207" t="s">
        <v>1745</v>
      </c>
      <c r="E13" s="208"/>
      <c r="F13" s="150">
        <v>1</v>
      </c>
      <c r="G13" s="150">
        <v>1</v>
      </c>
      <c r="H13" s="139">
        <v>1</v>
      </c>
      <c r="I13" s="139">
        <f t="shared" si="0"/>
        <v>1</v>
      </c>
      <c r="J13" s="170" t="s">
        <v>1756</v>
      </c>
      <c r="K13" s="54"/>
      <c r="L13" s="54"/>
      <c r="M13" s="54"/>
      <c r="N13" s="54"/>
      <c r="O13" s="54"/>
      <c r="P13" s="54"/>
      <c r="Q13" s="54"/>
    </row>
    <row r="14" spans="1:17" ht="25.5" x14ac:dyDescent="0.2">
      <c r="A14" s="70">
        <v>7</v>
      </c>
      <c r="B14" s="205" t="s">
        <v>1757</v>
      </c>
      <c r="C14" s="206" t="s">
        <v>1758</v>
      </c>
      <c r="D14" s="207" t="s">
        <v>1745</v>
      </c>
      <c r="E14" s="208"/>
      <c r="F14" s="139">
        <v>1</v>
      </c>
      <c r="G14" s="139">
        <v>1</v>
      </c>
      <c r="H14" s="139">
        <v>1</v>
      </c>
      <c r="I14" s="139">
        <f t="shared" si="0"/>
        <v>1</v>
      </c>
      <c r="J14" s="170"/>
      <c r="K14" s="54"/>
      <c r="L14" s="54"/>
      <c r="M14" s="54"/>
      <c r="N14" s="54"/>
      <c r="O14" s="54"/>
      <c r="P14" s="54"/>
      <c r="Q14" s="54"/>
    </row>
    <row r="15" spans="1:17" ht="63.75" x14ac:dyDescent="0.2">
      <c r="A15" s="70">
        <v>8</v>
      </c>
      <c r="B15" s="205" t="s">
        <v>1759</v>
      </c>
      <c r="C15" s="206" t="s">
        <v>1760</v>
      </c>
      <c r="D15" s="207" t="s">
        <v>1745</v>
      </c>
      <c r="E15" s="208"/>
      <c r="F15" s="139">
        <v>1</v>
      </c>
      <c r="G15" s="150">
        <v>1</v>
      </c>
      <c r="H15" s="139">
        <v>1</v>
      </c>
      <c r="I15" s="139">
        <f t="shared" si="0"/>
        <v>1</v>
      </c>
      <c r="J15" s="171" t="s">
        <v>1316</v>
      </c>
      <c r="K15" s="54"/>
      <c r="L15" s="54"/>
      <c r="M15" s="54"/>
      <c r="N15" s="54"/>
      <c r="O15" s="54"/>
      <c r="P15" s="54"/>
      <c r="Q15" s="54"/>
    </row>
    <row r="16" spans="1:17" ht="25.5" x14ac:dyDescent="0.2">
      <c r="A16" s="70">
        <v>9</v>
      </c>
      <c r="B16" s="205" t="s">
        <v>1761</v>
      </c>
      <c r="C16" s="206" t="s">
        <v>1762</v>
      </c>
      <c r="D16" s="207" t="s">
        <v>1763</v>
      </c>
      <c r="E16" s="208"/>
      <c r="F16" s="139">
        <v>1</v>
      </c>
      <c r="G16" s="139">
        <v>1</v>
      </c>
      <c r="H16" s="139">
        <v>1</v>
      </c>
      <c r="I16" s="139">
        <f t="shared" si="0"/>
        <v>1</v>
      </c>
      <c r="J16" s="170"/>
      <c r="K16" s="54"/>
      <c r="L16" s="54"/>
      <c r="M16" s="54"/>
      <c r="N16" s="54"/>
      <c r="O16" s="54"/>
      <c r="P16" s="54"/>
      <c r="Q16" s="54"/>
    </row>
    <row r="17" spans="1:17" ht="63.75" x14ac:dyDescent="0.2">
      <c r="A17" s="70">
        <v>10</v>
      </c>
      <c r="B17" s="205" t="s">
        <v>1764</v>
      </c>
      <c r="C17" s="206" t="s">
        <v>1765</v>
      </c>
      <c r="D17" s="207" t="s">
        <v>1745</v>
      </c>
      <c r="E17" s="208"/>
      <c r="F17" s="139">
        <v>1</v>
      </c>
      <c r="G17" s="150">
        <v>1</v>
      </c>
      <c r="H17" s="139">
        <v>1</v>
      </c>
      <c r="I17" s="139">
        <f t="shared" si="0"/>
        <v>1</v>
      </c>
      <c r="J17" s="171" t="s">
        <v>1316</v>
      </c>
      <c r="K17" s="54"/>
      <c r="L17" s="54"/>
      <c r="M17" s="54"/>
      <c r="N17" s="54"/>
      <c r="O17" s="54"/>
      <c r="P17" s="54"/>
      <c r="Q17" s="54"/>
    </row>
    <row r="18" spans="1:17" ht="25.5" x14ac:dyDescent="0.2">
      <c r="A18" s="70">
        <v>11</v>
      </c>
      <c r="B18" s="205" t="s">
        <v>1766</v>
      </c>
      <c r="C18" s="206" t="s">
        <v>1767</v>
      </c>
      <c r="D18" s="207" t="s">
        <v>1745</v>
      </c>
      <c r="E18" s="208"/>
      <c r="F18" s="139">
        <v>1</v>
      </c>
      <c r="G18" s="139">
        <v>1</v>
      </c>
      <c r="H18" s="139">
        <v>1</v>
      </c>
      <c r="I18" s="139">
        <f t="shared" si="0"/>
        <v>1</v>
      </c>
      <c r="J18" s="170"/>
      <c r="K18" s="54"/>
      <c r="L18" s="54"/>
      <c r="M18" s="54"/>
      <c r="N18" s="54"/>
      <c r="O18" s="54"/>
      <c r="P18" s="54"/>
      <c r="Q18" s="54"/>
    </row>
    <row r="19" spans="1:17" ht="25.5" x14ac:dyDescent="0.2">
      <c r="A19" s="70">
        <v>12</v>
      </c>
      <c r="B19" s="205" t="s">
        <v>1768</v>
      </c>
      <c r="C19" s="206" t="s">
        <v>1769</v>
      </c>
      <c r="D19" s="207" t="s">
        <v>1745</v>
      </c>
      <c r="E19" s="208"/>
      <c r="F19" s="139">
        <v>1</v>
      </c>
      <c r="G19" s="139">
        <v>1</v>
      </c>
      <c r="H19" s="139">
        <v>1</v>
      </c>
      <c r="I19" s="139">
        <f t="shared" si="0"/>
        <v>1</v>
      </c>
      <c r="J19" s="170"/>
      <c r="K19" s="54"/>
      <c r="L19" s="54"/>
      <c r="M19" s="54"/>
      <c r="N19" s="54"/>
      <c r="O19" s="54"/>
      <c r="P19" s="54"/>
      <c r="Q19" s="54"/>
    </row>
    <row r="20" spans="1:17" ht="38.25" x14ac:dyDescent="0.2">
      <c r="A20" s="70">
        <v>13</v>
      </c>
      <c r="B20" s="205" t="s">
        <v>1770</v>
      </c>
      <c r="C20" s="206" t="s">
        <v>1771</v>
      </c>
      <c r="D20" s="207" t="s">
        <v>1745</v>
      </c>
      <c r="E20" s="208"/>
      <c r="F20" s="139">
        <v>1</v>
      </c>
      <c r="G20" s="139">
        <v>1</v>
      </c>
      <c r="H20" s="139">
        <v>1</v>
      </c>
      <c r="I20" s="139">
        <f t="shared" si="0"/>
        <v>1</v>
      </c>
      <c r="J20" s="170"/>
      <c r="K20" s="54"/>
      <c r="L20" s="54"/>
      <c r="M20" s="54"/>
      <c r="N20" s="54"/>
      <c r="O20" s="54"/>
      <c r="P20" s="54"/>
      <c r="Q20" s="54"/>
    </row>
    <row r="21" spans="1:17" ht="63.75" x14ac:dyDescent="0.2">
      <c r="A21" s="70">
        <v>14</v>
      </c>
      <c r="B21" s="205" t="s">
        <v>1772</v>
      </c>
      <c r="C21" s="206" t="s">
        <v>1773</v>
      </c>
      <c r="D21" s="207" t="s">
        <v>1763</v>
      </c>
      <c r="E21" s="208"/>
      <c r="F21" s="139">
        <v>1</v>
      </c>
      <c r="G21" s="139">
        <v>1</v>
      </c>
      <c r="H21" s="139">
        <v>1</v>
      </c>
      <c r="I21" s="139">
        <f t="shared" si="0"/>
        <v>1</v>
      </c>
      <c r="J21" s="170"/>
      <c r="K21" s="54"/>
      <c r="L21" s="54"/>
      <c r="M21" s="54"/>
      <c r="N21" s="54"/>
      <c r="O21" s="54"/>
      <c r="P21" s="54"/>
      <c r="Q21" s="54"/>
    </row>
    <row r="22" spans="1:17" ht="76.5" x14ac:dyDescent="0.2">
      <c r="A22" s="70">
        <v>15</v>
      </c>
      <c r="B22" s="205" t="s">
        <v>1774</v>
      </c>
      <c r="C22" s="206" t="s">
        <v>1775</v>
      </c>
      <c r="D22" s="207" t="s">
        <v>1776</v>
      </c>
      <c r="E22" s="209"/>
      <c r="F22" s="150">
        <v>1</v>
      </c>
      <c r="G22" s="139">
        <v>1</v>
      </c>
      <c r="H22" s="139">
        <v>1</v>
      </c>
      <c r="I22" s="139">
        <f t="shared" si="0"/>
        <v>1</v>
      </c>
      <c r="J22" s="170" t="s">
        <v>1777</v>
      </c>
      <c r="K22" s="54"/>
      <c r="L22" s="54"/>
      <c r="M22" s="54"/>
      <c r="N22" s="54"/>
      <c r="O22" s="54"/>
      <c r="P22" s="54"/>
      <c r="Q22" s="54"/>
    </row>
    <row r="23" spans="1:17" ht="76.5" x14ac:dyDescent="0.2">
      <c r="A23" s="70">
        <v>16</v>
      </c>
      <c r="B23" s="205" t="s">
        <v>1778</v>
      </c>
      <c r="C23" s="206" t="s">
        <v>1779</v>
      </c>
      <c r="D23" s="207" t="s">
        <v>1745</v>
      </c>
      <c r="E23" s="210"/>
      <c r="F23" s="150">
        <v>1</v>
      </c>
      <c r="G23" s="139">
        <v>1</v>
      </c>
      <c r="H23" s="139">
        <v>1</v>
      </c>
      <c r="I23" s="139">
        <f t="shared" si="0"/>
        <v>1</v>
      </c>
      <c r="J23" s="170" t="s">
        <v>1777</v>
      </c>
      <c r="K23" s="54"/>
      <c r="L23" s="54"/>
      <c r="M23" s="54"/>
      <c r="N23" s="54"/>
      <c r="O23" s="54"/>
      <c r="P23" s="54"/>
      <c r="Q23" s="54"/>
    </row>
    <row r="24" spans="1:17" ht="63.75" x14ac:dyDescent="0.2">
      <c r="A24" s="70">
        <v>17</v>
      </c>
      <c r="B24" s="205" t="s">
        <v>1780</v>
      </c>
      <c r="C24" s="206" t="s">
        <v>1781</v>
      </c>
      <c r="D24" s="207" t="s">
        <v>1745</v>
      </c>
      <c r="E24" s="208"/>
      <c r="F24" s="139">
        <v>1</v>
      </c>
      <c r="G24" s="150">
        <v>1</v>
      </c>
      <c r="H24" s="139">
        <v>1</v>
      </c>
      <c r="I24" s="139">
        <f t="shared" si="0"/>
        <v>1</v>
      </c>
      <c r="J24" s="171" t="s">
        <v>1316</v>
      </c>
      <c r="K24" s="54"/>
      <c r="L24" s="54"/>
      <c r="M24" s="54"/>
      <c r="N24" s="54"/>
      <c r="O24" s="54"/>
      <c r="P24" s="54"/>
      <c r="Q24" s="54"/>
    </row>
    <row r="25" spans="1:17" ht="38.25" x14ac:dyDescent="0.2">
      <c r="A25" s="70">
        <v>18</v>
      </c>
      <c r="B25" s="205" t="s">
        <v>1782</v>
      </c>
      <c r="C25" s="206" t="s">
        <v>1783</v>
      </c>
      <c r="D25" s="207" t="s">
        <v>1745</v>
      </c>
      <c r="E25" s="208"/>
      <c r="F25" s="139">
        <v>1</v>
      </c>
      <c r="G25" s="139">
        <v>1</v>
      </c>
      <c r="H25" s="139">
        <v>1</v>
      </c>
      <c r="I25" s="139">
        <f t="shared" si="0"/>
        <v>1</v>
      </c>
      <c r="J25" s="170"/>
      <c r="K25" s="54"/>
      <c r="L25" s="54"/>
      <c r="M25" s="54"/>
      <c r="N25" s="54"/>
      <c r="O25" s="54"/>
      <c r="P25" s="54"/>
      <c r="Q25" s="54"/>
    </row>
    <row r="26" spans="1:17" ht="63.75" x14ac:dyDescent="0.2">
      <c r="A26" s="70">
        <v>19</v>
      </c>
      <c r="B26" s="205" t="s">
        <v>1784</v>
      </c>
      <c r="C26" s="206" t="s">
        <v>1785</v>
      </c>
      <c r="D26" s="207" t="s">
        <v>1745</v>
      </c>
      <c r="E26" s="208"/>
      <c r="F26" s="139">
        <v>1</v>
      </c>
      <c r="G26" s="150">
        <v>1</v>
      </c>
      <c r="H26" s="139">
        <v>1</v>
      </c>
      <c r="I26" s="139">
        <f t="shared" si="0"/>
        <v>1</v>
      </c>
      <c r="J26" s="171" t="s">
        <v>1316</v>
      </c>
      <c r="K26" s="54"/>
      <c r="L26" s="54"/>
      <c r="M26" s="54"/>
      <c r="N26" s="54"/>
      <c r="O26" s="54"/>
      <c r="P26" s="54"/>
      <c r="Q26" s="54"/>
    </row>
    <row r="27" spans="1:17" ht="38.25" x14ac:dyDescent="0.2">
      <c r="A27" s="70">
        <v>20</v>
      </c>
      <c r="B27" s="205" t="s">
        <v>1786</v>
      </c>
      <c r="C27" s="206" t="s">
        <v>1787</v>
      </c>
      <c r="D27" s="207" t="s">
        <v>1745</v>
      </c>
      <c r="E27" s="208"/>
      <c r="F27" s="139">
        <v>1</v>
      </c>
      <c r="G27" s="139">
        <v>1</v>
      </c>
      <c r="H27" s="139">
        <v>1</v>
      </c>
      <c r="I27" s="139">
        <f t="shared" si="0"/>
        <v>1</v>
      </c>
      <c r="J27" s="170"/>
      <c r="K27" s="54"/>
      <c r="L27" s="54"/>
      <c r="M27" s="54"/>
      <c r="N27" s="54"/>
      <c r="O27" s="54"/>
      <c r="P27" s="54"/>
      <c r="Q27" s="54"/>
    </row>
    <row r="28" spans="1:17" ht="127.5" x14ac:dyDescent="0.2">
      <c r="A28" s="70">
        <v>21</v>
      </c>
      <c r="B28" s="205" t="s">
        <v>1788</v>
      </c>
      <c r="C28" s="206" t="s">
        <v>1789</v>
      </c>
      <c r="D28" s="207" t="s">
        <v>1745</v>
      </c>
      <c r="E28" s="208"/>
      <c r="F28" s="139">
        <v>1</v>
      </c>
      <c r="G28" s="150">
        <v>1</v>
      </c>
      <c r="H28" s="139">
        <v>1</v>
      </c>
      <c r="I28" s="139">
        <f t="shared" si="0"/>
        <v>1</v>
      </c>
      <c r="J28" s="170" t="s">
        <v>1233</v>
      </c>
      <c r="K28" s="54"/>
      <c r="L28" s="54"/>
      <c r="M28" s="54"/>
      <c r="N28" s="54"/>
      <c r="O28" s="54"/>
      <c r="P28" s="54"/>
      <c r="Q28" s="54"/>
    </row>
    <row r="29" spans="1:17" ht="76.5" x14ac:dyDescent="0.2">
      <c r="A29" s="70">
        <v>22</v>
      </c>
      <c r="B29" s="205" t="s">
        <v>1790</v>
      </c>
      <c r="C29" s="206" t="s">
        <v>1791</v>
      </c>
      <c r="D29" s="207" t="s">
        <v>1745</v>
      </c>
      <c r="E29" s="208"/>
      <c r="F29" s="150">
        <v>1</v>
      </c>
      <c r="G29" s="139">
        <v>1</v>
      </c>
      <c r="H29" s="139">
        <v>1</v>
      </c>
      <c r="I29" s="139">
        <f t="shared" si="0"/>
        <v>1</v>
      </c>
      <c r="J29" s="170" t="s">
        <v>1777</v>
      </c>
      <c r="K29" s="54"/>
      <c r="L29" s="54"/>
      <c r="M29" s="54"/>
      <c r="N29" s="54"/>
      <c r="O29" s="54"/>
      <c r="P29" s="54"/>
      <c r="Q29" s="54"/>
    </row>
    <row r="30" spans="1:17" ht="38.25" x14ac:dyDescent="0.2">
      <c r="A30" s="70">
        <v>23</v>
      </c>
      <c r="B30" s="205" t="s">
        <v>1792</v>
      </c>
      <c r="C30" s="206" t="s">
        <v>1793</v>
      </c>
      <c r="D30" s="207" t="s">
        <v>1745</v>
      </c>
      <c r="E30" s="208"/>
      <c r="F30" s="139">
        <v>1</v>
      </c>
      <c r="G30" s="139">
        <v>1</v>
      </c>
      <c r="H30" s="139">
        <v>1</v>
      </c>
      <c r="I30" s="139">
        <f t="shared" si="0"/>
        <v>1</v>
      </c>
      <c r="J30" s="170"/>
      <c r="K30" s="54"/>
      <c r="L30" s="54"/>
      <c r="M30" s="54"/>
      <c r="N30" s="54"/>
      <c r="O30" s="54"/>
      <c r="P30" s="54"/>
      <c r="Q30" s="54"/>
    </row>
    <row r="31" spans="1:17" ht="63.75" x14ac:dyDescent="0.2">
      <c r="A31" s="70">
        <v>24</v>
      </c>
      <c r="B31" s="205" t="s">
        <v>1794</v>
      </c>
      <c r="C31" s="206" t="s">
        <v>1795</v>
      </c>
      <c r="D31" s="207" t="s">
        <v>1745</v>
      </c>
      <c r="E31" s="208"/>
      <c r="F31" s="139">
        <v>1</v>
      </c>
      <c r="G31" s="150">
        <v>1</v>
      </c>
      <c r="H31" s="139">
        <v>1</v>
      </c>
      <c r="I31" s="139">
        <f t="shared" si="0"/>
        <v>1</v>
      </c>
      <c r="J31" s="171" t="s">
        <v>1316</v>
      </c>
      <c r="K31" s="54"/>
      <c r="L31" s="54"/>
      <c r="M31" s="54"/>
      <c r="N31" s="54"/>
      <c r="O31" s="54"/>
      <c r="P31" s="54"/>
      <c r="Q31" s="54"/>
    </row>
    <row r="32" spans="1:17" ht="38.25" x14ac:dyDescent="0.2">
      <c r="A32" s="70">
        <v>25</v>
      </c>
      <c r="B32" s="205" t="s">
        <v>1796</v>
      </c>
      <c r="C32" s="206" t="s">
        <v>1797</v>
      </c>
      <c r="D32" s="207" t="s">
        <v>1745</v>
      </c>
      <c r="E32" s="208"/>
      <c r="F32" s="139">
        <v>1</v>
      </c>
      <c r="G32" s="139">
        <v>1</v>
      </c>
      <c r="H32" s="139">
        <v>1</v>
      </c>
      <c r="I32" s="139">
        <f t="shared" si="0"/>
        <v>1</v>
      </c>
      <c r="J32" s="170"/>
      <c r="K32" s="54"/>
      <c r="L32" s="54"/>
      <c r="M32" s="54"/>
      <c r="N32" s="54"/>
      <c r="O32" s="54"/>
      <c r="P32" s="54"/>
      <c r="Q32" s="54"/>
    </row>
    <row r="33" spans="1:17" ht="38.25" x14ac:dyDescent="0.2">
      <c r="A33" s="70">
        <v>26</v>
      </c>
      <c r="B33" s="205" t="s">
        <v>1798</v>
      </c>
      <c r="C33" s="206" t="s">
        <v>1799</v>
      </c>
      <c r="D33" s="207" t="s">
        <v>1745</v>
      </c>
      <c r="E33" s="208"/>
      <c r="F33" s="139">
        <v>1</v>
      </c>
      <c r="G33" s="139">
        <v>1</v>
      </c>
      <c r="H33" s="139">
        <v>1</v>
      </c>
      <c r="I33" s="139">
        <f t="shared" si="0"/>
        <v>1</v>
      </c>
      <c r="J33" s="170"/>
      <c r="K33" s="54"/>
      <c r="L33" s="54"/>
      <c r="M33" s="54"/>
      <c r="N33" s="54"/>
      <c r="O33" s="54"/>
      <c r="P33" s="54"/>
      <c r="Q33" s="54"/>
    </row>
    <row r="34" spans="1:17" ht="38.25" x14ac:dyDescent="0.2">
      <c r="A34" s="70">
        <v>27</v>
      </c>
      <c r="B34" s="205" t="s">
        <v>1800</v>
      </c>
      <c r="C34" s="206" t="s">
        <v>1801</v>
      </c>
      <c r="D34" s="207" t="s">
        <v>1745</v>
      </c>
      <c r="E34" s="208"/>
      <c r="F34" s="139">
        <v>1</v>
      </c>
      <c r="G34" s="139">
        <v>1</v>
      </c>
      <c r="H34" s="139">
        <v>1</v>
      </c>
      <c r="I34" s="139">
        <f t="shared" si="0"/>
        <v>1</v>
      </c>
      <c r="J34" s="170"/>
      <c r="K34" s="54"/>
      <c r="L34" s="54"/>
      <c r="M34" s="54"/>
      <c r="N34" s="54"/>
      <c r="O34" s="54"/>
      <c r="P34" s="54"/>
      <c r="Q34" s="54"/>
    </row>
    <row r="35" spans="1:17" ht="38.25" x14ac:dyDescent="0.2">
      <c r="A35" s="70">
        <v>28</v>
      </c>
      <c r="B35" s="205" t="s">
        <v>1802</v>
      </c>
      <c r="C35" s="206" t="s">
        <v>1803</v>
      </c>
      <c r="D35" s="207" t="s">
        <v>1745</v>
      </c>
      <c r="E35" s="208"/>
      <c r="F35" s="139">
        <v>1</v>
      </c>
      <c r="G35" s="139">
        <v>1</v>
      </c>
      <c r="H35" s="139">
        <v>1</v>
      </c>
      <c r="I35" s="139">
        <f t="shared" si="0"/>
        <v>1</v>
      </c>
      <c r="J35" s="170"/>
      <c r="K35" s="54"/>
      <c r="L35" s="54"/>
      <c r="M35" s="54"/>
      <c r="N35" s="54"/>
      <c r="O35" s="54"/>
      <c r="P35" s="54"/>
      <c r="Q35" s="54"/>
    </row>
    <row r="36" spans="1:17" ht="63.75" x14ac:dyDescent="0.2">
      <c r="A36" s="70">
        <v>29</v>
      </c>
      <c r="B36" s="205" t="s">
        <v>1804</v>
      </c>
      <c r="C36" s="206" t="s">
        <v>1805</v>
      </c>
      <c r="D36" s="207" t="s">
        <v>1745</v>
      </c>
      <c r="E36" s="208"/>
      <c r="F36" s="139">
        <v>1</v>
      </c>
      <c r="G36" s="150">
        <v>1</v>
      </c>
      <c r="H36" s="139">
        <v>1</v>
      </c>
      <c r="I36" s="139">
        <f t="shared" si="0"/>
        <v>1</v>
      </c>
      <c r="J36" s="171" t="s">
        <v>1316</v>
      </c>
      <c r="K36" s="54"/>
      <c r="L36" s="54"/>
      <c r="M36" s="54"/>
      <c r="N36" s="54"/>
      <c r="O36" s="54"/>
      <c r="P36" s="54"/>
      <c r="Q36" s="54"/>
    </row>
    <row r="37" spans="1:17" ht="38.25" x14ac:dyDescent="0.2">
      <c r="A37" s="91">
        <v>30</v>
      </c>
      <c r="B37" s="205" t="s">
        <v>1806</v>
      </c>
      <c r="C37" s="206" t="s">
        <v>1807</v>
      </c>
      <c r="D37" s="207" t="s">
        <v>1745</v>
      </c>
      <c r="E37" s="208"/>
      <c r="F37" s="139">
        <v>1</v>
      </c>
      <c r="G37" s="139">
        <v>1</v>
      </c>
      <c r="H37" s="139">
        <v>1</v>
      </c>
      <c r="I37" s="139">
        <f t="shared" si="0"/>
        <v>1</v>
      </c>
      <c r="J37" s="170"/>
      <c r="K37" s="54"/>
      <c r="L37" s="54"/>
      <c r="M37" s="54"/>
      <c r="N37" s="54"/>
      <c r="O37" s="54"/>
      <c r="P37" s="54"/>
      <c r="Q37" s="54"/>
    </row>
    <row r="38" spans="1:17" ht="76.5" x14ac:dyDescent="0.2">
      <c r="A38" s="91">
        <v>31</v>
      </c>
      <c r="B38" s="205" t="s">
        <v>1808</v>
      </c>
      <c r="C38" s="206" t="s">
        <v>1809</v>
      </c>
      <c r="D38" s="207" t="s">
        <v>1763</v>
      </c>
      <c r="E38" s="208"/>
      <c r="F38" s="150">
        <v>1</v>
      </c>
      <c r="G38" s="139">
        <v>1</v>
      </c>
      <c r="H38" s="139">
        <v>1</v>
      </c>
      <c r="I38" s="139">
        <f t="shared" si="0"/>
        <v>1</v>
      </c>
      <c r="J38" s="170" t="s">
        <v>1777</v>
      </c>
      <c r="K38" s="54"/>
      <c r="L38" s="54"/>
      <c r="M38" s="54"/>
      <c r="N38" s="54"/>
      <c r="O38" s="54"/>
      <c r="P38" s="54"/>
      <c r="Q38" s="54"/>
    </row>
    <row r="39" spans="1:17" ht="38.25" x14ac:dyDescent="0.2">
      <c r="A39" s="91">
        <v>32</v>
      </c>
      <c r="B39" s="205" t="s">
        <v>1810</v>
      </c>
      <c r="C39" s="206" t="s">
        <v>1811</v>
      </c>
      <c r="D39" s="207" t="s">
        <v>1745</v>
      </c>
      <c r="E39" s="211"/>
      <c r="F39" s="139">
        <v>1</v>
      </c>
      <c r="G39" s="139">
        <v>1</v>
      </c>
      <c r="H39" s="139">
        <v>1</v>
      </c>
      <c r="I39" s="139">
        <f t="shared" si="0"/>
        <v>1</v>
      </c>
      <c r="J39" s="170"/>
      <c r="K39" s="54"/>
      <c r="L39" s="54"/>
      <c r="M39" s="54"/>
      <c r="N39" s="54"/>
      <c r="O39" s="54"/>
      <c r="P39" s="54"/>
      <c r="Q39" s="54"/>
    </row>
    <row r="40" spans="1:17" ht="63.75" x14ac:dyDescent="0.2">
      <c r="A40" s="91">
        <v>33</v>
      </c>
      <c r="B40" s="205" t="s">
        <v>1812</v>
      </c>
      <c r="C40" s="206" t="s">
        <v>1813</v>
      </c>
      <c r="D40" s="207" t="s">
        <v>1745</v>
      </c>
      <c r="E40" s="211"/>
      <c r="F40" s="139">
        <v>1</v>
      </c>
      <c r="G40" s="150">
        <v>1</v>
      </c>
      <c r="H40" s="139">
        <v>1</v>
      </c>
      <c r="I40" s="139">
        <f t="shared" si="0"/>
        <v>1</v>
      </c>
      <c r="J40" s="171" t="s">
        <v>1316</v>
      </c>
      <c r="K40" s="54"/>
      <c r="L40" s="54"/>
      <c r="M40" s="54"/>
      <c r="N40" s="54"/>
      <c r="O40" s="54"/>
      <c r="P40" s="54"/>
      <c r="Q40" s="54"/>
    </row>
    <row r="41" spans="1:17" ht="51" x14ac:dyDescent="0.2">
      <c r="A41" s="91">
        <v>34</v>
      </c>
      <c r="B41" s="205" t="s">
        <v>1814</v>
      </c>
      <c r="C41" s="206" t="s">
        <v>1815</v>
      </c>
      <c r="D41" s="207" t="s">
        <v>1745</v>
      </c>
      <c r="E41" s="208"/>
      <c r="F41" s="139">
        <v>1</v>
      </c>
      <c r="G41" s="139">
        <v>1</v>
      </c>
      <c r="H41" s="139">
        <v>1</v>
      </c>
      <c r="I41" s="139">
        <f t="shared" si="0"/>
        <v>1</v>
      </c>
      <c r="J41" s="170"/>
      <c r="K41" s="54"/>
      <c r="L41" s="54"/>
      <c r="M41" s="54"/>
      <c r="N41" s="54"/>
      <c r="O41" s="54"/>
      <c r="P41" s="54"/>
      <c r="Q41" s="54"/>
    </row>
    <row r="42" spans="1:17" ht="38.25" x14ac:dyDescent="0.2">
      <c r="A42" s="91">
        <v>35</v>
      </c>
      <c r="B42" s="205" t="s">
        <v>1816</v>
      </c>
      <c r="C42" s="206" t="s">
        <v>1817</v>
      </c>
      <c r="D42" s="207" t="s">
        <v>1745</v>
      </c>
      <c r="E42" s="208"/>
      <c r="F42" s="139">
        <v>1</v>
      </c>
      <c r="G42" s="139">
        <v>1</v>
      </c>
      <c r="H42" s="139">
        <v>1</v>
      </c>
      <c r="I42" s="139">
        <f t="shared" si="0"/>
        <v>1</v>
      </c>
      <c r="J42" s="170"/>
      <c r="K42" s="54"/>
      <c r="L42" s="54"/>
      <c r="M42" s="54"/>
      <c r="N42" s="54"/>
      <c r="O42" s="54"/>
      <c r="P42" s="54"/>
      <c r="Q42" s="54"/>
    </row>
    <row r="43" spans="1:17" ht="38.25" x14ac:dyDescent="0.2">
      <c r="A43" s="70">
        <v>36</v>
      </c>
      <c r="B43" s="205" t="s">
        <v>1818</v>
      </c>
      <c r="C43" s="206" t="s">
        <v>1819</v>
      </c>
      <c r="D43" s="207" t="s">
        <v>1745</v>
      </c>
      <c r="E43" s="208"/>
      <c r="F43" s="139">
        <v>1</v>
      </c>
      <c r="G43" s="139">
        <v>1</v>
      </c>
      <c r="H43" s="139">
        <v>1</v>
      </c>
      <c r="I43" s="139">
        <f t="shared" si="0"/>
        <v>1</v>
      </c>
      <c r="J43" s="170"/>
      <c r="K43" s="54"/>
      <c r="L43" s="54"/>
      <c r="M43" s="54"/>
      <c r="N43" s="54"/>
      <c r="O43" s="54"/>
      <c r="P43" s="54"/>
      <c r="Q43" s="54"/>
    </row>
    <row r="44" spans="1:17" ht="140.25" x14ac:dyDescent="0.2">
      <c r="A44" s="70">
        <v>37</v>
      </c>
      <c r="B44" s="205" t="s">
        <v>1820</v>
      </c>
      <c r="C44" s="206" t="s">
        <v>1821</v>
      </c>
      <c r="D44" s="207" t="s">
        <v>1763</v>
      </c>
      <c r="E44" s="208"/>
      <c r="F44" s="139">
        <v>1</v>
      </c>
      <c r="G44" s="150">
        <v>1</v>
      </c>
      <c r="H44" s="139">
        <v>1</v>
      </c>
      <c r="I44" s="139">
        <f t="shared" si="0"/>
        <v>1</v>
      </c>
      <c r="J44" s="170" t="s">
        <v>1218</v>
      </c>
      <c r="K44" s="54"/>
      <c r="L44" s="54"/>
      <c r="M44" s="54"/>
      <c r="N44" s="54"/>
      <c r="O44" s="54"/>
      <c r="P44" s="54"/>
      <c r="Q44" s="54"/>
    </row>
    <row r="45" spans="1:17" ht="63.75" x14ac:dyDescent="0.2">
      <c r="A45" s="70">
        <v>38</v>
      </c>
      <c r="B45" s="205" t="s">
        <v>1822</v>
      </c>
      <c r="C45" s="206" t="s">
        <v>1823</v>
      </c>
      <c r="D45" s="207" t="s">
        <v>1745</v>
      </c>
      <c r="E45" s="208"/>
      <c r="F45" s="139">
        <v>1</v>
      </c>
      <c r="G45" s="150">
        <v>1</v>
      </c>
      <c r="H45" s="139">
        <v>1</v>
      </c>
      <c r="I45" s="139">
        <f t="shared" si="0"/>
        <v>1</v>
      </c>
      <c r="J45" s="171" t="s">
        <v>1316</v>
      </c>
      <c r="K45" s="54"/>
      <c r="L45" s="54"/>
      <c r="M45" s="54"/>
      <c r="N45" s="54"/>
      <c r="O45" s="54"/>
      <c r="P45" s="54"/>
      <c r="Q45" s="54"/>
    </row>
    <row r="46" spans="1:17" ht="51" x14ac:dyDescent="0.2">
      <c r="A46" s="70">
        <v>39</v>
      </c>
      <c r="B46" s="205" t="s">
        <v>1824</v>
      </c>
      <c r="C46" s="206" t="s">
        <v>1825</v>
      </c>
      <c r="D46" s="207" t="s">
        <v>1745</v>
      </c>
      <c r="E46" s="208"/>
      <c r="F46" s="139">
        <v>1</v>
      </c>
      <c r="G46" s="139">
        <v>1</v>
      </c>
      <c r="H46" s="139">
        <v>1</v>
      </c>
      <c r="I46" s="139">
        <f t="shared" si="0"/>
        <v>1</v>
      </c>
      <c r="J46" s="170"/>
      <c r="K46" s="54"/>
      <c r="L46" s="54"/>
      <c r="M46" s="54"/>
      <c r="N46" s="54"/>
      <c r="O46" s="54"/>
      <c r="P46" s="54"/>
      <c r="Q46" s="54"/>
    </row>
    <row r="47" spans="1:17" ht="51" x14ac:dyDescent="0.2">
      <c r="A47" s="70">
        <v>40</v>
      </c>
      <c r="B47" s="205" t="s">
        <v>1826</v>
      </c>
      <c r="C47" s="206" t="s">
        <v>1827</v>
      </c>
      <c r="D47" s="207" t="s">
        <v>1763</v>
      </c>
      <c r="E47" s="208"/>
      <c r="F47" s="139">
        <v>1</v>
      </c>
      <c r="G47" s="139">
        <v>1</v>
      </c>
      <c r="H47" s="139">
        <v>1</v>
      </c>
      <c r="I47" s="139">
        <f t="shared" si="0"/>
        <v>1</v>
      </c>
      <c r="J47" s="170"/>
      <c r="K47" s="54"/>
      <c r="L47" s="54"/>
      <c r="M47" s="54"/>
      <c r="N47" s="54"/>
      <c r="O47" s="54"/>
      <c r="P47" s="54"/>
      <c r="Q47" s="54"/>
    </row>
    <row r="48" spans="1:17" ht="38.25" x14ac:dyDescent="0.2">
      <c r="A48" s="70">
        <v>41</v>
      </c>
      <c r="B48" s="205" t="s">
        <v>1828</v>
      </c>
      <c r="C48" s="206" t="s">
        <v>1829</v>
      </c>
      <c r="D48" s="207" t="s">
        <v>1745</v>
      </c>
      <c r="E48" s="208"/>
      <c r="F48" s="139">
        <v>1</v>
      </c>
      <c r="G48" s="139">
        <v>1</v>
      </c>
      <c r="H48" s="139">
        <v>1</v>
      </c>
      <c r="I48" s="139">
        <f t="shared" si="0"/>
        <v>1</v>
      </c>
      <c r="J48" s="170"/>
      <c r="K48" s="54"/>
      <c r="L48" s="54"/>
      <c r="M48" s="54"/>
      <c r="N48" s="54"/>
      <c r="O48" s="54"/>
      <c r="P48" s="54"/>
      <c r="Q48" s="54"/>
    </row>
    <row r="49" spans="1:17" ht="63.75" x14ac:dyDescent="0.2">
      <c r="A49" s="70">
        <v>42</v>
      </c>
      <c r="B49" s="205" t="s">
        <v>1830</v>
      </c>
      <c r="C49" s="206" t="s">
        <v>1831</v>
      </c>
      <c r="D49" s="207" t="s">
        <v>1745</v>
      </c>
      <c r="E49" s="208"/>
      <c r="F49" s="139">
        <v>1</v>
      </c>
      <c r="G49" s="150">
        <v>1</v>
      </c>
      <c r="H49" s="139">
        <v>1</v>
      </c>
      <c r="I49" s="139">
        <f t="shared" si="0"/>
        <v>1</v>
      </c>
      <c r="J49" s="171" t="s">
        <v>1316</v>
      </c>
      <c r="K49" s="54"/>
      <c r="L49" s="54"/>
      <c r="M49" s="54"/>
      <c r="N49" s="54"/>
      <c r="O49" s="54"/>
      <c r="P49" s="54"/>
      <c r="Q49" s="54"/>
    </row>
    <row r="50" spans="1:17" ht="38.25" x14ac:dyDescent="0.2">
      <c r="A50" s="70">
        <v>43</v>
      </c>
      <c r="B50" s="205" t="s">
        <v>1832</v>
      </c>
      <c r="C50" s="206" t="s">
        <v>1833</v>
      </c>
      <c r="D50" s="207" t="s">
        <v>1745</v>
      </c>
      <c r="E50" s="208"/>
      <c r="F50" s="139">
        <v>1</v>
      </c>
      <c r="G50" s="139">
        <v>1</v>
      </c>
      <c r="H50" s="139">
        <v>1</v>
      </c>
      <c r="I50" s="139">
        <f t="shared" si="0"/>
        <v>1</v>
      </c>
      <c r="J50" s="170"/>
      <c r="K50" s="54"/>
      <c r="L50" s="54"/>
      <c r="M50" s="54"/>
      <c r="N50" s="54"/>
      <c r="O50" s="54"/>
      <c r="P50" s="54"/>
      <c r="Q50" s="54"/>
    </row>
    <row r="51" spans="1:17" ht="76.5" x14ac:dyDescent="0.2">
      <c r="A51" s="70">
        <v>44</v>
      </c>
      <c r="B51" s="205" t="s">
        <v>1834</v>
      </c>
      <c r="C51" s="206" t="s">
        <v>1835</v>
      </c>
      <c r="D51" s="207" t="s">
        <v>1745</v>
      </c>
      <c r="E51" s="208"/>
      <c r="F51" s="139">
        <v>1</v>
      </c>
      <c r="G51" s="139">
        <v>1</v>
      </c>
      <c r="H51" s="139">
        <v>1</v>
      </c>
      <c r="I51" s="139">
        <f t="shared" si="0"/>
        <v>1</v>
      </c>
      <c r="J51" s="170"/>
      <c r="K51" s="54"/>
      <c r="L51" s="54"/>
      <c r="M51" s="54"/>
      <c r="N51" s="54"/>
      <c r="O51" s="54"/>
      <c r="P51" s="54"/>
      <c r="Q51" s="54"/>
    </row>
    <row r="52" spans="1:17" ht="127.5" x14ac:dyDescent="0.2">
      <c r="A52" s="70">
        <v>45</v>
      </c>
      <c r="B52" s="205" t="s">
        <v>1836</v>
      </c>
      <c r="C52" s="206" t="s">
        <v>1837</v>
      </c>
      <c r="D52" s="207" t="s">
        <v>1745</v>
      </c>
      <c r="E52" s="208"/>
      <c r="F52" s="150">
        <v>1</v>
      </c>
      <c r="G52" s="150">
        <v>1</v>
      </c>
      <c r="H52" s="139">
        <v>1</v>
      </c>
      <c r="I52" s="139">
        <f t="shared" si="0"/>
        <v>1</v>
      </c>
      <c r="J52" s="170" t="s">
        <v>1756</v>
      </c>
      <c r="K52" s="54"/>
      <c r="L52" s="54"/>
      <c r="M52" s="54"/>
      <c r="N52" s="54"/>
      <c r="O52" s="54"/>
      <c r="P52" s="54"/>
      <c r="Q52" s="54"/>
    </row>
    <row r="53" spans="1:17" ht="127.5" x14ac:dyDescent="0.2">
      <c r="A53" s="70">
        <v>46</v>
      </c>
      <c r="B53" s="205" t="s">
        <v>1838</v>
      </c>
      <c r="C53" s="206" t="s">
        <v>1839</v>
      </c>
      <c r="D53" s="207" t="s">
        <v>1745</v>
      </c>
      <c r="E53" s="208"/>
      <c r="F53" s="150">
        <v>1</v>
      </c>
      <c r="G53" s="150">
        <v>1</v>
      </c>
      <c r="H53" s="139">
        <v>1</v>
      </c>
      <c r="I53" s="139">
        <f t="shared" si="0"/>
        <v>1</v>
      </c>
      <c r="J53" s="170" t="s">
        <v>1756</v>
      </c>
      <c r="K53" s="54"/>
      <c r="L53" s="54"/>
      <c r="M53" s="54"/>
      <c r="N53" s="54"/>
      <c r="O53" s="54"/>
      <c r="P53" s="54"/>
      <c r="Q53" s="54"/>
    </row>
    <row r="54" spans="1:17" ht="76.5" x14ac:dyDescent="0.2">
      <c r="A54" s="70">
        <v>47</v>
      </c>
      <c r="B54" s="205" t="s">
        <v>1840</v>
      </c>
      <c r="C54" s="206" t="s">
        <v>1841</v>
      </c>
      <c r="D54" s="207" t="s">
        <v>1763</v>
      </c>
      <c r="E54" s="208"/>
      <c r="F54" s="150">
        <v>1</v>
      </c>
      <c r="G54" s="139">
        <v>1</v>
      </c>
      <c r="H54" s="139">
        <v>1</v>
      </c>
      <c r="I54" s="139">
        <f t="shared" si="0"/>
        <v>1</v>
      </c>
      <c r="J54" s="170" t="s">
        <v>1777</v>
      </c>
      <c r="K54" s="54"/>
      <c r="L54" s="54"/>
      <c r="M54" s="54"/>
      <c r="N54" s="54"/>
      <c r="O54" s="54"/>
      <c r="P54" s="54"/>
      <c r="Q54" s="54"/>
    </row>
    <row r="55" spans="1:17" ht="76.5" x14ac:dyDescent="0.2">
      <c r="A55" s="70">
        <v>48</v>
      </c>
      <c r="B55" s="205" t="s">
        <v>1842</v>
      </c>
      <c r="C55" s="206" t="s">
        <v>1843</v>
      </c>
      <c r="D55" s="207" t="s">
        <v>1745</v>
      </c>
      <c r="E55" s="208"/>
      <c r="F55" s="150">
        <v>1</v>
      </c>
      <c r="G55" s="139">
        <v>1</v>
      </c>
      <c r="H55" s="139">
        <v>1</v>
      </c>
      <c r="I55" s="139">
        <f t="shared" si="0"/>
        <v>1</v>
      </c>
      <c r="J55" s="170" t="s">
        <v>1777</v>
      </c>
      <c r="K55" s="54"/>
      <c r="L55" s="54"/>
      <c r="M55" s="54"/>
      <c r="N55" s="54"/>
      <c r="O55" s="54"/>
      <c r="P55" s="54"/>
      <c r="Q55" s="54"/>
    </row>
    <row r="56" spans="1:17" ht="63.75" x14ac:dyDescent="0.2">
      <c r="A56" s="70">
        <v>49</v>
      </c>
      <c r="B56" s="205" t="s">
        <v>1844</v>
      </c>
      <c r="C56" s="206" t="s">
        <v>1845</v>
      </c>
      <c r="D56" s="207" t="s">
        <v>1763</v>
      </c>
      <c r="E56" s="208"/>
      <c r="F56" s="139">
        <v>1</v>
      </c>
      <c r="G56" s="150">
        <v>1</v>
      </c>
      <c r="H56" s="139">
        <v>1</v>
      </c>
      <c r="I56" s="139">
        <f t="shared" si="0"/>
        <v>1</v>
      </c>
      <c r="J56" s="171" t="s">
        <v>1316</v>
      </c>
      <c r="K56" s="54"/>
      <c r="L56" s="54"/>
      <c r="M56" s="54"/>
      <c r="N56" s="54"/>
      <c r="O56" s="54"/>
      <c r="P56" s="54"/>
      <c r="Q56" s="54"/>
    </row>
    <row r="57" spans="1:17" ht="38.25" x14ac:dyDescent="0.2">
      <c r="A57" s="70">
        <v>50</v>
      </c>
      <c r="B57" s="205" t="s">
        <v>1846</v>
      </c>
      <c r="C57" s="206" t="s">
        <v>1847</v>
      </c>
      <c r="D57" s="207" t="s">
        <v>1745</v>
      </c>
      <c r="E57" s="208"/>
      <c r="F57" s="139">
        <v>1</v>
      </c>
      <c r="G57" s="139">
        <v>1</v>
      </c>
      <c r="H57" s="139">
        <v>1</v>
      </c>
      <c r="I57" s="139">
        <f t="shared" si="0"/>
        <v>1</v>
      </c>
      <c r="J57" s="170"/>
      <c r="K57" s="54"/>
      <c r="L57" s="54"/>
      <c r="M57" s="54"/>
      <c r="N57" s="54"/>
      <c r="O57" s="54"/>
      <c r="P57" s="54"/>
      <c r="Q57" s="54"/>
    </row>
    <row r="58" spans="1:17" ht="76.5" x14ac:dyDescent="0.2">
      <c r="A58" s="70">
        <v>51</v>
      </c>
      <c r="B58" s="205" t="s">
        <v>1848</v>
      </c>
      <c r="C58" s="206" t="s">
        <v>1849</v>
      </c>
      <c r="D58" s="207" t="s">
        <v>1745</v>
      </c>
      <c r="E58" s="208"/>
      <c r="F58" s="150">
        <v>1</v>
      </c>
      <c r="G58" s="139">
        <v>1</v>
      </c>
      <c r="H58" s="139">
        <v>1</v>
      </c>
      <c r="I58" s="139">
        <f t="shared" si="0"/>
        <v>1</v>
      </c>
      <c r="J58" s="170" t="s">
        <v>1777</v>
      </c>
      <c r="K58" s="54"/>
      <c r="L58" s="54"/>
      <c r="M58" s="54"/>
      <c r="N58" s="54"/>
      <c r="O58" s="54"/>
      <c r="P58" s="54"/>
      <c r="Q58" s="54"/>
    </row>
    <row r="59" spans="1:17" ht="63.75" x14ac:dyDescent="0.2">
      <c r="A59" s="70">
        <v>52</v>
      </c>
      <c r="B59" s="205" t="s">
        <v>1850</v>
      </c>
      <c r="C59" s="206" t="s">
        <v>1851</v>
      </c>
      <c r="D59" s="207" t="s">
        <v>1745</v>
      </c>
      <c r="E59" s="208"/>
      <c r="F59" s="139">
        <v>1</v>
      </c>
      <c r="G59" s="150">
        <v>1</v>
      </c>
      <c r="H59" s="139">
        <v>1</v>
      </c>
      <c r="I59" s="139">
        <f t="shared" si="0"/>
        <v>1</v>
      </c>
      <c r="J59" s="171" t="s">
        <v>1316</v>
      </c>
      <c r="K59" s="54"/>
      <c r="L59" s="54"/>
      <c r="M59" s="54"/>
      <c r="N59" s="54"/>
      <c r="O59" s="54"/>
      <c r="P59" s="54"/>
      <c r="Q59" s="54"/>
    </row>
    <row r="60" spans="1:17" ht="25.5" x14ac:dyDescent="0.2">
      <c r="A60" s="70">
        <v>53</v>
      </c>
      <c r="B60" s="205" t="s">
        <v>1852</v>
      </c>
      <c r="C60" s="206" t="s">
        <v>1853</v>
      </c>
      <c r="D60" s="207" t="s">
        <v>1745</v>
      </c>
      <c r="E60" s="208"/>
      <c r="F60" s="139">
        <v>1</v>
      </c>
      <c r="G60" s="139">
        <v>1</v>
      </c>
      <c r="H60" s="139">
        <v>1</v>
      </c>
      <c r="I60" s="139">
        <f t="shared" si="0"/>
        <v>1</v>
      </c>
      <c r="J60" s="170"/>
      <c r="K60" s="54"/>
      <c r="L60" s="54"/>
      <c r="M60" s="54"/>
      <c r="N60" s="54"/>
      <c r="O60" s="54"/>
      <c r="P60" s="54"/>
      <c r="Q60" s="54"/>
    </row>
    <row r="61" spans="1:17" ht="38.25" x14ac:dyDescent="0.2">
      <c r="A61" s="70">
        <v>54</v>
      </c>
      <c r="B61" s="205" t="s">
        <v>1854</v>
      </c>
      <c r="C61" s="206" t="s">
        <v>1855</v>
      </c>
      <c r="D61" s="207" t="s">
        <v>1745</v>
      </c>
      <c r="E61" s="208"/>
      <c r="F61" s="139">
        <v>1</v>
      </c>
      <c r="G61" s="139">
        <v>1</v>
      </c>
      <c r="H61" s="139">
        <v>1</v>
      </c>
      <c r="I61" s="139">
        <f t="shared" si="0"/>
        <v>1</v>
      </c>
      <c r="J61" s="170"/>
      <c r="K61" s="54"/>
      <c r="L61" s="54"/>
      <c r="M61" s="54"/>
      <c r="N61" s="54"/>
      <c r="O61" s="54"/>
      <c r="P61" s="54"/>
      <c r="Q61" s="54"/>
    </row>
    <row r="62" spans="1:17" ht="63.75" x14ac:dyDescent="0.2">
      <c r="A62" s="70">
        <v>55</v>
      </c>
      <c r="B62" s="205" t="s">
        <v>1856</v>
      </c>
      <c r="C62" s="206" t="s">
        <v>1857</v>
      </c>
      <c r="D62" s="207" t="s">
        <v>1745</v>
      </c>
      <c r="E62" s="208"/>
      <c r="F62" s="139">
        <v>1</v>
      </c>
      <c r="G62" s="150">
        <v>1</v>
      </c>
      <c r="H62" s="139">
        <v>1</v>
      </c>
      <c r="I62" s="139">
        <f t="shared" si="0"/>
        <v>1</v>
      </c>
      <c r="J62" s="171" t="s">
        <v>1316</v>
      </c>
      <c r="K62" s="54"/>
      <c r="L62" s="54"/>
      <c r="M62" s="54"/>
      <c r="N62" s="54"/>
      <c r="O62" s="54"/>
      <c r="P62" s="54"/>
      <c r="Q62" s="54"/>
    </row>
    <row r="63" spans="1:17" ht="38.25" x14ac:dyDescent="0.2">
      <c r="A63" s="70">
        <v>56</v>
      </c>
      <c r="B63" s="205" t="s">
        <v>1858</v>
      </c>
      <c r="C63" s="206" t="s">
        <v>1859</v>
      </c>
      <c r="D63" s="207" t="s">
        <v>1745</v>
      </c>
      <c r="E63" s="208"/>
      <c r="F63" s="139">
        <v>1</v>
      </c>
      <c r="G63" s="139">
        <v>1</v>
      </c>
      <c r="H63" s="139">
        <v>1</v>
      </c>
      <c r="I63" s="139">
        <f t="shared" si="0"/>
        <v>1</v>
      </c>
      <c r="J63" s="170"/>
      <c r="K63" s="54"/>
      <c r="L63" s="54"/>
      <c r="M63" s="54"/>
      <c r="N63" s="54"/>
      <c r="O63" s="54"/>
      <c r="P63" s="54"/>
      <c r="Q63" s="54"/>
    </row>
    <row r="64" spans="1:17" ht="51" x14ac:dyDescent="0.2">
      <c r="A64" s="70">
        <v>57</v>
      </c>
      <c r="B64" s="205" t="s">
        <v>1860</v>
      </c>
      <c r="C64" s="206" t="s">
        <v>1861</v>
      </c>
      <c r="D64" s="207" t="s">
        <v>1745</v>
      </c>
      <c r="E64" s="208"/>
      <c r="F64" s="139">
        <v>1</v>
      </c>
      <c r="G64" s="139">
        <v>1</v>
      </c>
      <c r="H64" s="139">
        <v>1</v>
      </c>
      <c r="I64" s="139">
        <f t="shared" si="0"/>
        <v>1</v>
      </c>
      <c r="J64" s="170"/>
      <c r="K64" s="54"/>
      <c r="L64" s="54"/>
      <c r="M64" s="54"/>
      <c r="N64" s="54"/>
      <c r="O64" s="54"/>
      <c r="P64" s="54"/>
      <c r="Q64" s="54"/>
    </row>
    <row r="65" spans="1:17" ht="51" x14ac:dyDescent="0.2">
      <c r="A65" s="70">
        <v>58</v>
      </c>
      <c r="B65" s="205" t="s">
        <v>1862</v>
      </c>
      <c r="C65" s="206" t="s">
        <v>1863</v>
      </c>
      <c r="D65" s="207" t="s">
        <v>1745</v>
      </c>
      <c r="E65" s="208"/>
      <c r="F65" s="139">
        <v>1</v>
      </c>
      <c r="G65" s="139">
        <v>1</v>
      </c>
      <c r="H65" s="139">
        <v>1</v>
      </c>
      <c r="I65" s="139">
        <f t="shared" si="0"/>
        <v>1</v>
      </c>
      <c r="J65" s="170"/>
      <c r="K65" s="54"/>
      <c r="L65" s="54"/>
      <c r="M65" s="54"/>
      <c r="N65" s="54"/>
      <c r="O65" s="54"/>
      <c r="P65" s="54"/>
      <c r="Q65" s="54"/>
    </row>
    <row r="66" spans="1:17" ht="204" x14ac:dyDescent="0.2">
      <c r="A66" s="70">
        <v>59</v>
      </c>
      <c r="B66" s="205" t="s">
        <v>1864</v>
      </c>
      <c r="C66" s="206" t="s">
        <v>1865</v>
      </c>
      <c r="D66" s="207" t="s">
        <v>1745</v>
      </c>
      <c r="E66" s="208"/>
      <c r="F66" s="150">
        <v>1</v>
      </c>
      <c r="G66" s="150">
        <v>1</v>
      </c>
      <c r="H66" s="139">
        <v>1</v>
      </c>
      <c r="I66" s="139">
        <f t="shared" si="0"/>
        <v>1</v>
      </c>
      <c r="J66" s="170" t="s">
        <v>1866</v>
      </c>
      <c r="K66" s="54"/>
      <c r="L66" s="54"/>
      <c r="M66" s="54"/>
      <c r="N66" s="54"/>
      <c r="O66" s="54"/>
      <c r="P66" s="54"/>
      <c r="Q66" s="54"/>
    </row>
    <row r="67" spans="1:17" ht="76.5" x14ac:dyDescent="0.2">
      <c r="A67" s="70">
        <v>60</v>
      </c>
      <c r="B67" s="205" t="s">
        <v>1867</v>
      </c>
      <c r="C67" s="206" t="s">
        <v>1868</v>
      </c>
      <c r="D67" s="207" t="s">
        <v>1745</v>
      </c>
      <c r="E67" s="208"/>
      <c r="F67" s="150">
        <v>1</v>
      </c>
      <c r="G67" s="139">
        <v>1</v>
      </c>
      <c r="H67" s="139">
        <v>1</v>
      </c>
      <c r="I67" s="139">
        <f t="shared" si="0"/>
        <v>1</v>
      </c>
      <c r="J67" s="170" t="s">
        <v>1777</v>
      </c>
      <c r="K67" s="54"/>
      <c r="L67" s="54"/>
      <c r="M67" s="54"/>
      <c r="N67" s="54"/>
      <c r="O67" s="54"/>
      <c r="P67" s="54"/>
      <c r="Q67" s="54"/>
    </row>
    <row r="68" spans="1:17" ht="38.25" x14ac:dyDescent="0.2">
      <c r="A68" s="70">
        <v>61</v>
      </c>
      <c r="B68" s="205" t="s">
        <v>1869</v>
      </c>
      <c r="C68" s="206" t="s">
        <v>1870</v>
      </c>
      <c r="D68" s="207" t="s">
        <v>1745</v>
      </c>
      <c r="E68" s="208"/>
      <c r="F68" s="139">
        <v>1</v>
      </c>
      <c r="G68" s="139">
        <v>1</v>
      </c>
      <c r="H68" s="139">
        <v>1</v>
      </c>
      <c r="I68" s="139">
        <f t="shared" si="0"/>
        <v>1</v>
      </c>
      <c r="J68" s="170"/>
      <c r="K68" s="54"/>
      <c r="L68" s="54"/>
      <c r="M68" s="54"/>
      <c r="N68" s="54"/>
      <c r="O68" s="54"/>
      <c r="P68" s="54"/>
      <c r="Q68" s="54"/>
    </row>
    <row r="69" spans="1:17" ht="38.25" x14ac:dyDescent="0.2">
      <c r="A69" s="70">
        <v>62</v>
      </c>
      <c r="B69" s="205" t="s">
        <v>1871</v>
      </c>
      <c r="C69" s="206" t="s">
        <v>1872</v>
      </c>
      <c r="D69" s="207" t="s">
        <v>1745</v>
      </c>
      <c r="E69" s="208"/>
      <c r="F69" s="139">
        <v>1</v>
      </c>
      <c r="G69" s="139">
        <v>1</v>
      </c>
      <c r="H69" s="139">
        <v>1</v>
      </c>
      <c r="I69" s="139">
        <f t="shared" si="0"/>
        <v>1</v>
      </c>
      <c r="J69" s="170"/>
      <c r="K69" s="54"/>
      <c r="L69" s="54"/>
      <c r="M69" s="54"/>
      <c r="N69" s="54"/>
      <c r="O69" s="54"/>
      <c r="P69" s="54"/>
      <c r="Q69" s="54"/>
    </row>
    <row r="70" spans="1:17" ht="38.25" x14ac:dyDescent="0.2">
      <c r="A70" s="70">
        <v>63</v>
      </c>
      <c r="B70" s="205" t="s">
        <v>1873</v>
      </c>
      <c r="C70" s="206" t="s">
        <v>1874</v>
      </c>
      <c r="D70" s="207" t="s">
        <v>1745</v>
      </c>
      <c r="E70" s="208"/>
      <c r="F70" s="139">
        <v>1</v>
      </c>
      <c r="G70" s="139">
        <v>1</v>
      </c>
      <c r="H70" s="139">
        <v>1</v>
      </c>
      <c r="I70" s="139">
        <f t="shared" si="0"/>
        <v>1</v>
      </c>
      <c r="J70" s="170"/>
      <c r="K70" s="54"/>
      <c r="L70" s="54"/>
      <c r="M70" s="54"/>
      <c r="N70" s="54"/>
      <c r="O70" s="54"/>
      <c r="P70" s="54"/>
      <c r="Q70" s="54"/>
    </row>
    <row r="71" spans="1:17" ht="76.5" x14ac:dyDescent="0.2">
      <c r="A71" s="70">
        <v>64</v>
      </c>
      <c r="B71" s="205" t="s">
        <v>1875</v>
      </c>
      <c r="C71" s="206" t="s">
        <v>1876</v>
      </c>
      <c r="D71" s="207" t="s">
        <v>1745</v>
      </c>
      <c r="E71" s="208"/>
      <c r="F71" s="150">
        <v>1</v>
      </c>
      <c r="G71" s="139">
        <v>1</v>
      </c>
      <c r="H71" s="139">
        <v>1</v>
      </c>
      <c r="I71" s="139">
        <f t="shared" si="0"/>
        <v>1</v>
      </c>
      <c r="J71" s="170" t="s">
        <v>1777</v>
      </c>
      <c r="K71" s="54"/>
      <c r="L71" s="54"/>
      <c r="M71" s="54"/>
      <c r="N71" s="54"/>
      <c r="O71" s="54"/>
      <c r="P71" s="54"/>
      <c r="Q71" s="54"/>
    </row>
    <row r="72" spans="1:17" ht="38.25" x14ac:dyDescent="0.2">
      <c r="A72" s="70">
        <v>65</v>
      </c>
      <c r="B72" s="205" t="s">
        <v>1877</v>
      </c>
      <c r="C72" s="206" t="s">
        <v>1878</v>
      </c>
      <c r="D72" s="207" t="s">
        <v>1745</v>
      </c>
      <c r="E72" s="208"/>
      <c r="F72" s="139">
        <v>1</v>
      </c>
      <c r="G72" s="139">
        <v>1</v>
      </c>
      <c r="H72" s="139">
        <v>1</v>
      </c>
      <c r="I72" s="139">
        <f t="shared" si="0"/>
        <v>1</v>
      </c>
      <c r="J72" s="170"/>
      <c r="K72" s="54"/>
      <c r="L72" s="54"/>
      <c r="M72" s="54"/>
      <c r="N72" s="54"/>
      <c r="O72" s="54"/>
      <c r="P72" s="54"/>
      <c r="Q72" s="54"/>
    </row>
    <row r="73" spans="1:17" ht="38.25" x14ac:dyDescent="0.2">
      <c r="A73" s="70">
        <v>66</v>
      </c>
      <c r="B73" s="205" t="s">
        <v>1879</v>
      </c>
      <c r="C73" s="206" t="s">
        <v>1880</v>
      </c>
      <c r="D73" s="207" t="s">
        <v>1745</v>
      </c>
      <c r="E73" s="208"/>
      <c r="F73" s="139">
        <v>1</v>
      </c>
      <c r="G73" s="139">
        <v>1</v>
      </c>
      <c r="H73" s="139">
        <v>1</v>
      </c>
      <c r="I73" s="139">
        <f t="shared" si="0"/>
        <v>1</v>
      </c>
      <c r="J73" s="170"/>
      <c r="K73" s="54"/>
      <c r="L73" s="54"/>
      <c r="M73" s="54"/>
      <c r="N73" s="54"/>
      <c r="O73" s="54"/>
      <c r="P73" s="54"/>
      <c r="Q73" s="54"/>
    </row>
    <row r="74" spans="1:17" ht="63.75" x14ac:dyDescent="0.2">
      <c r="A74" s="70">
        <v>67</v>
      </c>
      <c r="B74" s="205" t="s">
        <v>1881</v>
      </c>
      <c r="C74" s="206" t="s">
        <v>1882</v>
      </c>
      <c r="D74" s="207" t="s">
        <v>1745</v>
      </c>
      <c r="E74" s="208"/>
      <c r="F74" s="139">
        <v>1</v>
      </c>
      <c r="G74" s="150">
        <v>1</v>
      </c>
      <c r="H74" s="139">
        <v>1</v>
      </c>
      <c r="I74" s="139">
        <f t="shared" ref="I74:I99" si="1">F74*0.2+G74*0.4+H74*0.4</f>
        <v>1</v>
      </c>
      <c r="J74" s="171" t="s">
        <v>1316</v>
      </c>
      <c r="K74" s="54"/>
      <c r="L74" s="54"/>
      <c r="M74" s="54"/>
      <c r="N74" s="54"/>
      <c r="O74" s="54"/>
      <c r="P74" s="54"/>
      <c r="Q74" s="54"/>
    </row>
    <row r="75" spans="1:17" ht="63.75" x14ac:dyDescent="0.2">
      <c r="A75" s="70">
        <v>68</v>
      </c>
      <c r="B75" s="205" t="s">
        <v>1883</v>
      </c>
      <c r="C75" s="206" t="s">
        <v>1884</v>
      </c>
      <c r="D75" s="207" t="s">
        <v>1745</v>
      </c>
      <c r="E75" s="208"/>
      <c r="F75" s="139">
        <v>1</v>
      </c>
      <c r="G75" s="150">
        <v>1</v>
      </c>
      <c r="H75" s="139">
        <v>1</v>
      </c>
      <c r="I75" s="139">
        <f t="shared" si="1"/>
        <v>1</v>
      </c>
      <c r="J75" s="171" t="s">
        <v>1316</v>
      </c>
      <c r="K75" s="54"/>
      <c r="L75" s="54"/>
      <c r="M75" s="54"/>
      <c r="N75" s="54"/>
      <c r="O75" s="54"/>
      <c r="P75" s="54"/>
      <c r="Q75" s="54"/>
    </row>
    <row r="76" spans="1:17" ht="127.5" x14ac:dyDescent="0.2">
      <c r="A76" s="70">
        <v>69</v>
      </c>
      <c r="B76" s="205" t="s">
        <v>1885</v>
      </c>
      <c r="C76" s="206" t="s">
        <v>1886</v>
      </c>
      <c r="D76" s="207" t="s">
        <v>1745</v>
      </c>
      <c r="E76" s="208"/>
      <c r="F76" s="150">
        <v>1</v>
      </c>
      <c r="G76" s="150">
        <v>1</v>
      </c>
      <c r="H76" s="139">
        <v>1</v>
      </c>
      <c r="I76" s="139">
        <f t="shared" si="1"/>
        <v>1</v>
      </c>
      <c r="J76" s="170" t="s">
        <v>1756</v>
      </c>
      <c r="K76" s="54"/>
      <c r="L76" s="54"/>
      <c r="M76" s="54"/>
      <c r="N76" s="54"/>
      <c r="O76" s="54"/>
      <c r="P76" s="54"/>
      <c r="Q76" s="54"/>
    </row>
    <row r="77" spans="1:17" ht="76.5" x14ac:dyDescent="0.2">
      <c r="A77" s="70">
        <v>70</v>
      </c>
      <c r="B77" s="205" t="s">
        <v>1887</v>
      </c>
      <c r="C77" s="206" t="s">
        <v>1888</v>
      </c>
      <c r="D77" s="207" t="s">
        <v>1745</v>
      </c>
      <c r="E77" s="208"/>
      <c r="F77" s="150">
        <v>1</v>
      </c>
      <c r="G77" s="139">
        <v>1</v>
      </c>
      <c r="H77" s="139">
        <v>1</v>
      </c>
      <c r="I77" s="139">
        <f t="shared" si="1"/>
        <v>1</v>
      </c>
      <c r="J77" s="170" t="s">
        <v>1777</v>
      </c>
      <c r="K77" s="54"/>
      <c r="L77" s="54"/>
      <c r="M77" s="54"/>
      <c r="N77" s="54"/>
      <c r="O77" s="54"/>
      <c r="P77" s="54"/>
      <c r="Q77" s="54"/>
    </row>
    <row r="78" spans="1:17" ht="76.5" x14ac:dyDescent="0.2">
      <c r="A78" s="70">
        <v>71</v>
      </c>
      <c r="B78" s="205" t="s">
        <v>1889</v>
      </c>
      <c r="C78" s="206" t="s">
        <v>1890</v>
      </c>
      <c r="D78" s="207" t="s">
        <v>1745</v>
      </c>
      <c r="E78" s="208"/>
      <c r="F78" s="150">
        <v>1</v>
      </c>
      <c r="G78" s="139">
        <v>1</v>
      </c>
      <c r="H78" s="139">
        <v>1</v>
      </c>
      <c r="I78" s="139">
        <f t="shared" si="1"/>
        <v>1</v>
      </c>
      <c r="J78" s="170" t="s">
        <v>1777</v>
      </c>
      <c r="K78" s="54"/>
      <c r="L78" s="54"/>
      <c r="M78" s="54"/>
      <c r="N78" s="54"/>
      <c r="O78" s="54"/>
      <c r="P78" s="54"/>
      <c r="Q78" s="54"/>
    </row>
    <row r="79" spans="1:17" ht="38.25" x14ac:dyDescent="0.2">
      <c r="A79" s="70">
        <v>72</v>
      </c>
      <c r="B79" s="205" t="s">
        <v>1891</v>
      </c>
      <c r="C79" s="206" t="s">
        <v>1892</v>
      </c>
      <c r="D79" s="207" t="s">
        <v>1763</v>
      </c>
      <c r="E79" s="208"/>
      <c r="F79" s="139">
        <v>1</v>
      </c>
      <c r="G79" s="139">
        <v>1</v>
      </c>
      <c r="H79" s="139">
        <v>1</v>
      </c>
      <c r="I79" s="139">
        <f t="shared" si="1"/>
        <v>1</v>
      </c>
      <c r="J79" s="170"/>
      <c r="K79" s="54"/>
      <c r="L79" s="54"/>
      <c r="M79" s="54"/>
      <c r="N79" s="54"/>
      <c r="O79" s="54"/>
      <c r="P79" s="54"/>
      <c r="Q79" s="54"/>
    </row>
    <row r="80" spans="1:17" ht="63.75" x14ac:dyDescent="0.2">
      <c r="A80" s="70">
        <v>73</v>
      </c>
      <c r="B80" s="205" t="s">
        <v>1893</v>
      </c>
      <c r="C80" s="206" t="s">
        <v>1894</v>
      </c>
      <c r="D80" s="207" t="s">
        <v>1745</v>
      </c>
      <c r="E80" s="208"/>
      <c r="F80" s="139">
        <v>1</v>
      </c>
      <c r="G80" s="150">
        <v>1</v>
      </c>
      <c r="H80" s="139">
        <v>1</v>
      </c>
      <c r="I80" s="139">
        <f t="shared" si="1"/>
        <v>1</v>
      </c>
      <c r="J80" s="171" t="s">
        <v>1316</v>
      </c>
      <c r="K80" s="54"/>
      <c r="L80" s="54"/>
      <c r="M80" s="54"/>
      <c r="N80" s="54"/>
      <c r="O80" s="54"/>
      <c r="P80" s="54"/>
      <c r="Q80" s="54"/>
    </row>
    <row r="81" spans="1:17" ht="38.25" x14ac:dyDescent="0.2">
      <c r="A81" s="70">
        <v>74</v>
      </c>
      <c r="B81" s="205" t="s">
        <v>1895</v>
      </c>
      <c r="C81" s="206" t="s">
        <v>1896</v>
      </c>
      <c r="D81" s="207" t="s">
        <v>1745</v>
      </c>
      <c r="E81" s="208"/>
      <c r="F81" s="139">
        <v>1</v>
      </c>
      <c r="G81" s="139">
        <v>1</v>
      </c>
      <c r="H81" s="139">
        <v>1</v>
      </c>
      <c r="I81" s="139">
        <f t="shared" si="1"/>
        <v>1</v>
      </c>
      <c r="J81" s="170"/>
      <c r="K81" s="54"/>
      <c r="L81" s="54"/>
      <c r="M81" s="54"/>
      <c r="N81" s="54"/>
      <c r="O81" s="54"/>
      <c r="P81" s="54"/>
      <c r="Q81" s="54"/>
    </row>
    <row r="82" spans="1:17" ht="76.5" x14ac:dyDescent="0.2">
      <c r="A82" s="70">
        <v>75</v>
      </c>
      <c r="B82" s="205" t="s">
        <v>1897</v>
      </c>
      <c r="C82" s="206" t="s">
        <v>1898</v>
      </c>
      <c r="D82" s="207" t="s">
        <v>1745</v>
      </c>
      <c r="E82" s="208"/>
      <c r="F82" s="150">
        <v>1</v>
      </c>
      <c r="G82" s="139">
        <v>1</v>
      </c>
      <c r="H82" s="139">
        <v>1</v>
      </c>
      <c r="I82" s="139">
        <f t="shared" si="1"/>
        <v>1</v>
      </c>
      <c r="J82" s="170" t="s">
        <v>1777</v>
      </c>
      <c r="K82" s="54"/>
      <c r="L82" s="54"/>
      <c r="M82" s="54"/>
      <c r="N82" s="54"/>
      <c r="O82" s="54"/>
      <c r="P82" s="54"/>
      <c r="Q82" s="54"/>
    </row>
    <row r="83" spans="1:17" ht="76.5" x14ac:dyDescent="0.2">
      <c r="A83" s="70">
        <v>76</v>
      </c>
      <c r="B83" s="205" t="s">
        <v>1899</v>
      </c>
      <c r="C83" s="206" t="s">
        <v>1900</v>
      </c>
      <c r="D83" s="207" t="s">
        <v>1763</v>
      </c>
      <c r="E83" s="208"/>
      <c r="F83" s="150">
        <v>1</v>
      </c>
      <c r="G83" s="139">
        <v>1</v>
      </c>
      <c r="H83" s="139">
        <v>1</v>
      </c>
      <c r="I83" s="139">
        <f t="shared" si="1"/>
        <v>1</v>
      </c>
      <c r="J83" s="170" t="s">
        <v>1777</v>
      </c>
      <c r="K83" s="54"/>
      <c r="L83" s="54"/>
      <c r="M83" s="54"/>
      <c r="N83" s="54"/>
      <c r="O83" s="54"/>
      <c r="P83" s="54"/>
      <c r="Q83" s="54"/>
    </row>
    <row r="84" spans="1:17" ht="63.75" x14ac:dyDescent="0.2">
      <c r="A84" s="70">
        <v>77</v>
      </c>
      <c r="B84" s="205" t="s">
        <v>1901</v>
      </c>
      <c r="C84" s="206" t="s">
        <v>1902</v>
      </c>
      <c r="D84" s="207" t="s">
        <v>1763</v>
      </c>
      <c r="E84" s="208"/>
      <c r="F84" s="139">
        <v>1</v>
      </c>
      <c r="G84" s="150">
        <v>1</v>
      </c>
      <c r="H84" s="139">
        <v>1</v>
      </c>
      <c r="I84" s="139">
        <f t="shared" si="1"/>
        <v>1</v>
      </c>
      <c r="J84" s="171" t="s">
        <v>1316</v>
      </c>
      <c r="K84" s="54"/>
      <c r="L84" s="54"/>
      <c r="M84" s="54"/>
      <c r="N84" s="54"/>
      <c r="O84" s="54"/>
      <c r="P84" s="54"/>
      <c r="Q84" s="54"/>
    </row>
    <row r="85" spans="1:17" ht="127.5" x14ac:dyDescent="0.2">
      <c r="A85" s="70">
        <v>78</v>
      </c>
      <c r="B85" s="205" t="s">
        <v>1903</v>
      </c>
      <c r="C85" s="206" t="s">
        <v>1904</v>
      </c>
      <c r="D85" s="207" t="s">
        <v>1745</v>
      </c>
      <c r="E85" s="208"/>
      <c r="F85" s="150">
        <v>1</v>
      </c>
      <c r="G85" s="150">
        <v>1</v>
      </c>
      <c r="H85" s="139">
        <v>1</v>
      </c>
      <c r="I85" s="139">
        <f t="shared" si="1"/>
        <v>1</v>
      </c>
      <c r="J85" s="170" t="s">
        <v>1756</v>
      </c>
      <c r="K85" s="54"/>
      <c r="L85" s="54"/>
      <c r="M85" s="54"/>
      <c r="N85" s="54"/>
      <c r="O85" s="54"/>
      <c r="P85" s="54"/>
      <c r="Q85" s="54"/>
    </row>
    <row r="86" spans="1:17" ht="63.75" x14ac:dyDescent="0.2">
      <c r="A86" s="70">
        <v>79</v>
      </c>
      <c r="B86" s="205" t="s">
        <v>1905</v>
      </c>
      <c r="C86" s="206" t="s">
        <v>1906</v>
      </c>
      <c r="D86" s="207" t="s">
        <v>1763</v>
      </c>
      <c r="E86" s="208"/>
      <c r="F86" s="139">
        <v>1</v>
      </c>
      <c r="G86" s="150">
        <v>1</v>
      </c>
      <c r="H86" s="139">
        <v>1</v>
      </c>
      <c r="I86" s="139">
        <f t="shared" si="1"/>
        <v>1</v>
      </c>
      <c r="J86" s="171" t="s">
        <v>1316</v>
      </c>
      <c r="K86" s="54"/>
      <c r="L86" s="54"/>
      <c r="M86" s="54"/>
      <c r="N86" s="54"/>
      <c r="O86" s="54"/>
      <c r="P86" s="54"/>
      <c r="Q86" s="54"/>
    </row>
    <row r="87" spans="1:17" ht="76.5" x14ac:dyDescent="0.2">
      <c r="A87" s="70">
        <v>80</v>
      </c>
      <c r="B87" s="205" t="s">
        <v>1907</v>
      </c>
      <c r="C87" s="206" t="s">
        <v>1908</v>
      </c>
      <c r="D87" s="207" t="s">
        <v>1763</v>
      </c>
      <c r="E87" s="208"/>
      <c r="F87" s="150">
        <v>1</v>
      </c>
      <c r="G87" s="139">
        <v>1</v>
      </c>
      <c r="H87" s="139">
        <v>1</v>
      </c>
      <c r="I87" s="139">
        <f t="shared" si="1"/>
        <v>1</v>
      </c>
      <c r="J87" s="170" t="s">
        <v>1777</v>
      </c>
      <c r="K87" s="54"/>
      <c r="L87" s="54"/>
      <c r="M87" s="54"/>
      <c r="N87" s="54"/>
      <c r="O87" s="54"/>
      <c r="P87" s="54"/>
      <c r="Q87" s="54"/>
    </row>
    <row r="88" spans="1:17" ht="38.25" x14ac:dyDescent="0.2">
      <c r="A88" s="70">
        <v>81</v>
      </c>
      <c r="B88" s="205" t="s">
        <v>1909</v>
      </c>
      <c r="C88" s="206" t="s">
        <v>1910</v>
      </c>
      <c r="D88" s="207" t="s">
        <v>1745</v>
      </c>
      <c r="E88" s="208"/>
      <c r="F88" s="139">
        <v>1</v>
      </c>
      <c r="G88" s="139">
        <v>1</v>
      </c>
      <c r="H88" s="139">
        <v>1</v>
      </c>
      <c r="I88" s="139">
        <f t="shared" si="1"/>
        <v>1</v>
      </c>
      <c r="J88" s="170"/>
      <c r="K88" s="54"/>
      <c r="L88" s="54"/>
      <c r="M88" s="54"/>
      <c r="N88" s="54"/>
      <c r="O88" s="54"/>
      <c r="P88" s="54"/>
      <c r="Q88" s="54"/>
    </row>
    <row r="89" spans="1:17" ht="76.5" x14ac:dyDescent="0.2">
      <c r="A89" s="70">
        <v>82</v>
      </c>
      <c r="B89" s="205" t="s">
        <v>1911</v>
      </c>
      <c r="C89" s="206" t="s">
        <v>1912</v>
      </c>
      <c r="D89" s="207" t="s">
        <v>1776</v>
      </c>
      <c r="E89" s="212"/>
      <c r="F89" s="150">
        <v>1</v>
      </c>
      <c r="G89" s="139">
        <v>1</v>
      </c>
      <c r="H89" s="139">
        <v>1</v>
      </c>
      <c r="I89" s="139">
        <f t="shared" si="1"/>
        <v>1</v>
      </c>
      <c r="J89" s="170" t="s">
        <v>1777</v>
      </c>
      <c r="K89" s="54"/>
      <c r="L89" s="54"/>
      <c r="M89" s="54"/>
      <c r="N89" s="54"/>
      <c r="O89" s="54"/>
      <c r="P89" s="54"/>
      <c r="Q89" s="54"/>
    </row>
    <row r="90" spans="1:17" ht="76.5" x14ac:dyDescent="0.2">
      <c r="A90" s="70">
        <v>83</v>
      </c>
      <c r="B90" s="205" t="s">
        <v>1913</v>
      </c>
      <c r="C90" s="206" t="s">
        <v>1914</v>
      </c>
      <c r="D90" s="207" t="s">
        <v>1776</v>
      </c>
      <c r="E90" s="212"/>
      <c r="F90" s="150">
        <v>1</v>
      </c>
      <c r="G90" s="139">
        <v>1</v>
      </c>
      <c r="H90" s="139">
        <v>1</v>
      </c>
      <c r="I90" s="139">
        <f t="shared" si="1"/>
        <v>1</v>
      </c>
      <c r="J90" s="170" t="s">
        <v>1777</v>
      </c>
      <c r="K90" s="54"/>
      <c r="L90" s="54"/>
      <c r="M90" s="54"/>
      <c r="N90" s="54"/>
      <c r="O90" s="54"/>
      <c r="P90" s="54"/>
      <c r="Q90" s="54"/>
    </row>
    <row r="91" spans="1:17" ht="38.25" x14ac:dyDescent="0.2">
      <c r="A91" s="70">
        <v>84</v>
      </c>
      <c r="B91" s="205" t="s">
        <v>1915</v>
      </c>
      <c r="C91" s="206" t="s">
        <v>1916</v>
      </c>
      <c r="D91" s="207" t="s">
        <v>1776</v>
      </c>
      <c r="E91" s="212"/>
      <c r="F91" s="139">
        <v>1</v>
      </c>
      <c r="G91" s="139">
        <v>1</v>
      </c>
      <c r="H91" s="139">
        <v>1</v>
      </c>
      <c r="I91" s="139">
        <f t="shared" si="1"/>
        <v>1</v>
      </c>
      <c r="J91" s="170"/>
      <c r="K91" s="54"/>
      <c r="L91" s="54"/>
      <c r="M91" s="54"/>
      <c r="N91" s="54"/>
      <c r="O91" s="54"/>
      <c r="P91" s="54"/>
      <c r="Q91" s="54"/>
    </row>
    <row r="92" spans="1:17" ht="165.75" x14ac:dyDescent="0.2">
      <c r="A92" s="70">
        <v>85</v>
      </c>
      <c r="B92" s="213" t="s">
        <v>1917</v>
      </c>
      <c r="C92" s="214" t="s">
        <v>1918</v>
      </c>
      <c r="D92" s="215" t="s">
        <v>1776</v>
      </c>
      <c r="E92" s="212"/>
      <c r="F92" s="150">
        <v>1</v>
      </c>
      <c r="G92" s="139">
        <v>1</v>
      </c>
      <c r="H92" s="139">
        <v>0</v>
      </c>
      <c r="I92" s="139">
        <f t="shared" si="1"/>
        <v>0.60000000000000009</v>
      </c>
      <c r="J92" s="170" t="s">
        <v>1919</v>
      </c>
      <c r="K92" s="54"/>
      <c r="L92" s="54"/>
      <c r="M92" s="54"/>
      <c r="N92" s="54"/>
      <c r="O92" s="54"/>
      <c r="P92" s="54"/>
      <c r="Q92" s="54"/>
    </row>
    <row r="93" spans="1:17" ht="76.5" x14ac:dyDescent="0.2">
      <c r="A93" s="70">
        <v>86</v>
      </c>
      <c r="B93" s="205" t="s">
        <v>1920</v>
      </c>
      <c r="C93" s="206" t="s">
        <v>1921</v>
      </c>
      <c r="D93" s="207" t="s">
        <v>1745</v>
      </c>
      <c r="E93" s="208"/>
      <c r="F93" s="150">
        <v>1</v>
      </c>
      <c r="G93" s="139">
        <v>1</v>
      </c>
      <c r="H93" s="139">
        <v>1</v>
      </c>
      <c r="I93" s="139">
        <f t="shared" si="1"/>
        <v>1</v>
      </c>
      <c r="J93" s="170" t="s">
        <v>1777</v>
      </c>
      <c r="K93" s="54"/>
      <c r="L93" s="54"/>
      <c r="M93" s="54"/>
      <c r="N93" s="54"/>
      <c r="O93" s="54"/>
      <c r="P93" s="54"/>
      <c r="Q93" s="54"/>
    </row>
    <row r="94" spans="1:17" ht="76.5" x14ac:dyDescent="0.2">
      <c r="A94" s="70">
        <v>87</v>
      </c>
      <c r="B94" s="205" t="s">
        <v>1922</v>
      </c>
      <c r="C94" s="206" t="s">
        <v>1923</v>
      </c>
      <c r="D94" s="207" t="s">
        <v>1763</v>
      </c>
      <c r="E94" s="208"/>
      <c r="F94" s="150">
        <v>1</v>
      </c>
      <c r="G94" s="139">
        <v>1</v>
      </c>
      <c r="H94" s="139">
        <v>1</v>
      </c>
      <c r="I94" s="139">
        <f t="shared" si="1"/>
        <v>1</v>
      </c>
      <c r="J94" s="170" t="s">
        <v>1777</v>
      </c>
      <c r="K94" s="54"/>
      <c r="L94" s="54"/>
      <c r="M94" s="54"/>
      <c r="N94" s="54"/>
      <c r="O94" s="54"/>
      <c r="P94" s="54"/>
      <c r="Q94" s="54"/>
    </row>
    <row r="95" spans="1:17" ht="76.5" x14ac:dyDescent="0.2">
      <c r="A95" s="70">
        <v>88</v>
      </c>
      <c r="B95" s="213" t="s">
        <v>1924</v>
      </c>
      <c r="C95" s="214" t="s">
        <v>1925</v>
      </c>
      <c r="D95" s="215" t="s">
        <v>1776</v>
      </c>
      <c r="E95" s="212"/>
      <c r="F95" s="150">
        <v>1</v>
      </c>
      <c r="G95" s="139">
        <v>1</v>
      </c>
      <c r="H95" s="139">
        <v>1</v>
      </c>
      <c r="I95" s="139">
        <f t="shared" si="1"/>
        <v>1</v>
      </c>
      <c r="J95" s="170" t="s">
        <v>1777</v>
      </c>
      <c r="K95" s="54"/>
      <c r="L95" s="54"/>
      <c r="M95" s="54"/>
      <c r="N95" s="54"/>
      <c r="O95" s="54"/>
      <c r="P95" s="54"/>
      <c r="Q95" s="54"/>
    </row>
    <row r="96" spans="1:17" ht="127.5" x14ac:dyDescent="0.2">
      <c r="A96" s="70">
        <v>89</v>
      </c>
      <c r="B96" s="213" t="s">
        <v>1926</v>
      </c>
      <c r="C96" s="214" t="s">
        <v>1927</v>
      </c>
      <c r="D96" s="215" t="s">
        <v>1745</v>
      </c>
      <c r="E96" s="208"/>
      <c r="F96" s="150">
        <v>1</v>
      </c>
      <c r="G96" s="150">
        <v>1</v>
      </c>
      <c r="H96" s="139">
        <v>1</v>
      </c>
      <c r="I96" s="139">
        <f t="shared" si="1"/>
        <v>1</v>
      </c>
      <c r="J96" s="170" t="s">
        <v>1756</v>
      </c>
      <c r="K96" s="54"/>
      <c r="L96" s="54"/>
      <c r="M96" s="54"/>
      <c r="N96" s="54"/>
      <c r="O96" s="54"/>
      <c r="P96" s="54"/>
      <c r="Q96" s="54"/>
    </row>
    <row r="97" spans="1:17" ht="63.75" x14ac:dyDescent="0.2">
      <c r="A97" s="70">
        <v>90</v>
      </c>
      <c r="B97" s="213" t="s">
        <v>1928</v>
      </c>
      <c r="C97" s="214" t="s">
        <v>1929</v>
      </c>
      <c r="D97" s="215" t="s">
        <v>1763</v>
      </c>
      <c r="E97" s="208"/>
      <c r="F97" s="139">
        <v>1</v>
      </c>
      <c r="G97" s="139">
        <v>1</v>
      </c>
      <c r="H97" s="139">
        <v>0</v>
      </c>
      <c r="I97" s="139">
        <f t="shared" si="1"/>
        <v>0.60000000000000009</v>
      </c>
      <c r="J97" s="170" t="s">
        <v>1930</v>
      </c>
      <c r="K97" s="54"/>
      <c r="L97" s="54"/>
      <c r="M97" s="54"/>
      <c r="N97" s="54"/>
      <c r="O97" s="54"/>
      <c r="P97" s="54"/>
      <c r="Q97" s="54"/>
    </row>
    <row r="98" spans="1:17" ht="25.5" x14ac:dyDescent="0.2">
      <c r="A98" s="70">
        <v>91</v>
      </c>
      <c r="B98" s="205" t="s">
        <v>1931</v>
      </c>
      <c r="C98" s="206" t="s">
        <v>1932</v>
      </c>
      <c r="D98" s="207" t="s">
        <v>1745</v>
      </c>
      <c r="E98" s="208"/>
      <c r="F98" s="139">
        <v>1</v>
      </c>
      <c r="G98" s="139">
        <v>1</v>
      </c>
      <c r="H98" s="139">
        <v>1</v>
      </c>
      <c r="I98" s="139">
        <f t="shared" si="1"/>
        <v>1</v>
      </c>
      <c r="J98" s="170"/>
      <c r="K98" s="54"/>
      <c r="L98" s="54"/>
      <c r="M98" s="54"/>
      <c r="N98" s="54"/>
      <c r="O98" s="54"/>
      <c r="P98" s="54"/>
      <c r="Q98" s="54"/>
    </row>
    <row r="99" spans="1:17" ht="76.5" x14ac:dyDescent="0.2">
      <c r="A99" s="70">
        <v>92</v>
      </c>
      <c r="B99" s="205" t="s">
        <v>1933</v>
      </c>
      <c r="C99" s="206" t="s">
        <v>1934</v>
      </c>
      <c r="D99" s="207" t="s">
        <v>1763</v>
      </c>
      <c r="E99" s="208"/>
      <c r="F99" s="150">
        <v>1</v>
      </c>
      <c r="G99" s="139">
        <v>1</v>
      </c>
      <c r="H99" s="139">
        <v>1</v>
      </c>
      <c r="I99" s="139">
        <f t="shared" si="1"/>
        <v>1</v>
      </c>
      <c r="J99" s="170" t="s">
        <v>1777</v>
      </c>
      <c r="K99" s="54"/>
      <c r="L99" s="54"/>
      <c r="M99" s="54"/>
      <c r="N99" s="54"/>
      <c r="O99" s="54"/>
      <c r="P99" s="54"/>
      <c r="Q99" s="54"/>
    </row>
    <row r="100" spans="1:17" ht="15.75" customHeight="1" x14ac:dyDescent="0.2">
      <c r="A100" s="332" t="s">
        <v>1049</v>
      </c>
      <c r="B100" s="333"/>
      <c r="C100" s="333"/>
      <c r="D100" s="333"/>
      <c r="E100" s="333"/>
      <c r="F100" s="333"/>
      <c r="G100" s="333"/>
      <c r="H100" s="334"/>
      <c r="I100" s="169">
        <f>SUM(I8:I99)/COUNT(I8:I99)</f>
        <v>0.99130434782608678</v>
      </c>
      <c r="J100" s="170"/>
      <c r="K100" s="54"/>
      <c r="L100" s="54"/>
      <c r="M100" s="54"/>
      <c r="N100" s="54"/>
      <c r="O100" s="54"/>
      <c r="P100" s="54"/>
      <c r="Q100" s="54"/>
    </row>
    <row r="104" spans="1:17" x14ac:dyDescent="0.2">
      <c r="B104" s="100"/>
      <c r="C104" s="101"/>
      <c r="D104" s="101"/>
      <c r="E104" s="101"/>
      <c r="F104" s="133"/>
      <c r="G104" s="133"/>
      <c r="H104" s="133"/>
      <c r="I104" s="133"/>
    </row>
    <row r="111" spans="1:17" x14ac:dyDescent="0.2">
      <c r="B111" s="100"/>
      <c r="C111" s="101"/>
      <c r="D111" s="101"/>
      <c r="E111" s="101"/>
      <c r="F111" s="133"/>
      <c r="G111" s="133"/>
      <c r="H111" s="133"/>
      <c r="I111" s="133"/>
    </row>
    <row r="115" spans="2:9" x14ac:dyDescent="0.2">
      <c r="B115" s="100"/>
      <c r="C115" s="101"/>
      <c r="D115" s="101"/>
      <c r="E115" s="101"/>
      <c r="F115" s="133"/>
      <c r="G115" s="133"/>
      <c r="H115" s="133"/>
      <c r="I115" s="133"/>
    </row>
    <row r="118" spans="2:9" x14ac:dyDescent="0.2">
      <c r="B118" s="100"/>
      <c r="C118" s="101"/>
      <c r="D118" s="101"/>
      <c r="E118" s="101"/>
      <c r="F118" s="133"/>
      <c r="G118" s="133"/>
      <c r="H118" s="133"/>
      <c r="I118" s="133"/>
    </row>
    <row r="122" spans="2:9" x14ac:dyDescent="0.2">
      <c r="B122" s="100"/>
      <c r="C122" s="101"/>
      <c r="D122" s="101"/>
      <c r="E122" s="101"/>
      <c r="F122" s="133"/>
      <c r="G122" s="133"/>
      <c r="H122" s="133"/>
      <c r="I122" s="133"/>
    </row>
    <row r="125" spans="2:9" x14ac:dyDescent="0.2">
      <c r="B125" s="100"/>
      <c r="C125" s="101"/>
      <c r="D125" s="101"/>
      <c r="E125" s="101"/>
      <c r="F125" s="133"/>
      <c r="G125" s="133"/>
      <c r="H125" s="133"/>
      <c r="I125" s="133"/>
    </row>
    <row r="129" spans="2:9" x14ac:dyDescent="0.2">
      <c r="B129" s="100"/>
      <c r="C129" s="101"/>
      <c r="D129" s="101"/>
      <c r="E129" s="101"/>
      <c r="F129" s="133"/>
      <c r="G129" s="133"/>
      <c r="H129" s="133"/>
      <c r="I129" s="133"/>
    </row>
  </sheetData>
  <mergeCells count="13">
    <mergeCell ref="I6:I7"/>
    <mergeCell ref="J6:J7"/>
    <mergeCell ref="A100:H100"/>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99">
      <formula1>"0,1"</formula1>
    </dataValidation>
  </dataValidations>
  <pageMargins left="0.31496062992125984" right="0.31496062992125984" top="0.35433070866141736" bottom="0.35433070866141736" header="0" footer="0"/>
  <pageSetup paperSize="9" scale="52"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4"/>
  <sheetViews>
    <sheetView view="pageBreakPreview" zoomScale="85" zoomScaleNormal="100" zoomScaleSheetLayoutView="85"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03" customWidth="1"/>
    <col min="7" max="7" width="15.85546875" style="103" customWidth="1"/>
    <col min="8" max="8" width="14.42578125" style="103" customWidth="1"/>
    <col min="9" max="9" width="19" style="103" customWidth="1"/>
    <col min="10" max="10" width="15.5703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29" t="s">
        <v>240</v>
      </c>
      <c r="B1" s="329"/>
      <c r="C1" s="329"/>
      <c r="D1" s="329"/>
      <c r="E1" s="329"/>
      <c r="F1" s="329"/>
      <c r="G1" s="329"/>
      <c r="H1" s="329"/>
      <c r="I1" s="329"/>
      <c r="J1" s="329"/>
    </row>
    <row r="2" spans="1:17" ht="30.75" customHeight="1" x14ac:dyDescent="0.2">
      <c r="A2" s="125" t="s">
        <v>246</v>
      </c>
      <c r="B2" s="125"/>
      <c r="C2" s="330" t="s">
        <v>1935</v>
      </c>
      <c r="D2" s="330"/>
      <c r="E2" s="330"/>
      <c r="F2" s="330"/>
      <c r="G2" s="330"/>
      <c r="H2" s="330"/>
      <c r="I2" s="330"/>
      <c r="J2" s="330"/>
    </row>
    <row r="3" spans="1:17" ht="15.75" customHeight="1" x14ac:dyDescent="0.2">
      <c r="A3" s="125" t="s">
        <v>243</v>
      </c>
      <c r="B3" s="125"/>
      <c r="C3" s="126">
        <v>43935</v>
      </c>
      <c r="D3" s="135"/>
      <c r="E3" s="135"/>
      <c r="F3" s="135"/>
      <c r="G3" s="135"/>
      <c r="H3" s="135"/>
      <c r="I3" s="135"/>
    </row>
    <row r="4" spans="1:17" ht="17.25" customHeight="1" x14ac:dyDescent="0.2">
      <c r="A4" s="136" t="s">
        <v>82</v>
      </c>
      <c r="B4" s="125"/>
      <c r="C4" s="135"/>
      <c r="D4" s="135"/>
      <c r="E4" s="135"/>
      <c r="F4" s="135"/>
      <c r="G4" s="135"/>
      <c r="H4" s="135"/>
      <c r="I4" s="135"/>
    </row>
    <row r="5" spans="1:17" ht="51" customHeight="1" x14ac:dyDescent="0.2">
      <c r="A5" s="338" t="s">
        <v>247</v>
      </c>
      <c r="B5" s="338"/>
      <c r="C5" s="338"/>
      <c r="D5" s="338"/>
      <c r="E5" s="338"/>
      <c r="F5" s="338"/>
      <c r="G5" s="338"/>
      <c r="H5" s="338"/>
      <c r="I5" s="338"/>
      <c r="J5" s="338"/>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26"/>
      <c r="C7" s="326"/>
      <c r="D7" s="326"/>
      <c r="E7" s="326"/>
      <c r="F7" s="326"/>
      <c r="G7" s="137" t="s">
        <v>255</v>
      </c>
      <c r="H7" s="4" t="s">
        <v>256</v>
      </c>
      <c r="I7" s="326"/>
      <c r="J7" s="331"/>
      <c r="K7" s="54"/>
      <c r="L7" s="54"/>
      <c r="M7" s="54"/>
      <c r="N7" s="54"/>
      <c r="O7" s="54"/>
      <c r="P7" s="54"/>
      <c r="Q7" s="54"/>
    </row>
    <row r="8" spans="1:17" ht="63.75" x14ac:dyDescent="0.2">
      <c r="A8" s="70">
        <v>1</v>
      </c>
      <c r="B8" s="155" t="s">
        <v>1936</v>
      </c>
      <c r="C8" s="92" t="s">
        <v>1937</v>
      </c>
      <c r="D8" s="78" t="s">
        <v>1101</v>
      </c>
      <c r="E8" s="78"/>
      <c r="F8" s="139">
        <v>1</v>
      </c>
      <c r="G8" s="139">
        <v>1</v>
      </c>
      <c r="H8" s="139">
        <v>1</v>
      </c>
      <c r="I8" s="139">
        <f>F8*0.2+G8*0.4+H8*0.4</f>
        <v>1</v>
      </c>
      <c r="J8" s="176"/>
      <c r="K8" s="54"/>
      <c r="L8" s="54"/>
      <c r="M8" s="54"/>
      <c r="N8" s="54"/>
      <c r="O8" s="54"/>
      <c r="P8" s="54"/>
      <c r="Q8" s="54"/>
    </row>
    <row r="9" spans="1:17" ht="63.75" x14ac:dyDescent="0.2">
      <c r="A9" s="70">
        <v>2</v>
      </c>
      <c r="B9" s="155" t="s">
        <v>1938</v>
      </c>
      <c r="C9" s="92" t="s">
        <v>1939</v>
      </c>
      <c r="D9" s="78" t="s">
        <v>1101</v>
      </c>
      <c r="E9" s="78"/>
      <c r="F9" s="139">
        <v>1</v>
      </c>
      <c r="G9" s="139">
        <v>1</v>
      </c>
      <c r="H9" s="139">
        <v>1</v>
      </c>
      <c r="I9" s="139">
        <f>F9*0.2+G9*0.4+H9*0.4</f>
        <v>1</v>
      </c>
      <c r="J9" s="176"/>
      <c r="K9" s="54"/>
      <c r="L9" s="54"/>
      <c r="M9" s="54"/>
      <c r="N9" s="54"/>
      <c r="O9" s="54"/>
      <c r="P9" s="54"/>
      <c r="Q9" s="54"/>
    </row>
    <row r="10" spans="1:17" ht="63.75" x14ac:dyDescent="0.2">
      <c r="A10" s="70">
        <v>3</v>
      </c>
      <c r="B10" s="155" t="s">
        <v>1940</v>
      </c>
      <c r="C10" s="92" t="s">
        <v>1941</v>
      </c>
      <c r="D10" s="78" t="s">
        <v>1101</v>
      </c>
      <c r="E10" s="78"/>
      <c r="F10" s="139">
        <v>1</v>
      </c>
      <c r="G10" s="139">
        <v>1</v>
      </c>
      <c r="H10" s="139">
        <v>1</v>
      </c>
      <c r="I10" s="139">
        <f t="shared" ref="I10:I34" si="0">F10*0.2+G10*0.4+H10*0.4</f>
        <v>1</v>
      </c>
      <c r="J10" s="176"/>
      <c r="K10" s="54"/>
      <c r="L10" s="54"/>
      <c r="M10" s="54"/>
      <c r="N10" s="54"/>
      <c r="O10" s="54"/>
      <c r="P10" s="54"/>
      <c r="Q10" s="54"/>
    </row>
    <row r="11" spans="1:17" ht="76.5" x14ac:dyDescent="0.2">
      <c r="A11" s="70">
        <v>4</v>
      </c>
      <c r="B11" s="155" t="s">
        <v>1942</v>
      </c>
      <c r="C11" s="92" t="s">
        <v>1943</v>
      </c>
      <c r="D11" s="78" t="s">
        <v>1101</v>
      </c>
      <c r="E11" s="78"/>
      <c r="F11" s="139">
        <v>1</v>
      </c>
      <c r="G11" s="150">
        <v>1</v>
      </c>
      <c r="H11" s="139">
        <v>1</v>
      </c>
      <c r="I11" s="139">
        <f t="shared" si="0"/>
        <v>1</v>
      </c>
      <c r="J11" s="171" t="s">
        <v>1316</v>
      </c>
      <c r="K11" s="54"/>
      <c r="L11" s="54"/>
      <c r="M11" s="54"/>
      <c r="N11" s="54"/>
      <c r="O11" s="54"/>
      <c r="P11" s="54"/>
      <c r="Q11" s="54"/>
    </row>
    <row r="12" spans="1:17" ht="76.5" x14ac:dyDescent="0.2">
      <c r="A12" s="70">
        <v>5</v>
      </c>
      <c r="B12" s="155" t="s">
        <v>1944</v>
      </c>
      <c r="C12" s="92" t="s">
        <v>1945</v>
      </c>
      <c r="D12" s="78" t="s">
        <v>1101</v>
      </c>
      <c r="E12" s="78"/>
      <c r="F12" s="139">
        <v>1</v>
      </c>
      <c r="G12" s="139">
        <v>1</v>
      </c>
      <c r="H12" s="139">
        <v>1</v>
      </c>
      <c r="I12" s="139">
        <f t="shared" si="0"/>
        <v>1</v>
      </c>
      <c r="J12" s="216"/>
      <c r="K12" s="54"/>
      <c r="L12" s="54"/>
      <c r="M12" s="54"/>
      <c r="N12" s="54"/>
      <c r="O12" s="54"/>
      <c r="P12" s="54"/>
      <c r="Q12" s="54"/>
    </row>
    <row r="13" spans="1:17" ht="105.75" customHeight="1" x14ac:dyDescent="0.2">
      <c r="A13" s="70">
        <v>6</v>
      </c>
      <c r="B13" s="155" t="s">
        <v>1946</v>
      </c>
      <c r="C13" s="92" t="s">
        <v>1947</v>
      </c>
      <c r="D13" s="78" t="s">
        <v>1101</v>
      </c>
      <c r="E13" s="78"/>
      <c r="F13" s="150">
        <v>1</v>
      </c>
      <c r="G13" s="139">
        <v>1</v>
      </c>
      <c r="H13" s="139">
        <v>1</v>
      </c>
      <c r="I13" s="139">
        <f t="shared" si="0"/>
        <v>1</v>
      </c>
      <c r="J13" s="171" t="s">
        <v>1777</v>
      </c>
      <c r="K13" s="54"/>
      <c r="L13" s="54"/>
      <c r="M13" s="54"/>
      <c r="N13" s="54"/>
      <c r="O13" s="54"/>
      <c r="P13" s="54"/>
      <c r="Q13" s="54"/>
    </row>
    <row r="14" spans="1:17" ht="76.5" x14ac:dyDescent="0.2">
      <c r="A14" s="70">
        <v>7</v>
      </c>
      <c r="B14" s="155" t="s">
        <v>1948</v>
      </c>
      <c r="C14" s="92" t="s">
        <v>1949</v>
      </c>
      <c r="D14" s="171" t="s">
        <v>1101</v>
      </c>
      <c r="E14" s="78"/>
      <c r="F14" s="139">
        <v>1</v>
      </c>
      <c r="G14" s="139">
        <v>1</v>
      </c>
      <c r="H14" s="139">
        <v>1</v>
      </c>
      <c r="I14" s="139">
        <f t="shared" si="0"/>
        <v>1</v>
      </c>
      <c r="J14" s="216"/>
      <c r="K14" s="54"/>
      <c r="L14" s="54"/>
      <c r="M14" s="54"/>
      <c r="N14" s="54"/>
      <c r="O14" s="54"/>
      <c r="P14" s="54"/>
      <c r="Q14" s="54"/>
    </row>
    <row r="15" spans="1:17" ht="76.5" x14ac:dyDescent="0.2">
      <c r="A15" s="70">
        <v>8</v>
      </c>
      <c r="B15" s="155" t="s">
        <v>1950</v>
      </c>
      <c r="C15" s="92" t="s">
        <v>1951</v>
      </c>
      <c r="D15" s="171" t="s">
        <v>1101</v>
      </c>
      <c r="E15" s="78"/>
      <c r="F15" s="139">
        <v>1</v>
      </c>
      <c r="G15" s="150">
        <v>1</v>
      </c>
      <c r="H15" s="139">
        <v>1</v>
      </c>
      <c r="I15" s="139">
        <f t="shared" si="0"/>
        <v>1</v>
      </c>
      <c r="J15" s="171" t="s">
        <v>1316</v>
      </c>
      <c r="K15" s="54"/>
      <c r="L15" s="54"/>
      <c r="M15" s="54"/>
      <c r="N15" s="54"/>
      <c r="O15" s="54"/>
      <c r="P15" s="54"/>
      <c r="Q15" s="54"/>
    </row>
    <row r="16" spans="1:17" ht="102" x14ac:dyDescent="0.2">
      <c r="A16" s="70">
        <v>9</v>
      </c>
      <c r="B16" s="155" t="s">
        <v>1952</v>
      </c>
      <c r="C16" s="92" t="s">
        <v>1953</v>
      </c>
      <c r="D16" s="171" t="s">
        <v>1101</v>
      </c>
      <c r="E16" s="78"/>
      <c r="F16" s="150">
        <v>1</v>
      </c>
      <c r="G16" s="139">
        <v>1</v>
      </c>
      <c r="H16" s="139">
        <v>1</v>
      </c>
      <c r="I16" s="139">
        <f t="shared" si="0"/>
        <v>1</v>
      </c>
      <c r="J16" s="171" t="s">
        <v>1777</v>
      </c>
      <c r="K16" s="54"/>
      <c r="L16" s="54"/>
      <c r="M16" s="54"/>
      <c r="N16" s="54"/>
      <c r="O16" s="54"/>
      <c r="P16" s="54"/>
      <c r="Q16" s="54"/>
    </row>
    <row r="17" spans="1:17" ht="102" x14ac:dyDescent="0.2">
      <c r="A17" s="70">
        <v>10</v>
      </c>
      <c r="B17" s="155" t="s">
        <v>1954</v>
      </c>
      <c r="C17" s="92" t="s">
        <v>1955</v>
      </c>
      <c r="D17" s="171" t="s">
        <v>1101</v>
      </c>
      <c r="E17" s="78"/>
      <c r="F17" s="150">
        <v>1</v>
      </c>
      <c r="G17" s="139">
        <v>1</v>
      </c>
      <c r="H17" s="139">
        <v>1</v>
      </c>
      <c r="I17" s="139">
        <f t="shared" si="0"/>
        <v>1</v>
      </c>
      <c r="J17" s="171" t="s">
        <v>1777</v>
      </c>
      <c r="K17" s="54"/>
      <c r="L17" s="54"/>
      <c r="M17" s="54"/>
      <c r="N17" s="54"/>
      <c r="O17" s="54"/>
      <c r="P17" s="54"/>
      <c r="Q17" s="54"/>
    </row>
    <row r="18" spans="1:17" ht="63.75" x14ac:dyDescent="0.2">
      <c r="A18" s="70">
        <v>11</v>
      </c>
      <c r="B18" s="155" t="s">
        <v>1956</v>
      </c>
      <c r="C18" s="92" t="s">
        <v>1957</v>
      </c>
      <c r="D18" s="171" t="s">
        <v>1101</v>
      </c>
      <c r="E18" s="78"/>
      <c r="F18" s="139">
        <v>1</v>
      </c>
      <c r="G18" s="139">
        <v>1</v>
      </c>
      <c r="H18" s="139">
        <v>1</v>
      </c>
      <c r="I18" s="139">
        <f t="shared" si="0"/>
        <v>1</v>
      </c>
      <c r="J18" s="176"/>
      <c r="K18" s="54"/>
      <c r="L18" s="54"/>
      <c r="M18" s="54"/>
      <c r="N18" s="54"/>
      <c r="O18" s="54"/>
      <c r="P18" s="54"/>
      <c r="Q18" s="54"/>
    </row>
    <row r="19" spans="1:17" ht="102" x14ac:dyDescent="0.2">
      <c r="A19" s="70">
        <v>12</v>
      </c>
      <c r="B19" s="155" t="s">
        <v>1958</v>
      </c>
      <c r="C19" s="92" t="s">
        <v>1959</v>
      </c>
      <c r="D19" s="171" t="s">
        <v>1101</v>
      </c>
      <c r="E19" s="78"/>
      <c r="F19" s="150">
        <v>1</v>
      </c>
      <c r="G19" s="139">
        <v>1</v>
      </c>
      <c r="H19" s="139">
        <v>1</v>
      </c>
      <c r="I19" s="139">
        <f t="shared" si="0"/>
        <v>1</v>
      </c>
      <c r="J19" s="171" t="s">
        <v>1777</v>
      </c>
      <c r="K19" s="54"/>
      <c r="L19" s="54"/>
      <c r="M19" s="54"/>
      <c r="N19" s="54"/>
      <c r="O19" s="54"/>
      <c r="P19" s="54"/>
      <c r="Q19" s="54"/>
    </row>
    <row r="20" spans="1:17" ht="63.75" x14ac:dyDescent="0.2">
      <c r="A20" s="70">
        <v>13</v>
      </c>
      <c r="B20" s="155" t="s">
        <v>1960</v>
      </c>
      <c r="C20" s="92" t="s">
        <v>1961</v>
      </c>
      <c r="D20" s="171" t="s">
        <v>1101</v>
      </c>
      <c r="E20" s="78"/>
      <c r="F20" s="139">
        <v>1</v>
      </c>
      <c r="G20" s="139">
        <v>1</v>
      </c>
      <c r="H20" s="139">
        <v>1</v>
      </c>
      <c r="I20" s="139">
        <f t="shared" si="0"/>
        <v>1</v>
      </c>
      <c r="J20" s="176"/>
      <c r="K20" s="54"/>
      <c r="L20" s="54"/>
      <c r="M20" s="54"/>
      <c r="N20" s="54"/>
      <c r="O20" s="54"/>
      <c r="P20" s="54"/>
      <c r="Q20" s="54"/>
    </row>
    <row r="21" spans="1:17" ht="76.5" x14ac:dyDescent="0.2">
      <c r="A21" s="70">
        <v>14</v>
      </c>
      <c r="B21" s="155" t="s">
        <v>1962</v>
      </c>
      <c r="C21" s="92" t="s">
        <v>1963</v>
      </c>
      <c r="D21" s="171" t="s">
        <v>1101</v>
      </c>
      <c r="E21" s="78"/>
      <c r="F21" s="139">
        <v>1</v>
      </c>
      <c r="G21" s="150">
        <v>1</v>
      </c>
      <c r="H21" s="139">
        <v>1</v>
      </c>
      <c r="I21" s="139">
        <f t="shared" si="0"/>
        <v>1</v>
      </c>
      <c r="J21" s="171" t="s">
        <v>1316</v>
      </c>
      <c r="K21" s="54"/>
      <c r="L21" s="54"/>
      <c r="M21" s="54"/>
      <c r="N21" s="54"/>
      <c r="O21" s="54"/>
      <c r="P21" s="54"/>
      <c r="Q21" s="54"/>
    </row>
    <row r="22" spans="1:17" ht="162" customHeight="1" x14ac:dyDescent="0.2">
      <c r="A22" s="70">
        <v>15</v>
      </c>
      <c r="B22" s="155" t="s">
        <v>1964</v>
      </c>
      <c r="C22" s="92" t="s">
        <v>1965</v>
      </c>
      <c r="D22" s="171" t="s">
        <v>1101</v>
      </c>
      <c r="E22" s="78"/>
      <c r="F22" s="150">
        <v>1</v>
      </c>
      <c r="G22" s="150">
        <v>1</v>
      </c>
      <c r="H22" s="139">
        <v>1</v>
      </c>
      <c r="I22" s="139">
        <f t="shared" si="0"/>
        <v>1</v>
      </c>
      <c r="J22" s="176" t="s">
        <v>1756</v>
      </c>
      <c r="K22" s="54"/>
      <c r="L22" s="54"/>
      <c r="M22" s="54"/>
      <c r="N22" s="54"/>
      <c r="O22" s="54"/>
      <c r="P22" s="54"/>
      <c r="Q22" s="54"/>
    </row>
    <row r="23" spans="1:17" ht="87.75" customHeight="1" x14ac:dyDescent="0.2">
      <c r="A23" s="70">
        <v>16</v>
      </c>
      <c r="B23" s="155" t="s">
        <v>1966</v>
      </c>
      <c r="C23" s="92" t="s">
        <v>1967</v>
      </c>
      <c r="D23" s="171" t="s">
        <v>1101</v>
      </c>
      <c r="E23" s="78"/>
      <c r="F23" s="139">
        <v>1</v>
      </c>
      <c r="G23" s="150">
        <v>1</v>
      </c>
      <c r="H23" s="139">
        <v>1</v>
      </c>
      <c r="I23" s="139">
        <f t="shared" si="0"/>
        <v>1</v>
      </c>
      <c r="J23" s="171" t="s">
        <v>1316</v>
      </c>
      <c r="K23" s="54"/>
      <c r="L23" s="54"/>
      <c r="M23" s="54"/>
      <c r="N23" s="54"/>
      <c r="O23" s="54"/>
      <c r="P23" s="54"/>
      <c r="Q23" s="54"/>
    </row>
    <row r="24" spans="1:17" ht="161.25" customHeight="1" x14ac:dyDescent="0.2">
      <c r="A24" s="70">
        <v>17</v>
      </c>
      <c r="B24" s="155" t="s">
        <v>1968</v>
      </c>
      <c r="C24" s="92" t="s">
        <v>1969</v>
      </c>
      <c r="D24" s="171" t="s">
        <v>1101</v>
      </c>
      <c r="E24" s="78"/>
      <c r="F24" s="150">
        <v>1</v>
      </c>
      <c r="G24" s="150">
        <v>1</v>
      </c>
      <c r="H24" s="139">
        <v>1</v>
      </c>
      <c r="I24" s="139">
        <f t="shared" si="0"/>
        <v>1</v>
      </c>
      <c r="J24" s="176" t="s">
        <v>1756</v>
      </c>
      <c r="K24" s="54"/>
      <c r="L24" s="54"/>
      <c r="M24" s="54"/>
      <c r="N24" s="54"/>
      <c r="O24" s="54"/>
      <c r="P24" s="54"/>
      <c r="Q24" s="54"/>
    </row>
    <row r="25" spans="1:17" ht="76.5" x14ac:dyDescent="0.2">
      <c r="A25" s="70">
        <v>18</v>
      </c>
      <c r="B25" s="155" t="s">
        <v>1970</v>
      </c>
      <c r="C25" s="92" t="s">
        <v>1971</v>
      </c>
      <c r="D25" s="171" t="s">
        <v>1101</v>
      </c>
      <c r="E25" s="78"/>
      <c r="F25" s="139">
        <v>1</v>
      </c>
      <c r="G25" s="150">
        <v>1</v>
      </c>
      <c r="H25" s="139">
        <v>1</v>
      </c>
      <c r="I25" s="139">
        <f t="shared" si="0"/>
        <v>1</v>
      </c>
      <c r="J25" s="171" t="s">
        <v>1316</v>
      </c>
      <c r="K25" s="54"/>
      <c r="L25" s="54"/>
      <c r="M25" s="54"/>
      <c r="N25" s="54"/>
      <c r="O25" s="54"/>
      <c r="P25" s="54"/>
      <c r="Q25" s="54"/>
    </row>
    <row r="26" spans="1:17" ht="102" x14ac:dyDescent="0.2">
      <c r="A26" s="70">
        <v>19</v>
      </c>
      <c r="B26" s="155" t="s">
        <v>1972</v>
      </c>
      <c r="C26" s="92" t="s">
        <v>1973</v>
      </c>
      <c r="D26" s="171" t="s">
        <v>1101</v>
      </c>
      <c r="E26" s="78"/>
      <c r="F26" s="150">
        <v>1</v>
      </c>
      <c r="G26" s="139">
        <v>1</v>
      </c>
      <c r="H26" s="139">
        <v>1</v>
      </c>
      <c r="I26" s="139">
        <f t="shared" si="0"/>
        <v>1</v>
      </c>
      <c r="J26" s="171" t="s">
        <v>1777</v>
      </c>
      <c r="K26" s="54"/>
      <c r="L26" s="54"/>
      <c r="M26" s="54"/>
      <c r="N26" s="54"/>
      <c r="O26" s="54"/>
      <c r="P26" s="54"/>
      <c r="Q26" s="54"/>
    </row>
    <row r="27" spans="1:17" ht="51" x14ac:dyDescent="0.2">
      <c r="A27" s="70">
        <v>20</v>
      </c>
      <c r="B27" s="155" t="s">
        <v>1974</v>
      </c>
      <c r="C27" s="92" t="s">
        <v>1975</v>
      </c>
      <c r="D27" s="78" t="s">
        <v>1976</v>
      </c>
      <c r="E27" s="78"/>
      <c r="F27" s="139">
        <v>1</v>
      </c>
      <c r="G27" s="139">
        <v>1</v>
      </c>
      <c r="H27" s="139">
        <v>1</v>
      </c>
      <c r="I27" s="139">
        <f t="shared" si="0"/>
        <v>1</v>
      </c>
      <c r="J27" s="176"/>
      <c r="K27" s="54"/>
      <c r="L27" s="54"/>
      <c r="M27" s="54"/>
      <c r="N27" s="54"/>
      <c r="O27" s="54"/>
      <c r="P27" s="54"/>
      <c r="Q27" s="54"/>
    </row>
    <row r="28" spans="1:17" ht="102" x14ac:dyDescent="0.2">
      <c r="A28" s="70">
        <v>21</v>
      </c>
      <c r="B28" s="155" t="s">
        <v>1977</v>
      </c>
      <c r="C28" s="92" t="s">
        <v>1978</v>
      </c>
      <c r="D28" s="78" t="s">
        <v>1976</v>
      </c>
      <c r="E28" s="78"/>
      <c r="F28" s="150">
        <v>1</v>
      </c>
      <c r="G28" s="139">
        <v>1</v>
      </c>
      <c r="H28" s="139">
        <v>1</v>
      </c>
      <c r="I28" s="139">
        <f t="shared" si="0"/>
        <v>1</v>
      </c>
      <c r="J28" s="171" t="s">
        <v>1777</v>
      </c>
      <c r="K28" s="54"/>
      <c r="L28" s="54"/>
      <c r="M28" s="54"/>
      <c r="N28" s="54"/>
      <c r="O28" s="54"/>
      <c r="P28" s="54"/>
      <c r="Q28" s="54"/>
    </row>
    <row r="29" spans="1:17" ht="102" x14ac:dyDescent="0.2">
      <c r="A29" s="70">
        <v>22</v>
      </c>
      <c r="B29" s="155" t="s">
        <v>1979</v>
      </c>
      <c r="C29" s="92" t="s">
        <v>1980</v>
      </c>
      <c r="D29" s="78" t="s">
        <v>1981</v>
      </c>
      <c r="E29" s="78"/>
      <c r="F29" s="150">
        <v>1</v>
      </c>
      <c r="G29" s="139">
        <v>1</v>
      </c>
      <c r="H29" s="139">
        <v>1</v>
      </c>
      <c r="I29" s="139">
        <f t="shared" si="0"/>
        <v>1</v>
      </c>
      <c r="J29" s="171" t="s">
        <v>1777</v>
      </c>
      <c r="K29" s="54"/>
      <c r="L29" s="54"/>
      <c r="M29" s="54"/>
      <c r="N29" s="54"/>
      <c r="O29" s="54"/>
      <c r="P29" s="54"/>
      <c r="Q29" s="54"/>
    </row>
    <row r="30" spans="1:17" ht="102" x14ac:dyDescent="0.2">
      <c r="A30" s="70">
        <v>23</v>
      </c>
      <c r="B30" s="155" t="s">
        <v>1982</v>
      </c>
      <c r="C30" s="92" t="s">
        <v>1983</v>
      </c>
      <c r="D30" s="78" t="s">
        <v>1101</v>
      </c>
      <c r="E30" s="78"/>
      <c r="F30" s="150">
        <v>1</v>
      </c>
      <c r="G30" s="139">
        <v>1</v>
      </c>
      <c r="H30" s="139">
        <v>1</v>
      </c>
      <c r="I30" s="139">
        <f t="shared" si="0"/>
        <v>1</v>
      </c>
      <c r="J30" s="171" t="s">
        <v>1777</v>
      </c>
      <c r="K30" s="54"/>
      <c r="L30" s="54"/>
      <c r="M30" s="54"/>
      <c r="N30" s="54"/>
      <c r="O30" s="54"/>
      <c r="P30" s="54"/>
      <c r="Q30" s="54"/>
    </row>
    <row r="31" spans="1:17" ht="63.75" x14ac:dyDescent="0.2">
      <c r="A31" s="70">
        <v>24</v>
      </c>
      <c r="B31" s="155" t="s">
        <v>1984</v>
      </c>
      <c r="C31" s="92" t="s">
        <v>1985</v>
      </c>
      <c r="D31" s="78" t="s">
        <v>1101</v>
      </c>
      <c r="E31" s="78"/>
      <c r="F31" s="139">
        <v>1</v>
      </c>
      <c r="G31" s="139">
        <v>1</v>
      </c>
      <c r="H31" s="139">
        <v>1</v>
      </c>
      <c r="I31" s="139">
        <f t="shared" si="0"/>
        <v>1</v>
      </c>
      <c r="J31" s="176"/>
      <c r="K31" s="54"/>
      <c r="L31" s="54"/>
      <c r="M31" s="54"/>
      <c r="N31" s="54"/>
      <c r="O31" s="54"/>
      <c r="P31" s="54"/>
      <c r="Q31" s="54"/>
    </row>
    <row r="32" spans="1:17" ht="76.5" x14ac:dyDescent="0.2">
      <c r="A32" s="70">
        <v>25</v>
      </c>
      <c r="B32" s="155" t="s">
        <v>1986</v>
      </c>
      <c r="C32" s="92" t="s">
        <v>1987</v>
      </c>
      <c r="D32" s="78" t="s">
        <v>1101</v>
      </c>
      <c r="E32" s="78"/>
      <c r="F32" s="139">
        <v>1</v>
      </c>
      <c r="G32" s="150">
        <v>1</v>
      </c>
      <c r="H32" s="139">
        <v>1</v>
      </c>
      <c r="I32" s="139">
        <f t="shared" si="0"/>
        <v>1</v>
      </c>
      <c r="J32" s="171" t="s">
        <v>1316</v>
      </c>
      <c r="K32" s="54"/>
      <c r="L32" s="54"/>
      <c r="M32" s="54"/>
      <c r="N32" s="54"/>
      <c r="O32" s="54"/>
      <c r="P32" s="54"/>
      <c r="Q32" s="54"/>
    </row>
    <row r="33" spans="1:17" ht="102" x14ac:dyDescent="0.2">
      <c r="A33" s="70">
        <v>26</v>
      </c>
      <c r="B33" s="155" t="s">
        <v>1988</v>
      </c>
      <c r="C33" s="92" t="s">
        <v>1989</v>
      </c>
      <c r="D33" s="171" t="s">
        <v>1976</v>
      </c>
      <c r="E33" s="78"/>
      <c r="F33" s="150">
        <v>1</v>
      </c>
      <c r="G33" s="139">
        <v>1</v>
      </c>
      <c r="H33" s="139">
        <v>1</v>
      </c>
      <c r="I33" s="139">
        <f t="shared" si="0"/>
        <v>1</v>
      </c>
      <c r="J33" s="171" t="s">
        <v>1777</v>
      </c>
      <c r="K33" s="54"/>
      <c r="L33" s="54"/>
      <c r="M33" s="54"/>
      <c r="N33" s="54"/>
      <c r="O33" s="54"/>
      <c r="P33" s="54"/>
      <c r="Q33" s="54"/>
    </row>
    <row r="34" spans="1:17" ht="102" x14ac:dyDescent="0.2">
      <c r="A34" s="70">
        <v>27</v>
      </c>
      <c r="B34" s="156" t="s">
        <v>1990</v>
      </c>
      <c r="C34" s="78" t="s">
        <v>1991</v>
      </c>
      <c r="D34" s="171" t="s">
        <v>1098</v>
      </c>
      <c r="E34" s="78"/>
      <c r="F34" s="150">
        <v>1</v>
      </c>
      <c r="G34" s="139">
        <v>1</v>
      </c>
      <c r="H34" s="139">
        <v>1</v>
      </c>
      <c r="I34" s="139">
        <f t="shared" si="0"/>
        <v>1</v>
      </c>
      <c r="J34" s="171" t="s">
        <v>1777</v>
      </c>
      <c r="K34" s="54"/>
      <c r="L34" s="54"/>
      <c r="M34" s="54"/>
      <c r="N34" s="54"/>
      <c r="O34" s="54"/>
      <c r="P34" s="54"/>
      <c r="Q34" s="54"/>
    </row>
    <row r="35" spans="1:17" ht="15.75" customHeight="1" x14ac:dyDescent="0.2">
      <c r="A35" s="332" t="s">
        <v>1049</v>
      </c>
      <c r="B35" s="333"/>
      <c r="C35" s="333"/>
      <c r="D35" s="333"/>
      <c r="E35" s="333"/>
      <c r="F35" s="333"/>
      <c r="G35" s="333"/>
      <c r="H35" s="334"/>
      <c r="I35" s="169">
        <f>SUM(I8:I34)/COUNT(I8:I34)</f>
        <v>1</v>
      </c>
      <c r="J35" s="54"/>
      <c r="K35" s="54"/>
      <c r="L35" s="54"/>
      <c r="M35" s="54"/>
      <c r="N35" s="54"/>
      <c r="O35" s="54"/>
      <c r="P35" s="54"/>
      <c r="Q35" s="54"/>
    </row>
    <row r="39" spans="1:17" x14ac:dyDescent="0.2">
      <c r="B39" s="100"/>
      <c r="C39" s="101"/>
      <c r="D39" s="101"/>
      <c r="E39" s="101"/>
      <c r="F39" s="101"/>
      <c r="G39" s="101"/>
      <c r="H39" s="101"/>
      <c r="I39" s="101"/>
    </row>
    <row r="46" spans="1:17" x14ac:dyDescent="0.2">
      <c r="B46" s="100"/>
      <c r="C46" s="101"/>
      <c r="D46" s="101"/>
      <c r="E46" s="101"/>
      <c r="F46" s="101"/>
      <c r="G46" s="101"/>
      <c r="H46" s="101"/>
      <c r="I46" s="101"/>
    </row>
    <row r="50" spans="2:9" x14ac:dyDescent="0.2">
      <c r="B50" s="100"/>
      <c r="C50" s="101"/>
      <c r="D50" s="101"/>
      <c r="E50" s="101"/>
      <c r="F50" s="101"/>
      <c r="G50" s="101"/>
      <c r="H50" s="101"/>
      <c r="I50" s="101"/>
    </row>
    <row r="53" spans="2:9" x14ac:dyDescent="0.2">
      <c r="B53" s="100"/>
      <c r="C53" s="101"/>
      <c r="D53" s="101"/>
      <c r="E53" s="101"/>
      <c r="F53" s="101"/>
      <c r="G53" s="101"/>
      <c r="H53" s="101"/>
      <c r="I53" s="101"/>
    </row>
    <row r="57" spans="2:9" x14ac:dyDescent="0.2">
      <c r="B57" s="100"/>
      <c r="C57" s="101"/>
      <c r="D57" s="101"/>
      <c r="E57" s="101"/>
      <c r="F57" s="101"/>
      <c r="G57" s="101"/>
      <c r="H57" s="101"/>
      <c r="I57" s="101"/>
    </row>
    <row r="60" spans="2:9" x14ac:dyDescent="0.2">
      <c r="B60" s="100"/>
      <c r="C60" s="101"/>
      <c r="D60" s="101"/>
      <c r="E60" s="101"/>
      <c r="F60" s="101"/>
      <c r="G60" s="101"/>
      <c r="H60" s="101"/>
      <c r="I60" s="101"/>
    </row>
    <row r="64" spans="2:9" x14ac:dyDescent="0.2">
      <c r="B64" s="100"/>
      <c r="C64" s="101"/>
      <c r="D64" s="101"/>
      <c r="E64" s="101"/>
      <c r="F64" s="101"/>
      <c r="G64" s="101"/>
      <c r="H64" s="101"/>
      <c r="I64" s="101"/>
    </row>
  </sheetData>
  <mergeCells count="13">
    <mergeCell ref="I6:I7"/>
    <mergeCell ref="J6:J7"/>
    <mergeCell ref="A35:H35"/>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4">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19"/>
  <sheetViews>
    <sheetView view="pageBreakPreview" zoomScale="85" zoomScaleNormal="100" zoomScaleSheetLayoutView="85"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03" customWidth="1"/>
    <col min="7" max="7" width="15.85546875" style="103" customWidth="1"/>
    <col min="8" max="8" width="14.42578125" style="103" customWidth="1"/>
    <col min="9" max="9" width="19" style="103" customWidth="1"/>
    <col min="10" max="10" width="14.710937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29" t="s">
        <v>240</v>
      </c>
      <c r="B1" s="329"/>
      <c r="C1" s="329"/>
      <c r="D1" s="329"/>
      <c r="E1" s="329"/>
      <c r="F1" s="329"/>
      <c r="G1" s="329"/>
      <c r="H1" s="329"/>
      <c r="I1" s="329"/>
      <c r="J1" s="329"/>
    </row>
    <row r="2" spans="1:17" ht="30.75" customHeight="1" x14ac:dyDescent="0.2">
      <c r="A2" s="125" t="s">
        <v>246</v>
      </c>
      <c r="B2" s="125"/>
      <c r="C2" s="330" t="s">
        <v>1992</v>
      </c>
      <c r="D2" s="330"/>
      <c r="E2" s="330"/>
      <c r="F2" s="330"/>
      <c r="G2" s="330"/>
      <c r="H2" s="330"/>
      <c r="I2" s="330"/>
      <c r="J2" s="330"/>
    </row>
    <row r="3" spans="1:17" ht="15.75" customHeight="1" x14ac:dyDescent="0.2">
      <c r="A3" s="125" t="s">
        <v>243</v>
      </c>
      <c r="B3" s="125"/>
      <c r="C3" s="126">
        <v>43936</v>
      </c>
      <c r="D3" s="135"/>
      <c r="E3" s="135"/>
      <c r="F3" s="135"/>
      <c r="G3" s="135"/>
      <c r="H3" s="135"/>
      <c r="I3" s="135"/>
    </row>
    <row r="4" spans="1:17" ht="17.25" customHeight="1" x14ac:dyDescent="0.2">
      <c r="A4" s="136" t="s">
        <v>82</v>
      </c>
      <c r="B4" s="125"/>
      <c r="C4" s="135"/>
      <c r="D4" s="135"/>
      <c r="E4" s="135"/>
      <c r="F4" s="135"/>
      <c r="G4" s="135"/>
      <c r="H4" s="135"/>
      <c r="I4" s="135"/>
    </row>
    <row r="5" spans="1:17" ht="52.5" customHeight="1" x14ac:dyDescent="0.2">
      <c r="A5" s="338" t="s">
        <v>247</v>
      </c>
      <c r="B5" s="338"/>
      <c r="C5" s="338"/>
      <c r="D5" s="338"/>
      <c r="E5" s="338"/>
      <c r="F5" s="338"/>
      <c r="G5" s="338"/>
      <c r="H5" s="338"/>
      <c r="I5" s="338"/>
      <c r="J5" s="338"/>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26"/>
      <c r="C7" s="326"/>
      <c r="D7" s="326"/>
      <c r="E7" s="326"/>
      <c r="F7" s="326"/>
      <c r="G7" s="137" t="s">
        <v>255</v>
      </c>
      <c r="H7" s="4" t="s">
        <v>256</v>
      </c>
      <c r="I7" s="326"/>
      <c r="J7" s="331"/>
      <c r="K7" s="54"/>
      <c r="L7" s="54"/>
      <c r="M7" s="54"/>
      <c r="N7" s="54"/>
      <c r="O7" s="54"/>
      <c r="P7" s="54"/>
      <c r="Q7" s="54"/>
    </row>
    <row r="8" spans="1:17" ht="63.75" x14ac:dyDescent="0.2">
      <c r="A8" s="70">
        <v>1</v>
      </c>
      <c r="B8" s="205" t="s">
        <v>1993</v>
      </c>
      <c r="C8" s="217" t="s">
        <v>1994</v>
      </c>
      <c r="D8" s="206" t="s">
        <v>306</v>
      </c>
      <c r="E8" s="208"/>
      <c r="F8" s="139">
        <v>1</v>
      </c>
      <c r="G8" s="139">
        <v>1</v>
      </c>
      <c r="H8" s="139">
        <v>1</v>
      </c>
      <c r="I8" s="139">
        <f>F8*0.2+G8*0.4+H8*0.4</f>
        <v>1</v>
      </c>
      <c r="J8" s="216"/>
      <c r="K8" s="54"/>
      <c r="L8" s="54"/>
      <c r="M8" s="54"/>
      <c r="N8" s="54"/>
      <c r="O8" s="54"/>
      <c r="P8" s="54"/>
      <c r="Q8" s="54"/>
    </row>
    <row r="9" spans="1:17" ht="51" x14ac:dyDescent="0.2">
      <c r="A9" s="70">
        <v>2</v>
      </c>
      <c r="B9" s="205" t="s">
        <v>1995</v>
      </c>
      <c r="C9" s="217" t="s">
        <v>1996</v>
      </c>
      <c r="D9" s="206" t="s">
        <v>259</v>
      </c>
      <c r="E9" s="208"/>
      <c r="F9" s="139">
        <v>1</v>
      </c>
      <c r="G9" s="139">
        <v>1</v>
      </c>
      <c r="H9" s="139">
        <v>1</v>
      </c>
      <c r="I9" s="139">
        <f>F9*0.2+G9*0.4+H9*0.4</f>
        <v>1</v>
      </c>
      <c r="J9" s="216"/>
      <c r="K9" s="54"/>
      <c r="L9" s="54"/>
      <c r="M9" s="54"/>
      <c r="N9" s="54"/>
      <c r="O9" s="54"/>
      <c r="P9" s="54"/>
      <c r="Q9" s="54"/>
    </row>
    <row r="10" spans="1:17" ht="51" x14ac:dyDescent="0.2">
      <c r="A10" s="70">
        <v>3</v>
      </c>
      <c r="B10" s="205" t="s">
        <v>1997</v>
      </c>
      <c r="C10" s="217" t="s">
        <v>1998</v>
      </c>
      <c r="D10" s="206" t="s">
        <v>259</v>
      </c>
      <c r="E10" s="208"/>
      <c r="F10" s="139">
        <v>1</v>
      </c>
      <c r="G10" s="139">
        <v>1</v>
      </c>
      <c r="H10" s="139">
        <v>1</v>
      </c>
      <c r="I10" s="139">
        <f t="shared" ref="I10:I73" si="0">F10*0.2+G10*0.4+H10*0.4</f>
        <v>1</v>
      </c>
      <c r="J10" s="216"/>
      <c r="K10" s="54"/>
      <c r="L10" s="54"/>
      <c r="M10" s="54"/>
      <c r="N10" s="54"/>
      <c r="O10" s="54"/>
      <c r="P10" s="54"/>
      <c r="Q10" s="54"/>
    </row>
    <row r="11" spans="1:17" ht="63.75" x14ac:dyDescent="0.2">
      <c r="A11" s="70">
        <v>4</v>
      </c>
      <c r="B11" s="205" t="s">
        <v>1999</v>
      </c>
      <c r="C11" s="217" t="s">
        <v>2000</v>
      </c>
      <c r="D11" s="206" t="s">
        <v>306</v>
      </c>
      <c r="E11" s="208"/>
      <c r="F11" s="139">
        <v>1</v>
      </c>
      <c r="G11" s="139">
        <v>1</v>
      </c>
      <c r="H11" s="139">
        <v>1</v>
      </c>
      <c r="I11" s="139">
        <f t="shared" si="0"/>
        <v>1</v>
      </c>
      <c r="J11" s="216"/>
      <c r="K11" s="54"/>
      <c r="L11" s="54"/>
      <c r="M11" s="54"/>
      <c r="N11" s="54"/>
      <c r="O11" s="54"/>
      <c r="P11" s="54"/>
      <c r="Q11" s="54"/>
    </row>
    <row r="12" spans="1:17" ht="38.25" x14ac:dyDescent="0.2">
      <c r="A12" s="70">
        <v>5</v>
      </c>
      <c r="B12" s="205" t="s">
        <v>2001</v>
      </c>
      <c r="C12" s="217" t="s">
        <v>2002</v>
      </c>
      <c r="D12" s="206" t="s">
        <v>259</v>
      </c>
      <c r="E12" s="208"/>
      <c r="F12" s="139">
        <v>1</v>
      </c>
      <c r="G12" s="139">
        <v>1</v>
      </c>
      <c r="H12" s="139">
        <v>1</v>
      </c>
      <c r="I12" s="139">
        <f t="shared" si="0"/>
        <v>1</v>
      </c>
      <c r="J12" s="216"/>
      <c r="K12" s="54"/>
      <c r="L12" s="54"/>
      <c r="M12" s="54"/>
      <c r="N12" s="54"/>
      <c r="O12" s="54"/>
      <c r="P12" s="54"/>
      <c r="Q12" s="54"/>
    </row>
    <row r="13" spans="1:17" ht="63.75" x14ac:dyDescent="0.2">
      <c r="A13" s="70">
        <v>6</v>
      </c>
      <c r="B13" s="205" t="s">
        <v>2003</v>
      </c>
      <c r="C13" s="217" t="s">
        <v>2004</v>
      </c>
      <c r="D13" s="206" t="s">
        <v>306</v>
      </c>
      <c r="E13" s="208"/>
      <c r="F13" s="139">
        <v>1</v>
      </c>
      <c r="G13" s="139">
        <v>1</v>
      </c>
      <c r="H13" s="139">
        <v>1</v>
      </c>
      <c r="I13" s="139">
        <f t="shared" si="0"/>
        <v>1</v>
      </c>
      <c r="J13" s="216"/>
      <c r="K13" s="54"/>
      <c r="L13" s="54"/>
      <c r="M13" s="54"/>
      <c r="N13" s="54"/>
      <c r="O13" s="54"/>
      <c r="P13" s="54"/>
      <c r="Q13" s="54"/>
    </row>
    <row r="14" spans="1:17" ht="38.25" x14ac:dyDescent="0.2">
      <c r="A14" s="70">
        <v>7</v>
      </c>
      <c r="B14" s="205" t="s">
        <v>2005</v>
      </c>
      <c r="C14" s="217" t="s">
        <v>2006</v>
      </c>
      <c r="D14" s="206" t="s">
        <v>259</v>
      </c>
      <c r="E14" s="208"/>
      <c r="F14" s="139">
        <v>1</v>
      </c>
      <c r="G14" s="139">
        <v>1</v>
      </c>
      <c r="H14" s="139">
        <v>1</v>
      </c>
      <c r="I14" s="139">
        <f t="shared" si="0"/>
        <v>1</v>
      </c>
      <c r="J14" s="216"/>
      <c r="K14" s="54"/>
      <c r="L14" s="54"/>
      <c r="M14" s="54"/>
      <c r="N14" s="54"/>
      <c r="O14" s="54"/>
      <c r="P14" s="54"/>
      <c r="Q14" s="54"/>
    </row>
    <row r="15" spans="1:17" ht="76.5" x14ac:dyDescent="0.2">
      <c r="A15" s="70">
        <v>8</v>
      </c>
      <c r="B15" s="205" t="s">
        <v>2007</v>
      </c>
      <c r="C15" s="217" t="s">
        <v>2008</v>
      </c>
      <c r="D15" s="206" t="s">
        <v>306</v>
      </c>
      <c r="E15" s="208"/>
      <c r="F15" s="150">
        <v>1</v>
      </c>
      <c r="G15" s="139">
        <v>1</v>
      </c>
      <c r="H15" s="139">
        <v>1</v>
      </c>
      <c r="I15" s="139">
        <f t="shared" si="0"/>
        <v>1</v>
      </c>
      <c r="J15" s="216" t="s">
        <v>2009</v>
      </c>
      <c r="K15" s="54"/>
      <c r="L15" s="54"/>
      <c r="M15" s="54"/>
      <c r="N15" s="54"/>
      <c r="O15" s="54"/>
      <c r="P15" s="54"/>
      <c r="Q15" s="54"/>
    </row>
    <row r="16" spans="1:17" ht="51" x14ac:dyDescent="0.2">
      <c r="A16" s="70">
        <v>9</v>
      </c>
      <c r="B16" s="205" t="s">
        <v>2010</v>
      </c>
      <c r="C16" s="217" t="s">
        <v>2011</v>
      </c>
      <c r="D16" s="206" t="s">
        <v>259</v>
      </c>
      <c r="E16" s="208"/>
      <c r="F16" s="139">
        <v>1</v>
      </c>
      <c r="G16" s="139">
        <v>1</v>
      </c>
      <c r="H16" s="139">
        <v>1</v>
      </c>
      <c r="I16" s="139">
        <f t="shared" si="0"/>
        <v>1</v>
      </c>
      <c r="J16" s="176"/>
      <c r="K16" s="54"/>
      <c r="L16" s="54"/>
      <c r="M16" s="54"/>
      <c r="N16" s="54"/>
      <c r="O16" s="54"/>
      <c r="P16" s="54"/>
      <c r="Q16" s="54"/>
    </row>
    <row r="17" spans="1:17" ht="51" x14ac:dyDescent="0.2">
      <c r="A17" s="70">
        <v>10</v>
      </c>
      <c r="B17" s="205" t="s">
        <v>2012</v>
      </c>
      <c r="C17" s="217" t="s">
        <v>2013</v>
      </c>
      <c r="D17" s="206" t="s">
        <v>259</v>
      </c>
      <c r="E17" s="208"/>
      <c r="F17" s="139">
        <v>1</v>
      </c>
      <c r="G17" s="139">
        <v>1</v>
      </c>
      <c r="H17" s="139">
        <v>1</v>
      </c>
      <c r="I17" s="139">
        <f t="shared" si="0"/>
        <v>1</v>
      </c>
      <c r="J17" s="176"/>
      <c r="K17" s="54"/>
      <c r="L17" s="54"/>
      <c r="M17" s="54"/>
      <c r="N17" s="54"/>
      <c r="O17" s="54"/>
      <c r="P17" s="54"/>
      <c r="Q17" s="54"/>
    </row>
    <row r="18" spans="1:17" ht="51" x14ac:dyDescent="0.2">
      <c r="A18" s="70">
        <v>11</v>
      </c>
      <c r="B18" s="205" t="s">
        <v>2014</v>
      </c>
      <c r="C18" s="217" t="s">
        <v>2015</v>
      </c>
      <c r="D18" s="206" t="s">
        <v>259</v>
      </c>
      <c r="E18" s="208"/>
      <c r="F18" s="139">
        <v>1</v>
      </c>
      <c r="G18" s="139">
        <v>1</v>
      </c>
      <c r="H18" s="139">
        <v>1</v>
      </c>
      <c r="I18" s="139">
        <f t="shared" si="0"/>
        <v>1</v>
      </c>
      <c r="J18" s="176"/>
      <c r="K18" s="54"/>
      <c r="L18" s="54"/>
      <c r="M18" s="54"/>
      <c r="N18" s="54"/>
      <c r="O18" s="54"/>
      <c r="P18" s="54"/>
      <c r="Q18" s="54"/>
    </row>
    <row r="19" spans="1:17" ht="63.75" x14ac:dyDescent="0.2">
      <c r="A19" s="70">
        <v>12</v>
      </c>
      <c r="B19" s="205" t="s">
        <v>2016</v>
      </c>
      <c r="C19" s="217" t="s">
        <v>2017</v>
      </c>
      <c r="D19" s="206" t="s">
        <v>306</v>
      </c>
      <c r="E19" s="208"/>
      <c r="F19" s="139">
        <v>1</v>
      </c>
      <c r="G19" s="139">
        <v>1</v>
      </c>
      <c r="H19" s="139">
        <v>1</v>
      </c>
      <c r="I19" s="139">
        <f t="shared" si="0"/>
        <v>1</v>
      </c>
      <c r="J19" s="176"/>
      <c r="K19" s="54"/>
      <c r="L19" s="54"/>
      <c r="M19" s="54"/>
      <c r="N19" s="54"/>
      <c r="O19" s="54"/>
      <c r="P19" s="54"/>
      <c r="Q19" s="54"/>
    </row>
    <row r="20" spans="1:17" ht="63.75" x14ac:dyDescent="0.2">
      <c r="A20" s="70">
        <v>13</v>
      </c>
      <c r="B20" s="205" t="s">
        <v>2018</v>
      </c>
      <c r="C20" s="217" t="s">
        <v>2019</v>
      </c>
      <c r="D20" s="206" t="s">
        <v>306</v>
      </c>
      <c r="E20" s="208"/>
      <c r="F20" s="139">
        <v>1</v>
      </c>
      <c r="G20" s="139">
        <v>1</v>
      </c>
      <c r="H20" s="139">
        <v>1</v>
      </c>
      <c r="I20" s="139">
        <f t="shared" si="0"/>
        <v>1</v>
      </c>
      <c r="J20" s="176"/>
      <c r="K20" s="54"/>
      <c r="L20" s="54"/>
      <c r="M20" s="54"/>
      <c r="N20" s="54"/>
      <c r="O20" s="54"/>
      <c r="P20" s="54"/>
      <c r="Q20" s="54"/>
    </row>
    <row r="21" spans="1:17" ht="51" x14ac:dyDescent="0.2">
      <c r="A21" s="70">
        <v>14</v>
      </c>
      <c r="B21" s="205" t="s">
        <v>2020</v>
      </c>
      <c r="C21" s="217" t="s">
        <v>2021</v>
      </c>
      <c r="D21" s="206" t="s">
        <v>259</v>
      </c>
      <c r="E21" s="208"/>
      <c r="F21" s="139">
        <v>1</v>
      </c>
      <c r="G21" s="139">
        <v>1</v>
      </c>
      <c r="H21" s="139">
        <v>1</v>
      </c>
      <c r="I21" s="139">
        <f t="shared" si="0"/>
        <v>1</v>
      </c>
      <c r="J21" s="176"/>
      <c r="K21" s="54"/>
      <c r="L21" s="54"/>
      <c r="M21" s="54"/>
      <c r="N21" s="54"/>
      <c r="O21" s="54"/>
      <c r="P21" s="54"/>
      <c r="Q21" s="54"/>
    </row>
    <row r="22" spans="1:17" ht="63.75" x14ac:dyDescent="0.2">
      <c r="A22" s="70">
        <v>15</v>
      </c>
      <c r="B22" s="205" t="s">
        <v>2022</v>
      </c>
      <c r="C22" s="217" t="s">
        <v>2023</v>
      </c>
      <c r="D22" s="206" t="s">
        <v>306</v>
      </c>
      <c r="E22" s="208"/>
      <c r="F22" s="139">
        <v>1</v>
      </c>
      <c r="G22" s="139">
        <v>1</v>
      </c>
      <c r="H22" s="139">
        <v>1</v>
      </c>
      <c r="I22" s="139">
        <f t="shared" si="0"/>
        <v>1</v>
      </c>
      <c r="J22" s="176"/>
      <c r="K22" s="54"/>
      <c r="L22" s="54"/>
      <c r="M22" s="54"/>
      <c r="N22" s="54"/>
      <c r="O22" s="54"/>
      <c r="P22" s="54"/>
      <c r="Q22" s="54"/>
    </row>
    <row r="23" spans="1:17" ht="51" x14ac:dyDescent="0.2">
      <c r="A23" s="70">
        <v>16</v>
      </c>
      <c r="B23" s="205" t="s">
        <v>2024</v>
      </c>
      <c r="C23" s="217" t="s">
        <v>2025</v>
      </c>
      <c r="D23" s="206" t="s">
        <v>259</v>
      </c>
      <c r="E23" s="208"/>
      <c r="F23" s="139">
        <v>1</v>
      </c>
      <c r="G23" s="139">
        <v>1</v>
      </c>
      <c r="H23" s="139">
        <v>1</v>
      </c>
      <c r="I23" s="139">
        <f t="shared" si="0"/>
        <v>1</v>
      </c>
      <c r="J23" s="176"/>
      <c r="K23" s="54"/>
      <c r="L23" s="54"/>
      <c r="M23" s="54"/>
      <c r="N23" s="54"/>
      <c r="O23" s="54"/>
      <c r="P23" s="54"/>
      <c r="Q23" s="54"/>
    </row>
    <row r="24" spans="1:17" ht="51" x14ac:dyDescent="0.2">
      <c r="A24" s="70">
        <v>17</v>
      </c>
      <c r="B24" s="205" t="s">
        <v>2026</v>
      </c>
      <c r="C24" s="217" t="s">
        <v>2027</v>
      </c>
      <c r="D24" s="206" t="s">
        <v>259</v>
      </c>
      <c r="E24" s="208"/>
      <c r="F24" s="139">
        <v>1</v>
      </c>
      <c r="G24" s="139">
        <v>1</v>
      </c>
      <c r="H24" s="139">
        <v>1</v>
      </c>
      <c r="I24" s="139">
        <f t="shared" si="0"/>
        <v>1</v>
      </c>
      <c r="J24" s="176"/>
      <c r="K24" s="54"/>
      <c r="L24" s="54"/>
      <c r="M24" s="54"/>
      <c r="N24" s="54"/>
      <c r="O24" s="54"/>
      <c r="P24" s="54"/>
      <c r="Q24" s="54"/>
    </row>
    <row r="25" spans="1:17" ht="63.75" x14ac:dyDescent="0.2">
      <c r="A25" s="70">
        <v>18</v>
      </c>
      <c r="B25" s="205" t="s">
        <v>2028</v>
      </c>
      <c r="C25" s="217" t="s">
        <v>2029</v>
      </c>
      <c r="D25" s="206" t="s">
        <v>306</v>
      </c>
      <c r="E25" s="208"/>
      <c r="F25" s="139">
        <v>1</v>
      </c>
      <c r="G25" s="139">
        <v>1</v>
      </c>
      <c r="H25" s="139">
        <v>1</v>
      </c>
      <c r="I25" s="139">
        <f t="shared" si="0"/>
        <v>1</v>
      </c>
      <c r="J25" s="176"/>
      <c r="K25" s="54"/>
      <c r="L25" s="54"/>
      <c r="M25" s="54"/>
      <c r="N25" s="54"/>
      <c r="O25" s="54"/>
      <c r="P25" s="54"/>
      <c r="Q25" s="54"/>
    </row>
    <row r="26" spans="1:17" ht="63.75" x14ac:dyDescent="0.2">
      <c r="A26" s="70">
        <v>19</v>
      </c>
      <c r="B26" s="205" t="s">
        <v>2030</v>
      </c>
      <c r="C26" s="217" t="s">
        <v>2031</v>
      </c>
      <c r="D26" s="206" t="s">
        <v>306</v>
      </c>
      <c r="E26" s="208"/>
      <c r="F26" s="139">
        <v>1</v>
      </c>
      <c r="G26" s="139">
        <v>1</v>
      </c>
      <c r="H26" s="139">
        <v>1</v>
      </c>
      <c r="I26" s="139">
        <f t="shared" si="0"/>
        <v>1</v>
      </c>
      <c r="J26" s="176"/>
      <c r="K26" s="54"/>
      <c r="L26" s="54"/>
      <c r="M26" s="54"/>
      <c r="N26" s="54"/>
      <c r="O26" s="54"/>
      <c r="P26" s="54"/>
      <c r="Q26" s="54"/>
    </row>
    <row r="27" spans="1:17" ht="76.5" x14ac:dyDescent="0.2">
      <c r="A27" s="70">
        <v>20</v>
      </c>
      <c r="B27" s="205" t="s">
        <v>2032</v>
      </c>
      <c r="C27" s="217" t="s">
        <v>2033</v>
      </c>
      <c r="D27" s="206" t="s">
        <v>259</v>
      </c>
      <c r="E27" s="208"/>
      <c r="F27" s="139">
        <v>1</v>
      </c>
      <c r="G27" s="139">
        <v>1</v>
      </c>
      <c r="H27" s="139">
        <v>1</v>
      </c>
      <c r="I27" s="139">
        <f t="shared" si="0"/>
        <v>1</v>
      </c>
      <c r="J27" s="176"/>
      <c r="K27" s="54"/>
      <c r="L27" s="54"/>
      <c r="M27" s="54"/>
      <c r="N27" s="54"/>
      <c r="O27" s="54"/>
      <c r="P27" s="54"/>
      <c r="Q27" s="54"/>
    </row>
    <row r="28" spans="1:17" ht="51" x14ac:dyDescent="0.2">
      <c r="A28" s="70">
        <v>21</v>
      </c>
      <c r="B28" s="205" t="s">
        <v>2034</v>
      </c>
      <c r="C28" s="217" t="s">
        <v>2035</v>
      </c>
      <c r="D28" s="206" t="s">
        <v>259</v>
      </c>
      <c r="E28" s="208"/>
      <c r="F28" s="139">
        <v>1</v>
      </c>
      <c r="G28" s="139">
        <v>1</v>
      </c>
      <c r="H28" s="139">
        <v>1</v>
      </c>
      <c r="I28" s="139">
        <f t="shared" si="0"/>
        <v>1</v>
      </c>
      <c r="J28" s="176"/>
      <c r="K28" s="54"/>
      <c r="L28" s="54"/>
      <c r="M28" s="54"/>
      <c r="N28" s="54"/>
      <c r="O28" s="54"/>
      <c r="P28" s="54"/>
      <c r="Q28" s="54"/>
    </row>
    <row r="29" spans="1:17" ht="51" x14ac:dyDescent="0.2">
      <c r="A29" s="70">
        <v>22</v>
      </c>
      <c r="B29" s="205" t="s">
        <v>2036</v>
      </c>
      <c r="C29" s="217" t="s">
        <v>2037</v>
      </c>
      <c r="D29" s="206" t="s">
        <v>259</v>
      </c>
      <c r="E29" s="208"/>
      <c r="F29" s="139">
        <v>1</v>
      </c>
      <c r="G29" s="139">
        <v>1</v>
      </c>
      <c r="H29" s="139">
        <v>1</v>
      </c>
      <c r="I29" s="139">
        <f t="shared" si="0"/>
        <v>1</v>
      </c>
      <c r="J29" s="176"/>
      <c r="K29" s="54"/>
      <c r="L29" s="54"/>
      <c r="M29" s="54"/>
      <c r="N29" s="54"/>
      <c r="O29" s="54"/>
      <c r="P29" s="54"/>
      <c r="Q29" s="54"/>
    </row>
    <row r="30" spans="1:17" ht="51" x14ac:dyDescent="0.2">
      <c r="A30" s="70">
        <v>23</v>
      </c>
      <c r="B30" s="205" t="s">
        <v>2038</v>
      </c>
      <c r="C30" s="217" t="s">
        <v>2039</v>
      </c>
      <c r="D30" s="206" t="s">
        <v>259</v>
      </c>
      <c r="E30" s="208"/>
      <c r="F30" s="139">
        <v>1</v>
      </c>
      <c r="G30" s="139">
        <v>1</v>
      </c>
      <c r="H30" s="139">
        <v>1</v>
      </c>
      <c r="I30" s="139">
        <f t="shared" si="0"/>
        <v>1</v>
      </c>
      <c r="J30" s="176"/>
      <c r="K30" s="54"/>
      <c r="L30" s="54"/>
      <c r="M30" s="54"/>
      <c r="N30" s="54"/>
      <c r="O30" s="54"/>
      <c r="P30" s="54"/>
      <c r="Q30" s="54"/>
    </row>
    <row r="31" spans="1:17" ht="51" x14ac:dyDescent="0.2">
      <c r="A31" s="70">
        <v>24</v>
      </c>
      <c r="B31" s="205" t="s">
        <v>2040</v>
      </c>
      <c r="C31" s="217" t="s">
        <v>2041</v>
      </c>
      <c r="D31" s="206" t="s">
        <v>259</v>
      </c>
      <c r="E31" s="208"/>
      <c r="F31" s="139">
        <v>1</v>
      </c>
      <c r="G31" s="139">
        <v>1</v>
      </c>
      <c r="H31" s="139">
        <v>1</v>
      </c>
      <c r="I31" s="139">
        <f t="shared" si="0"/>
        <v>1</v>
      </c>
      <c r="J31" s="176"/>
      <c r="K31" s="54"/>
      <c r="L31" s="54"/>
      <c r="M31" s="54"/>
      <c r="N31" s="54"/>
      <c r="O31" s="54"/>
      <c r="P31" s="54"/>
      <c r="Q31" s="54"/>
    </row>
    <row r="32" spans="1:17" ht="51" x14ac:dyDescent="0.2">
      <c r="A32" s="70">
        <v>25</v>
      </c>
      <c r="B32" s="205" t="s">
        <v>2042</v>
      </c>
      <c r="C32" s="217" t="s">
        <v>2043</v>
      </c>
      <c r="D32" s="206" t="s">
        <v>259</v>
      </c>
      <c r="E32" s="208"/>
      <c r="F32" s="139">
        <v>1</v>
      </c>
      <c r="G32" s="139">
        <v>1</v>
      </c>
      <c r="H32" s="139">
        <v>1</v>
      </c>
      <c r="I32" s="139">
        <f t="shared" si="0"/>
        <v>1</v>
      </c>
      <c r="J32" s="176"/>
      <c r="K32" s="54"/>
      <c r="L32" s="54"/>
      <c r="M32" s="54"/>
      <c r="N32" s="54"/>
      <c r="O32" s="54"/>
      <c r="P32" s="54"/>
      <c r="Q32" s="54"/>
    </row>
    <row r="33" spans="1:17" ht="51" x14ac:dyDescent="0.2">
      <c r="A33" s="70">
        <v>26</v>
      </c>
      <c r="B33" s="205" t="s">
        <v>2044</v>
      </c>
      <c r="C33" s="217" t="s">
        <v>2045</v>
      </c>
      <c r="D33" s="206" t="s">
        <v>259</v>
      </c>
      <c r="E33" s="208"/>
      <c r="F33" s="139">
        <v>1</v>
      </c>
      <c r="G33" s="139">
        <v>1</v>
      </c>
      <c r="H33" s="139">
        <v>1</v>
      </c>
      <c r="I33" s="139">
        <f t="shared" si="0"/>
        <v>1</v>
      </c>
      <c r="J33" s="176"/>
      <c r="K33" s="54"/>
      <c r="L33" s="54"/>
      <c r="M33" s="54"/>
      <c r="N33" s="54"/>
      <c r="O33" s="54"/>
      <c r="P33" s="54"/>
      <c r="Q33" s="54"/>
    </row>
    <row r="34" spans="1:17" ht="51" x14ac:dyDescent="0.2">
      <c r="A34" s="70">
        <v>27</v>
      </c>
      <c r="B34" s="205" t="s">
        <v>2046</v>
      </c>
      <c r="C34" s="217" t="s">
        <v>2047</v>
      </c>
      <c r="D34" s="206" t="s">
        <v>259</v>
      </c>
      <c r="E34" s="208"/>
      <c r="F34" s="139">
        <v>1</v>
      </c>
      <c r="G34" s="139">
        <v>1</v>
      </c>
      <c r="H34" s="139">
        <v>1</v>
      </c>
      <c r="I34" s="139">
        <f t="shared" si="0"/>
        <v>1</v>
      </c>
      <c r="J34" s="176"/>
      <c r="K34" s="54"/>
      <c r="L34" s="54"/>
      <c r="M34" s="54"/>
      <c r="N34" s="54"/>
      <c r="O34" s="54"/>
      <c r="P34" s="54"/>
      <c r="Q34" s="54"/>
    </row>
    <row r="35" spans="1:17" ht="51" x14ac:dyDescent="0.2">
      <c r="A35" s="70">
        <v>28</v>
      </c>
      <c r="B35" s="205" t="s">
        <v>2048</v>
      </c>
      <c r="C35" s="217" t="s">
        <v>2049</v>
      </c>
      <c r="D35" s="206" t="s">
        <v>259</v>
      </c>
      <c r="E35" s="208"/>
      <c r="F35" s="139">
        <v>1</v>
      </c>
      <c r="G35" s="139">
        <v>1</v>
      </c>
      <c r="H35" s="139">
        <v>1</v>
      </c>
      <c r="I35" s="139">
        <f t="shared" si="0"/>
        <v>1</v>
      </c>
      <c r="J35" s="176"/>
      <c r="K35" s="54"/>
      <c r="L35" s="54"/>
      <c r="M35" s="54"/>
      <c r="N35" s="54"/>
      <c r="O35" s="54"/>
      <c r="P35" s="54"/>
      <c r="Q35" s="54"/>
    </row>
    <row r="36" spans="1:17" ht="51" x14ac:dyDescent="0.2">
      <c r="A36" s="70">
        <v>29</v>
      </c>
      <c r="B36" s="205" t="s">
        <v>2050</v>
      </c>
      <c r="C36" s="217" t="s">
        <v>2051</v>
      </c>
      <c r="D36" s="206" t="s">
        <v>259</v>
      </c>
      <c r="E36" s="208"/>
      <c r="F36" s="139">
        <v>1</v>
      </c>
      <c r="G36" s="139">
        <v>1</v>
      </c>
      <c r="H36" s="139">
        <v>1</v>
      </c>
      <c r="I36" s="139">
        <f t="shared" si="0"/>
        <v>1</v>
      </c>
      <c r="J36" s="176"/>
      <c r="K36" s="54"/>
      <c r="L36" s="54"/>
      <c r="M36" s="54"/>
      <c r="N36" s="54"/>
      <c r="O36" s="54"/>
      <c r="P36" s="54"/>
      <c r="Q36" s="54"/>
    </row>
    <row r="37" spans="1:17" ht="76.5" x14ac:dyDescent="0.2">
      <c r="A37" s="91">
        <v>30</v>
      </c>
      <c r="B37" s="205" t="s">
        <v>2052</v>
      </c>
      <c r="C37" s="217" t="s">
        <v>2053</v>
      </c>
      <c r="D37" s="206" t="s">
        <v>259</v>
      </c>
      <c r="E37" s="208"/>
      <c r="F37" s="139">
        <v>1</v>
      </c>
      <c r="G37" s="150">
        <v>1</v>
      </c>
      <c r="H37" s="139">
        <v>1</v>
      </c>
      <c r="I37" s="139">
        <f t="shared" si="0"/>
        <v>1</v>
      </c>
      <c r="J37" s="176" t="s">
        <v>1316</v>
      </c>
      <c r="K37" s="54"/>
      <c r="L37" s="54"/>
      <c r="M37" s="54"/>
      <c r="N37" s="54"/>
      <c r="O37" s="54"/>
      <c r="P37" s="54"/>
      <c r="Q37" s="54"/>
    </row>
    <row r="38" spans="1:17" ht="51" x14ac:dyDescent="0.2">
      <c r="A38" s="91">
        <v>31</v>
      </c>
      <c r="B38" s="205" t="s">
        <v>2054</v>
      </c>
      <c r="C38" s="218" t="s">
        <v>2055</v>
      </c>
      <c r="D38" s="206" t="s">
        <v>259</v>
      </c>
      <c r="E38" s="208"/>
      <c r="F38" s="139">
        <v>1</v>
      </c>
      <c r="G38" s="139">
        <v>1</v>
      </c>
      <c r="H38" s="139">
        <v>1</v>
      </c>
      <c r="I38" s="139">
        <f t="shared" si="0"/>
        <v>1</v>
      </c>
      <c r="J38" s="176"/>
      <c r="K38" s="54"/>
      <c r="L38" s="54"/>
      <c r="M38" s="54"/>
      <c r="N38" s="54"/>
      <c r="O38" s="54"/>
      <c r="P38" s="54"/>
      <c r="Q38" s="54"/>
    </row>
    <row r="39" spans="1:17" ht="38.25" x14ac:dyDescent="0.2">
      <c r="A39" s="91">
        <v>32</v>
      </c>
      <c r="B39" s="205" t="s">
        <v>2056</v>
      </c>
      <c r="C39" s="217" t="s">
        <v>2057</v>
      </c>
      <c r="D39" s="206" t="s">
        <v>259</v>
      </c>
      <c r="E39" s="208"/>
      <c r="F39" s="139">
        <v>1</v>
      </c>
      <c r="G39" s="139">
        <v>1</v>
      </c>
      <c r="H39" s="139">
        <v>1</v>
      </c>
      <c r="I39" s="139">
        <f t="shared" si="0"/>
        <v>1</v>
      </c>
      <c r="J39" s="176"/>
      <c r="K39" s="54"/>
      <c r="L39" s="54"/>
      <c r="M39" s="54"/>
      <c r="N39" s="54"/>
      <c r="O39" s="54"/>
      <c r="P39" s="54"/>
      <c r="Q39" s="54"/>
    </row>
    <row r="40" spans="1:17" ht="51" x14ac:dyDescent="0.2">
      <c r="A40" s="91">
        <v>33</v>
      </c>
      <c r="B40" s="205" t="s">
        <v>2058</v>
      </c>
      <c r="C40" s="217" t="s">
        <v>2059</v>
      </c>
      <c r="D40" s="206" t="s">
        <v>259</v>
      </c>
      <c r="E40" s="208"/>
      <c r="F40" s="139">
        <v>1</v>
      </c>
      <c r="G40" s="139">
        <v>1</v>
      </c>
      <c r="H40" s="139">
        <v>1</v>
      </c>
      <c r="I40" s="139">
        <f t="shared" si="0"/>
        <v>1</v>
      </c>
      <c r="J40" s="176"/>
      <c r="K40" s="54"/>
      <c r="L40" s="54"/>
      <c r="M40" s="54"/>
      <c r="N40" s="54"/>
      <c r="O40" s="54"/>
      <c r="P40" s="54"/>
      <c r="Q40" s="54"/>
    </row>
    <row r="41" spans="1:17" ht="63.75" x14ac:dyDescent="0.2">
      <c r="A41" s="91">
        <v>34</v>
      </c>
      <c r="B41" s="205" t="s">
        <v>2060</v>
      </c>
      <c r="C41" s="217" t="s">
        <v>2061</v>
      </c>
      <c r="D41" s="206" t="s">
        <v>259</v>
      </c>
      <c r="E41" s="208"/>
      <c r="F41" s="139">
        <v>1</v>
      </c>
      <c r="G41" s="139">
        <v>1</v>
      </c>
      <c r="H41" s="139">
        <v>1</v>
      </c>
      <c r="I41" s="139">
        <f t="shared" si="0"/>
        <v>1</v>
      </c>
      <c r="J41" s="176"/>
      <c r="K41" s="54"/>
      <c r="L41" s="54"/>
      <c r="M41" s="54"/>
      <c r="N41" s="54"/>
      <c r="O41" s="54"/>
      <c r="P41" s="54"/>
      <c r="Q41" s="54"/>
    </row>
    <row r="42" spans="1:17" ht="51" x14ac:dyDescent="0.2">
      <c r="A42" s="91">
        <v>35</v>
      </c>
      <c r="B42" s="205" t="s">
        <v>2062</v>
      </c>
      <c r="C42" s="217" t="s">
        <v>2063</v>
      </c>
      <c r="D42" s="206" t="s">
        <v>259</v>
      </c>
      <c r="E42" s="208"/>
      <c r="F42" s="139">
        <v>1</v>
      </c>
      <c r="G42" s="139">
        <v>1</v>
      </c>
      <c r="H42" s="139">
        <v>1</v>
      </c>
      <c r="I42" s="139">
        <f t="shared" si="0"/>
        <v>1</v>
      </c>
      <c r="J42" s="176"/>
      <c r="K42" s="54"/>
      <c r="L42" s="54"/>
      <c r="M42" s="54"/>
      <c r="N42" s="54"/>
      <c r="O42" s="54"/>
      <c r="P42" s="54"/>
      <c r="Q42" s="54"/>
    </row>
    <row r="43" spans="1:17" ht="51" x14ac:dyDescent="0.2">
      <c r="A43" s="70">
        <v>36</v>
      </c>
      <c r="B43" s="205" t="s">
        <v>2064</v>
      </c>
      <c r="C43" s="217" t="s">
        <v>828</v>
      </c>
      <c r="D43" s="206" t="s">
        <v>259</v>
      </c>
      <c r="E43" s="208"/>
      <c r="F43" s="139">
        <v>1</v>
      </c>
      <c r="G43" s="139">
        <v>1</v>
      </c>
      <c r="H43" s="139">
        <v>1</v>
      </c>
      <c r="I43" s="139">
        <f t="shared" si="0"/>
        <v>1</v>
      </c>
      <c r="J43" s="176"/>
      <c r="K43" s="54"/>
      <c r="L43" s="54"/>
      <c r="M43" s="54"/>
      <c r="N43" s="54"/>
      <c r="O43" s="54"/>
      <c r="P43" s="54"/>
      <c r="Q43" s="54"/>
    </row>
    <row r="44" spans="1:17" ht="76.5" x14ac:dyDescent="0.2">
      <c r="A44" s="70">
        <v>37</v>
      </c>
      <c r="B44" s="205" t="s">
        <v>2065</v>
      </c>
      <c r="C44" s="217" t="s">
        <v>2066</v>
      </c>
      <c r="D44" s="206" t="s">
        <v>259</v>
      </c>
      <c r="E44" s="208"/>
      <c r="F44" s="139">
        <v>1</v>
      </c>
      <c r="G44" s="150">
        <v>1</v>
      </c>
      <c r="H44" s="139">
        <v>1</v>
      </c>
      <c r="I44" s="139">
        <f t="shared" si="0"/>
        <v>1</v>
      </c>
      <c r="J44" s="176" t="s">
        <v>1316</v>
      </c>
      <c r="K44" s="54"/>
      <c r="L44" s="54"/>
      <c r="M44" s="54"/>
      <c r="N44" s="54"/>
      <c r="O44" s="54"/>
      <c r="P44" s="54"/>
      <c r="Q44" s="54"/>
    </row>
    <row r="45" spans="1:17" ht="51" x14ac:dyDescent="0.2">
      <c r="A45" s="70">
        <v>38</v>
      </c>
      <c r="B45" s="205" t="s">
        <v>2067</v>
      </c>
      <c r="C45" s="217" t="s">
        <v>2068</v>
      </c>
      <c r="D45" s="206" t="s">
        <v>259</v>
      </c>
      <c r="E45" s="208"/>
      <c r="F45" s="139">
        <v>1</v>
      </c>
      <c r="G45" s="139">
        <v>1</v>
      </c>
      <c r="H45" s="139">
        <v>1</v>
      </c>
      <c r="I45" s="139">
        <f t="shared" si="0"/>
        <v>1</v>
      </c>
      <c r="J45" s="176"/>
      <c r="K45" s="54"/>
      <c r="L45" s="54"/>
      <c r="M45" s="54"/>
      <c r="N45" s="54"/>
      <c r="O45" s="54"/>
      <c r="P45" s="54"/>
      <c r="Q45" s="54"/>
    </row>
    <row r="46" spans="1:17" ht="63.75" x14ac:dyDescent="0.2">
      <c r="A46" s="70">
        <v>39</v>
      </c>
      <c r="B46" s="205" t="s">
        <v>2069</v>
      </c>
      <c r="C46" s="217" t="s">
        <v>2070</v>
      </c>
      <c r="D46" s="206" t="s">
        <v>259</v>
      </c>
      <c r="E46" s="208"/>
      <c r="F46" s="139">
        <v>1</v>
      </c>
      <c r="G46" s="139">
        <v>1</v>
      </c>
      <c r="H46" s="139">
        <v>1</v>
      </c>
      <c r="I46" s="139">
        <f t="shared" si="0"/>
        <v>1</v>
      </c>
      <c r="J46" s="176"/>
      <c r="K46" s="54"/>
      <c r="L46" s="54"/>
      <c r="M46" s="54"/>
      <c r="N46" s="54"/>
      <c r="O46" s="54"/>
      <c r="P46" s="54"/>
      <c r="Q46" s="54"/>
    </row>
    <row r="47" spans="1:17" ht="51" x14ac:dyDescent="0.2">
      <c r="A47" s="70">
        <v>40</v>
      </c>
      <c r="B47" s="205" t="s">
        <v>2071</v>
      </c>
      <c r="C47" s="217" t="s">
        <v>2072</v>
      </c>
      <c r="D47" s="206" t="s">
        <v>259</v>
      </c>
      <c r="E47" s="208"/>
      <c r="F47" s="139">
        <v>1</v>
      </c>
      <c r="G47" s="139">
        <v>1</v>
      </c>
      <c r="H47" s="139">
        <v>1</v>
      </c>
      <c r="I47" s="139">
        <f t="shared" si="0"/>
        <v>1</v>
      </c>
      <c r="J47" s="176"/>
      <c r="K47" s="54"/>
      <c r="L47" s="54"/>
      <c r="M47" s="54"/>
      <c r="N47" s="54"/>
      <c r="O47" s="54"/>
      <c r="P47" s="54"/>
      <c r="Q47" s="54"/>
    </row>
    <row r="48" spans="1:17" ht="51" x14ac:dyDescent="0.2">
      <c r="A48" s="70">
        <v>41</v>
      </c>
      <c r="B48" s="205" t="s">
        <v>2073</v>
      </c>
      <c r="C48" s="217" t="s">
        <v>2074</v>
      </c>
      <c r="D48" s="206" t="s">
        <v>259</v>
      </c>
      <c r="E48" s="208"/>
      <c r="F48" s="139">
        <v>1</v>
      </c>
      <c r="G48" s="139">
        <v>1</v>
      </c>
      <c r="H48" s="139">
        <v>1</v>
      </c>
      <c r="I48" s="139">
        <f t="shared" si="0"/>
        <v>1</v>
      </c>
      <c r="J48" s="176"/>
      <c r="K48" s="54"/>
      <c r="L48" s="54"/>
      <c r="M48" s="54"/>
      <c r="N48" s="54"/>
      <c r="O48" s="54"/>
      <c r="P48" s="54"/>
      <c r="Q48" s="54"/>
    </row>
    <row r="49" spans="1:17" ht="51" x14ac:dyDescent="0.2">
      <c r="A49" s="70">
        <v>42</v>
      </c>
      <c r="B49" s="205" t="s">
        <v>2075</v>
      </c>
      <c r="C49" s="217" t="s">
        <v>2076</v>
      </c>
      <c r="D49" s="206" t="s">
        <v>259</v>
      </c>
      <c r="E49" s="208"/>
      <c r="F49" s="139">
        <v>1</v>
      </c>
      <c r="G49" s="139">
        <v>1</v>
      </c>
      <c r="H49" s="139">
        <v>1</v>
      </c>
      <c r="I49" s="139">
        <f t="shared" si="0"/>
        <v>1</v>
      </c>
      <c r="J49" s="176"/>
      <c r="K49" s="54"/>
      <c r="L49" s="54"/>
      <c r="M49" s="54"/>
      <c r="N49" s="54"/>
      <c r="O49" s="54"/>
      <c r="P49" s="54"/>
      <c r="Q49" s="54"/>
    </row>
    <row r="50" spans="1:17" ht="51" x14ac:dyDescent="0.2">
      <c r="A50" s="70">
        <v>43</v>
      </c>
      <c r="B50" s="205" t="s">
        <v>2077</v>
      </c>
      <c r="C50" s="217" t="s">
        <v>2078</v>
      </c>
      <c r="D50" s="206" t="s">
        <v>259</v>
      </c>
      <c r="E50" s="208"/>
      <c r="F50" s="139">
        <v>1</v>
      </c>
      <c r="G50" s="139">
        <v>1</v>
      </c>
      <c r="H50" s="139">
        <v>1</v>
      </c>
      <c r="I50" s="139">
        <f t="shared" si="0"/>
        <v>1</v>
      </c>
      <c r="J50" s="176"/>
      <c r="K50" s="54"/>
      <c r="L50" s="54"/>
      <c r="M50" s="54"/>
      <c r="N50" s="54"/>
      <c r="O50" s="54"/>
      <c r="P50" s="54"/>
      <c r="Q50" s="54"/>
    </row>
    <row r="51" spans="1:17" ht="63.75" x14ac:dyDescent="0.2">
      <c r="A51" s="70">
        <v>44</v>
      </c>
      <c r="B51" s="205" t="s">
        <v>2079</v>
      </c>
      <c r="C51" s="217" t="s">
        <v>2080</v>
      </c>
      <c r="D51" s="206" t="s">
        <v>259</v>
      </c>
      <c r="E51" s="208"/>
      <c r="F51" s="139">
        <v>1</v>
      </c>
      <c r="G51" s="139">
        <v>1</v>
      </c>
      <c r="H51" s="139">
        <v>1</v>
      </c>
      <c r="I51" s="139">
        <f t="shared" si="0"/>
        <v>1</v>
      </c>
      <c r="J51" s="176"/>
      <c r="K51" s="54"/>
      <c r="L51" s="54"/>
      <c r="M51" s="54"/>
      <c r="N51" s="54"/>
      <c r="O51" s="54"/>
      <c r="P51" s="54"/>
      <c r="Q51" s="54"/>
    </row>
    <row r="52" spans="1:17" ht="51" x14ac:dyDescent="0.2">
      <c r="A52" s="70">
        <v>45</v>
      </c>
      <c r="B52" s="205" t="s">
        <v>2081</v>
      </c>
      <c r="C52" s="217" t="s">
        <v>2082</v>
      </c>
      <c r="D52" s="206" t="s">
        <v>259</v>
      </c>
      <c r="E52" s="208"/>
      <c r="F52" s="139">
        <v>1</v>
      </c>
      <c r="G52" s="139">
        <v>1</v>
      </c>
      <c r="H52" s="139">
        <v>1</v>
      </c>
      <c r="I52" s="139">
        <f t="shared" si="0"/>
        <v>1</v>
      </c>
      <c r="J52" s="176"/>
      <c r="K52" s="54"/>
      <c r="L52" s="54"/>
      <c r="M52" s="54"/>
      <c r="N52" s="54"/>
      <c r="O52" s="54"/>
      <c r="P52" s="54"/>
      <c r="Q52" s="54"/>
    </row>
    <row r="53" spans="1:17" ht="51" x14ac:dyDescent="0.2">
      <c r="A53" s="70">
        <v>46</v>
      </c>
      <c r="B53" s="205" t="s">
        <v>2083</v>
      </c>
      <c r="C53" s="217" t="s">
        <v>2084</v>
      </c>
      <c r="D53" s="206" t="s">
        <v>259</v>
      </c>
      <c r="E53" s="208"/>
      <c r="F53" s="139">
        <v>1</v>
      </c>
      <c r="G53" s="139">
        <v>1</v>
      </c>
      <c r="H53" s="139">
        <v>1</v>
      </c>
      <c r="I53" s="139">
        <f t="shared" si="0"/>
        <v>1</v>
      </c>
      <c r="J53" s="176"/>
      <c r="K53" s="54"/>
      <c r="L53" s="54"/>
      <c r="M53" s="54"/>
      <c r="N53" s="54"/>
      <c r="O53" s="54"/>
      <c r="P53" s="54"/>
      <c r="Q53" s="54"/>
    </row>
    <row r="54" spans="1:17" ht="51" x14ac:dyDescent="0.2">
      <c r="A54" s="70">
        <v>47</v>
      </c>
      <c r="B54" s="205" t="s">
        <v>2085</v>
      </c>
      <c r="C54" s="217" t="s">
        <v>2086</v>
      </c>
      <c r="D54" s="206" t="s">
        <v>259</v>
      </c>
      <c r="E54" s="208"/>
      <c r="F54" s="139">
        <v>1</v>
      </c>
      <c r="G54" s="139">
        <v>1</v>
      </c>
      <c r="H54" s="139">
        <v>1</v>
      </c>
      <c r="I54" s="139">
        <f t="shared" si="0"/>
        <v>1</v>
      </c>
      <c r="J54" s="176"/>
      <c r="K54" s="54"/>
      <c r="L54" s="54"/>
      <c r="M54" s="54"/>
      <c r="N54" s="54"/>
      <c r="O54" s="54"/>
      <c r="P54" s="54"/>
      <c r="Q54" s="54"/>
    </row>
    <row r="55" spans="1:17" ht="76.5" x14ac:dyDescent="0.2">
      <c r="A55" s="70">
        <v>48</v>
      </c>
      <c r="B55" s="205" t="s">
        <v>2087</v>
      </c>
      <c r="C55" s="217" t="s">
        <v>2088</v>
      </c>
      <c r="D55" s="206" t="s">
        <v>259</v>
      </c>
      <c r="E55" s="208"/>
      <c r="F55" s="139">
        <v>1</v>
      </c>
      <c r="G55" s="150">
        <v>1</v>
      </c>
      <c r="H55" s="139">
        <v>1</v>
      </c>
      <c r="I55" s="139">
        <f t="shared" si="0"/>
        <v>1</v>
      </c>
      <c r="J55" s="176" t="s">
        <v>1316</v>
      </c>
      <c r="K55" s="54"/>
      <c r="L55" s="54"/>
      <c r="M55" s="54"/>
      <c r="N55" s="54"/>
      <c r="O55" s="54"/>
      <c r="P55" s="54"/>
      <c r="Q55" s="54"/>
    </row>
    <row r="56" spans="1:17" ht="51" x14ac:dyDescent="0.2">
      <c r="A56" s="70">
        <v>49</v>
      </c>
      <c r="B56" s="205" t="s">
        <v>2089</v>
      </c>
      <c r="C56" s="217" t="s">
        <v>2090</v>
      </c>
      <c r="D56" s="206" t="s">
        <v>259</v>
      </c>
      <c r="E56" s="208"/>
      <c r="F56" s="139">
        <v>1</v>
      </c>
      <c r="G56" s="139">
        <v>1</v>
      </c>
      <c r="H56" s="139">
        <v>1</v>
      </c>
      <c r="I56" s="139">
        <f t="shared" si="0"/>
        <v>1</v>
      </c>
      <c r="J56" s="176"/>
      <c r="K56" s="54"/>
      <c r="L56" s="54"/>
      <c r="M56" s="54"/>
      <c r="N56" s="54"/>
      <c r="O56" s="54"/>
      <c r="P56" s="54"/>
      <c r="Q56" s="54"/>
    </row>
    <row r="57" spans="1:17" ht="51" x14ac:dyDescent="0.2">
      <c r="A57" s="70">
        <v>50</v>
      </c>
      <c r="B57" s="205" t="s">
        <v>2091</v>
      </c>
      <c r="C57" s="217" t="s">
        <v>2092</v>
      </c>
      <c r="D57" s="206" t="s">
        <v>259</v>
      </c>
      <c r="E57" s="208"/>
      <c r="F57" s="139">
        <v>1</v>
      </c>
      <c r="G57" s="139">
        <v>1</v>
      </c>
      <c r="H57" s="139">
        <v>1</v>
      </c>
      <c r="I57" s="139">
        <f t="shared" si="0"/>
        <v>1</v>
      </c>
      <c r="J57" s="176"/>
      <c r="K57" s="54"/>
      <c r="L57" s="54"/>
      <c r="M57" s="54"/>
      <c r="N57" s="54"/>
      <c r="O57" s="54"/>
      <c r="P57" s="54"/>
      <c r="Q57" s="54"/>
    </row>
    <row r="58" spans="1:17" ht="63.75" x14ac:dyDescent="0.2">
      <c r="A58" s="70">
        <v>51</v>
      </c>
      <c r="B58" s="205" t="s">
        <v>2093</v>
      </c>
      <c r="C58" s="217" t="s">
        <v>2094</v>
      </c>
      <c r="D58" s="206" t="s">
        <v>259</v>
      </c>
      <c r="E58" s="208"/>
      <c r="F58" s="139">
        <v>1</v>
      </c>
      <c r="G58" s="139">
        <v>1</v>
      </c>
      <c r="H58" s="139">
        <v>1</v>
      </c>
      <c r="I58" s="139">
        <f t="shared" si="0"/>
        <v>1</v>
      </c>
      <c r="J58" s="176"/>
      <c r="K58" s="54"/>
      <c r="L58" s="54"/>
      <c r="M58" s="54"/>
      <c r="N58" s="54"/>
      <c r="O58" s="54"/>
      <c r="P58" s="54"/>
      <c r="Q58" s="54"/>
    </row>
    <row r="59" spans="1:17" ht="76.5" x14ac:dyDescent="0.2">
      <c r="A59" s="70">
        <v>52</v>
      </c>
      <c r="B59" s="205" t="s">
        <v>2095</v>
      </c>
      <c r="C59" s="217" t="s">
        <v>2096</v>
      </c>
      <c r="D59" s="206" t="s">
        <v>259</v>
      </c>
      <c r="E59" s="208"/>
      <c r="F59" s="139">
        <v>1</v>
      </c>
      <c r="G59" s="150">
        <v>1</v>
      </c>
      <c r="H59" s="139">
        <v>1</v>
      </c>
      <c r="I59" s="139">
        <f t="shared" si="0"/>
        <v>1</v>
      </c>
      <c r="J59" s="176" t="s">
        <v>1316</v>
      </c>
      <c r="K59" s="54"/>
      <c r="L59" s="54"/>
      <c r="M59" s="54"/>
      <c r="N59" s="54"/>
      <c r="O59" s="54"/>
      <c r="P59" s="54"/>
      <c r="Q59" s="54"/>
    </row>
    <row r="60" spans="1:17" ht="63.75" x14ac:dyDescent="0.2">
      <c r="A60" s="70">
        <v>53</v>
      </c>
      <c r="B60" s="205" t="s">
        <v>2097</v>
      </c>
      <c r="C60" s="217" t="s">
        <v>2098</v>
      </c>
      <c r="D60" s="206" t="s">
        <v>259</v>
      </c>
      <c r="E60" s="208"/>
      <c r="F60" s="139">
        <v>1</v>
      </c>
      <c r="G60" s="139">
        <v>1</v>
      </c>
      <c r="H60" s="139">
        <v>1</v>
      </c>
      <c r="I60" s="139">
        <f t="shared" si="0"/>
        <v>1</v>
      </c>
      <c r="J60" s="176"/>
      <c r="K60" s="54"/>
      <c r="L60" s="54"/>
      <c r="M60" s="54"/>
      <c r="N60" s="54"/>
      <c r="O60" s="54"/>
      <c r="P60" s="54"/>
      <c r="Q60" s="54"/>
    </row>
    <row r="61" spans="1:17" ht="127.5" x14ac:dyDescent="0.2">
      <c r="A61" s="70">
        <v>54</v>
      </c>
      <c r="B61" s="205" t="s">
        <v>2099</v>
      </c>
      <c r="C61" s="217" t="s">
        <v>2100</v>
      </c>
      <c r="D61" s="206" t="s">
        <v>259</v>
      </c>
      <c r="E61" s="208"/>
      <c r="F61" s="139">
        <v>1</v>
      </c>
      <c r="G61" s="150">
        <v>1</v>
      </c>
      <c r="H61" s="139">
        <v>1</v>
      </c>
      <c r="I61" s="139">
        <f t="shared" si="0"/>
        <v>1</v>
      </c>
      <c r="J61" s="176" t="s">
        <v>669</v>
      </c>
      <c r="K61" s="54"/>
      <c r="L61" s="54"/>
      <c r="M61" s="54"/>
      <c r="N61" s="54"/>
      <c r="O61" s="54"/>
      <c r="P61" s="54"/>
      <c r="Q61" s="54"/>
    </row>
    <row r="62" spans="1:17" ht="51" x14ac:dyDescent="0.2">
      <c r="A62" s="70">
        <v>55</v>
      </c>
      <c r="B62" s="205" t="s">
        <v>2101</v>
      </c>
      <c r="C62" s="217" t="s">
        <v>2102</v>
      </c>
      <c r="D62" s="206" t="s">
        <v>259</v>
      </c>
      <c r="E62" s="208"/>
      <c r="F62" s="175">
        <v>1</v>
      </c>
      <c r="G62" s="175">
        <v>1</v>
      </c>
      <c r="H62" s="175">
        <v>1</v>
      </c>
      <c r="I62" s="139">
        <f t="shared" si="0"/>
        <v>1</v>
      </c>
      <c r="J62" s="176"/>
      <c r="K62" s="54"/>
      <c r="L62" s="54"/>
      <c r="M62" s="54"/>
      <c r="N62" s="54"/>
      <c r="O62" s="54"/>
      <c r="P62" s="54"/>
      <c r="Q62" s="54"/>
    </row>
    <row r="63" spans="1:17" ht="63.75" x14ac:dyDescent="0.2">
      <c r="A63" s="70">
        <v>56</v>
      </c>
      <c r="B63" s="205" t="s">
        <v>2103</v>
      </c>
      <c r="C63" s="217" t="s">
        <v>2104</v>
      </c>
      <c r="D63" s="206" t="s">
        <v>259</v>
      </c>
      <c r="E63" s="208"/>
      <c r="F63" s="175">
        <v>1</v>
      </c>
      <c r="G63" s="175">
        <v>1</v>
      </c>
      <c r="H63" s="175">
        <v>1</v>
      </c>
      <c r="I63" s="139">
        <f t="shared" si="0"/>
        <v>1</v>
      </c>
      <c r="J63" s="176"/>
      <c r="K63" s="54"/>
      <c r="L63" s="54"/>
      <c r="M63" s="54"/>
      <c r="N63" s="54"/>
      <c r="O63" s="54"/>
      <c r="P63" s="54"/>
      <c r="Q63" s="54"/>
    </row>
    <row r="64" spans="1:17" ht="63.75" x14ac:dyDescent="0.2">
      <c r="A64" s="70">
        <v>57</v>
      </c>
      <c r="B64" s="205" t="s">
        <v>2105</v>
      </c>
      <c r="C64" s="217" t="s">
        <v>2106</v>
      </c>
      <c r="D64" s="206" t="s">
        <v>259</v>
      </c>
      <c r="E64" s="208"/>
      <c r="F64" s="175">
        <v>1</v>
      </c>
      <c r="G64" s="175">
        <v>1</v>
      </c>
      <c r="H64" s="175">
        <v>1</v>
      </c>
      <c r="I64" s="139">
        <f t="shared" si="0"/>
        <v>1</v>
      </c>
      <c r="J64" s="176"/>
      <c r="K64" s="54"/>
      <c r="L64" s="54"/>
      <c r="M64" s="54"/>
      <c r="N64" s="54"/>
      <c r="O64" s="54"/>
      <c r="P64" s="54"/>
      <c r="Q64" s="54"/>
    </row>
    <row r="65" spans="1:17" ht="63.75" x14ac:dyDescent="0.2">
      <c r="A65" s="70">
        <v>58</v>
      </c>
      <c r="B65" s="205" t="s">
        <v>2107</v>
      </c>
      <c r="C65" s="217" t="s">
        <v>2108</v>
      </c>
      <c r="D65" s="206" t="s">
        <v>259</v>
      </c>
      <c r="E65" s="208"/>
      <c r="F65" s="175">
        <v>1</v>
      </c>
      <c r="G65" s="175">
        <v>1</v>
      </c>
      <c r="H65" s="175">
        <v>1</v>
      </c>
      <c r="I65" s="139">
        <f t="shared" si="0"/>
        <v>1</v>
      </c>
      <c r="J65" s="176"/>
      <c r="K65" s="54"/>
      <c r="L65" s="54"/>
      <c r="M65" s="54"/>
      <c r="N65" s="54"/>
      <c r="O65" s="54"/>
      <c r="P65" s="54"/>
      <c r="Q65" s="54"/>
    </row>
    <row r="66" spans="1:17" ht="51" x14ac:dyDescent="0.2">
      <c r="A66" s="70">
        <v>59</v>
      </c>
      <c r="B66" s="205" t="s">
        <v>2109</v>
      </c>
      <c r="C66" s="217" t="s">
        <v>2110</v>
      </c>
      <c r="D66" s="206" t="s">
        <v>259</v>
      </c>
      <c r="E66" s="208"/>
      <c r="F66" s="175">
        <v>1</v>
      </c>
      <c r="G66" s="175">
        <v>1</v>
      </c>
      <c r="H66" s="175">
        <v>1</v>
      </c>
      <c r="I66" s="139">
        <f t="shared" si="0"/>
        <v>1</v>
      </c>
      <c r="J66" s="176"/>
      <c r="K66" s="54"/>
      <c r="L66" s="54"/>
      <c r="M66" s="54"/>
      <c r="N66" s="54"/>
      <c r="O66" s="54"/>
      <c r="P66" s="54"/>
      <c r="Q66" s="54"/>
    </row>
    <row r="67" spans="1:17" ht="76.5" x14ac:dyDescent="0.2">
      <c r="A67" s="70">
        <v>60</v>
      </c>
      <c r="B67" s="205" t="s">
        <v>2111</v>
      </c>
      <c r="C67" s="217" t="s">
        <v>2112</v>
      </c>
      <c r="D67" s="206" t="s">
        <v>259</v>
      </c>
      <c r="E67" s="208"/>
      <c r="F67" s="175">
        <v>1</v>
      </c>
      <c r="G67" s="175">
        <v>1</v>
      </c>
      <c r="H67" s="175">
        <v>1</v>
      </c>
      <c r="I67" s="139">
        <f t="shared" si="0"/>
        <v>1</v>
      </c>
      <c r="J67" s="176"/>
      <c r="K67" s="54"/>
      <c r="L67" s="54"/>
      <c r="M67" s="54"/>
      <c r="N67" s="54"/>
      <c r="O67" s="54"/>
      <c r="P67" s="54"/>
      <c r="Q67" s="54"/>
    </row>
    <row r="68" spans="1:17" ht="63.75" x14ac:dyDescent="0.2">
      <c r="A68" s="70">
        <v>61</v>
      </c>
      <c r="B68" s="205" t="s">
        <v>2113</v>
      </c>
      <c r="C68" s="217" t="s">
        <v>2114</v>
      </c>
      <c r="D68" s="206" t="s">
        <v>259</v>
      </c>
      <c r="E68" s="208"/>
      <c r="F68" s="175">
        <v>1</v>
      </c>
      <c r="G68" s="175">
        <v>1</v>
      </c>
      <c r="H68" s="175">
        <v>1</v>
      </c>
      <c r="I68" s="139">
        <f t="shared" si="0"/>
        <v>1</v>
      </c>
      <c r="J68" s="176"/>
      <c r="K68" s="54"/>
      <c r="L68" s="54"/>
      <c r="M68" s="54"/>
      <c r="N68" s="54"/>
      <c r="O68" s="54"/>
      <c r="P68" s="54"/>
      <c r="Q68" s="54"/>
    </row>
    <row r="69" spans="1:17" ht="63.75" x14ac:dyDescent="0.2">
      <c r="A69" s="70">
        <v>62</v>
      </c>
      <c r="B69" s="205" t="s">
        <v>2115</v>
      </c>
      <c r="C69" s="217" t="s">
        <v>2116</v>
      </c>
      <c r="D69" s="206" t="s">
        <v>306</v>
      </c>
      <c r="E69" s="208"/>
      <c r="F69" s="175">
        <v>1</v>
      </c>
      <c r="G69" s="175">
        <v>1</v>
      </c>
      <c r="H69" s="175">
        <v>1</v>
      </c>
      <c r="I69" s="139">
        <f t="shared" si="0"/>
        <v>1</v>
      </c>
      <c r="J69" s="176"/>
      <c r="K69" s="54"/>
      <c r="L69" s="54"/>
      <c r="M69" s="54"/>
      <c r="N69" s="54"/>
      <c r="O69" s="54"/>
      <c r="P69" s="54"/>
      <c r="Q69" s="54"/>
    </row>
    <row r="70" spans="1:17" ht="63.75" x14ac:dyDescent="0.2">
      <c r="A70" s="70">
        <v>63</v>
      </c>
      <c r="B70" s="205" t="s">
        <v>2117</v>
      </c>
      <c r="C70" s="217" t="s">
        <v>2118</v>
      </c>
      <c r="D70" s="206" t="s">
        <v>1122</v>
      </c>
      <c r="E70" s="208"/>
      <c r="F70" s="139">
        <v>1</v>
      </c>
      <c r="G70" s="139">
        <v>1</v>
      </c>
      <c r="H70" s="139">
        <v>1</v>
      </c>
      <c r="I70" s="139">
        <f t="shared" si="0"/>
        <v>1</v>
      </c>
      <c r="J70" s="176"/>
      <c r="K70" s="54"/>
      <c r="L70" s="54"/>
      <c r="M70" s="54"/>
      <c r="N70" s="54"/>
      <c r="O70" s="54"/>
      <c r="P70" s="54"/>
      <c r="Q70" s="54"/>
    </row>
    <row r="71" spans="1:17" ht="63.75" x14ac:dyDescent="0.2">
      <c r="A71" s="70">
        <v>64</v>
      </c>
      <c r="B71" s="219" t="s">
        <v>2119</v>
      </c>
      <c r="C71" s="217" t="s">
        <v>2120</v>
      </c>
      <c r="D71" s="206" t="s">
        <v>1168</v>
      </c>
      <c r="E71" s="220"/>
      <c r="F71" s="139">
        <v>1</v>
      </c>
      <c r="G71" s="139">
        <v>1</v>
      </c>
      <c r="H71" s="139">
        <v>1</v>
      </c>
      <c r="I71" s="139">
        <f t="shared" si="0"/>
        <v>1</v>
      </c>
      <c r="J71" s="176"/>
      <c r="K71" s="54"/>
      <c r="L71" s="54"/>
      <c r="M71" s="54"/>
      <c r="N71" s="54"/>
      <c r="O71" s="54"/>
      <c r="P71" s="54"/>
      <c r="Q71" s="54"/>
    </row>
    <row r="72" spans="1:17" ht="63.75" x14ac:dyDescent="0.2">
      <c r="A72" s="70">
        <v>65</v>
      </c>
      <c r="B72" s="205" t="s">
        <v>2121</v>
      </c>
      <c r="C72" s="217" t="s">
        <v>2122</v>
      </c>
      <c r="D72" s="206" t="s">
        <v>1168</v>
      </c>
      <c r="E72" s="220"/>
      <c r="F72" s="139">
        <v>1</v>
      </c>
      <c r="G72" s="139">
        <v>1</v>
      </c>
      <c r="H72" s="139">
        <v>1</v>
      </c>
      <c r="I72" s="139">
        <f t="shared" si="0"/>
        <v>1</v>
      </c>
      <c r="J72" s="176"/>
      <c r="K72" s="54"/>
      <c r="L72" s="54"/>
      <c r="M72" s="54"/>
      <c r="N72" s="54"/>
      <c r="O72" s="54"/>
      <c r="P72" s="54"/>
      <c r="Q72" s="54"/>
    </row>
    <row r="73" spans="1:17" ht="51" x14ac:dyDescent="0.2">
      <c r="A73" s="70">
        <v>66</v>
      </c>
      <c r="B73" s="205" t="s">
        <v>2123</v>
      </c>
      <c r="C73" s="206" t="s">
        <v>2124</v>
      </c>
      <c r="D73" s="206" t="s">
        <v>1168</v>
      </c>
      <c r="E73" s="221"/>
      <c r="F73" s="139">
        <v>1</v>
      </c>
      <c r="G73" s="139">
        <v>1</v>
      </c>
      <c r="H73" s="139">
        <v>1</v>
      </c>
      <c r="I73" s="139">
        <f t="shared" si="0"/>
        <v>1</v>
      </c>
      <c r="J73" s="176"/>
      <c r="K73" s="54"/>
      <c r="L73" s="54"/>
      <c r="M73" s="54"/>
      <c r="N73" s="54"/>
      <c r="O73" s="54"/>
      <c r="P73" s="54"/>
      <c r="Q73" s="54"/>
    </row>
    <row r="74" spans="1:17" ht="51" x14ac:dyDescent="0.2">
      <c r="A74" s="70">
        <v>67</v>
      </c>
      <c r="B74" s="205" t="s">
        <v>2125</v>
      </c>
      <c r="C74" s="206" t="s">
        <v>2126</v>
      </c>
      <c r="D74" s="206" t="s">
        <v>1168</v>
      </c>
      <c r="E74" s="221"/>
      <c r="F74" s="139">
        <v>1</v>
      </c>
      <c r="G74" s="139">
        <v>1</v>
      </c>
      <c r="H74" s="139">
        <v>1</v>
      </c>
      <c r="I74" s="139">
        <f t="shared" ref="I74:I89" si="1">F74*0.2+G74*0.4+H74*0.4</f>
        <v>1</v>
      </c>
      <c r="J74" s="176"/>
      <c r="K74" s="54"/>
      <c r="L74" s="54"/>
      <c r="M74" s="54"/>
      <c r="N74" s="54"/>
      <c r="O74" s="54"/>
      <c r="P74" s="54"/>
      <c r="Q74" s="54"/>
    </row>
    <row r="75" spans="1:17" ht="38.25" x14ac:dyDescent="0.2">
      <c r="A75" s="70">
        <v>68</v>
      </c>
      <c r="B75" s="205" t="s">
        <v>2127</v>
      </c>
      <c r="C75" s="206" t="s">
        <v>2128</v>
      </c>
      <c r="D75" s="206" t="s">
        <v>1122</v>
      </c>
      <c r="E75" s="222"/>
      <c r="F75" s="139">
        <v>1</v>
      </c>
      <c r="G75" s="139">
        <v>1</v>
      </c>
      <c r="H75" s="139">
        <v>1</v>
      </c>
      <c r="I75" s="139">
        <f t="shared" si="1"/>
        <v>1</v>
      </c>
      <c r="J75" s="176"/>
      <c r="K75" s="54"/>
      <c r="L75" s="54"/>
      <c r="M75" s="54"/>
      <c r="N75" s="54"/>
      <c r="O75" s="54"/>
      <c r="P75" s="54"/>
      <c r="Q75" s="54"/>
    </row>
    <row r="76" spans="1:17" ht="25.5" x14ac:dyDescent="0.2">
      <c r="A76" s="70">
        <v>69</v>
      </c>
      <c r="B76" s="205" t="s">
        <v>2129</v>
      </c>
      <c r="C76" s="206" t="s">
        <v>2130</v>
      </c>
      <c r="D76" s="206" t="s">
        <v>1122</v>
      </c>
      <c r="E76" s="222"/>
      <c r="F76" s="139">
        <v>1</v>
      </c>
      <c r="G76" s="139">
        <v>1</v>
      </c>
      <c r="H76" s="139">
        <v>1</v>
      </c>
      <c r="I76" s="139">
        <f t="shared" si="1"/>
        <v>1</v>
      </c>
      <c r="J76" s="176"/>
      <c r="K76" s="54"/>
      <c r="L76" s="54"/>
      <c r="M76" s="54"/>
      <c r="N76" s="54"/>
      <c r="O76" s="54"/>
      <c r="P76" s="54"/>
      <c r="Q76" s="54"/>
    </row>
    <row r="77" spans="1:17" ht="76.5" x14ac:dyDescent="0.2">
      <c r="A77" s="70">
        <v>70</v>
      </c>
      <c r="B77" s="205" t="s">
        <v>2131</v>
      </c>
      <c r="C77" s="206" t="s">
        <v>2132</v>
      </c>
      <c r="D77" s="206" t="s">
        <v>1122</v>
      </c>
      <c r="E77" s="222"/>
      <c r="F77" s="150">
        <v>1</v>
      </c>
      <c r="G77" s="139">
        <v>1</v>
      </c>
      <c r="H77" s="139">
        <v>1</v>
      </c>
      <c r="I77" s="139">
        <f t="shared" si="1"/>
        <v>1</v>
      </c>
      <c r="J77" s="216" t="s">
        <v>2009</v>
      </c>
      <c r="K77" s="54"/>
      <c r="L77" s="54"/>
      <c r="M77" s="54"/>
      <c r="N77" s="54"/>
      <c r="O77" s="54"/>
      <c r="P77" s="54"/>
      <c r="Q77" s="54"/>
    </row>
    <row r="78" spans="1:17" ht="25.5" x14ac:dyDescent="0.2">
      <c r="A78" s="70">
        <v>71</v>
      </c>
      <c r="B78" s="205" t="s">
        <v>2133</v>
      </c>
      <c r="C78" s="206" t="s">
        <v>2134</v>
      </c>
      <c r="D78" s="206" t="s">
        <v>1122</v>
      </c>
      <c r="E78" s="222"/>
      <c r="F78" s="139">
        <v>1</v>
      </c>
      <c r="G78" s="139">
        <v>1</v>
      </c>
      <c r="H78" s="139">
        <v>1</v>
      </c>
      <c r="I78" s="139">
        <f t="shared" si="1"/>
        <v>1</v>
      </c>
      <c r="J78" s="176"/>
      <c r="K78" s="54"/>
      <c r="L78" s="54"/>
      <c r="M78" s="54"/>
      <c r="N78" s="54"/>
      <c r="O78" s="54"/>
      <c r="P78" s="54"/>
      <c r="Q78" s="54"/>
    </row>
    <row r="79" spans="1:17" ht="38.25" x14ac:dyDescent="0.2">
      <c r="A79" s="70">
        <v>72</v>
      </c>
      <c r="B79" s="205" t="s">
        <v>2135</v>
      </c>
      <c r="C79" s="206" t="s">
        <v>2136</v>
      </c>
      <c r="D79" s="206" t="s">
        <v>1122</v>
      </c>
      <c r="E79" s="222"/>
      <c r="F79" s="139">
        <v>1</v>
      </c>
      <c r="G79" s="139">
        <v>1</v>
      </c>
      <c r="H79" s="139">
        <v>1</v>
      </c>
      <c r="I79" s="139">
        <f t="shared" si="1"/>
        <v>1</v>
      </c>
      <c r="J79" s="176"/>
      <c r="K79" s="54"/>
      <c r="L79" s="54"/>
      <c r="M79" s="54"/>
      <c r="N79" s="54"/>
      <c r="O79" s="54"/>
      <c r="P79" s="54"/>
      <c r="Q79" s="54"/>
    </row>
    <row r="80" spans="1:17" ht="51" x14ac:dyDescent="0.2">
      <c r="A80" s="70">
        <v>73</v>
      </c>
      <c r="B80" s="205" t="s">
        <v>2137</v>
      </c>
      <c r="C80" s="206" t="s">
        <v>2138</v>
      </c>
      <c r="D80" s="206" t="s">
        <v>1122</v>
      </c>
      <c r="E80" s="222"/>
      <c r="F80" s="139">
        <v>1</v>
      </c>
      <c r="G80" s="139">
        <v>1</v>
      </c>
      <c r="H80" s="139">
        <v>1</v>
      </c>
      <c r="I80" s="139">
        <f t="shared" si="1"/>
        <v>1</v>
      </c>
      <c r="J80" s="176"/>
      <c r="K80" s="54"/>
      <c r="L80" s="54"/>
      <c r="M80" s="54"/>
      <c r="N80" s="54"/>
      <c r="O80" s="54"/>
      <c r="P80" s="54"/>
      <c r="Q80" s="54"/>
    </row>
    <row r="81" spans="1:17" ht="38.25" x14ac:dyDescent="0.2">
      <c r="A81" s="70">
        <v>74</v>
      </c>
      <c r="B81" s="205" t="s">
        <v>2139</v>
      </c>
      <c r="C81" s="206" t="s">
        <v>2140</v>
      </c>
      <c r="D81" s="206" t="s">
        <v>1122</v>
      </c>
      <c r="E81" s="222"/>
      <c r="F81" s="139">
        <v>1</v>
      </c>
      <c r="G81" s="139">
        <v>1</v>
      </c>
      <c r="H81" s="139">
        <v>1</v>
      </c>
      <c r="I81" s="139">
        <f t="shared" si="1"/>
        <v>1</v>
      </c>
      <c r="J81" s="176"/>
      <c r="K81" s="54"/>
      <c r="L81" s="54"/>
      <c r="M81" s="54"/>
      <c r="N81" s="54"/>
      <c r="O81" s="54"/>
      <c r="P81" s="54"/>
      <c r="Q81" s="54"/>
    </row>
    <row r="82" spans="1:17" ht="38.25" x14ac:dyDescent="0.2">
      <c r="A82" s="70">
        <v>75</v>
      </c>
      <c r="B82" s="205" t="s">
        <v>2141</v>
      </c>
      <c r="C82" s="206" t="s">
        <v>2142</v>
      </c>
      <c r="D82" s="206" t="s">
        <v>1122</v>
      </c>
      <c r="E82" s="210"/>
      <c r="F82" s="139">
        <v>1</v>
      </c>
      <c r="G82" s="139">
        <v>1</v>
      </c>
      <c r="H82" s="139">
        <v>1</v>
      </c>
      <c r="I82" s="139">
        <f t="shared" si="1"/>
        <v>1</v>
      </c>
      <c r="J82" s="176"/>
      <c r="K82" s="54"/>
      <c r="L82" s="54"/>
      <c r="M82" s="54"/>
      <c r="N82" s="54"/>
      <c r="O82" s="54"/>
      <c r="P82" s="54"/>
      <c r="Q82" s="54"/>
    </row>
    <row r="83" spans="1:17" ht="39" customHeight="1" x14ac:dyDescent="0.2">
      <c r="A83" s="70">
        <v>76</v>
      </c>
      <c r="B83" s="205" t="s">
        <v>2143</v>
      </c>
      <c r="C83" s="206" t="s">
        <v>2144</v>
      </c>
      <c r="D83" s="206" t="s">
        <v>1168</v>
      </c>
      <c r="E83" s="220"/>
      <c r="F83" s="139">
        <v>1</v>
      </c>
      <c r="G83" s="139">
        <v>1</v>
      </c>
      <c r="H83" s="139">
        <v>1</v>
      </c>
      <c r="I83" s="139">
        <f t="shared" si="1"/>
        <v>1</v>
      </c>
      <c r="J83" s="176"/>
      <c r="K83" s="54"/>
      <c r="L83" s="54"/>
      <c r="M83" s="54"/>
      <c r="N83" s="54"/>
      <c r="O83" s="54"/>
      <c r="P83" s="54"/>
      <c r="Q83" s="54"/>
    </row>
    <row r="84" spans="1:17" ht="38.25" x14ac:dyDescent="0.2">
      <c r="A84" s="70">
        <v>77</v>
      </c>
      <c r="B84" s="205" t="s">
        <v>2145</v>
      </c>
      <c r="C84" s="206" t="s">
        <v>2146</v>
      </c>
      <c r="D84" s="206" t="s">
        <v>1168</v>
      </c>
      <c r="E84" s="220"/>
      <c r="F84" s="139">
        <v>1</v>
      </c>
      <c r="G84" s="139">
        <v>1</v>
      </c>
      <c r="H84" s="139">
        <v>1</v>
      </c>
      <c r="I84" s="139">
        <f t="shared" si="1"/>
        <v>1</v>
      </c>
      <c r="J84" s="176"/>
      <c r="K84" s="54"/>
      <c r="L84" s="54"/>
      <c r="M84" s="54"/>
      <c r="N84" s="54"/>
      <c r="O84" s="54"/>
      <c r="P84" s="54"/>
      <c r="Q84" s="54"/>
    </row>
    <row r="85" spans="1:17" ht="38.25" x14ac:dyDescent="0.2">
      <c r="A85" s="70">
        <v>78</v>
      </c>
      <c r="B85" s="205" t="s">
        <v>2147</v>
      </c>
      <c r="C85" s="206" t="s">
        <v>2148</v>
      </c>
      <c r="D85" s="206" t="s">
        <v>1168</v>
      </c>
      <c r="E85" s="220"/>
      <c r="F85" s="139">
        <v>1</v>
      </c>
      <c r="G85" s="139">
        <v>1</v>
      </c>
      <c r="H85" s="139">
        <v>1</v>
      </c>
      <c r="I85" s="139">
        <f t="shared" si="1"/>
        <v>1</v>
      </c>
      <c r="J85" s="176"/>
      <c r="K85" s="54"/>
      <c r="L85" s="54"/>
      <c r="M85" s="54"/>
      <c r="N85" s="54"/>
      <c r="O85" s="54"/>
      <c r="P85" s="54"/>
      <c r="Q85" s="54"/>
    </row>
    <row r="86" spans="1:17" ht="38.25" x14ac:dyDescent="0.2">
      <c r="A86" s="70">
        <v>79</v>
      </c>
      <c r="B86" s="205" t="s">
        <v>2149</v>
      </c>
      <c r="C86" s="206" t="s">
        <v>2150</v>
      </c>
      <c r="D86" s="206" t="s">
        <v>1168</v>
      </c>
      <c r="E86" s="220"/>
      <c r="F86" s="139">
        <v>1</v>
      </c>
      <c r="G86" s="139">
        <v>1</v>
      </c>
      <c r="H86" s="139">
        <v>1</v>
      </c>
      <c r="I86" s="139">
        <f t="shared" si="1"/>
        <v>1</v>
      </c>
      <c r="J86" s="176"/>
      <c r="K86" s="54"/>
      <c r="L86" s="54"/>
      <c r="M86" s="54"/>
      <c r="N86" s="54"/>
      <c r="O86" s="54"/>
      <c r="P86" s="54"/>
      <c r="Q86" s="54"/>
    </row>
    <row r="87" spans="1:17" ht="38.25" x14ac:dyDescent="0.2">
      <c r="A87" s="70">
        <v>80</v>
      </c>
      <c r="B87" s="205" t="s">
        <v>2151</v>
      </c>
      <c r="C87" s="206" t="s">
        <v>2152</v>
      </c>
      <c r="D87" s="206" t="s">
        <v>1168</v>
      </c>
      <c r="E87" s="220"/>
      <c r="F87" s="139">
        <v>1</v>
      </c>
      <c r="G87" s="139">
        <v>1</v>
      </c>
      <c r="H87" s="139">
        <v>1</v>
      </c>
      <c r="I87" s="139">
        <f t="shared" si="1"/>
        <v>1</v>
      </c>
      <c r="J87" s="176"/>
      <c r="K87" s="54"/>
      <c r="L87" s="54"/>
      <c r="M87" s="54"/>
      <c r="N87" s="54"/>
      <c r="O87" s="54"/>
      <c r="P87" s="54"/>
      <c r="Q87" s="54"/>
    </row>
    <row r="88" spans="1:17" ht="63.75" x14ac:dyDescent="0.2">
      <c r="A88" s="70">
        <v>81</v>
      </c>
      <c r="B88" s="205" t="s">
        <v>2153</v>
      </c>
      <c r="C88" s="206" t="s">
        <v>2154</v>
      </c>
      <c r="D88" s="206" t="s">
        <v>1168</v>
      </c>
      <c r="E88" s="220"/>
      <c r="F88" s="139">
        <v>1</v>
      </c>
      <c r="G88" s="139">
        <v>1</v>
      </c>
      <c r="H88" s="139">
        <v>1</v>
      </c>
      <c r="I88" s="139">
        <f t="shared" si="1"/>
        <v>1</v>
      </c>
      <c r="J88" s="176"/>
      <c r="K88" s="54"/>
      <c r="L88" s="54"/>
      <c r="M88" s="54"/>
      <c r="N88" s="54"/>
      <c r="O88" s="54"/>
      <c r="P88" s="54"/>
      <c r="Q88" s="54"/>
    </row>
    <row r="89" spans="1:17" ht="38.25" x14ac:dyDescent="0.2">
      <c r="A89" s="70">
        <v>82</v>
      </c>
      <c r="B89" s="205" t="s">
        <v>2155</v>
      </c>
      <c r="C89" s="206" t="s">
        <v>2156</v>
      </c>
      <c r="D89" s="206" t="s">
        <v>1168</v>
      </c>
      <c r="E89" s="223"/>
      <c r="F89" s="139">
        <v>1</v>
      </c>
      <c r="G89" s="139">
        <v>1</v>
      </c>
      <c r="H89" s="139">
        <v>1</v>
      </c>
      <c r="I89" s="139">
        <f t="shared" si="1"/>
        <v>1</v>
      </c>
      <c r="J89" s="176"/>
      <c r="K89" s="54"/>
      <c r="L89" s="54"/>
      <c r="M89" s="54"/>
      <c r="N89" s="54"/>
      <c r="O89" s="54"/>
      <c r="P89" s="54"/>
      <c r="Q89" s="54"/>
    </row>
    <row r="90" spans="1:17" ht="15.75" customHeight="1" x14ac:dyDescent="0.2">
      <c r="A90" s="332" t="s">
        <v>1049</v>
      </c>
      <c r="B90" s="333"/>
      <c r="C90" s="333"/>
      <c r="D90" s="333"/>
      <c r="E90" s="333"/>
      <c r="F90" s="333"/>
      <c r="G90" s="333"/>
      <c r="H90" s="334"/>
      <c r="I90" s="169">
        <f>SUM(I8:I89)/COUNT(I8:I89)</f>
        <v>1</v>
      </c>
      <c r="J90" s="176"/>
      <c r="K90" s="54"/>
      <c r="L90" s="54"/>
      <c r="M90" s="54"/>
      <c r="N90" s="54"/>
      <c r="O90" s="54"/>
      <c r="P90" s="54"/>
      <c r="Q90" s="54"/>
    </row>
    <row r="94" spans="1:17" x14ac:dyDescent="0.2">
      <c r="B94" s="100"/>
      <c r="C94" s="101"/>
      <c r="D94" s="101"/>
      <c r="E94" s="101"/>
      <c r="F94" s="101"/>
      <c r="G94" s="101"/>
      <c r="H94" s="101"/>
      <c r="I94" s="101"/>
    </row>
    <row r="101" spans="2:9" x14ac:dyDescent="0.2">
      <c r="B101" s="100"/>
      <c r="C101" s="101"/>
      <c r="D101" s="101"/>
      <c r="E101" s="101"/>
      <c r="F101" s="101"/>
      <c r="G101" s="101"/>
      <c r="H101" s="101"/>
      <c r="I101" s="101"/>
    </row>
    <row r="105" spans="2:9" x14ac:dyDescent="0.2">
      <c r="B105" s="100"/>
      <c r="C105" s="101"/>
      <c r="D105" s="101"/>
      <c r="E105" s="101"/>
      <c r="F105" s="101"/>
      <c r="G105" s="101"/>
      <c r="H105" s="101"/>
      <c r="I105" s="101"/>
    </row>
    <row r="108" spans="2:9" x14ac:dyDescent="0.2">
      <c r="B108" s="100"/>
      <c r="C108" s="101"/>
      <c r="D108" s="101"/>
      <c r="E108" s="101"/>
      <c r="F108" s="101"/>
      <c r="G108" s="101"/>
      <c r="H108" s="101"/>
      <c r="I108" s="101"/>
    </row>
    <row r="112" spans="2:9" x14ac:dyDescent="0.2">
      <c r="B112" s="100"/>
      <c r="C112" s="101"/>
      <c r="D112" s="101"/>
      <c r="E112" s="101"/>
      <c r="F112" s="101"/>
      <c r="G112" s="101"/>
      <c r="H112" s="101"/>
      <c r="I112" s="101"/>
    </row>
    <row r="115" spans="2:9" x14ac:dyDescent="0.2">
      <c r="B115" s="100"/>
      <c r="C115" s="101"/>
      <c r="D115" s="101"/>
      <c r="E115" s="101"/>
      <c r="F115" s="101"/>
      <c r="G115" s="101"/>
      <c r="H115" s="101"/>
      <c r="I115" s="101"/>
    </row>
    <row r="119" spans="2:9" x14ac:dyDescent="0.2">
      <c r="B119" s="100"/>
      <c r="C119" s="101"/>
      <c r="D119" s="101"/>
      <c r="E119" s="101"/>
      <c r="F119" s="101"/>
      <c r="G119" s="101"/>
      <c r="H119" s="101"/>
      <c r="I119" s="101"/>
    </row>
  </sheetData>
  <mergeCells count="13">
    <mergeCell ref="I6:I7"/>
    <mergeCell ref="J6:J7"/>
    <mergeCell ref="A90:H90"/>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89">
      <formula1>"0,1"</formula1>
    </dataValidation>
  </dataValidations>
  <pageMargins left="0.31496062992125984" right="0.31496062992125984" top="0.35433070866141736" bottom="0.35433070866141736" header="0" footer="0"/>
  <pageSetup paperSize="9" scale="56"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1"/>
  <sheetViews>
    <sheetView view="pageBreakPreview" zoomScale="85" zoomScaleNormal="100" zoomScaleSheetLayoutView="85"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03" customWidth="1"/>
    <col min="7" max="7" width="15.85546875" style="103" customWidth="1"/>
    <col min="8" max="8" width="14.42578125" style="103" customWidth="1"/>
    <col min="9" max="9" width="19" style="103" customWidth="1"/>
    <col min="10" max="10" width="13.285156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29" t="s">
        <v>240</v>
      </c>
      <c r="B1" s="329"/>
      <c r="C1" s="329"/>
      <c r="D1" s="329"/>
      <c r="E1" s="329"/>
      <c r="F1" s="329"/>
      <c r="G1" s="329"/>
      <c r="H1" s="329"/>
      <c r="I1" s="329"/>
      <c r="J1" s="329"/>
    </row>
    <row r="2" spans="1:17" ht="30.75" customHeight="1" x14ac:dyDescent="0.2">
      <c r="A2" s="125" t="s">
        <v>246</v>
      </c>
      <c r="B2" s="125"/>
      <c r="C2" s="330" t="s">
        <v>2157</v>
      </c>
      <c r="D2" s="330"/>
      <c r="E2" s="330"/>
      <c r="F2" s="330"/>
      <c r="G2" s="330"/>
      <c r="H2" s="330"/>
      <c r="I2" s="330"/>
      <c r="J2" s="330"/>
    </row>
    <row r="3" spans="1:17" ht="15.75" customHeight="1" x14ac:dyDescent="0.2">
      <c r="A3" s="125" t="s">
        <v>243</v>
      </c>
      <c r="B3" s="125"/>
      <c r="C3" s="126">
        <v>43937</v>
      </c>
      <c r="D3" s="135"/>
      <c r="E3" s="135"/>
      <c r="F3" s="135"/>
      <c r="G3" s="135"/>
      <c r="H3" s="135"/>
      <c r="I3" s="135"/>
    </row>
    <row r="4" spans="1:17" ht="17.25" customHeight="1" x14ac:dyDescent="0.2">
      <c r="A4" s="136" t="s">
        <v>82</v>
      </c>
      <c r="B4" s="125"/>
      <c r="C4" s="135"/>
      <c r="D4" s="135"/>
      <c r="E4" s="135"/>
      <c r="F4" s="135"/>
      <c r="G4" s="135"/>
      <c r="H4" s="135"/>
      <c r="I4" s="135"/>
    </row>
    <row r="5" spans="1:17" ht="49.5" customHeight="1" x14ac:dyDescent="0.2">
      <c r="A5" s="335" t="s">
        <v>247</v>
      </c>
      <c r="B5" s="335"/>
      <c r="C5" s="335"/>
      <c r="D5" s="335"/>
      <c r="E5" s="335"/>
      <c r="F5" s="335"/>
      <c r="G5" s="335"/>
      <c r="H5" s="335"/>
      <c r="I5" s="335"/>
      <c r="J5" s="335"/>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31"/>
      <c r="B7" s="331"/>
      <c r="C7" s="331"/>
      <c r="D7" s="331"/>
      <c r="E7" s="331"/>
      <c r="F7" s="331"/>
      <c r="G7" s="181" t="s">
        <v>255</v>
      </c>
      <c r="H7" s="182" t="s">
        <v>256</v>
      </c>
      <c r="I7" s="326"/>
      <c r="J7" s="331"/>
      <c r="K7" s="54"/>
      <c r="L7" s="54"/>
      <c r="M7" s="54"/>
      <c r="N7" s="54"/>
      <c r="O7" s="54"/>
      <c r="P7" s="54"/>
      <c r="Q7" s="54"/>
    </row>
    <row r="8" spans="1:17" ht="51" x14ac:dyDescent="0.2">
      <c r="A8" s="70">
        <v>1</v>
      </c>
      <c r="B8" s="155" t="s">
        <v>2158</v>
      </c>
      <c r="C8" s="177" t="s">
        <v>2159</v>
      </c>
      <c r="D8" s="177" t="s">
        <v>1002</v>
      </c>
      <c r="E8" s="177"/>
      <c r="F8" s="91">
        <v>1</v>
      </c>
      <c r="G8" s="91">
        <v>1</v>
      </c>
      <c r="H8" s="91">
        <v>1</v>
      </c>
      <c r="I8" s="91">
        <f>F8*0.2+G8*0.4+H8*0.4</f>
        <v>1</v>
      </c>
      <c r="J8" s="170"/>
      <c r="K8" s="54"/>
      <c r="L8" s="54"/>
      <c r="M8" s="54"/>
      <c r="N8" s="54"/>
      <c r="O8" s="54"/>
      <c r="P8" s="54"/>
      <c r="Q8" s="54"/>
    </row>
    <row r="9" spans="1:17" ht="63.75" x14ac:dyDescent="0.2">
      <c r="A9" s="70">
        <v>2</v>
      </c>
      <c r="B9" s="155" t="s">
        <v>2160</v>
      </c>
      <c r="C9" s="177" t="s">
        <v>2161</v>
      </c>
      <c r="D9" s="177" t="s">
        <v>1002</v>
      </c>
      <c r="E9" s="177"/>
      <c r="F9" s="91">
        <v>1</v>
      </c>
      <c r="G9" s="91">
        <v>1</v>
      </c>
      <c r="H9" s="91">
        <v>1</v>
      </c>
      <c r="I9" s="91">
        <f>F9*0.2+G9*0.4+H9*0.4</f>
        <v>1</v>
      </c>
      <c r="J9" s="170"/>
      <c r="K9" s="54"/>
      <c r="L9" s="54"/>
      <c r="M9" s="54"/>
      <c r="N9" s="54"/>
      <c r="O9" s="54"/>
      <c r="P9" s="54"/>
      <c r="Q9" s="54"/>
    </row>
    <row r="10" spans="1:17" ht="63.75" x14ac:dyDescent="0.2">
      <c r="A10" s="70">
        <v>3</v>
      </c>
      <c r="B10" s="155" t="s">
        <v>2162</v>
      </c>
      <c r="C10" s="177" t="s">
        <v>2163</v>
      </c>
      <c r="D10" s="177" t="s">
        <v>1002</v>
      </c>
      <c r="E10" s="177"/>
      <c r="F10" s="91">
        <v>1</v>
      </c>
      <c r="G10" s="91">
        <v>1</v>
      </c>
      <c r="H10" s="91">
        <v>1</v>
      </c>
      <c r="I10" s="91">
        <f t="shared" ref="I10:I31" si="0">F10*0.2+G10*0.4+H10*0.4</f>
        <v>1</v>
      </c>
      <c r="J10" s="170"/>
      <c r="K10" s="54"/>
      <c r="L10" s="54"/>
      <c r="M10" s="54"/>
      <c r="N10" s="54"/>
      <c r="O10" s="54"/>
      <c r="P10" s="54"/>
      <c r="Q10" s="54"/>
    </row>
    <row r="11" spans="1:17" ht="63.75" x14ac:dyDescent="0.2">
      <c r="A11" s="70">
        <v>4</v>
      </c>
      <c r="B11" s="155" t="s">
        <v>2164</v>
      </c>
      <c r="C11" s="177" t="s">
        <v>2165</v>
      </c>
      <c r="D11" s="177" t="s">
        <v>1002</v>
      </c>
      <c r="E11" s="177"/>
      <c r="F11" s="91">
        <v>1</v>
      </c>
      <c r="G11" s="91">
        <v>1</v>
      </c>
      <c r="H11" s="91">
        <v>1</v>
      </c>
      <c r="I11" s="91">
        <f t="shared" si="0"/>
        <v>1</v>
      </c>
      <c r="J11" s="170"/>
      <c r="K11" s="54"/>
      <c r="L11" s="54"/>
      <c r="M11" s="54"/>
      <c r="N11" s="54"/>
      <c r="O11" s="54"/>
      <c r="P11" s="54"/>
      <c r="Q11" s="54"/>
    </row>
    <row r="12" spans="1:17" ht="63.75" x14ac:dyDescent="0.2">
      <c r="A12" s="70">
        <v>5</v>
      </c>
      <c r="B12" s="155" t="s">
        <v>2166</v>
      </c>
      <c r="C12" s="177" t="s">
        <v>2167</v>
      </c>
      <c r="D12" s="177" t="s">
        <v>1002</v>
      </c>
      <c r="E12" s="177"/>
      <c r="F12" s="91">
        <v>1</v>
      </c>
      <c r="G12" s="91">
        <v>1</v>
      </c>
      <c r="H12" s="91">
        <v>1</v>
      </c>
      <c r="I12" s="91">
        <f t="shared" si="0"/>
        <v>1</v>
      </c>
      <c r="J12" s="170"/>
      <c r="K12" s="54"/>
      <c r="L12" s="54"/>
      <c r="M12" s="54"/>
      <c r="N12" s="54"/>
      <c r="O12" s="54"/>
      <c r="P12" s="54"/>
      <c r="Q12" s="54"/>
    </row>
    <row r="13" spans="1:17" ht="63.75" x14ac:dyDescent="0.2">
      <c r="A13" s="70">
        <v>6</v>
      </c>
      <c r="B13" s="155" t="s">
        <v>2168</v>
      </c>
      <c r="C13" s="177" t="s">
        <v>2169</v>
      </c>
      <c r="D13" s="177" t="s">
        <v>1002</v>
      </c>
      <c r="E13" s="177"/>
      <c r="F13" s="91">
        <v>1</v>
      </c>
      <c r="G13" s="91">
        <v>1</v>
      </c>
      <c r="H13" s="91">
        <v>1</v>
      </c>
      <c r="I13" s="91">
        <f t="shared" si="0"/>
        <v>1</v>
      </c>
      <c r="J13" s="170"/>
      <c r="K13" s="54"/>
      <c r="L13" s="54"/>
      <c r="M13" s="54"/>
      <c r="N13" s="54"/>
      <c r="O13" s="54"/>
      <c r="P13" s="54"/>
      <c r="Q13" s="54"/>
    </row>
    <row r="14" spans="1:17" ht="63.75" x14ac:dyDescent="0.2">
      <c r="A14" s="70">
        <v>7</v>
      </c>
      <c r="B14" s="155" t="s">
        <v>2170</v>
      </c>
      <c r="C14" s="177" t="s">
        <v>2171</v>
      </c>
      <c r="D14" s="177" t="s">
        <v>1002</v>
      </c>
      <c r="E14" s="177"/>
      <c r="F14" s="91">
        <v>1</v>
      </c>
      <c r="G14" s="91">
        <v>1</v>
      </c>
      <c r="H14" s="91">
        <v>1</v>
      </c>
      <c r="I14" s="91">
        <f t="shared" si="0"/>
        <v>1</v>
      </c>
      <c r="J14" s="170"/>
      <c r="K14" s="54"/>
      <c r="L14" s="54"/>
      <c r="M14" s="54"/>
      <c r="N14" s="54"/>
      <c r="O14" s="54"/>
      <c r="P14" s="54"/>
      <c r="Q14" s="54"/>
    </row>
    <row r="15" spans="1:17" ht="63.75" x14ac:dyDescent="0.2">
      <c r="A15" s="70">
        <v>8</v>
      </c>
      <c r="B15" s="155" t="s">
        <v>2172</v>
      </c>
      <c r="C15" s="177" t="s">
        <v>2173</v>
      </c>
      <c r="D15" s="177" t="s">
        <v>1002</v>
      </c>
      <c r="E15" s="177"/>
      <c r="F15" s="91">
        <v>1</v>
      </c>
      <c r="G15" s="91">
        <v>1</v>
      </c>
      <c r="H15" s="91">
        <v>1</v>
      </c>
      <c r="I15" s="91">
        <f t="shared" si="0"/>
        <v>1</v>
      </c>
      <c r="J15" s="170"/>
      <c r="K15" s="54"/>
      <c r="L15" s="54"/>
      <c r="M15" s="54"/>
      <c r="N15" s="54"/>
      <c r="O15" s="54"/>
      <c r="P15" s="54"/>
      <c r="Q15" s="54"/>
    </row>
    <row r="16" spans="1:17" ht="63.75" x14ac:dyDescent="0.2">
      <c r="A16" s="70">
        <v>9</v>
      </c>
      <c r="B16" s="155" t="s">
        <v>2174</v>
      </c>
      <c r="C16" s="177" t="s">
        <v>2175</v>
      </c>
      <c r="D16" s="177" t="s">
        <v>1002</v>
      </c>
      <c r="E16" s="177"/>
      <c r="F16" s="91">
        <v>1</v>
      </c>
      <c r="G16" s="91">
        <v>1</v>
      </c>
      <c r="H16" s="91">
        <v>1</v>
      </c>
      <c r="I16" s="91">
        <f t="shared" si="0"/>
        <v>1</v>
      </c>
      <c r="J16" s="170"/>
      <c r="K16" s="54"/>
      <c r="L16" s="54"/>
      <c r="M16" s="54"/>
      <c r="N16" s="54"/>
      <c r="O16" s="54"/>
      <c r="P16" s="54"/>
      <c r="Q16" s="54"/>
    </row>
    <row r="17" spans="1:17" ht="63.75" x14ac:dyDescent="0.2">
      <c r="A17" s="70">
        <v>10</v>
      </c>
      <c r="B17" s="155" t="s">
        <v>2176</v>
      </c>
      <c r="C17" s="177" t="s">
        <v>2177</v>
      </c>
      <c r="D17" s="177" t="s">
        <v>1002</v>
      </c>
      <c r="E17" s="177"/>
      <c r="F17" s="91">
        <v>1</v>
      </c>
      <c r="G17" s="91">
        <v>1</v>
      </c>
      <c r="H17" s="91">
        <v>1</v>
      </c>
      <c r="I17" s="91">
        <f t="shared" si="0"/>
        <v>1</v>
      </c>
      <c r="J17" s="170"/>
      <c r="K17" s="54"/>
      <c r="L17" s="54"/>
      <c r="M17" s="54"/>
      <c r="N17" s="54"/>
      <c r="O17" s="54"/>
      <c r="P17" s="54"/>
      <c r="Q17" s="54"/>
    </row>
    <row r="18" spans="1:17" ht="63.75" x14ac:dyDescent="0.2">
      <c r="A18" s="70">
        <v>11</v>
      </c>
      <c r="B18" s="155" t="s">
        <v>2178</v>
      </c>
      <c r="C18" s="177" t="s">
        <v>2179</v>
      </c>
      <c r="D18" s="177" t="s">
        <v>1002</v>
      </c>
      <c r="E18" s="177"/>
      <c r="F18" s="91">
        <v>1</v>
      </c>
      <c r="G18" s="91">
        <v>1</v>
      </c>
      <c r="H18" s="91">
        <v>1</v>
      </c>
      <c r="I18" s="91">
        <f t="shared" si="0"/>
        <v>1</v>
      </c>
      <c r="J18" s="170"/>
      <c r="K18" s="54"/>
      <c r="L18" s="54"/>
      <c r="M18" s="54"/>
      <c r="N18" s="54"/>
      <c r="O18" s="54"/>
      <c r="P18" s="54"/>
      <c r="Q18" s="54"/>
    </row>
    <row r="19" spans="1:17" ht="63.75" x14ac:dyDescent="0.2">
      <c r="A19" s="70">
        <v>12</v>
      </c>
      <c r="B19" s="155" t="s">
        <v>2180</v>
      </c>
      <c r="C19" s="177" t="s">
        <v>2181</v>
      </c>
      <c r="D19" s="177" t="s">
        <v>1002</v>
      </c>
      <c r="E19" s="177"/>
      <c r="F19" s="91">
        <v>1</v>
      </c>
      <c r="G19" s="91">
        <v>1</v>
      </c>
      <c r="H19" s="91">
        <v>1</v>
      </c>
      <c r="I19" s="91">
        <f t="shared" si="0"/>
        <v>1</v>
      </c>
      <c r="J19" s="170"/>
      <c r="K19" s="54"/>
      <c r="L19" s="54"/>
      <c r="M19" s="54"/>
      <c r="N19" s="54"/>
      <c r="O19" s="54"/>
      <c r="P19" s="54"/>
      <c r="Q19" s="54"/>
    </row>
    <row r="20" spans="1:17" ht="63.75" x14ac:dyDescent="0.2">
      <c r="A20" s="70">
        <v>13</v>
      </c>
      <c r="B20" s="155" t="s">
        <v>2182</v>
      </c>
      <c r="C20" s="177" t="s">
        <v>2183</v>
      </c>
      <c r="D20" s="177" t="s">
        <v>1002</v>
      </c>
      <c r="E20" s="177"/>
      <c r="F20" s="91">
        <v>1</v>
      </c>
      <c r="G20" s="91">
        <v>1</v>
      </c>
      <c r="H20" s="91">
        <v>1</v>
      </c>
      <c r="I20" s="91">
        <f t="shared" si="0"/>
        <v>1</v>
      </c>
      <c r="J20" s="170"/>
      <c r="K20" s="54"/>
      <c r="L20" s="54"/>
      <c r="M20" s="54"/>
      <c r="N20" s="54"/>
      <c r="O20" s="54"/>
      <c r="P20" s="54"/>
      <c r="Q20" s="54"/>
    </row>
    <row r="21" spans="1:17" ht="63.75" x14ac:dyDescent="0.2">
      <c r="A21" s="70">
        <v>14</v>
      </c>
      <c r="B21" s="155" t="s">
        <v>2184</v>
      </c>
      <c r="C21" s="177" t="s">
        <v>2185</v>
      </c>
      <c r="D21" s="177" t="s">
        <v>1002</v>
      </c>
      <c r="E21" s="177"/>
      <c r="F21" s="91">
        <v>1</v>
      </c>
      <c r="G21" s="91">
        <v>1</v>
      </c>
      <c r="H21" s="91">
        <v>1</v>
      </c>
      <c r="I21" s="91">
        <f t="shared" si="0"/>
        <v>1</v>
      </c>
      <c r="J21" s="170"/>
      <c r="K21" s="54"/>
      <c r="L21" s="54"/>
      <c r="M21" s="54"/>
      <c r="N21" s="54"/>
      <c r="O21" s="54"/>
      <c r="P21" s="54"/>
      <c r="Q21" s="54"/>
    </row>
    <row r="22" spans="1:17" ht="63.75" x14ac:dyDescent="0.2">
      <c r="A22" s="70">
        <v>15</v>
      </c>
      <c r="B22" s="155" t="s">
        <v>2186</v>
      </c>
      <c r="C22" s="177" t="s">
        <v>2187</v>
      </c>
      <c r="D22" s="177" t="s">
        <v>1002</v>
      </c>
      <c r="E22" s="177"/>
      <c r="F22" s="91">
        <v>1</v>
      </c>
      <c r="G22" s="91">
        <v>1</v>
      </c>
      <c r="H22" s="91">
        <v>1</v>
      </c>
      <c r="I22" s="91">
        <f t="shared" si="0"/>
        <v>1</v>
      </c>
      <c r="J22" s="170"/>
      <c r="K22" s="54"/>
      <c r="L22" s="54"/>
      <c r="M22" s="54"/>
      <c r="N22" s="54"/>
      <c r="O22" s="54"/>
      <c r="P22" s="54"/>
      <c r="Q22" s="54"/>
    </row>
    <row r="23" spans="1:17" ht="63.75" x14ac:dyDescent="0.2">
      <c r="A23" s="70">
        <v>16</v>
      </c>
      <c r="B23" s="155" t="s">
        <v>2188</v>
      </c>
      <c r="C23" s="177" t="s">
        <v>2189</v>
      </c>
      <c r="D23" s="177" t="s">
        <v>1002</v>
      </c>
      <c r="E23" s="177"/>
      <c r="F23" s="91">
        <v>1</v>
      </c>
      <c r="G23" s="91">
        <v>1</v>
      </c>
      <c r="H23" s="91">
        <v>1</v>
      </c>
      <c r="I23" s="91">
        <f t="shared" si="0"/>
        <v>1</v>
      </c>
      <c r="J23" s="170"/>
      <c r="K23" s="54"/>
      <c r="L23" s="54"/>
      <c r="M23" s="54"/>
      <c r="N23" s="54"/>
      <c r="O23" s="54"/>
      <c r="P23" s="54"/>
      <c r="Q23" s="54"/>
    </row>
    <row r="24" spans="1:17" ht="89.25" x14ac:dyDescent="0.2">
      <c r="A24" s="70">
        <v>17</v>
      </c>
      <c r="B24" s="155" t="s">
        <v>2190</v>
      </c>
      <c r="C24" s="177" t="s">
        <v>2190</v>
      </c>
      <c r="D24" s="177" t="s">
        <v>1002</v>
      </c>
      <c r="E24" s="177"/>
      <c r="F24" s="91">
        <v>1</v>
      </c>
      <c r="G24" s="91">
        <v>1</v>
      </c>
      <c r="H24" s="91">
        <v>1</v>
      </c>
      <c r="I24" s="91">
        <f t="shared" si="0"/>
        <v>1</v>
      </c>
      <c r="J24" s="170"/>
      <c r="K24" s="54"/>
      <c r="L24" s="54"/>
      <c r="M24" s="54"/>
      <c r="N24" s="54"/>
      <c r="O24" s="54"/>
      <c r="P24" s="54"/>
      <c r="Q24" s="54"/>
    </row>
    <row r="25" spans="1:17" ht="89.25" x14ac:dyDescent="0.2">
      <c r="A25" s="70">
        <v>18</v>
      </c>
      <c r="B25" s="155" t="s">
        <v>2191</v>
      </c>
      <c r="C25" s="177" t="s">
        <v>2191</v>
      </c>
      <c r="D25" s="177" t="s">
        <v>1002</v>
      </c>
      <c r="E25" s="177"/>
      <c r="F25" s="91">
        <v>1</v>
      </c>
      <c r="G25" s="91">
        <v>1</v>
      </c>
      <c r="H25" s="91">
        <v>1</v>
      </c>
      <c r="I25" s="91">
        <f t="shared" si="0"/>
        <v>1</v>
      </c>
      <c r="J25" s="170"/>
      <c r="K25" s="54"/>
      <c r="L25" s="54"/>
      <c r="M25" s="54"/>
      <c r="N25" s="54"/>
      <c r="O25" s="54"/>
      <c r="P25" s="54"/>
      <c r="Q25" s="54"/>
    </row>
    <row r="26" spans="1:17" ht="89.25" x14ac:dyDescent="0.2">
      <c r="A26" s="70">
        <v>19</v>
      </c>
      <c r="B26" s="155" t="s">
        <v>2192</v>
      </c>
      <c r="C26" s="177" t="s">
        <v>2192</v>
      </c>
      <c r="D26" s="177" t="s">
        <v>1002</v>
      </c>
      <c r="E26" s="177"/>
      <c r="F26" s="91">
        <v>1</v>
      </c>
      <c r="G26" s="91">
        <v>1</v>
      </c>
      <c r="H26" s="91">
        <v>1</v>
      </c>
      <c r="I26" s="91">
        <f t="shared" si="0"/>
        <v>1</v>
      </c>
      <c r="J26" s="170"/>
      <c r="K26" s="54"/>
      <c r="L26" s="54"/>
      <c r="M26" s="54"/>
      <c r="N26" s="54"/>
      <c r="O26" s="54"/>
      <c r="P26" s="54"/>
      <c r="Q26" s="54"/>
    </row>
    <row r="27" spans="1:17" ht="38.25" x14ac:dyDescent="0.2">
      <c r="A27" s="70">
        <v>20</v>
      </c>
      <c r="B27" s="155" t="s">
        <v>2193</v>
      </c>
      <c r="C27" s="177" t="s">
        <v>2194</v>
      </c>
      <c r="D27" s="177" t="s">
        <v>259</v>
      </c>
      <c r="E27" s="177"/>
      <c r="F27" s="91">
        <v>1</v>
      </c>
      <c r="G27" s="91">
        <v>1</v>
      </c>
      <c r="H27" s="91">
        <v>1</v>
      </c>
      <c r="I27" s="91">
        <f t="shared" si="0"/>
        <v>1</v>
      </c>
      <c r="J27" s="170"/>
      <c r="K27" s="54"/>
      <c r="L27" s="54"/>
      <c r="M27" s="54"/>
      <c r="N27" s="54"/>
      <c r="O27" s="54"/>
      <c r="P27" s="54"/>
      <c r="Q27" s="54"/>
    </row>
    <row r="28" spans="1:17" ht="38.25" x14ac:dyDescent="0.2">
      <c r="A28" s="70">
        <v>21</v>
      </c>
      <c r="B28" s="155" t="s">
        <v>2195</v>
      </c>
      <c r="C28" s="177" t="s">
        <v>2132</v>
      </c>
      <c r="D28" s="177" t="s">
        <v>259</v>
      </c>
      <c r="E28" s="177"/>
      <c r="F28" s="91">
        <v>1</v>
      </c>
      <c r="G28" s="91">
        <v>1</v>
      </c>
      <c r="H28" s="91">
        <v>1</v>
      </c>
      <c r="I28" s="91">
        <f t="shared" si="0"/>
        <v>1</v>
      </c>
      <c r="J28" s="170"/>
      <c r="K28" s="54"/>
      <c r="L28" s="54"/>
      <c r="M28" s="54"/>
      <c r="N28" s="54"/>
      <c r="O28" s="54"/>
      <c r="P28" s="54"/>
      <c r="Q28" s="54"/>
    </row>
    <row r="29" spans="1:17" ht="63.75" x14ac:dyDescent="0.2">
      <c r="A29" s="70">
        <v>22</v>
      </c>
      <c r="B29" s="155" t="s">
        <v>2196</v>
      </c>
      <c r="C29" s="177" t="s">
        <v>2197</v>
      </c>
      <c r="D29" s="177" t="s">
        <v>259</v>
      </c>
      <c r="E29" s="177"/>
      <c r="F29" s="91">
        <v>1</v>
      </c>
      <c r="G29" s="91">
        <v>1</v>
      </c>
      <c r="H29" s="91">
        <v>1</v>
      </c>
      <c r="I29" s="91">
        <f t="shared" si="0"/>
        <v>1</v>
      </c>
      <c r="J29" s="170"/>
      <c r="K29" s="54"/>
      <c r="L29" s="54"/>
      <c r="M29" s="54"/>
      <c r="N29" s="54"/>
      <c r="O29" s="54"/>
      <c r="P29" s="54"/>
      <c r="Q29" s="54"/>
    </row>
    <row r="30" spans="1:17" ht="63.75" x14ac:dyDescent="0.2">
      <c r="A30" s="70">
        <v>23</v>
      </c>
      <c r="B30" s="155" t="s">
        <v>2198</v>
      </c>
      <c r="C30" s="177" t="s">
        <v>2199</v>
      </c>
      <c r="D30" s="177" t="s">
        <v>259</v>
      </c>
      <c r="E30" s="177"/>
      <c r="F30" s="91">
        <v>1</v>
      </c>
      <c r="G30" s="91">
        <v>1</v>
      </c>
      <c r="H30" s="91">
        <v>1</v>
      </c>
      <c r="I30" s="91">
        <f t="shared" si="0"/>
        <v>1</v>
      </c>
      <c r="J30" s="170"/>
      <c r="K30" s="54"/>
      <c r="L30" s="54"/>
      <c r="M30" s="54"/>
      <c r="N30" s="54"/>
      <c r="O30" s="54"/>
      <c r="P30" s="54"/>
      <c r="Q30" s="54"/>
    </row>
    <row r="31" spans="1:17" ht="51" x14ac:dyDescent="0.2">
      <c r="A31" s="70">
        <v>24</v>
      </c>
      <c r="B31" s="155" t="s">
        <v>2200</v>
      </c>
      <c r="C31" s="177" t="s">
        <v>2201</v>
      </c>
      <c r="D31" s="177" t="s">
        <v>259</v>
      </c>
      <c r="E31" s="177"/>
      <c r="F31" s="91">
        <v>1</v>
      </c>
      <c r="G31" s="91">
        <v>1</v>
      </c>
      <c r="H31" s="91">
        <v>1</v>
      </c>
      <c r="I31" s="91">
        <f t="shared" si="0"/>
        <v>1</v>
      </c>
      <c r="J31" s="170"/>
      <c r="K31" s="54"/>
      <c r="L31" s="54"/>
      <c r="M31" s="54"/>
      <c r="N31" s="54"/>
      <c r="O31" s="54"/>
      <c r="P31" s="54"/>
      <c r="Q31" s="54"/>
    </row>
    <row r="32" spans="1:17" ht="15.75" customHeight="1" x14ac:dyDescent="0.2">
      <c r="A32" s="332" t="s">
        <v>1049</v>
      </c>
      <c r="B32" s="333"/>
      <c r="C32" s="333"/>
      <c r="D32" s="333"/>
      <c r="E32" s="333"/>
      <c r="F32" s="333"/>
      <c r="G32" s="333"/>
      <c r="H32" s="334"/>
      <c r="I32" s="169">
        <f>SUM(I8:I31)/COUNT(I8:I31)</f>
        <v>1</v>
      </c>
      <c r="J32" s="170"/>
      <c r="K32" s="54"/>
      <c r="L32" s="54"/>
      <c r="M32" s="54"/>
      <c r="N32" s="54"/>
      <c r="O32" s="54"/>
      <c r="P32" s="54"/>
      <c r="Q32" s="54"/>
    </row>
    <row r="36" spans="2:9" x14ac:dyDescent="0.2">
      <c r="B36" s="100"/>
      <c r="C36" s="101"/>
      <c r="D36" s="101"/>
      <c r="E36" s="101"/>
      <c r="F36" s="101"/>
      <c r="G36" s="101"/>
      <c r="H36" s="101"/>
      <c r="I36" s="101"/>
    </row>
    <row r="43" spans="2:9" x14ac:dyDescent="0.2">
      <c r="B43" s="100"/>
      <c r="C43" s="101"/>
      <c r="D43" s="101"/>
      <c r="E43" s="101"/>
      <c r="F43" s="101"/>
      <c r="G43" s="101"/>
      <c r="H43" s="101"/>
      <c r="I43" s="101"/>
    </row>
    <row r="47" spans="2:9" x14ac:dyDescent="0.2">
      <c r="B47" s="100"/>
      <c r="C47" s="101"/>
      <c r="D47" s="101"/>
      <c r="E47" s="101"/>
      <c r="F47" s="101"/>
      <c r="G47" s="101"/>
      <c r="H47" s="101"/>
      <c r="I47" s="101"/>
    </row>
    <row r="50" spans="2:9" x14ac:dyDescent="0.2">
      <c r="B50" s="100"/>
      <c r="C50" s="101"/>
      <c r="D50" s="101"/>
      <c r="E50" s="101"/>
      <c r="F50" s="101"/>
      <c r="G50" s="101"/>
      <c r="H50" s="101"/>
      <c r="I50" s="101"/>
    </row>
    <row r="54" spans="2:9" x14ac:dyDescent="0.2">
      <c r="B54" s="100"/>
      <c r="C54" s="101"/>
      <c r="D54" s="101"/>
      <c r="E54" s="101"/>
      <c r="F54" s="101"/>
      <c r="G54" s="101"/>
      <c r="H54" s="101"/>
      <c r="I54" s="101"/>
    </row>
    <row r="57" spans="2:9" x14ac:dyDescent="0.2">
      <c r="B57" s="100"/>
      <c r="C57" s="101"/>
      <c r="D57" s="101"/>
      <c r="E57" s="101"/>
      <c r="F57" s="101"/>
      <c r="G57" s="101"/>
      <c r="H57" s="101"/>
      <c r="I57" s="101"/>
    </row>
    <row r="61" spans="2:9" x14ac:dyDescent="0.2">
      <c r="B61" s="100"/>
      <c r="C61" s="101"/>
      <c r="D61" s="101"/>
      <c r="E61" s="101"/>
      <c r="F61" s="101"/>
      <c r="G61" s="101"/>
      <c r="H61" s="101"/>
      <c r="I61" s="101"/>
    </row>
  </sheetData>
  <mergeCells count="13">
    <mergeCell ref="I6:I7"/>
    <mergeCell ref="J6:J7"/>
    <mergeCell ref="A32:H32"/>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1">
      <formula1>"0,1"</formula1>
    </dataValidation>
  </dataValidations>
  <pageMargins left="0.31496062992125984" right="0.31496062992125984" top="0.35433070866141736" bottom="0.35433070866141736" header="0" footer="0"/>
  <pageSetup paperSize="9" scale="56"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81"/>
  <sheetViews>
    <sheetView view="pageBreakPreview" zoomScale="85" zoomScaleNormal="100" zoomScaleSheetLayoutView="85" workbookViewId="0">
      <pane ySplit="7" topLeftCell="A8" activePane="bottomLeft" state="frozenSplit"/>
      <selection activeCell="L3" sqref="L3"/>
      <selection pane="bottomLeft" activeCell="L3" sqref="L3"/>
    </sheetView>
  </sheetViews>
  <sheetFormatPr defaultRowHeight="12.75" x14ac:dyDescent="0.2"/>
  <cols>
    <col min="1" max="1" width="4.28515625" style="54" customWidth="1"/>
    <col min="2" max="2" width="35.5703125" style="76" customWidth="1"/>
    <col min="3" max="3" width="23.140625" style="227" customWidth="1"/>
    <col min="4" max="4" width="15.28515625" style="227" customWidth="1"/>
    <col min="5" max="5" width="20" style="227" customWidth="1"/>
    <col min="6" max="6" width="12.7109375" style="227" customWidth="1"/>
    <col min="7" max="7" width="15.85546875" style="227" customWidth="1"/>
    <col min="8" max="8" width="14.42578125" style="227" customWidth="1"/>
    <col min="9" max="9" width="19" style="227" customWidth="1"/>
    <col min="10" max="10" width="14.7109375" style="76"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30" t="s">
        <v>240</v>
      </c>
      <c r="B1" s="330"/>
      <c r="C1" s="330"/>
      <c r="D1" s="330"/>
      <c r="E1" s="330"/>
      <c r="F1" s="330"/>
      <c r="G1" s="330"/>
      <c r="H1" s="330"/>
      <c r="I1" s="330"/>
      <c r="J1" s="330"/>
    </row>
    <row r="2" spans="1:17" ht="30.75" customHeight="1" x14ac:dyDescent="0.2">
      <c r="A2" s="125" t="s">
        <v>246</v>
      </c>
      <c r="B2" s="125"/>
      <c r="C2" s="330" t="s">
        <v>2202</v>
      </c>
      <c r="D2" s="330"/>
      <c r="E2" s="330"/>
      <c r="F2" s="330"/>
      <c r="G2" s="330"/>
      <c r="H2" s="330"/>
      <c r="I2" s="330"/>
      <c r="J2" s="330"/>
    </row>
    <row r="3" spans="1:17" ht="15.75" customHeight="1" x14ac:dyDescent="0.2">
      <c r="A3" s="125" t="s">
        <v>243</v>
      </c>
      <c r="B3" s="125"/>
      <c r="C3" s="126">
        <v>43937</v>
      </c>
      <c r="D3" s="126"/>
      <c r="E3" s="126"/>
      <c r="F3" s="126"/>
      <c r="G3" s="126"/>
      <c r="H3" s="126"/>
      <c r="I3" s="126"/>
    </row>
    <row r="4" spans="1:17" ht="17.25" customHeight="1" x14ac:dyDescent="0.2">
      <c r="A4" s="136" t="s">
        <v>82</v>
      </c>
      <c r="B4" s="125"/>
      <c r="C4" s="126"/>
      <c r="D4" s="126"/>
      <c r="E4" s="126"/>
      <c r="F4" s="126"/>
      <c r="G4" s="126"/>
      <c r="H4" s="126"/>
      <c r="I4" s="126"/>
    </row>
    <row r="5" spans="1:17" ht="51" customHeight="1" x14ac:dyDescent="0.2">
      <c r="A5" s="338" t="s">
        <v>247</v>
      </c>
      <c r="B5" s="338"/>
      <c r="C5" s="338"/>
      <c r="D5" s="338"/>
      <c r="E5" s="338"/>
      <c r="F5" s="338"/>
      <c r="G5" s="338"/>
      <c r="H5" s="338"/>
      <c r="I5" s="338"/>
      <c r="J5" s="338"/>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31"/>
      <c r="C7" s="331"/>
      <c r="D7" s="331"/>
      <c r="E7" s="331"/>
      <c r="F7" s="331"/>
      <c r="G7" s="181" t="s">
        <v>255</v>
      </c>
      <c r="H7" s="182" t="s">
        <v>256</v>
      </c>
      <c r="I7" s="326"/>
      <c r="J7" s="331"/>
      <c r="K7" s="54"/>
      <c r="L7" s="54"/>
      <c r="M7" s="54"/>
      <c r="N7" s="54"/>
      <c r="O7" s="54"/>
      <c r="P7" s="54"/>
      <c r="Q7" s="54"/>
    </row>
    <row r="8" spans="1:17" ht="76.5" x14ac:dyDescent="0.2">
      <c r="A8" s="183">
        <v>1</v>
      </c>
      <c r="B8" s="138" t="s">
        <v>2203</v>
      </c>
      <c r="C8" s="26" t="s">
        <v>2204</v>
      </c>
      <c r="D8" s="26" t="s">
        <v>2205</v>
      </c>
      <c r="E8" s="26"/>
      <c r="F8" s="9">
        <v>1</v>
      </c>
      <c r="G8" s="9">
        <v>1</v>
      </c>
      <c r="H8" s="9">
        <v>1</v>
      </c>
      <c r="I8" s="139">
        <f>F8*0.2+G8*0.4+H8*0.4</f>
        <v>1</v>
      </c>
      <c r="J8" s="171"/>
      <c r="K8" s="54"/>
      <c r="L8" s="54"/>
      <c r="M8" s="54"/>
      <c r="N8" s="54"/>
      <c r="O8" s="54"/>
      <c r="P8" s="54"/>
      <c r="Q8" s="54"/>
    </row>
    <row r="9" spans="1:17" ht="63.75" x14ac:dyDescent="0.2">
      <c r="A9" s="183">
        <v>2</v>
      </c>
      <c r="B9" s="138" t="s">
        <v>2206</v>
      </c>
      <c r="C9" s="26" t="s">
        <v>2207</v>
      </c>
      <c r="D9" s="26" t="s">
        <v>1098</v>
      </c>
      <c r="E9" s="26"/>
      <c r="F9" s="9">
        <v>1</v>
      </c>
      <c r="G9" s="9">
        <v>1</v>
      </c>
      <c r="H9" s="9">
        <v>1</v>
      </c>
      <c r="I9" s="139">
        <f>F9*0.2+G9*0.4+H9*0.4</f>
        <v>1</v>
      </c>
      <c r="J9" s="171"/>
      <c r="K9" s="54"/>
      <c r="L9" s="54"/>
      <c r="M9" s="54"/>
      <c r="N9" s="54"/>
      <c r="O9" s="54"/>
      <c r="P9" s="54"/>
      <c r="Q9" s="54"/>
    </row>
    <row r="10" spans="1:17" ht="63.75" x14ac:dyDescent="0.2">
      <c r="A10" s="183">
        <v>3</v>
      </c>
      <c r="B10" s="138" t="s">
        <v>2208</v>
      </c>
      <c r="C10" s="26" t="s">
        <v>2209</v>
      </c>
      <c r="D10" s="26" t="s">
        <v>1098</v>
      </c>
      <c r="E10" s="26"/>
      <c r="F10" s="9">
        <v>1</v>
      </c>
      <c r="G10" s="9">
        <v>1</v>
      </c>
      <c r="H10" s="9">
        <v>1</v>
      </c>
      <c r="I10" s="139">
        <f t="shared" ref="I10:I51" si="0">F10*0.2+G10*0.4+H10*0.4</f>
        <v>1</v>
      </c>
      <c r="J10" s="171"/>
      <c r="K10" s="54"/>
      <c r="L10" s="54"/>
      <c r="M10" s="54"/>
      <c r="N10" s="54"/>
      <c r="O10" s="54"/>
      <c r="P10" s="54"/>
      <c r="Q10" s="54"/>
    </row>
    <row r="11" spans="1:17" ht="76.5" x14ac:dyDescent="0.2">
      <c r="A11" s="183">
        <v>4</v>
      </c>
      <c r="B11" s="138" t="s">
        <v>2210</v>
      </c>
      <c r="C11" s="26" t="s">
        <v>2211</v>
      </c>
      <c r="D11" s="26" t="s">
        <v>1098</v>
      </c>
      <c r="E11" s="26"/>
      <c r="F11" s="9">
        <v>1</v>
      </c>
      <c r="G11" s="9">
        <v>1</v>
      </c>
      <c r="H11" s="9">
        <v>1</v>
      </c>
      <c r="I11" s="139">
        <f t="shared" si="0"/>
        <v>1</v>
      </c>
      <c r="J11" s="171"/>
      <c r="K11" s="54"/>
      <c r="L11" s="54"/>
      <c r="M11" s="54"/>
      <c r="N11" s="54"/>
      <c r="O11" s="54"/>
      <c r="P11" s="54"/>
      <c r="Q11" s="54"/>
    </row>
    <row r="12" spans="1:17" ht="76.5" x14ac:dyDescent="0.2">
      <c r="A12" s="183">
        <v>5</v>
      </c>
      <c r="B12" s="138" t="s">
        <v>2212</v>
      </c>
      <c r="C12" s="26" t="s">
        <v>2213</v>
      </c>
      <c r="D12" s="26" t="s">
        <v>1098</v>
      </c>
      <c r="E12" s="26"/>
      <c r="F12" s="9">
        <v>1</v>
      </c>
      <c r="G12" s="9">
        <v>1</v>
      </c>
      <c r="H12" s="9">
        <v>1</v>
      </c>
      <c r="I12" s="139">
        <f t="shared" si="0"/>
        <v>1</v>
      </c>
      <c r="J12" s="171"/>
      <c r="K12" s="54"/>
      <c r="L12" s="54"/>
      <c r="M12" s="54"/>
      <c r="N12" s="54"/>
      <c r="O12" s="54"/>
      <c r="P12" s="54"/>
      <c r="Q12" s="54"/>
    </row>
    <row r="13" spans="1:17" ht="76.5" x14ac:dyDescent="0.2">
      <c r="A13" s="183">
        <v>6</v>
      </c>
      <c r="B13" s="138" t="s">
        <v>2214</v>
      </c>
      <c r="C13" s="26" t="s">
        <v>2215</v>
      </c>
      <c r="D13" s="224" t="s">
        <v>1098</v>
      </c>
      <c r="E13" s="26"/>
      <c r="F13" s="150">
        <v>1</v>
      </c>
      <c r="G13" s="9">
        <v>1</v>
      </c>
      <c r="H13" s="9">
        <v>1</v>
      </c>
      <c r="I13" s="139">
        <f t="shared" si="0"/>
        <v>1</v>
      </c>
      <c r="J13" s="171" t="s">
        <v>2009</v>
      </c>
      <c r="K13" s="54"/>
      <c r="L13" s="54"/>
      <c r="M13" s="54"/>
      <c r="N13" s="54"/>
      <c r="O13" s="54"/>
      <c r="P13" s="54"/>
      <c r="Q13" s="54"/>
    </row>
    <row r="14" spans="1:17" ht="76.5" x14ac:dyDescent="0.2">
      <c r="A14" s="183">
        <v>7</v>
      </c>
      <c r="B14" s="138" t="s">
        <v>2216</v>
      </c>
      <c r="C14" s="26" t="s">
        <v>2217</v>
      </c>
      <c r="D14" s="26" t="s">
        <v>1098</v>
      </c>
      <c r="E14" s="26"/>
      <c r="F14" s="9">
        <v>1</v>
      </c>
      <c r="G14" s="9">
        <v>1</v>
      </c>
      <c r="H14" s="9">
        <v>1</v>
      </c>
      <c r="I14" s="139">
        <f t="shared" si="0"/>
        <v>1</v>
      </c>
      <c r="J14" s="171"/>
      <c r="K14" s="54"/>
      <c r="L14" s="54"/>
      <c r="M14" s="54"/>
      <c r="N14" s="54"/>
      <c r="O14" s="54"/>
      <c r="P14" s="54"/>
      <c r="Q14" s="54"/>
    </row>
    <row r="15" spans="1:17" ht="76.5" x14ac:dyDescent="0.2">
      <c r="A15" s="183">
        <v>8</v>
      </c>
      <c r="B15" s="138" t="s">
        <v>2218</v>
      </c>
      <c r="C15" s="26" t="s">
        <v>2219</v>
      </c>
      <c r="D15" s="26" t="s">
        <v>1098</v>
      </c>
      <c r="E15" s="26"/>
      <c r="F15" s="9">
        <v>1</v>
      </c>
      <c r="G15" s="9">
        <v>1</v>
      </c>
      <c r="H15" s="9">
        <v>1</v>
      </c>
      <c r="I15" s="139">
        <f t="shared" si="0"/>
        <v>1</v>
      </c>
      <c r="J15" s="171"/>
      <c r="K15" s="54"/>
      <c r="L15" s="54"/>
      <c r="M15" s="54"/>
      <c r="N15" s="54"/>
      <c r="O15" s="54"/>
      <c r="P15" s="54"/>
      <c r="Q15" s="54"/>
    </row>
    <row r="16" spans="1:17" ht="76.5" x14ac:dyDescent="0.2">
      <c r="A16" s="183">
        <v>9</v>
      </c>
      <c r="B16" s="138" t="s">
        <v>2220</v>
      </c>
      <c r="C16" s="26" t="s">
        <v>2221</v>
      </c>
      <c r="D16" s="26" t="s">
        <v>1098</v>
      </c>
      <c r="E16" s="26"/>
      <c r="F16" s="9">
        <v>1</v>
      </c>
      <c r="G16" s="9">
        <v>1</v>
      </c>
      <c r="H16" s="9">
        <v>1</v>
      </c>
      <c r="I16" s="139">
        <f t="shared" si="0"/>
        <v>1</v>
      </c>
      <c r="J16" s="171"/>
      <c r="K16" s="54"/>
      <c r="L16" s="54"/>
      <c r="M16" s="54"/>
      <c r="N16" s="54"/>
      <c r="O16" s="54"/>
      <c r="P16" s="54"/>
      <c r="Q16" s="54"/>
    </row>
    <row r="17" spans="1:17" ht="63.75" x14ac:dyDescent="0.2">
      <c r="A17" s="183">
        <v>10</v>
      </c>
      <c r="B17" s="138" t="s">
        <v>2222</v>
      </c>
      <c r="C17" s="26" t="s">
        <v>2223</v>
      </c>
      <c r="D17" s="26" t="s">
        <v>1098</v>
      </c>
      <c r="E17" s="26"/>
      <c r="F17" s="9">
        <v>1</v>
      </c>
      <c r="G17" s="9">
        <v>1</v>
      </c>
      <c r="H17" s="9">
        <v>1</v>
      </c>
      <c r="I17" s="139">
        <f t="shared" si="0"/>
        <v>1</v>
      </c>
      <c r="J17" s="171"/>
      <c r="K17" s="54"/>
      <c r="L17" s="54"/>
      <c r="M17" s="54"/>
      <c r="N17" s="54"/>
      <c r="O17" s="54"/>
      <c r="P17" s="54"/>
      <c r="Q17" s="54"/>
    </row>
    <row r="18" spans="1:17" ht="127.5" x14ac:dyDescent="0.2">
      <c r="A18" s="183">
        <v>11</v>
      </c>
      <c r="B18" s="138" t="s">
        <v>2224</v>
      </c>
      <c r="C18" s="26" t="s">
        <v>2225</v>
      </c>
      <c r="D18" s="26" t="s">
        <v>1098</v>
      </c>
      <c r="E18" s="26"/>
      <c r="F18" s="9">
        <v>1</v>
      </c>
      <c r="G18" s="9">
        <v>1</v>
      </c>
      <c r="H18" s="9">
        <v>1</v>
      </c>
      <c r="I18" s="139">
        <f t="shared" si="0"/>
        <v>1</v>
      </c>
      <c r="J18" s="171"/>
      <c r="K18" s="54"/>
      <c r="L18" s="54"/>
      <c r="M18" s="54"/>
      <c r="N18" s="54"/>
      <c r="O18" s="54"/>
      <c r="P18" s="54"/>
      <c r="Q18" s="54"/>
    </row>
    <row r="19" spans="1:17" ht="114.75" x14ac:dyDescent="0.2">
      <c r="A19" s="183">
        <v>12</v>
      </c>
      <c r="B19" s="138" t="s">
        <v>2226</v>
      </c>
      <c r="C19" s="26" t="s">
        <v>2227</v>
      </c>
      <c r="D19" s="26" t="s">
        <v>1098</v>
      </c>
      <c r="E19" s="26"/>
      <c r="F19" s="9">
        <v>1</v>
      </c>
      <c r="G19" s="9">
        <v>1</v>
      </c>
      <c r="H19" s="9">
        <v>1</v>
      </c>
      <c r="I19" s="139">
        <f t="shared" si="0"/>
        <v>1</v>
      </c>
      <c r="J19" s="171"/>
      <c r="K19" s="54"/>
      <c r="L19" s="54"/>
      <c r="M19" s="54"/>
      <c r="N19" s="54"/>
      <c r="O19" s="54"/>
      <c r="P19" s="54"/>
      <c r="Q19" s="54"/>
    </row>
    <row r="20" spans="1:17" ht="76.5" x14ac:dyDescent="0.2">
      <c r="A20" s="183">
        <v>13</v>
      </c>
      <c r="B20" s="138" t="s">
        <v>2228</v>
      </c>
      <c r="C20" s="26" t="s">
        <v>2229</v>
      </c>
      <c r="D20" s="26" t="s">
        <v>1098</v>
      </c>
      <c r="E20" s="26"/>
      <c r="F20" s="9">
        <v>1</v>
      </c>
      <c r="G20" s="9">
        <v>1</v>
      </c>
      <c r="H20" s="9">
        <v>1</v>
      </c>
      <c r="I20" s="139">
        <f t="shared" si="0"/>
        <v>1</v>
      </c>
      <c r="J20" s="171"/>
      <c r="K20" s="54"/>
      <c r="L20" s="54"/>
      <c r="M20" s="54"/>
      <c r="N20" s="54"/>
      <c r="O20" s="54"/>
      <c r="P20" s="54"/>
      <c r="Q20" s="54"/>
    </row>
    <row r="21" spans="1:17" ht="63.75" x14ac:dyDescent="0.2">
      <c r="A21" s="183">
        <v>14</v>
      </c>
      <c r="B21" s="138" t="s">
        <v>2230</v>
      </c>
      <c r="C21" s="26" t="s">
        <v>2231</v>
      </c>
      <c r="D21" s="26" t="s">
        <v>1101</v>
      </c>
      <c r="E21" s="26"/>
      <c r="F21" s="9">
        <v>1</v>
      </c>
      <c r="G21" s="9">
        <v>1</v>
      </c>
      <c r="H21" s="9">
        <v>1</v>
      </c>
      <c r="I21" s="139">
        <f t="shared" si="0"/>
        <v>1</v>
      </c>
      <c r="J21" s="171"/>
      <c r="K21" s="54"/>
      <c r="L21" s="54"/>
      <c r="M21" s="54"/>
      <c r="N21" s="54"/>
      <c r="O21" s="54"/>
      <c r="P21" s="54"/>
      <c r="Q21" s="54"/>
    </row>
    <row r="22" spans="1:17" ht="63.75" x14ac:dyDescent="0.2">
      <c r="A22" s="183">
        <v>15</v>
      </c>
      <c r="B22" s="138" t="s">
        <v>2232</v>
      </c>
      <c r="C22" s="26" t="s">
        <v>2233</v>
      </c>
      <c r="D22" s="26" t="s">
        <v>1101</v>
      </c>
      <c r="E22" s="26"/>
      <c r="F22" s="9">
        <v>1</v>
      </c>
      <c r="G22" s="9">
        <v>1</v>
      </c>
      <c r="H22" s="9">
        <v>1</v>
      </c>
      <c r="I22" s="139">
        <f t="shared" si="0"/>
        <v>1</v>
      </c>
      <c r="J22" s="171"/>
      <c r="K22" s="54"/>
      <c r="L22" s="54"/>
      <c r="M22" s="54"/>
      <c r="N22" s="54"/>
      <c r="O22" s="54"/>
      <c r="P22" s="54"/>
      <c r="Q22" s="54"/>
    </row>
    <row r="23" spans="1:17" ht="89.25" x14ac:dyDescent="0.2">
      <c r="A23" s="183">
        <v>16</v>
      </c>
      <c r="B23" s="138" t="s">
        <v>2234</v>
      </c>
      <c r="C23" s="26" t="s">
        <v>2235</v>
      </c>
      <c r="D23" s="26" t="s">
        <v>1101</v>
      </c>
      <c r="E23" s="26"/>
      <c r="F23" s="9">
        <v>1</v>
      </c>
      <c r="G23" s="9">
        <v>1</v>
      </c>
      <c r="H23" s="9">
        <v>1</v>
      </c>
      <c r="I23" s="139">
        <f t="shared" si="0"/>
        <v>1</v>
      </c>
      <c r="J23" s="171"/>
      <c r="K23" s="54"/>
      <c r="L23" s="54"/>
      <c r="M23" s="54"/>
      <c r="N23" s="54"/>
      <c r="O23" s="54"/>
      <c r="P23" s="54"/>
      <c r="Q23" s="54"/>
    </row>
    <row r="24" spans="1:17" ht="63.75" x14ac:dyDescent="0.2">
      <c r="A24" s="183">
        <v>17</v>
      </c>
      <c r="B24" s="138" t="s">
        <v>2236</v>
      </c>
      <c r="C24" s="26" t="s">
        <v>2237</v>
      </c>
      <c r="D24" s="26" t="s">
        <v>1101</v>
      </c>
      <c r="E24" s="26"/>
      <c r="F24" s="9">
        <v>1</v>
      </c>
      <c r="G24" s="9">
        <v>1</v>
      </c>
      <c r="H24" s="9">
        <v>1</v>
      </c>
      <c r="I24" s="139">
        <f t="shared" si="0"/>
        <v>1</v>
      </c>
      <c r="J24" s="171"/>
      <c r="K24" s="54"/>
      <c r="L24" s="54"/>
      <c r="M24" s="54"/>
      <c r="N24" s="54"/>
      <c r="O24" s="54"/>
      <c r="P24" s="54"/>
      <c r="Q24" s="54"/>
    </row>
    <row r="25" spans="1:17" ht="102" x14ac:dyDescent="0.2">
      <c r="A25" s="183">
        <v>18</v>
      </c>
      <c r="B25" s="138" t="s">
        <v>2238</v>
      </c>
      <c r="C25" s="26" t="s">
        <v>2239</v>
      </c>
      <c r="D25" s="26" t="s">
        <v>1101</v>
      </c>
      <c r="E25" s="26"/>
      <c r="F25" s="9">
        <v>1</v>
      </c>
      <c r="G25" s="150">
        <v>1</v>
      </c>
      <c r="H25" s="9">
        <v>1</v>
      </c>
      <c r="I25" s="139">
        <f t="shared" si="0"/>
        <v>1</v>
      </c>
      <c r="J25" s="171" t="s">
        <v>2240</v>
      </c>
      <c r="K25" s="54"/>
      <c r="L25" s="54"/>
      <c r="M25" s="54"/>
      <c r="N25" s="54"/>
      <c r="O25" s="54"/>
      <c r="P25" s="54"/>
      <c r="Q25" s="54"/>
    </row>
    <row r="26" spans="1:17" ht="63.75" x14ac:dyDescent="0.2">
      <c r="A26" s="183">
        <v>19</v>
      </c>
      <c r="B26" s="138" t="s">
        <v>2241</v>
      </c>
      <c r="C26" s="26" t="s">
        <v>2242</v>
      </c>
      <c r="D26" s="26" t="s">
        <v>1101</v>
      </c>
      <c r="E26" s="26"/>
      <c r="F26" s="9">
        <v>1</v>
      </c>
      <c r="G26" s="9">
        <v>1</v>
      </c>
      <c r="H26" s="9">
        <v>1</v>
      </c>
      <c r="I26" s="139">
        <f t="shared" si="0"/>
        <v>1</v>
      </c>
      <c r="J26" s="171"/>
      <c r="K26" s="54"/>
      <c r="L26" s="54"/>
      <c r="M26" s="54"/>
      <c r="N26" s="54"/>
      <c r="O26" s="54"/>
      <c r="P26" s="54"/>
      <c r="Q26" s="54"/>
    </row>
    <row r="27" spans="1:17" ht="76.5" x14ac:dyDescent="0.2">
      <c r="A27" s="183">
        <v>20</v>
      </c>
      <c r="B27" s="138" t="s">
        <v>2243</v>
      </c>
      <c r="C27" s="26" t="s">
        <v>2244</v>
      </c>
      <c r="D27" s="26" t="s">
        <v>1101</v>
      </c>
      <c r="E27" s="26"/>
      <c r="F27" s="9">
        <v>1</v>
      </c>
      <c r="G27" s="9">
        <v>1</v>
      </c>
      <c r="H27" s="9">
        <v>1</v>
      </c>
      <c r="I27" s="139">
        <f t="shared" si="0"/>
        <v>1</v>
      </c>
      <c r="J27" s="171"/>
      <c r="K27" s="54"/>
      <c r="L27" s="54"/>
      <c r="M27" s="54"/>
      <c r="N27" s="54"/>
      <c r="O27" s="54"/>
      <c r="P27" s="54"/>
      <c r="Q27" s="54"/>
    </row>
    <row r="28" spans="1:17" ht="76.5" x14ac:dyDescent="0.2">
      <c r="A28" s="183">
        <v>21</v>
      </c>
      <c r="B28" s="138" t="s">
        <v>2245</v>
      </c>
      <c r="C28" s="26" t="s">
        <v>2246</v>
      </c>
      <c r="D28" s="26" t="s">
        <v>1101</v>
      </c>
      <c r="E28" s="26"/>
      <c r="F28" s="9">
        <v>1</v>
      </c>
      <c r="G28" s="9">
        <v>1</v>
      </c>
      <c r="H28" s="9">
        <v>1</v>
      </c>
      <c r="I28" s="139">
        <f t="shared" si="0"/>
        <v>1</v>
      </c>
      <c r="J28" s="171"/>
      <c r="K28" s="54"/>
      <c r="L28" s="54"/>
      <c r="M28" s="54"/>
      <c r="N28" s="54"/>
      <c r="O28" s="54"/>
      <c r="P28" s="54"/>
      <c r="Q28" s="54"/>
    </row>
    <row r="29" spans="1:17" ht="76.5" x14ac:dyDescent="0.2">
      <c r="A29" s="183">
        <v>22</v>
      </c>
      <c r="B29" s="138" t="s">
        <v>2247</v>
      </c>
      <c r="C29" s="26" t="s">
        <v>2248</v>
      </c>
      <c r="D29" s="26" t="s">
        <v>1101</v>
      </c>
      <c r="E29" s="26"/>
      <c r="F29" s="9">
        <v>1</v>
      </c>
      <c r="G29" s="9">
        <v>1</v>
      </c>
      <c r="H29" s="9">
        <v>1</v>
      </c>
      <c r="I29" s="139">
        <f t="shared" si="0"/>
        <v>1</v>
      </c>
      <c r="J29" s="171"/>
      <c r="K29" s="54"/>
      <c r="L29" s="54"/>
      <c r="M29" s="54"/>
      <c r="N29" s="54"/>
      <c r="O29" s="54"/>
      <c r="P29" s="54"/>
      <c r="Q29" s="54"/>
    </row>
    <row r="30" spans="1:17" ht="51" x14ac:dyDescent="0.2">
      <c r="A30" s="183">
        <v>23</v>
      </c>
      <c r="B30" s="138" t="s">
        <v>2249</v>
      </c>
      <c r="C30" s="26" t="s">
        <v>2250</v>
      </c>
      <c r="D30" s="26" t="s">
        <v>1101</v>
      </c>
      <c r="E30" s="26"/>
      <c r="F30" s="9">
        <v>1</v>
      </c>
      <c r="G30" s="9">
        <v>1</v>
      </c>
      <c r="H30" s="9">
        <v>1</v>
      </c>
      <c r="I30" s="139">
        <f t="shared" si="0"/>
        <v>1</v>
      </c>
      <c r="J30" s="171"/>
      <c r="K30" s="54"/>
      <c r="L30" s="54"/>
      <c r="M30" s="54"/>
      <c r="N30" s="54"/>
      <c r="O30" s="54"/>
      <c r="P30" s="54"/>
      <c r="Q30" s="54"/>
    </row>
    <row r="31" spans="1:17" ht="76.5" x14ac:dyDescent="0.2">
      <c r="A31" s="183">
        <v>24</v>
      </c>
      <c r="B31" s="138" t="s">
        <v>2251</v>
      </c>
      <c r="C31" s="26" t="s">
        <v>2252</v>
      </c>
      <c r="D31" s="26" t="s">
        <v>1101</v>
      </c>
      <c r="E31" s="26"/>
      <c r="F31" s="9">
        <v>1</v>
      </c>
      <c r="G31" s="9">
        <v>1</v>
      </c>
      <c r="H31" s="9">
        <v>1</v>
      </c>
      <c r="I31" s="139">
        <f t="shared" si="0"/>
        <v>1</v>
      </c>
      <c r="J31" s="171"/>
      <c r="K31" s="54"/>
      <c r="L31" s="54"/>
      <c r="M31" s="54"/>
      <c r="N31" s="54"/>
      <c r="O31" s="54"/>
      <c r="P31" s="54"/>
      <c r="Q31" s="54"/>
    </row>
    <row r="32" spans="1:17" ht="76.5" x14ac:dyDescent="0.2">
      <c r="A32" s="183">
        <v>25</v>
      </c>
      <c r="B32" s="138" t="s">
        <v>2253</v>
      </c>
      <c r="C32" s="26" t="s">
        <v>2254</v>
      </c>
      <c r="D32" s="26" t="s">
        <v>1101</v>
      </c>
      <c r="E32" s="26"/>
      <c r="F32" s="9">
        <v>1</v>
      </c>
      <c r="G32" s="9">
        <v>1</v>
      </c>
      <c r="H32" s="9">
        <v>1</v>
      </c>
      <c r="I32" s="139">
        <f t="shared" si="0"/>
        <v>1</v>
      </c>
      <c r="J32" s="171"/>
      <c r="K32" s="54"/>
      <c r="L32" s="54"/>
      <c r="M32" s="54"/>
      <c r="N32" s="54"/>
      <c r="O32" s="54"/>
      <c r="P32" s="54"/>
      <c r="Q32" s="54"/>
    </row>
    <row r="33" spans="1:17" ht="76.5" x14ac:dyDescent="0.2">
      <c r="A33" s="183">
        <v>26</v>
      </c>
      <c r="B33" s="138" t="s">
        <v>2255</v>
      </c>
      <c r="C33" s="26" t="s">
        <v>2256</v>
      </c>
      <c r="D33" s="224" t="s">
        <v>1101</v>
      </c>
      <c r="E33" s="26"/>
      <c r="F33" s="9">
        <v>1</v>
      </c>
      <c r="G33" s="9">
        <v>1</v>
      </c>
      <c r="H33" s="9">
        <v>1</v>
      </c>
      <c r="I33" s="139">
        <f t="shared" si="0"/>
        <v>1</v>
      </c>
      <c r="J33" s="171"/>
      <c r="K33" s="54"/>
      <c r="L33" s="54"/>
      <c r="M33" s="54"/>
      <c r="N33" s="54"/>
      <c r="O33" s="54"/>
      <c r="P33" s="54"/>
      <c r="Q33" s="54"/>
    </row>
    <row r="34" spans="1:17" ht="63.75" x14ac:dyDescent="0.2">
      <c r="A34" s="183">
        <v>27</v>
      </c>
      <c r="B34" s="138" t="s">
        <v>2257</v>
      </c>
      <c r="C34" s="26" t="s">
        <v>2258</v>
      </c>
      <c r="D34" s="26" t="s">
        <v>1101</v>
      </c>
      <c r="E34" s="26"/>
      <c r="F34" s="9">
        <v>1</v>
      </c>
      <c r="G34" s="9">
        <v>1</v>
      </c>
      <c r="H34" s="9">
        <v>1</v>
      </c>
      <c r="I34" s="139">
        <f t="shared" si="0"/>
        <v>1</v>
      </c>
      <c r="J34" s="171"/>
      <c r="K34" s="54"/>
      <c r="L34" s="54"/>
      <c r="M34" s="54"/>
      <c r="N34" s="54"/>
      <c r="O34" s="54"/>
      <c r="P34" s="54"/>
      <c r="Q34" s="54"/>
    </row>
    <row r="35" spans="1:17" ht="76.5" x14ac:dyDescent="0.2">
      <c r="A35" s="183">
        <v>28</v>
      </c>
      <c r="B35" s="138" t="s">
        <v>2259</v>
      </c>
      <c r="C35" s="26" t="s">
        <v>2260</v>
      </c>
      <c r="D35" s="26" t="s">
        <v>1101</v>
      </c>
      <c r="E35" s="26"/>
      <c r="F35" s="9">
        <v>1</v>
      </c>
      <c r="G35" s="9">
        <v>1</v>
      </c>
      <c r="H35" s="9">
        <v>1</v>
      </c>
      <c r="I35" s="139">
        <f t="shared" si="0"/>
        <v>1</v>
      </c>
      <c r="J35" s="171"/>
      <c r="K35" s="54"/>
      <c r="L35" s="54"/>
      <c r="M35" s="54"/>
      <c r="N35" s="54"/>
      <c r="O35" s="54"/>
      <c r="P35" s="54"/>
      <c r="Q35" s="54"/>
    </row>
    <row r="36" spans="1:17" ht="76.5" x14ac:dyDescent="0.2">
      <c r="A36" s="183">
        <v>29</v>
      </c>
      <c r="B36" s="138" t="s">
        <v>2261</v>
      </c>
      <c r="C36" s="26" t="s">
        <v>2262</v>
      </c>
      <c r="D36" s="26" t="s">
        <v>1101</v>
      </c>
      <c r="E36" s="26"/>
      <c r="F36" s="9">
        <v>1</v>
      </c>
      <c r="G36" s="9">
        <v>1</v>
      </c>
      <c r="H36" s="9">
        <v>1</v>
      </c>
      <c r="I36" s="139">
        <f t="shared" si="0"/>
        <v>1</v>
      </c>
      <c r="J36" s="171"/>
      <c r="K36" s="54"/>
      <c r="L36" s="54"/>
      <c r="M36" s="54"/>
      <c r="N36" s="54"/>
      <c r="O36" s="54"/>
      <c r="P36" s="54"/>
      <c r="Q36" s="54"/>
    </row>
    <row r="37" spans="1:17" ht="76.5" x14ac:dyDescent="0.2">
      <c r="A37" s="188">
        <v>30</v>
      </c>
      <c r="B37" s="138" t="s">
        <v>2263</v>
      </c>
      <c r="C37" s="26" t="s">
        <v>2264</v>
      </c>
      <c r="D37" s="224" t="s">
        <v>1101</v>
      </c>
      <c r="E37" s="26"/>
      <c r="F37" s="9">
        <v>1</v>
      </c>
      <c r="G37" s="9">
        <v>1</v>
      </c>
      <c r="H37" s="9">
        <v>1</v>
      </c>
      <c r="I37" s="139">
        <f t="shared" si="0"/>
        <v>1</v>
      </c>
      <c r="J37" s="171"/>
      <c r="K37" s="54"/>
      <c r="L37" s="54"/>
      <c r="M37" s="54"/>
      <c r="N37" s="54"/>
      <c r="O37" s="54"/>
      <c r="P37" s="54"/>
      <c r="Q37" s="54"/>
    </row>
    <row r="38" spans="1:17" ht="63.75" x14ac:dyDescent="0.2">
      <c r="A38" s="188">
        <v>31</v>
      </c>
      <c r="B38" s="138" t="s">
        <v>2265</v>
      </c>
      <c r="C38" s="26" t="s">
        <v>2266</v>
      </c>
      <c r="D38" s="26" t="s">
        <v>1101</v>
      </c>
      <c r="E38" s="26"/>
      <c r="F38" s="9">
        <v>1</v>
      </c>
      <c r="G38" s="9">
        <v>1</v>
      </c>
      <c r="H38" s="9">
        <v>1</v>
      </c>
      <c r="I38" s="139">
        <f t="shared" si="0"/>
        <v>1</v>
      </c>
      <c r="J38" s="171"/>
      <c r="K38" s="54"/>
      <c r="L38" s="54"/>
      <c r="M38" s="54"/>
      <c r="N38" s="54"/>
      <c r="O38" s="54"/>
      <c r="P38" s="54"/>
      <c r="Q38" s="54"/>
    </row>
    <row r="39" spans="1:17" ht="63.75" x14ac:dyDescent="0.2">
      <c r="A39" s="188">
        <v>32</v>
      </c>
      <c r="B39" s="138" t="s">
        <v>2267</v>
      </c>
      <c r="C39" s="26" t="s">
        <v>2268</v>
      </c>
      <c r="D39" s="26" t="s">
        <v>1101</v>
      </c>
      <c r="E39" s="26"/>
      <c r="F39" s="9">
        <v>1</v>
      </c>
      <c r="G39" s="9">
        <v>1</v>
      </c>
      <c r="H39" s="9">
        <v>1</v>
      </c>
      <c r="I39" s="139">
        <f t="shared" si="0"/>
        <v>1</v>
      </c>
      <c r="J39" s="171"/>
      <c r="K39" s="54"/>
      <c r="L39" s="54"/>
      <c r="M39" s="54"/>
      <c r="N39" s="54"/>
      <c r="O39" s="54"/>
      <c r="P39" s="54"/>
      <c r="Q39" s="54"/>
    </row>
    <row r="40" spans="1:17" ht="76.5" x14ac:dyDescent="0.2">
      <c r="A40" s="188">
        <v>33</v>
      </c>
      <c r="B40" s="138" t="s">
        <v>2269</v>
      </c>
      <c r="C40" s="26" t="s">
        <v>2270</v>
      </c>
      <c r="D40" s="26" t="s">
        <v>1101</v>
      </c>
      <c r="E40" s="26"/>
      <c r="F40" s="9">
        <v>1</v>
      </c>
      <c r="G40" s="9">
        <v>1</v>
      </c>
      <c r="H40" s="9">
        <v>1</v>
      </c>
      <c r="I40" s="139">
        <f t="shared" si="0"/>
        <v>1</v>
      </c>
      <c r="J40" s="171"/>
      <c r="K40" s="54"/>
      <c r="L40" s="54"/>
      <c r="M40" s="54"/>
      <c r="N40" s="54"/>
      <c r="O40" s="54"/>
      <c r="P40" s="54"/>
      <c r="Q40" s="54"/>
    </row>
    <row r="41" spans="1:17" ht="76.5" x14ac:dyDescent="0.2">
      <c r="A41" s="188">
        <v>34</v>
      </c>
      <c r="B41" s="138" t="s">
        <v>2271</v>
      </c>
      <c r="C41" s="26" t="s">
        <v>2272</v>
      </c>
      <c r="D41" s="26" t="s">
        <v>1101</v>
      </c>
      <c r="E41" s="26"/>
      <c r="F41" s="9">
        <v>1</v>
      </c>
      <c r="G41" s="9">
        <v>1</v>
      </c>
      <c r="H41" s="9">
        <v>1</v>
      </c>
      <c r="I41" s="139">
        <f t="shared" si="0"/>
        <v>1</v>
      </c>
      <c r="J41" s="171"/>
      <c r="K41" s="54"/>
      <c r="L41" s="54"/>
      <c r="M41" s="54"/>
      <c r="N41" s="54"/>
      <c r="O41" s="54"/>
      <c r="P41" s="54"/>
      <c r="Q41" s="54"/>
    </row>
    <row r="42" spans="1:17" ht="63.75" x14ac:dyDescent="0.2">
      <c r="A42" s="188">
        <v>35</v>
      </c>
      <c r="B42" s="138" t="s">
        <v>2273</v>
      </c>
      <c r="C42" s="26" t="s">
        <v>2274</v>
      </c>
      <c r="D42" s="26" t="s">
        <v>1101</v>
      </c>
      <c r="E42" s="26"/>
      <c r="F42" s="9">
        <v>1</v>
      </c>
      <c r="G42" s="9">
        <v>1</v>
      </c>
      <c r="H42" s="9">
        <v>1</v>
      </c>
      <c r="I42" s="139">
        <f t="shared" si="0"/>
        <v>1</v>
      </c>
      <c r="J42" s="171"/>
      <c r="K42" s="54"/>
      <c r="L42" s="54"/>
      <c r="M42" s="54"/>
      <c r="N42" s="54"/>
      <c r="O42" s="54"/>
      <c r="P42" s="54"/>
      <c r="Q42" s="54"/>
    </row>
    <row r="43" spans="1:17" ht="63.75" x14ac:dyDescent="0.2">
      <c r="A43" s="183">
        <v>36</v>
      </c>
      <c r="B43" s="138" t="s">
        <v>2275</v>
      </c>
      <c r="C43" s="26" t="s">
        <v>2276</v>
      </c>
      <c r="D43" s="26" t="s">
        <v>1101</v>
      </c>
      <c r="E43" s="26"/>
      <c r="F43" s="9">
        <v>1</v>
      </c>
      <c r="G43" s="9">
        <v>1</v>
      </c>
      <c r="H43" s="9">
        <v>1</v>
      </c>
      <c r="I43" s="139">
        <f t="shared" si="0"/>
        <v>1</v>
      </c>
      <c r="J43" s="171"/>
      <c r="K43" s="54"/>
      <c r="L43" s="54"/>
      <c r="M43" s="54"/>
      <c r="N43" s="54"/>
      <c r="O43" s="54"/>
      <c r="P43" s="54"/>
      <c r="Q43" s="54"/>
    </row>
    <row r="44" spans="1:17" ht="63.75" x14ac:dyDescent="0.2">
      <c r="A44" s="183">
        <v>37</v>
      </c>
      <c r="B44" s="138" t="s">
        <v>2277</v>
      </c>
      <c r="C44" s="26" t="s">
        <v>2278</v>
      </c>
      <c r="D44" s="26" t="s">
        <v>1101</v>
      </c>
      <c r="E44" s="26"/>
      <c r="F44" s="9">
        <v>1</v>
      </c>
      <c r="G44" s="9">
        <v>1</v>
      </c>
      <c r="H44" s="9">
        <v>1</v>
      </c>
      <c r="I44" s="139">
        <f t="shared" si="0"/>
        <v>1</v>
      </c>
      <c r="J44" s="171"/>
      <c r="K44" s="54"/>
      <c r="L44" s="54"/>
      <c r="M44" s="54"/>
      <c r="N44" s="54"/>
      <c r="O44" s="54"/>
      <c r="P44" s="54"/>
      <c r="Q44" s="54"/>
    </row>
    <row r="45" spans="1:17" ht="63.75" x14ac:dyDescent="0.2">
      <c r="A45" s="183">
        <v>38</v>
      </c>
      <c r="B45" s="138" t="s">
        <v>2279</v>
      </c>
      <c r="C45" s="26" t="s">
        <v>2280</v>
      </c>
      <c r="D45" s="26" t="s">
        <v>1101</v>
      </c>
      <c r="E45" s="26"/>
      <c r="F45" s="9">
        <v>1</v>
      </c>
      <c r="G45" s="9">
        <v>1</v>
      </c>
      <c r="H45" s="9">
        <v>1</v>
      </c>
      <c r="I45" s="139">
        <f t="shared" si="0"/>
        <v>1</v>
      </c>
      <c r="J45" s="171"/>
      <c r="K45" s="54"/>
      <c r="L45" s="54"/>
      <c r="M45" s="54"/>
      <c r="N45" s="54"/>
      <c r="O45" s="54"/>
      <c r="P45" s="54"/>
      <c r="Q45" s="54"/>
    </row>
    <row r="46" spans="1:17" ht="63.75" x14ac:dyDescent="0.2">
      <c r="A46" s="183">
        <v>39</v>
      </c>
      <c r="B46" s="138" t="s">
        <v>2281</v>
      </c>
      <c r="C46" s="26" t="s">
        <v>2282</v>
      </c>
      <c r="D46" s="26" t="s">
        <v>1101</v>
      </c>
      <c r="E46" s="26"/>
      <c r="F46" s="9">
        <v>1</v>
      </c>
      <c r="G46" s="9">
        <v>1</v>
      </c>
      <c r="H46" s="9">
        <v>1</v>
      </c>
      <c r="I46" s="139">
        <f t="shared" si="0"/>
        <v>1</v>
      </c>
      <c r="J46" s="171"/>
      <c r="K46" s="54"/>
      <c r="L46" s="54"/>
      <c r="M46" s="54"/>
      <c r="N46" s="54"/>
      <c r="O46" s="54"/>
      <c r="P46" s="54"/>
      <c r="Q46" s="54"/>
    </row>
    <row r="47" spans="1:17" ht="76.5" x14ac:dyDescent="0.2">
      <c r="A47" s="183">
        <v>40</v>
      </c>
      <c r="B47" s="138" t="s">
        <v>2283</v>
      </c>
      <c r="C47" s="26" t="s">
        <v>2284</v>
      </c>
      <c r="D47" s="26" t="s">
        <v>1101</v>
      </c>
      <c r="E47" s="26"/>
      <c r="F47" s="9">
        <v>1</v>
      </c>
      <c r="G47" s="9">
        <v>1</v>
      </c>
      <c r="H47" s="9">
        <v>1</v>
      </c>
      <c r="I47" s="139">
        <f t="shared" si="0"/>
        <v>1</v>
      </c>
      <c r="J47" s="171"/>
      <c r="K47" s="54"/>
      <c r="L47" s="54"/>
      <c r="M47" s="54"/>
      <c r="N47" s="54"/>
      <c r="O47" s="54"/>
      <c r="P47" s="54"/>
      <c r="Q47" s="54"/>
    </row>
    <row r="48" spans="1:17" ht="51" x14ac:dyDescent="0.2">
      <c r="A48" s="183">
        <v>41</v>
      </c>
      <c r="B48" s="138" t="s">
        <v>2285</v>
      </c>
      <c r="C48" s="26" t="s">
        <v>2286</v>
      </c>
      <c r="D48" s="26" t="s">
        <v>1101</v>
      </c>
      <c r="E48" s="26"/>
      <c r="F48" s="9">
        <v>1</v>
      </c>
      <c r="G48" s="9">
        <v>1</v>
      </c>
      <c r="H48" s="9">
        <v>1</v>
      </c>
      <c r="I48" s="139">
        <f t="shared" si="0"/>
        <v>1</v>
      </c>
      <c r="J48" s="171"/>
      <c r="K48" s="54"/>
      <c r="L48" s="54"/>
      <c r="M48" s="54"/>
      <c r="N48" s="54"/>
      <c r="O48" s="54"/>
      <c r="P48" s="54"/>
      <c r="Q48" s="54"/>
    </row>
    <row r="49" spans="1:17" ht="63.75" x14ac:dyDescent="0.2">
      <c r="A49" s="183">
        <v>42</v>
      </c>
      <c r="B49" s="138" t="s">
        <v>2287</v>
      </c>
      <c r="C49" s="26" t="s">
        <v>2288</v>
      </c>
      <c r="D49" s="26" t="s">
        <v>1101</v>
      </c>
      <c r="E49" s="26"/>
      <c r="F49" s="9">
        <v>1</v>
      </c>
      <c r="G49" s="9">
        <v>1</v>
      </c>
      <c r="H49" s="9">
        <v>1</v>
      </c>
      <c r="I49" s="139">
        <f t="shared" si="0"/>
        <v>1</v>
      </c>
      <c r="J49" s="171"/>
      <c r="K49" s="54"/>
      <c r="L49" s="54"/>
      <c r="M49" s="54"/>
      <c r="N49" s="54"/>
      <c r="O49" s="54"/>
      <c r="P49" s="54"/>
      <c r="Q49" s="54"/>
    </row>
    <row r="50" spans="1:17" ht="76.5" x14ac:dyDescent="0.2">
      <c r="A50" s="183">
        <v>43</v>
      </c>
      <c r="B50" s="138" t="s">
        <v>2289</v>
      </c>
      <c r="C50" s="26" t="s">
        <v>2290</v>
      </c>
      <c r="D50" s="26" t="s">
        <v>1101</v>
      </c>
      <c r="E50" s="26"/>
      <c r="F50" s="9">
        <v>1</v>
      </c>
      <c r="G50" s="9">
        <v>1</v>
      </c>
      <c r="H50" s="9">
        <v>1</v>
      </c>
      <c r="I50" s="139">
        <f t="shared" si="0"/>
        <v>1</v>
      </c>
      <c r="J50" s="171"/>
      <c r="K50" s="54"/>
      <c r="L50" s="54"/>
      <c r="M50" s="54"/>
      <c r="N50" s="54"/>
      <c r="O50" s="54"/>
      <c r="P50" s="54"/>
      <c r="Q50" s="54"/>
    </row>
    <row r="51" spans="1:17" ht="63.75" x14ac:dyDescent="0.2">
      <c r="A51" s="183">
        <v>44</v>
      </c>
      <c r="B51" s="138" t="s">
        <v>2291</v>
      </c>
      <c r="C51" s="26" t="s">
        <v>2292</v>
      </c>
      <c r="D51" s="26" t="s">
        <v>1101</v>
      </c>
      <c r="E51" s="26"/>
      <c r="F51" s="9">
        <v>1</v>
      </c>
      <c r="G51" s="9">
        <v>1</v>
      </c>
      <c r="H51" s="9">
        <v>1</v>
      </c>
      <c r="I51" s="139">
        <f t="shared" si="0"/>
        <v>1</v>
      </c>
      <c r="J51" s="171"/>
      <c r="K51" s="54"/>
      <c r="L51" s="54"/>
      <c r="M51" s="54"/>
      <c r="N51" s="54"/>
      <c r="O51" s="54"/>
      <c r="P51" s="54"/>
      <c r="Q51" s="54"/>
    </row>
    <row r="52" spans="1:17" ht="15.75" customHeight="1" x14ac:dyDescent="0.2">
      <c r="A52" s="332" t="s">
        <v>1049</v>
      </c>
      <c r="B52" s="339"/>
      <c r="C52" s="339"/>
      <c r="D52" s="339"/>
      <c r="E52" s="339"/>
      <c r="F52" s="339"/>
      <c r="G52" s="339"/>
      <c r="H52" s="340"/>
      <c r="I52" s="169">
        <f>SUM(I8:I51)/COUNT(I8:I51)</f>
        <v>1</v>
      </c>
      <c r="J52" s="171"/>
      <c r="K52" s="54"/>
      <c r="L52" s="54"/>
      <c r="M52" s="54"/>
      <c r="N52" s="54"/>
      <c r="O52" s="54"/>
      <c r="P52" s="54"/>
      <c r="Q52" s="54"/>
    </row>
    <row r="56" spans="1:17" x14ac:dyDescent="0.2">
      <c r="B56" s="225"/>
      <c r="C56" s="226"/>
      <c r="D56" s="226"/>
      <c r="E56" s="226"/>
      <c r="F56" s="226"/>
      <c r="G56" s="226"/>
      <c r="H56" s="226"/>
      <c r="I56" s="226"/>
    </row>
    <row r="63" spans="1:17" x14ac:dyDescent="0.2">
      <c r="B63" s="225"/>
      <c r="C63" s="226"/>
      <c r="D63" s="226"/>
      <c r="E63" s="226"/>
      <c r="F63" s="226"/>
      <c r="G63" s="226"/>
      <c r="H63" s="226"/>
      <c r="I63" s="226"/>
    </row>
    <row r="67" spans="2:9" x14ac:dyDescent="0.2">
      <c r="B67" s="225"/>
      <c r="C67" s="226"/>
      <c r="D67" s="226"/>
      <c r="E67" s="226"/>
      <c r="F67" s="226"/>
      <c r="G67" s="226"/>
      <c r="H67" s="226"/>
      <c r="I67" s="226"/>
    </row>
    <row r="70" spans="2:9" x14ac:dyDescent="0.2">
      <c r="B70" s="225"/>
      <c r="C70" s="226"/>
      <c r="D70" s="226"/>
      <c r="E70" s="226"/>
      <c r="F70" s="226"/>
      <c r="G70" s="226"/>
      <c r="H70" s="226"/>
      <c r="I70" s="226"/>
    </row>
    <row r="74" spans="2:9" x14ac:dyDescent="0.2">
      <c r="B74" s="225"/>
      <c r="C74" s="226"/>
      <c r="D74" s="226"/>
      <c r="E74" s="226"/>
      <c r="F74" s="226"/>
      <c r="G74" s="226"/>
      <c r="H74" s="226"/>
      <c r="I74" s="226"/>
    </row>
    <row r="77" spans="2:9" x14ac:dyDescent="0.2">
      <c r="B77" s="225"/>
      <c r="C77" s="226"/>
      <c r="D77" s="226"/>
      <c r="E77" s="226"/>
      <c r="F77" s="226"/>
      <c r="G77" s="226"/>
      <c r="H77" s="226"/>
      <c r="I77" s="226"/>
    </row>
    <row r="81" spans="2:9" x14ac:dyDescent="0.2">
      <c r="B81" s="225"/>
      <c r="C81" s="226"/>
      <c r="D81" s="226"/>
      <c r="E81" s="226"/>
      <c r="F81" s="226"/>
      <c r="G81" s="226"/>
      <c r="H81" s="226"/>
      <c r="I81" s="226"/>
    </row>
  </sheetData>
  <mergeCells count="13">
    <mergeCell ref="I6:I7"/>
    <mergeCell ref="J6:J7"/>
    <mergeCell ref="A52:H52"/>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51">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3"/>
  <sheetViews>
    <sheetView view="pageBreakPreview" zoomScale="70" zoomScaleNormal="100" zoomScaleSheetLayoutView="70" workbookViewId="0">
      <pane ySplit="7" topLeftCell="A8" activePane="bottomLeft" state="frozenSplit"/>
      <selection activeCell="L3" sqref="L3"/>
      <selection pane="bottomLeft" activeCell="L3" sqref="L3"/>
    </sheetView>
  </sheetViews>
  <sheetFormatPr defaultRowHeight="12.75" x14ac:dyDescent="0.2"/>
  <cols>
    <col min="1" max="1" width="4.28515625" style="12" customWidth="1"/>
    <col min="2" max="2" width="35.5703125" style="76" customWidth="1"/>
    <col min="3" max="3" width="23.140625" style="227" customWidth="1"/>
    <col min="4" max="4" width="13.7109375" style="227" customWidth="1"/>
    <col min="5" max="5" width="20" style="227" customWidth="1"/>
    <col min="6" max="6" width="12.7109375" style="227" customWidth="1"/>
    <col min="7" max="7" width="15.85546875" style="227" customWidth="1"/>
    <col min="8" max="8" width="14.42578125" style="227" customWidth="1"/>
    <col min="9" max="9" width="19" style="227" customWidth="1"/>
    <col min="10" max="10" width="15" style="76"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29" t="s">
        <v>240</v>
      </c>
      <c r="B1" s="329"/>
      <c r="C1" s="329"/>
      <c r="D1" s="329"/>
      <c r="E1" s="329"/>
      <c r="F1" s="329"/>
      <c r="G1" s="329"/>
      <c r="H1" s="329"/>
      <c r="I1" s="329"/>
      <c r="J1" s="329"/>
    </row>
    <row r="2" spans="1:17" ht="30.75" customHeight="1" x14ac:dyDescent="0.2">
      <c r="A2" s="125" t="s">
        <v>246</v>
      </c>
      <c r="B2" s="125"/>
      <c r="C2" s="330" t="s">
        <v>2293</v>
      </c>
      <c r="D2" s="330"/>
      <c r="E2" s="330"/>
      <c r="F2" s="330"/>
      <c r="G2" s="330"/>
      <c r="H2" s="330"/>
      <c r="I2" s="330"/>
      <c r="J2" s="330"/>
    </row>
    <row r="3" spans="1:17" ht="15.75" customHeight="1" x14ac:dyDescent="0.2">
      <c r="A3" s="125" t="s">
        <v>243</v>
      </c>
      <c r="B3" s="125"/>
      <c r="C3" s="126">
        <v>43937</v>
      </c>
      <c r="D3" s="126"/>
      <c r="E3" s="126"/>
      <c r="F3" s="126"/>
      <c r="G3" s="126"/>
      <c r="H3" s="126"/>
      <c r="I3" s="126"/>
    </row>
    <row r="4" spans="1:17" ht="17.25" customHeight="1" x14ac:dyDescent="0.2">
      <c r="A4" s="136" t="s">
        <v>82</v>
      </c>
      <c r="B4" s="125"/>
      <c r="C4" s="126"/>
      <c r="D4" s="126"/>
      <c r="E4" s="126"/>
      <c r="F4" s="126"/>
      <c r="G4" s="126"/>
      <c r="H4" s="126"/>
      <c r="I4" s="126"/>
    </row>
    <row r="5" spans="1:17" ht="52.5" customHeight="1" x14ac:dyDescent="0.2">
      <c r="A5" s="335" t="s">
        <v>247</v>
      </c>
      <c r="B5" s="335"/>
      <c r="C5" s="335"/>
      <c r="D5" s="335"/>
      <c r="E5" s="335"/>
      <c r="F5" s="335"/>
      <c r="G5" s="335"/>
      <c r="H5" s="335"/>
      <c r="I5" s="335"/>
      <c r="J5" s="335"/>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31"/>
      <c r="C7" s="331"/>
      <c r="D7" s="331"/>
      <c r="E7" s="331"/>
      <c r="F7" s="331"/>
      <c r="G7" s="181" t="s">
        <v>255</v>
      </c>
      <c r="H7" s="182" t="s">
        <v>256</v>
      </c>
      <c r="I7" s="326"/>
      <c r="J7" s="331"/>
      <c r="K7" s="54"/>
      <c r="L7" s="54"/>
      <c r="M7" s="54"/>
      <c r="N7" s="54"/>
      <c r="O7" s="54"/>
      <c r="P7" s="54"/>
      <c r="Q7" s="54"/>
    </row>
    <row r="8" spans="1:17" ht="63.75" x14ac:dyDescent="0.2">
      <c r="A8" s="183">
        <v>1</v>
      </c>
      <c r="B8" s="155" t="s">
        <v>2294</v>
      </c>
      <c r="C8" s="171" t="s">
        <v>2295</v>
      </c>
      <c r="D8" s="78" t="s">
        <v>306</v>
      </c>
      <c r="E8" s="78"/>
      <c r="F8" s="139">
        <v>1</v>
      </c>
      <c r="G8" s="139">
        <v>1</v>
      </c>
      <c r="H8" s="139">
        <v>1</v>
      </c>
      <c r="I8" s="139">
        <f>F8*0.2+G8*0.4+H8*0.4</f>
        <v>1</v>
      </c>
      <c r="J8" s="171"/>
      <c r="K8" s="54"/>
      <c r="L8" s="54"/>
      <c r="M8" s="54"/>
      <c r="N8" s="54"/>
      <c r="O8" s="54"/>
      <c r="P8" s="54"/>
      <c r="Q8" s="54"/>
    </row>
    <row r="9" spans="1:17" ht="63.75" x14ac:dyDescent="0.2">
      <c r="A9" s="183">
        <v>2</v>
      </c>
      <c r="B9" s="155" t="s">
        <v>2296</v>
      </c>
      <c r="C9" s="171" t="s">
        <v>2297</v>
      </c>
      <c r="D9" s="78" t="s">
        <v>259</v>
      </c>
      <c r="E9" s="78"/>
      <c r="F9" s="139">
        <v>1</v>
      </c>
      <c r="G9" s="139">
        <v>1</v>
      </c>
      <c r="H9" s="139">
        <v>1</v>
      </c>
      <c r="I9" s="139">
        <f>F9*0.2+G9*0.4+H9*0.4</f>
        <v>1</v>
      </c>
      <c r="J9" s="171"/>
      <c r="K9" s="54"/>
      <c r="L9" s="54"/>
      <c r="M9" s="54"/>
      <c r="N9" s="54"/>
      <c r="O9" s="54"/>
      <c r="P9" s="54"/>
      <c r="Q9" s="54"/>
    </row>
    <row r="10" spans="1:17" ht="63.75" x14ac:dyDescent="0.2">
      <c r="A10" s="183">
        <v>3</v>
      </c>
      <c r="B10" s="155" t="s">
        <v>2298</v>
      </c>
      <c r="C10" s="171" t="s">
        <v>2299</v>
      </c>
      <c r="D10" s="78" t="s">
        <v>259</v>
      </c>
      <c r="E10" s="78"/>
      <c r="F10" s="139">
        <v>1</v>
      </c>
      <c r="G10" s="139">
        <v>1</v>
      </c>
      <c r="H10" s="139">
        <v>1</v>
      </c>
      <c r="I10" s="139">
        <f t="shared" ref="I10:I33" si="0">F10*0.2+G10*0.4+H10*0.4</f>
        <v>1</v>
      </c>
      <c r="J10" s="171"/>
      <c r="K10" s="54"/>
      <c r="L10" s="54"/>
      <c r="M10" s="54"/>
      <c r="N10" s="54"/>
      <c r="O10" s="54"/>
      <c r="P10" s="54"/>
      <c r="Q10" s="54"/>
    </row>
    <row r="11" spans="1:17" ht="63.75" x14ac:dyDescent="0.2">
      <c r="A11" s="183">
        <v>4</v>
      </c>
      <c r="B11" s="155" t="s">
        <v>2300</v>
      </c>
      <c r="C11" s="171" t="s">
        <v>2301</v>
      </c>
      <c r="D11" s="78" t="s">
        <v>259</v>
      </c>
      <c r="E11" s="78"/>
      <c r="F11" s="139">
        <v>1</v>
      </c>
      <c r="G11" s="139">
        <v>1</v>
      </c>
      <c r="H11" s="139">
        <v>1</v>
      </c>
      <c r="I11" s="139">
        <f t="shared" si="0"/>
        <v>1</v>
      </c>
      <c r="J11" s="171"/>
      <c r="K11" s="54"/>
      <c r="L11" s="54"/>
      <c r="M11" s="54"/>
      <c r="N11" s="54"/>
      <c r="O11" s="54"/>
      <c r="P11" s="54"/>
      <c r="Q11" s="54"/>
    </row>
    <row r="12" spans="1:17" ht="76.5" x14ac:dyDescent="0.2">
      <c r="A12" s="183">
        <v>5</v>
      </c>
      <c r="B12" s="155" t="s">
        <v>2302</v>
      </c>
      <c r="C12" s="171" t="s">
        <v>2303</v>
      </c>
      <c r="D12" s="78" t="s">
        <v>259</v>
      </c>
      <c r="E12" s="78"/>
      <c r="F12" s="139">
        <v>1</v>
      </c>
      <c r="G12" s="139">
        <v>1</v>
      </c>
      <c r="H12" s="139">
        <v>1</v>
      </c>
      <c r="I12" s="139">
        <f t="shared" si="0"/>
        <v>1</v>
      </c>
      <c r="J12" s="171"/>
      <c r="K12" s="54"/>
      <c r="L12" s="54"/>
      <c r="M12" s="54"/>
      <c r="N12" s="54"/>
      <c r="O12" s="54"/>
      <c r="P12" s="54"/>
      <c r="Q12" s="54"/>
    </row>
    <row r="13" spans="1:17" ht="63.75" x14ac:dyDescent="0.2">
      <c r="A13" s="183">
        <v>6</v>
      </c>
      <c r="B13" s="155" t="s">
        <v>2304</v>
      </c>
      <c r="C13" s="171" t="s">
        <v>2305</v>
      </c>
      <c r="D13" s="78" t="s">
        <v>259</v>
      </c>
      <c r="E13" s="78"/>
      <c r="F13" s="139">
        <v>1</v>
      </c>
      <c r="G13" s="139">
        <v>1</v>
      </c>
      <c r="H13" s="139">
        <v>1</v>
      </c>
      <c r="I13" s="139">
        <f t="shared" si="0"/>
        <v>1</v>
      </c>
      <c r="J13" s="171"/>
      <c r="K13" s="54"/>
      <c r="L13" s="54"/>
      <c r="M13" s="54"/>
      <c r="N13" s="54"/>
      <c r="O13" s="54"/>
      <c r="P13" s="54"/>
      <c r="Q13" s="54"/>
    </row>
    <row r="14" spans="1:17" ht="63.75" x14ac:dyDescent="0.2">
      <c r="A14" s="183">
        <v>7</v>
      </c>
      <c r="B14" s="155" t="s">
        <v>2306</v>
      </c>
      <c r="C14" s="171" t="s">
        <v>2307</v>
      </c>
      <c r="D14" s="78" t="s">
        <v>259</v>
      </c>
      <c r="E14" s="78"/>
      <c r="F14" s="139">
        <v>1</v>
      </c>
      <c r="G14" s="139">
        <v>1</v>
      </c>
      <c r="H14" s="139">
        <v>1</v>
      </c>
      <c r="I14" s="139">
        <f t="shared" si="0"/>
        <v>1</v>
      </c>
      <c r="J14" s="171"/>
      <c r="K14" s="54"/>
      <c r="L14" s="54"/>
      <c r="M14" s="54"/>
      <c r="N14" s="54"/>
      <c r="O14" s="54"/>
      <c r="P14" s="54"/>
      <c r="Q14" s="54"/>
    </row>
    <row r="15" spans="1:17" ht="89.25" x14ac:dyDescent="0.2">
      <c r="A15" s="183">
        <v>8</v>
      </c>
      <c r="B15" s="155" t="s">
        <v>2308</v>
      </c>
      <c r="C15" s="171" t="s">
        <v>2309</v>
      </c>
      <c r="D15" s="78" t="s">
        <v>259</v>
      </c>
      <c r="E15" s="78"/>
      <c r="F15" s="139">
        <v>1</v>
      </c>
      <c r="G15" s="139">
        <v>1</v>
      </c>
      <c r="H15" s="139">
        <v>1</v>
      </c>
      <c r="I15" s="139">
        <f t="shared" si="0"/>
        <v>1</v>
      </c>
      <c r="J15" s="171"/>
      <c r="K15" s="54"/>
      <c r="L15" s="54"/>
      <c r="M15" s="54"/>
      <c r="N15" s="54"/>
      <c r="O15" s="54"/>
      <c r="P15" s="54"/>
      <c r="Q15" s="54"/>
    </row>
    <row r="16" spans="1:17" ht="76.5" x14ac:dyDescent="0.2">
      <c r="A16" s="183">
        <v>9</v>
      </c>
      <c r="B16" s="155" t="s">
        <v>2310</v>
      </c>
      <c r="C16" s="171" t="s">
        <v>2311</v>
      </c>
      <c r="D16" s="78" t="s">
        <v>259</v>
      </c>
      <c r="E16" s="78"/>
      <c r="F16" s="139">
        <v>1</v>
      </c>
      <c r="G16" s="139">
        <v>1</v>
      </c>
      <c r="H16" s="139">
        <v>1</v>
      </c>
      <c r="I16" s="139">
        <f t="shared" si="0"/>
        <v>1</v>
      </c>
      <c r="J16" s="171"/>
      <c r="K16" s="54"/>
      <c r="L16" s="54"/>
      <c r="M16" s="54"/>
      <c r="N16" s="54"/>
      <c r="O16" s="54"/>
      <c r="P16" s="54"/>
      <c r="Q16" s="54"/>
    </row>
    <row r="17" spans="1:17" ht="63.75" x14ac:dyDescent="0.2">
      <c r="A17" s="183">
        <v>10</v>
      </c>
      <c r="B17" s="155" t="s">
        <v>2312</v>
      </c>
      <c r="C17" s="171" t="s">
        <v>2313</v>
      </c>
      <c r="D17" s="78" t="s">
        <v>306</v>
      </c>
      <c r="E17" s="78"/>
      <c r="F17" s="139">
        <v>1</v>
      </c>
      <c r="G17" s="139">
        <v>1</v>
      </c>
      <c r="H17" s="139">
        <v>1</v>
      </c>
      <c r="I17" s="139">
        <f t="shared" si="0"/>
        <v>1</v>
      </c>
      <c r="J17" s="171"/>
      <c r="K17" s="54"/>
      <c r="L17" s="54"/>
      <c r="M17" s="54"/>
      <c r="N17" s="54"/>
      <c r="O17" s="54"/>
      <c r="P17" s="54"/>
      <c r="Q17" s="54"/>
    </row>
    <row r="18" spans="1:17" ht="63.75" x14ac:dyDescent="0.2">
      <c r="A18" s="183">
        <v>11</v>
      </c>
      <c r="B18" s="155" t="s">
        <v>2314</v>
      </c>
      <c r="C18" s="171" t="s">
        <v>2315</v>
      </c>
      <c r="D18" s="78" t="s">
        <v>259</v>
      </c>
      <c r="E18" s="78"/>
      <c r="F18" s="139">
        <v>1</v>
      </c>
      <c r="G18" s="139">
        <v>1</v>
      </c>
      <c r="H18" s="139">
        <v>1</v>
      </c>
      <c r="I18" s="139">
        <f t="shared" si="0"/>
        <v>1</v>
      </c>
      <c r="J18" s="171"/>
      <c r="K18" s="54"/>
      <c r="L18" s="54"/>
      <c r="M18" s="54"/>
      <c r="N18" s="54"/>
      <c r="O18" s="54"/>
      <c r="P18" s="54"/>
      <c r="Q18" s="54"/>
    </row>
    <row r="19" spans="1:17" ht="76.5" x14ac:dyDescent="0.2">
      <c r="A19" s="183">
        <v>12</v>
      </c>
      <c r="B19" s="155" t="s">
        <v>2316</v>
      </c>
      <c r="C19" s="171" t="s">
        <v>2317</v>
      </c>
      <c r="D19" s="78" t="s">
        <v>259</v>
      </c>
      <c r="E19" s="78"/>
      <c r="F19" s="139">
        <v>1</v>
      </c>
      <c r="G19" s="150">
        <v>1</v>
      </c>
      <c r="H19" s="139">
        <v>1</v>
      </c>
      <c r="I19" s="139">
        <f t="shared" si="0"/>
        <v>1</v>
      </c>
      <c r="J19" s="171" t="s">
        <v>1316</v>
      </c>
      <c r="K19" s="54"/>
      <c r="L19" s="54"/>
      <c r="M19" s="54"/>
      <c r="N19" s="54"/>
      <c r="O19" s="54"/>
      <c r="P19" s="54"/>
      <c r="Q19" s="54"/>
    </row>
    <row r="20" spans="1:17" ht="76.5" x14ac:dyDescent="0.2">
      <c r="A20" s="183">
        <v>13</v>
      </c>
      <c r="B20" s="155" t="s">
        <v>2318</v>
      </c>
      <c r="C20" s="171" t="s">
        <v>2319</v>
      </c>
      <c r="D20" s="78" t="s">
        <v>259</v>
      </c>
      <c r="E20" s="78"/>
      <c r="F20" s="139">
        <v>1</v>
      </c>
      <c r="G20" s="150">
        <v>1</v>
      </c>
      <c r="H20" s="139">
        <v>1</v>
      </c>
      <c r="I20" s="139">
        <f t="shared" si="0"/>
        <v>1</v>
      </c>
      <c r="J20" s="171" t="s">
        <v>1316</v>
      </c>
      <c r="K20" s="54"/>
      <c r="L20" s="54"/>
      <c r="M20" s="54"/>
      <c r="N20" s="54"/>
      <c r="O20" s="54"/>
      <c r="P20" s="54"/>
      <c r="Q20" s="54"/>
    </row>
    <row r="21" spans="1:17" ht="109.5" customHeight="1" x14ac:dyDescent="0.2">
      <c r="A21" s="183">
        <v>14</v>
      </c>
      <c r="B21" s="155" t="s">
        <v>2320</v>
      </c>
      <c r="C21" s="171" t="s">
        <v>2321</v>
      </c>
      <c r="D21" s="78" t="s">
        <v>259</v>
      </c>
      <c r="E21" s="78"/>
      <c r="F21" s="139">
        <v>1</v>
      </c>
      <c r="G21" s="139">
        <v>1</v>
      </c>
      <c r="H21" s="139">
        <v>1</v>
      </c>
      <c r="I21" s="139">
        <f t="shared" si="0"/>
        <v>1</v>
      </c>
      <c r="J21" s="171"/>
      <c r="K21" s="54"/>
      <c r="L21" s="54"/>
      <c r="M21" s="54"/>
      <c r="N21" s="54"/>
      <c r="O21" s="54"/>
      <c r="P21" s="54"/>
      <c r="Q21" s="54"/>
    </row>
    <row r="22" spans="1:17" ht="63.75" x14ac:dyDescent="0.2">
      <c r="A22" s="183">
        <v>15</v>
      </c>
      <c r="B22" s="155" t="s">
        <v>2322</v>
      </c>
      <c r="C22" s="171" t="s">
        <v>2323</v>
      </c>
      <c r="D22" s="78" t="s">
        <v>259</v>
      </c>
      <c r="E22" s="78"/>
      <c r="F22" s="139">
        <v>1</v>
      </c>
      <c r="G22" s="139">
        <v>1</v>
      </c>
      <c r="H22" s="139">
        <v>1</v>
      </c>
      <c r="I22" s="139">
        <f t="shared" si="0"/>
        <v>1</v>
      </c>
      <c r="J22" s="171"/>
      <c r="K22" s="54"/>
      <c r="L22" s="54"/>
      <c r="M22" s="54"/>
      <c r="N22" s="54"/>
      <c r="O22" s="54"/>
      <c r="P22" s="54"/>
      <c r="Q22" s="54"/>
    </row>
    <row r="23" spans="1:17" ht="89.25" customHeight="1" x14ac:dyDescent="0.2">
      <c r="A23" s="183">
        <v>16</v>
      </c>
      <c r="B23" s="155" t="s">
        <v>2324</v>
      </c>
      <c r="C23" s="171" t="s">
        <v>2325</v>
      </c>
      <c r="D23" s="78" t="s">
        <v>259</v>
      </c>
      <c r="E23" s="78"/>
      <c r="F23" s="139">
        <v>1</v>
      </c>
      <c r="G23" s="150">
        <v>1</v>
      </c>
      <c r="H23" s="139">
        <v>1</v>
      </c>
      <c r="I23" s="139">
        <f t="shared" si="0"/>
        <v>1</v>
      </c>
      <c r="J23" s="171" t="s">
        <v>1316</v>
      </c>
      <c r="K23" s="54"/>
      <c r="L23" s="54"/>
      <c r="M23" s="54"/>
      <c r="N23" s="54"/>
      <c r="O23" s="54"/>
      <c r="P23" s="54"/>
      <c r="Q23" s="54"/>
    </row>
    <row r="24" spans="1:17" ht="63.75" x14ac:dyDescent="0.2">
      <c r="A24" s="183">
        <v>17</v>
      </c>
      <c r="B24" s="155" t="s">
        <v>2326</v>
      </c>
      <c r="C24" s="171" t="s">
        <v>2327</v>
      </c>
      <c r="D24" s="78" t="s">
        <v>259</v>
      </c>
      <c r="E24" s="78"/>
      <c r="F24" s="139">
        <v>1</v>
      </c>
      <c r="G24" s="139">
        <v>1</v>
      </c>
      <c r="H24" s="139">
        <v>1</v>
      </c>
      <c r="I24" s="139">
        <f t="shared" si="0"/>
        <v>1</v>
      </c>
      <c r="J24" s="171"/>
      <c r="K24" s="54"/>
      <c r="L24" s="54"/>
      <c r="M24" s="54"/>
      <c r="N24" s="54"/>
      <c r="O24" s="54"/>
      <c r="P24" s="54"/>
      <c r="Q24" s="54"/>
    </row>
    <row r="25" spans="1:17" ht="63.75" x14ac:dyDescent="0.2">
      <c r="A25" s="183">
        <v>18</v>
      </c>
      <c r="B25" s="155" t="s">
        <v>2328</v>
      </c>
      <c r="C25" s="171" t="s">
        <v>2329</v>
      </c>
      <c r="D25" s="78" t="s">
        <v>259</v>
      </c>
      <c r="E25" s="78"/>
      <c r="F25" s="139">
        <v>1</v>
      </c>
      <c r="G25" s="139">
        <v>1</v>
      </c>
      <c r="H25" s="139">
        <v>1</v>
      </c>
      <c r="I25" s="139">
        <f t="shared" si="0"/>
        <v>1</v>
      </c>
      <c r="J25" s="171"/>
      <c r="K25" s="54"/>
      <c r="L25" s="54"/>
      <c r="M25" s="54"/>
      <c r="N25" s="54"/>
      <c r="O25" s="54"/>
      <c r="P25" s="54"/>
      <c r="Q25" s="54"/>
    </row>
    <row r="26" spans="1:17" ht="76.5" x14ac:dyDescent="0.2">
      <c r="A26" s="183">
        <v>19</v>
      </c>
      <c r="B26" s="155" t="s">
        <v>2330</v>
      </c>
      <c r="C26" s="171" t="s">
        <v>2331</v>
      </c>
      <c r="D26" s="78" t="s">
        <v>306</v>
      </c>
      <c r="E26" s="78"/>
      <c r="F26" s="139">
        <v>1</v>
      </c>
      <c r="G26" s="150">
        <v>1</v>
      </c>
      <c r="H26" s="139">
        <v>1</v>
      </c>
      <c r="I26" s="139">
        <f t="shared" si="0"/>
        <v>1</v>
      </c>
      <c r="J26" s="171" t="s">
        <v>1316</v>
      </c>
      <c r="K26" s="54"/>
      <c r="L26" s="54"/>
      <c r="M26" s="54"/>
      <c r="N26" s="54"/>
      <c r="O26" s="54"/>
      <c r="P26" s="54"/>
      <c r="Q26" s="54"/>
    </row>
    <row r="27" spans="1:17" ht="63.75" x14ac:dyDescent="0.2">
      <c r="A27" s="183">
        <v>20</v>
      </c>
      <c r="B27" s="155" t="s">
        <v>2332</v>
      </c>
      <c r="C27" s="171" t="s">
        <v>2333</v>
      </c>
      <c r="D27" s="78" t="s">
        <v>1514</v>
      </c>
      <c r="E27" s="78"/>
      <c r="F27" s="139">
        <v>1</v>
      </c>
      <c r="G27" s="139">
        <v>1</v>
      </c>
      <c r="H27" s="139">
        <v>1</v>
      </c>
      <c r="I27" s="139">
        <f t="shared" si="0"/>
        <v>1</v>
      </c>
      <c r="J27" s="171"/>
      <c r="K27" s="54"/>
      <c r="L27" s="54"/>
      <c r="M27" s="54"/>
      <c r="N27" s="54"/>
      <c r="O27" s="54"/>
      <c r="P27" s="54"/>
      <c r="Q27" s="54"/>
    </row>
    <row r="28" spans="1:17" ht="76.5" x14ac:dyDescent="0.2">
      <c r="A28" s="183">
        <v>21</v>
      </c>
      <c r="B28" s="155" t="s">
        <v>2334</v>
      </c>
      <c r="C28" s="171" t="s">
        <v>2335</v>
      </c>
      <c r="D28" s="78" t="s">
        <v>1085</v>
      </c>
      <c r="E28" s="78"/>
      <c r="F28" s="139">
        <v>1</v>
      </c>
      <c r="G28" s="139">
        <v>1</v>
      </c>
      <c r="H28" s="139">
        <v>1</v>
      </c>
      <c r="I28" s="139">
        <f t="shared" si="0"/>
        <v>1</v>
      </c>
      <c r="J28" s="171"/>
      <c r="K28" s="54"/>
      <c r="L28" s="54"/>
      <c r="M28" s="54"/>
      <c r="N28" s="54"/>
      <c r="O28" s="54"/>
      <c r="P28" s="54"/>
      <c r="Q28" s="54"/>
    </row>
    <row r="29" spans="1:17" ht="63.75" x14ac:dyDescent="0.2">
      <c r="A29" s="183">
        <v>22</v>
      </c>
      <c r="B29" s="155" t="s">
        <v>2336</v>
      </c>
      <c r="C29" s="171" t="s">
        <v>2337</v>
      </c>
      <c r="D29" s="78" t="s">
        <v>2338</v>
      </c>
      <c r="E29" s="78"/>
      <c r="F29" s="139">
        <v>1</v>
      </c>
      <c r="G29" s="139">
        <v>1</v>
      </c>
      <c r="H29" s="139">
        <v>1</v>
      </c>
      <c r="I29" s="139">
        <f t="shared" si="0"/>
        <v>1</v>
      </c>
      <c r="J29" s="171"/>
      <c r="K29" s="54"/>
      <c r="L29" s="54"/>
      <c r="M29" s="54"/>
      <c r="N29" s="54"/>
      <c r="O29" s="54"/>
      <c r="P29" s="54"/>
      <c r="Q29" s="54"/>
    </row>
    <row r="30" spans="1:17" ht="63.75" x14ac:dyDescent="0.2">
      <c r="A30" s="183">
        <v>23</v>
      </c>
      <c r="B30" s="155" t="s">
        <v>2339</v>
      </c>
      <c r="C30" s="171" t="s">
        <v>2340</v>
      </c>
      <c r="D30" s="78" t="s">
        <v>1068</v>
      </c>
      <c r="E30" s="78"/>
      <c r="F30" s="139">
        <v>1</v>
      </c>
      <c r="G30" s="139">
        <v>1</v>
      </c>
      <c r="H30" s="139">
        <v>1</v>
      </c>
      <c r="I30" s="139">
        <f t="shared" si="0"/>
        <v>1</v>
      </c>
      <c r="J30" s="171"/>
      <c r="K30" s="54"/>
      <c r="L30" s="54"/>
      <c r="M30" s="54"/>
      <c r="N30" s="54"/>
      <c r="O30" s="54"/>
      <c r="P30" s="54"/>
      <c r="Q30" s="54"/>
    </row>
    <row r="31" spans="1:17" ht="76.5" x14ac:dyDescent="0.2">
      <c r="A31" s="183">
        <v>24</v>
      </c>
      <c r="B31" s="155" t="s">
        <v>2341</v>
      </c>
      <c r="C31" s="171" t="s">
        <v>2342</v>
      </c>
      <c r="D31" s="78" t="s">
        <v>1085</v>
      </c>
      <c r="E31" s="78"/>
      <c r="F31" s="150">
        <v>1</v>
      </c>
      <c r="G31" s="139">
        <v>1</v>
      </c>
      <c r="H31" s="139">
        <v>1</v>
      </c>
      <c r="I31" s="139">
        <f t="shared" si="0"/>
        <v>1</v>
      </c>
      <c r="J31" s="216" t="s">
        <v>2009</v>
      </c>
      <c r="K31" s="54"/>
      <c r="L31" s="54"/>
      <c r="M31" s="54"/>
      <c r="N31" s="54"/>
      <c r="O31" s="54"/>
      <c r="P31" s="54"/>
      <c r="Q31" s="54"/>
    </row>
    <row r="32" spans="1:17" ht="38.25" x14ac:dyDescent="0.2">
      <c r="A32" s="183">
        <v>25</v>
      </c>
      <c r="B32" s="155" t="s">
        <v>2343</v>
      </c>
      <c r="C32" s="171" t="s">
        <v>2344</v>
      </c>
      <c r="D32" s="78" t="s">
        <v>1068</v>
      </c>
      <c r="E32" s="78"/>
      <c r="F32" s="139">
        <v>1</v>
      </c>
      <c r="G32" s="139">
        <v>1</v>
      </c>
      <c r="H32" s="139">
        <v>1</v>
      </c>
      <c r="I32" s="139">
        <f t="shared" si="0"/>
        <v>1</v>
      </c>
      <c r="J32" s="171"/>
      <c r="K32" s="54"/>
      <c r="L32" s="54"/>
      <c r="M32" s="54"/>
      <c r="N32" s="54"/>
      <c r="O32" s="54"/>
      <c r="P32" s="54"/>
      <c r="Q32" s="54"/>
    </row>
    <row r="33" spans="1:17" ht="76.5" x14ac:dyDescent="0.2">
      <c r="A33" s="183">
        <v>26</v>
      </c>
      <c r="B33" s="155" t="s">
        <v>2345</v>
      </c>
      <c r="C33" s="171" t="s">
        <v>2346</v>
      </c>
      <c r="D33" s="78" t="s">
        <v>1068</v>
      </c>
      <c r="E33" s="78"/>
      <c r="F33" s="150">
        <v>1</v>
      </c>
      <c r="G33" s="139">
        <v>1</v>
      </c>
      <c r="H33" s="139">
        <v>1</v>
      </c>
      <c r="I33" s="139">
        <f t="shared" si="0"/>
        <v>1</v>
      </c>
      <c r="J33" s="216" t="s">
        <v>2009</v>
      </c>
      <c r="K33" s="54"/>
      <c r="L33" s="54"/>
      <c r="M33" s="54"/>
      <c r="N33" s="54"/>
      <c r="O33" s="54"/>
      <c r="P33" s="54"/>
      <c r="Q33" s="54"/>
    </row>
    <row r="34" spans="1:17" ht="15.75" customHeight="1" x14ac:dyDescent="0.2">
      <c r="A34" s="332" t="s">
        <v>1049</v>
      </c>
      <c r="B34" s="339"/>
      <c r="C34" s="339"/>
      <c r="D34" s="339"/>
      <c r="E34" s="339"/>
      <c r="F34" s="339"/>
      <c r="G34" s="339"/>
      <c r="H34" s="340"/>
      <c r="I34" s="169">
        <f>SUM(I8:I33)/COUNT(I8:I33)</f>
        <v>1</v>
      </c>
      <c r="J34" s="216"/>
      <c r="K34" s="54"/>
      <c r="L34" s="54"/>
      <c r="M34" s="54"/>
      <c r="N34" s="54"/>
      <c r="O34" s="54"/>
      <c r="P34" s="54"/>
      <c r="Q34" s="54"/>
    </row>
    <row r="38" spans="1:17" x14ac:dyDescent="0.2">
      <c r="B38" s="225"/>
      <c r="C38" s="226"/>
      <c r="D38" s="226"/>
      <c r="E38" s="226"/>
      <c r="F38" s="226"/>
      <c r="G38" s="226"/>
      <c r="H38" s="226"/>
      <c r="I38" s="226"/>
    </row>
    <row r="45" spans="1:17" x14ac:dyDescent="0.2">
      <c r="B45" s="225"/>
      <c r="C45" s="226"/>
      <c r="D45" s="226"/>
      <c r="E45" s="226"/>
      <c r="F45" s="226"/>
      <c r="G45" s="226"/>
      <c r="H45" s="226"/>
      <c r="I45" s="226"/>
    </row>
    <row r="49" spans="2:9" x14ac:dyDescent="0.2">
      <c r="B49" s="225"/>
      <c r="C49" s="226"/>
      <c r="D49" s="226"/>
      <c r="E49" s="226"/>
      <c r="F49" s="226"/>
      <c r="G49" s="226"/>
      <c r="H49" s="226"/>
      <c r="I49" s="226"/>
    </row>
    <row r="52" spans="2:9" x14ac:dyDescent="0.2">
      <c r="B52" s="225"/>
      <c r="C52" s="226"/>
      <c r="D52" s="226"/>
      <c r="E52" s="226"/>
      <c r="F52" s="226"/>
      <c r="G52" s="226"/>
      <c r="H52" s="226"/>
      <c r="I52" s="226"/>
    </row>
    <row r="56" spans="2:9" x14ac:dyDescent="0.2">
      <c r="B56" s="225"/>
      <c r="C56" s="226"/>
      <c r="D56" s="226"/>
      <c r="E56" s="226"/>
      <c r="F56" s="226"/>
      <c r="G56" s="226"/>
      <c r="H56" s="226"/>
      <c r="I56" s="226"/>
    </row>
    <row r="59" spans="2:9" x14ac:dyDescent="0.2">
      <c r="B59" s="225"/>
      <c r="C59" s="226"/>
      <c r="D59" s="226"/>
      <c r="E59" s="226"/>
      <c r="F59" s="226"/>
      <c r="G59" s="226"/>
      <c r="H59" s="226"/>
      <c r="I59" s="226"/>
    </row>
    <row r="63" spans="2:9" x14ac:dyDescent="0.2">
      <c r="B63" s="225"/>
      <c r="C63" s="226"/>
      <c r="D63" s="226"/>
      <c r="E63" s="226"/>
      <c r="F63" s="226"/>
      <c r="G63" s="226"/>
      <c r="H63" s="226"/>
      <c r="I63" s="226"/>
    </row>
  </sheetData>
  <mergeCells count="13">
    <mergeCell ref="I6:I7"/>
    <mergeCell ref="J6:J7"/>
    <mergeCell ref="A34:H34"/>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3">
      <formula1>"0,1"</formula1>
    </dataValidation>
  </dataValidations>
  <pageMargins left="0.31496062992125984" right="0.31496062992125984" top="0.35433070866141736" bottom="0.35433070866141736" header="0" footer="0"/>
  <pageSetup paperSize="9" scale="56"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5"/>
  <sheetViews>
    <sheetView view="pageBreakPreview" zoomScale="85" zoomScaleNormal="100" zoomScaleSheetLayoutView="85"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03" customWidth="1"/>
    <col min="7" max="7" width="15.85546875" style="103" customWidth="1"/>
    <col min="8" max="8" width="14.42578125" style="103" customWidth="1"/>
    <col min="9" max="9" width="19" style="103" customWidth="1"/>
    <col min="10" max="10" width="13.285156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29" t="s">
        <v>240</v>
      </c>
      <c r="B1" s="329"/>
      <c r="C1" s="329"/>
      <c r="D1" s="329"/>
      <c r="E1" s="329"/>
      <c r="F1" s="329"/>
      <c r="G1" s="329"/>
      <c r="H1" s="329"/>
      <c r="I1" s="329"/>
      <c r="J1" s="329"/>
    </row>
    <row r="2" spans="1:17" ht="30.75" customHeight="1" x14ac:dyDescent="0.2">
      <c r="A2" s="125" t="s">
        <v>246</v>
      </c>
      <c r="B2" s="125"/>
      <c r="C2" s="330" t="s">
        <v>2347</v>
      </c>
      <c r="D2" s="330"/>
      <c r="E2" s="330"/>
      <c r="F2" s="330"/>
      <c r="G2" s="330"/>
      <c r="H2" s="330"/>
      <c r="I2" s="330"/>
      <c r="J2" s="330"/>
    </row>
    <row r="3" spans="1:17" ht="15.75" customHeight="1" x14ac:dyDescent="0.2">
      <c r="A3" s="125" t="s">
        <v>243</v>
      </c>
      <c r="B3" s="125"/>
      <c r="C3" s="126">
        <v>43938</v>
      </c>
      <c r="D3" s="135"/>
      <c r="E3" s="135"/>
      <c r="F3" s="135"/>
      <c r="G3" s="135"/>
      <c r="H3" s="135"/>
      <c r="I3" s="135"/>
    </row>
    <row r="4" spans="1:17" ht="17.25" customHeight="1" x14ac:dyDescent="0.2">
      <c r="A4" s="136" t="s">
        <v>82</v>
      </c>
      <c r="B4" s="125"/>
      <c r="C4" s="135"/>
      <c r="D4" s="135"/>
      <c r="E4" s="135"/>
      <c r="F4" s="135"/>
      <c r="G4" s="135"/>
      <c r="H4" s="135"/>
      <c r="I4" s="135"/>
    </row>
    <row r="5" spans="1:17" ht="51.75" customHeight="1" x14ac:dyDescent="0.2">
      <c r="A5" s="335" t="s">
        <v>247</v>
      </c>
      <c r="B5" s="335"/>
      <c r="C5" s="335"/>
      <c r="D5" s="335"/>
      <c r="E5" s="335"/>
      <c r="F5" s="335"/>
      <c r="G5" s="335"/>
      <c r="H5" s="335"/>
      <c r="I5" s="335"/>
      <c r="J5" s="335"/>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26"/>
      <c r="C7" s="326"/>
      <c r="D7" s="326"/>
      <c r="E7" s="326"/>
      <c r="F7" s="326"/>
      <c r="G7" s="137" t="s">
        <v>255</v>
      </c>
      <c r="H7" s="4" t="s">
        <v>256</v>
      </c>
      <c r="I7" s="326"/>
      <c r="J7" s="331"/>
      <c r="K7" s="54"/>
      <c r="L7" s="54"/>
      <c r="M7" s="54"/>
      <c r="N7" s="54"/>
      <c r="O7" s="54"/>
      <c r="P7" s="54"/>
      <c r="Q7" s="54"/>
    </row>
    <row r="8" spans="1:17" s="204" customFormat="1" ht="76.5" x14ac:dyDescent="0.2">
      <c r="A8" s="153">
        <v>1</v>
      </c>
      <c r="B8" s="228" t="s">
        <v>2348</v>
      </c>
      <c r="C8" s="9" t="s">
        <v>2349</v>
      </c>
      <c r="D8" s="229" t="s">
        <v>1002</v>
      </c>
      <c r="E8" s="199"/>
      <c r="F8" s="9">
        <v>1</v>
      </c>
      <c r="G8" s="9">
        <v>1</v>
      </c>
      <c r="H8" s="9">
        <v>0</v>
      </c>
      <c r="I8" s="9">
        <f>F8*0.2+G8*0.4+H8*0.4</f>
        <v>0.60000000000000009</v>
      </c>
      <c r="J8" s="230" t="s">
        <v>2350</v>
      </c>
      <c r="K8" s="231"/>
      <c r="L8" s="231"/>
      <c r="M8" s="231"/>
      <c r="N8" s="231"/>
      <c r="O8" s="231"/>
      <c r="P8" s="231"/>
      <c r="Q8" s="231"/>
    </row>
    <row r="9" spans="1:17" s="87" customFormat="1" ht="63.75" x14ac:dyDescent="0.2">
      <c r="A9" s="153">
        <v>2</v>
      </c>
      <c r="B9" s="232" t="s">
        <v>2351</v>
      </c>
      <c r="C9" s="9" t="s">
        <v>2352</v>
      </c>
      <c r="D9" s="229" t="s">
        <v>1002</v>
      </c>
      <c r="E9" s="72"/>
      <c r="F9" s="9">
        <v>1</v>
      </c>
      <c r="G9" s="9">
        <v>1</v>
      </c>
      <c r="H9" s="9">
        <v>1</v>
      </c>
      <c r="I9" s="9">
        <f>F9*0.2+G9*0.4+H9*0.4</f>
        <v>1</v>
      </c>
      <c r="J9" s="26"/>
      <c r="K9" s="86"/>
      <c r="L9" s="86"/>
      <c r="M9" s="86"/>
      <c r="N9" s="86"/>
      <c r="O9" s="86"/>
      <c r="P9" s="86"/>
      <c r="Q9" s="86"/>
    </row>
    <row r="10" spans="1:17" s="87" customFormat="1" ht="102" x14ac:dyDescent="0.2">
      <c r="A10" s="153">
        <v>3</v>
      </c>
      <c r="B10" s="232" t="s">
        <v>2353</v>
      </c>
      <c r="C10" s="9" t="s">
        <v>2354</v>
      </c>
      <c r="D10" s="229" t="s">
        <v>1002</v>
      </c>
      <c r="E10" s="72"/>
      <c r="F10" s="9">
        <v>1</v>
      </c>
      <c r="G10" s="9">
        <v>1</v>
      </c>
      <c r="H10" s="9">
        <v>1</v>
      </c>
      <c r="I10" s="9">
        <f t="shared" ref="I10:I45" si="0">F10*0.2+G10*0.4+H10*0.4</f>
        <v>1</v>
      </c>
      <c r="J10" s="26"/>
      <c r="K10" s="86"/>
      <c r="L10" s="86"/>
      <c r="M10" s="86"/>
      <c r="N10" s="86"/>
      <c r="O10" s="86"/>
      <c r="P10" s="86"/>
      <c r="Q10" s="86"/>
    </row>
    <row r="11" spans="1:17" s="87" customFormat="1" ht="76.5" x14ac:dyDescent="0.2">
      <c r="A11" s="153">
        <v>4</v>
      </c>
      <c r="B11" s="232" t="s">
        <v>2355</v>
      </c>
      <c r="C11" s="9" t="s">
        <v>2356</v>
      </c>
      <c r="D11" s="229" t="s">
        <v>1002</v>
      </c>
      <c r="E11" s="72"/>
      <c r="F11" s="9">
        <v>1</v>
      </c>
      <c r="G11" s="9">
        <v>1</v>
      </c>
      <c r="H11" s="9">
        <v>1</v>
      </c>
      <c r="I11" s="9">
        <f t="shared" si="0"/>
        <v>1</v>
      </c>
      <c r="J11" s="26"/>
      <c r="K11" s="86"/>
      <c r="L11" s="86"/>
      <c r="M11" s="86"/>
      <c r="N11" s="86"/>
      <c r="O11" s="86"/>
      <c r="P11" s="86"/>
      <c r="Q11" s="86"/>
    </row>
    <row r="12" spans="1:17" s="87" customFormat="1" ht="63.75" x14ac:dyDescent="0.2">
      <c r="A12" s="153">
        <v>5</v>
      </c>
      <c r="B12" s="232" t="s">
        <v>2357</v>
      </c>
      <c r="C12" s="9" t="s">
        <v>2358</v>
      </c>
      <c r="D12" s="229" t="s">
        <v>1002</v>
      </c>
      <c r="E12" s="72"/>
      <c r="F12" s="9">
        <v>1</v>
      </c>
      <c r="G12" s="9">
        <v>1</v>
      </c>
      <c r="H12" s="9">
        <v>1</v>
      </c>
      <c r="I12" s="9">
        <f t="shared" si="0"/>
        <v>1</v>
      </c>
      <c r="J12" s="26"/>
      <c r="K12" s="86"/>
      <c r="L12" s="86"/>
      <c r="M12" s="86"/>
      <c r="N12" s="86"/>
      <c r="O12" s="86"/>
      <c r="P12" s="86"/>
      <c r="Q12" s="86"/>
    </row>
    <row r="13" spans="1:17" s="87" customFormat="1" ht="89.25" x14ac:dyDescent="0.2">
      <c r="A13" s="153">
        <v>6</v>
      </c>
      <c r="B13" s="232" t="s">
        <v>2359</v>
      </c>
      <c r="C13" s="233" t="s">
        <v>2360</v>
      </c>
      <c r="D13" s="229" t="s">
        <v>1002</v>
      </c>
      <c r="E13" s="72"/>
      <c r="F13" s="9">
        <v>1</v>
      </c>
      <c r="G13" s="9">
        <v>1</v>
      </c>
      <c r="H13" s="9">
        <v>1</v>
      </c>
      <c r="I13" s="9">
        <f t="shared" si="0"/>
        <v>1</v>
      </c>
      <c r="J13" s="26"/>
      <c r="K13" s="86"/>
      <c r="L13" s="86"/>
      <c r="M13" s="86"/>
      <c r="N13" s="86"/>
      <c r="O13" s="86"/>
      <c r="P13" s="86"/>
      <c r="Q13" s="86"/>
    </row>
    <row r="14" spans="1:17" s="87" customFormat="1" ht="63.75" x14ac:dyDescent="0.2">
      <c r="A14" s="153">
        <v>7</v>
      </c>
      <c r="B14" s="232" t="s">
        <v>2361</v>
      </c>
      <c r="C14" s="233" t="s">
        <v>2362</v>
      </c>
      <c r="D14" s="229" t="s">
        <v>1002</v>
      </c>
      <c r="E14" s="72"/>
      <c r="F14" s="9">
        <v>1</v>
      </c>
      <c r="G14" s="9">
        <v>1</v>
      </c>
      <c r="H14" s="9">
        <v>1</v>
      </c>
      <c r="I14" s="9">
        <f t="shared" si="0"/>
        <v>1</v>
      </c>
      <c r="J14" s="26"/>
      <c r="K14" s="86"/>
      <c r="L14" s="86"/>
      <c r="M14" s="86"/>
      <c r="N14" s="86"/>
      <c r="O14" s="86"/>
      <c r="P14" s="86"/>
      <c r="Q14" s="86"/>
    </row>
    <row r="15" spans="1:17" s="87" customFormat="1" ht="63.75" x14ac:dyDescent="0.2">
      <c r="A15" s="153">
        <v>8</v>
      </c>
      <c r="B15" s="232" t="s">
        <v>2363</v>
      </c>
      <c r="C15" s="233" t="s">
        <v>2364</v>
      </c>
      <c r="D15" s="229" t="s">
        <v>1002</v>
      </c>
      <c r="E15" s="72"/>
      <c r="F15" s="9">
        <v>1</v>
      </c>
      <c r="G15" s="9">
        <v>1</v>
      </c>
      <c r="H15" s="9">
        <v>1</v>
      </c>
      <c r="I15" s="9">
        <f t="shared" si="0"/>
        <v>1</v>
      </c>
      <c r="J15" s="26"/>
      <c r="K15" s="86"/>
      <c r="L15" s="86"/>
      <c r="M15" s="86"/>
      <c r="N15" s="86"/>
      <c r="O15" s="86"/>
      <c r="P15" s="86"/>
      <c r="Q15" s="86"/>
    </row>
    <row r="16" spans="1:17" s="87" customFormat="1" ht="76.5" x14ac:dyDescent="0.2">
      <c r="A16" s="153">
        <v>9</v>
      </c>
      <c r="B16" s="232" t="s">
        <v>2365</v>
      </c>
      <c r="C16" s="9" t="s">
        <v>2366</v>
      </c>
      <c r="D16" s="229" t="s">
        <v>1002</v>
      </c>
      <c r="E16" s="72"/>
      <c r="F16" s="9">
        <v>1</v>
      </c>
      <c r="G16" s="9">
        <v>1</v>
      </c>
      <c r="H16" s="9">
        <v>1</v>
      </c>
      <c r="I16" s="9">
        <f t="shared" si="0"/>
        <v>1</v>
      </c>
      <c r="J16" s="26"/>
      <c r="K16" s="86"/>
      <c r="L16" s="86"/>
      <c r="M16" s="86"/>
      <c r="N16" s="86"/>
      <c r="O16" s="86"/>
      <c r="P16" s="86"/>
      <c r="Q16" s="86"/>
    </row>
    <row r="17" spans="1:17" s="87" customFormat="1" ht="89.25" x14ac:dyDescent="0.2">
      <c r="A17" s="153">
        <v>10</v>
      </c>
      <c r="B17" s="232" t="s">
        <v>2367</v>
      </c>
      <c r="C17" s="233" t="s">
        <v>2368</v>
      </c>
      <c r="D17" s="229" t="s">
        <v>259</v>
      </c>
      <c r="E17" s="72"/>
      <c r="F17" s="9">
        <v>1</v>
      </c>
      <c r="G17" s="9">
        <v>1</v>
      </c>
      <c r="H17" s="9">
        <v>1</v>
      </c>
      <c r="I17" s="9">
        <f t="shared" si="0"/>
        <v>1</v>
      </c>
      <c r="J17" s="26"/>
      <c r="K17" s="86"/>
      <c r="L17" s="86"/>
      <c r="M17" s="86"/>
      <c r="N17" s="86"/>
      <c r="O17" s="86"/>
      <c r="P17" s="86"/>
      <c r="Q17" s="86"/>
    </row>
    <row r="18" spans="1:17" s="87" customFormat="1" ht="63.75" x14ac:dyDescent="0.2">
      <c r="A18" s="153">
        <v>11</v>
      </c>
      <c r="B18" s="232" t="s">
        <v>2369</v>
      </c>
      <c r="C18" s="233" t="s">
        <v>2370</v>
      </c>
      <c r="D18" s="229" t="s">
        <v>259</v>
      </c>
      <c r="E18" s="72"/>
      <c r="F18" s="9">
        <v>1</v>
      </c>
      <c r="G18" s="9">
        <v>1</v>
      </c>
      <c r="H18" s="9">
        <v>1</v>
      </c>
      <c r="I18" s="9">
        <f t="shared" si="0"/>
        <v>1</v>
      </c>
      <c r="J18" s="26"/>
      <c r="K18" s="86"/>
      <c r="L18" s="86"/>
      <c r="M18" s="86"/>
      <c r="N18" s="86"/>
      <c r="O18" s="86"/>
      <c r="P18" s="86"/>
      <c r="Q18" s="86"/>
    </row>
    <row r="19" spans="1:17" s="87" customFormat="1" ht="102" x14ac:dyDescent="0.2">
      <c r="A19" s="153">
        <v>12</v>
      </c>
      <c r="B19" s="232" t="s">
        <v>2371</v>
      </c>
      <c r="C19" s="233" t="s">
        <v>2372</v>
      </c>
      <c r="D19" s="229" t="s">
        <v>259</v>
      </c>
      <c r="E19" s="72"/>
      <c r="F19" s="9">
        <v>1</v>
      </c>
      <c r="G19" s="9">
        <v>1</v>
      </c>
      <c r="H19" s="9">
        <v>1</v>
      </c>
      <c r="I19" s="9">
        <f t="shared" si="0"/>
        <v>1</v>
      </c>
      <c r="J19" s="26"/>
      <c r="K19" s="86"/>
      <c r="L19" s="86"/>
      <c r="M19" s="86"/>
      <c r="N19" s="86"/>
      <c r="O19" s="86"/>
      <c r="P19" s="86"/>
      <c r="Q19" s="86"/>
    </row>
    <row r="20" spans="1:17" s="87" customFormat="1" ht="89.25" x14ac:dyDescent="0.2">
      <c r="A20" s="153">
        <v>13</v>
      </c>
      <c r="B20" s="232" t="s">
        <v>2373</v>
      </c>
      <c r="C20" s="233" t="s">
        <v>2374</v>
      </c>
      <c r="D20" s="229" t="s">
        <v>259</v>
      </c>
      <c r="E20" s="72"/>
      <c r="F20" s="9">
        <v>1</v>
      </c>
      <c r="G20" s="9">
        <v>1</v>
      </c>
      <c r="H20" s="9">
        <v>1</v>
      </c>
      <c r="I20" s="9">
        <f t="shared" si="0"/>
        <v>1</v>
      </c>
      <c r="J20" s="26"/>
      <c r="K20" s="86"/>
      <c r="L20" s="86"/>
      <c r="M20" s="86"/>
      <c r="N20" s="86"/>
      <c r="O20" s="86"/>
      <c r="P20" s="86"/>
      <c r="Q20" s="86"/>
    </row>
    <row r="21" spans="1:17" s="87" customFormat="1" ht="76.5" x14ac:dyDescent="0.2">
      <c r="A21" s="153">
        <v>14</v>
      </c>
      <c r="B21" s="232" t="s">
        <v>2375</v>
      </c>
      <c r="C21" s="233" t="s">
        <v>2376</v>
      </c>
      <c r="D21" s="229" t="s">
        <v>259</v>
      </c>
      <c r="E21" s="72"/>
      <c r="F21" s="9">
        <v>1</v>
      </c>
      <c r="G21" s="9">
        <v>1</v>
      </c>
      <c r="H21" s="9">
        <v>1</v>
      </c>
      <c r="I21" s="9">
        <f t="shared" si="0"/>
        <v>1</v>
      </c>
      <c r="J21" s="26"/>
      <c r="K21" s="86"/>
      <c r="L21" s="86"/>
      <c r="M21" s="86"/>
      <c r="N21" s="86"/>
      <c r="O21" s="86"/>
      <c r="P21" s="86"/>
      <c r="Q21" s="86"/>
    </row>
    <row r="22" spans="1:17" s="87" customFormat="1" ht="76.5" x14ac:dyDescent="0.2">
      <c r="A22" s="153">
        <v>15</v>
      </c>
      <c r="B22" s="232" t="s">
        <v>2377</v>
      </c>
      <c r="C22" s="233" t="s">
        <v>2378</v>
      </c>
      <c r="D22" s="229" t="s">
        <v>259</v>
      </c>
      <c r="E22" s="72"/>
      <c r="F22" s="9">
        <v>1</v>
      </c>
      <c r="G22" s="9">
        <v>1</v>
      </c>
      <c r="H22" s="9">
        <v>1</v>
      </c>
      <c r="I22" s="9">
        <f t="shared" si="0"/>
        <v>1</v>
      </c>
      <c r="J22" s="26"/>
      <c r="K22" s="86"/>
      <c r="L22" s="86"/>
      <c r="M22" s="86"/>
      <c r="N22" s="86"/>
      <c r="O22" s="86"/>
      <c r="P22" s="86"/>
      <c r="Q22" s="86"/>
    </row>
    <row r="23" spans="1:17" s="87" customFormat="1" ht="102" x14ac:dyDescent="0.2">
      <c r="A23" s="153">
        <v>16</v>
      </c>
      <c r="B23" s="232" t="s">
        <v>2379</v>
      </c>
      <c r="C23" s="233" t="s">
        <v>2380</v>
      </c>
      <c r="D23" s="229" t="s">
        <v>259</v>
      </c>
      <c r="E23" s="72"/>
      <c r="F23" s="9">
        <v>1</v>
      </c>
      <c r="G23" s="9">
        <v>1</v>
      </c>
      <c r="H23" s="9">
        <v>1</v>
      </c>
      <c r="I23" s="9">
        <f t="shared" si="0"/>
        <v>1</v>
      </c>
      <c r="J23" s="26"/>
      <c r="K23" s="86"/>
      <c r="L23" s="86"/>
      <c r="M23" s="86"/>
      <c r="N23" s="86"/>
      <c r="O23" s="86"/>
      <c r="P23" s="86"/>
      <c r="Q23" s="86"/>
    </row>
    <row r="24" spans="1:17" s="87" customFormat="1" ht="63.75" x14ac:dyDescent="0.2">
      <c r="A24" s="153">
        <v>17</v>
      </c>
      <c r="B24" s="232" t="s">
        <v>2381</v>
      </c>
      <c r="C24" s="233" t="s">
        <v>2382</v>
      </c>
      <c r="D24" s="229" t="s">
        <v>259</v>
      </c>
      <c r="E24" s="72"/>
      <c r="F24" s="9">
        <v>1</v>
      </c>
      <c r="G24" s="9">
        <v>1</v>
      </c>
      <c r="H24" s="9">
        <v>1</v>
      </c>
      <c r="I24" s="9">
        <f t="shared" si="0"/>
        <v>1</v>
      </c>
      <c r="J24" s="26"/>
      <c r="K24" s="86"/>
      <c r="L24" s="86"/>
      <c r="M24" s="86"/>
      <c r="N24" s="86"/>
      <c r="O24" s="86"/>
      <c r="P24" s="86"/>
      <c r="Q24" s="86"/>
    </row>
    <row r="25" spans="1:17" s="87" customFormat="1" ht="76.5" x14ac:dyDescent="0.2">
      <c r="A25" s="153">
        <v>18</v>
      </c>
      <c r="B25" s="232" t="s">
        <v>2383</v>
      </c>
      <c r="C25" s="233" t="s">
        <v>2384</v>
      </c>
      <c r="D25" s="229" t="s">
        <v>259</v>
      </c>
      <c r="E25" s="72"/>
      <c r="F25" s="9">
        <v>1</v>
      </c>
      <c r="G25" s="9">
        <v>1</v>
      </c>
      <c r="H25" s="9">
        <v>1</v>
      </c>
      <c r="I25" s="9">
        <f t="shared" si="0"/>
        <v>1</v>
      </c>
      <c r="J25" s="26"/>
      <c r="K25" s="86"/>
      <c r="L25" s="86"/>
      <c r="M25" s="86"/>
      <c r="N25" s="86"/>
      <c r="O25" s="86"/>
      <c r="P25" s="86"/>
      <c r="Q25" s="86"/>
    </row>
    <row r="26" spans="1:17" s="87" customFormat="1" ht="76.5" x14ac:dyDescent="0.2">
      <c r="A26" s="153">
        <v>19</v>
      </c>
      <c r="B26" s="232" t="s">
        <v>2385</v>
      </c>
      <c r="C26" s="233" t="s">
        <v>2386</v>
      </c>
      <c r="D26" s="229" t="s">
        <v>259</v>
      </c>
      <c r="E26" s="72"/>
      <c r="F26" s="9">
        <v>1</v>
      </c>
      <c r="G26" s="9">
        <v>1</v>
      </c>
      <c r="H26" s="9">
        <v>1</v>
      </c>
      <c r="I26" s="9">
        <f t="shared" si="0"/>
        <v>1</v>
      </c>
      <c r="J26" s="26"/>
      <c r="K26" s="86"/>
      <c r="L26" s="86"/>
      <c r="M26" s="86"/>
      <c r="N26" s="86"/>
      <c r="O26" s="86"/>
      <c r="P26" s="86"/>
      <c r="Q26" s="86"/>
    </row>
    <row r="27" spans="1:17" s="87" customFormat="1" ht="102" x14ac:dyDescent="0.2">
      <c r="A27" s="153">
        <v>20</v>
      </c>
      <c r="B27" s="232" t="s">
        <v>2387</v>
      </c>
      <c r="C27" s="233" t="s">
        <v>2388</v>
      </c>
      <c r="D27" s="229" t="s">
        <v>259</v>
      </c>
      <c r="E27" s="72"/>
      <c r="F27" s="9">
        <v>1</v>
      </c>
      <c r="G27" s="9">
        <v>1</v>
      </c>
      <c r="H27" s="9">
        <v>1</v>
      </c>
      <c r="I27" s="9">
        <f t="shared" si="0"/>
        <v>1</v>
      </c>
      <c r="J27" s="26"/>
      <c r="K27" s="86"/>
      <c r="L27" s="86"/>
      <c r="M27" s="86"/>
      <c r="N27" s="86"/>
      <c r="O27" s="86"/>
      <c r="P27" s="86"/>
      <c r="Q27" s="86"/>
    </row>
    <row r="28" spans="1:17" s="87" customFormat="1" ht="63.75" x14ac:dyDescent="0.2">
      <c r="A28" s="153">
        <v>21</v>
      </c>
      <c r="B28" s="232" t="s">
        <v>2389</v>
      </c>
      <c r="C28" s="233" t="s">
        <v>2390</v>
      </c>
      <c r="D28" s="229" t="s">
        <v>259</v>
      </c>
      <c r="E28" s="72"/>
      <c r="F28" s="9">
        <v>1</v>
      </c>
      <c r="G28" s="9">
        <v>1</v>
      </c>
      <c r="H28" s="9">
        <v>1</v>
      </c>
      <c r="I28" s="9">
        <f t="shared" si="0"/>
        <v>1</v>
      </c>
      <c r="J28" s="26"/>
      <c r="K28" s="86"/>
      <c r="L28" s="86"/>
      <c r="M28" s="86"/>
      <c r="N28" s="86"/>
      <c r="O28" s="86"/>
      <c r="P28" s="86"/>
      <c r="Q28" s="86"/>
    </row>
    <row r="29" spans="1:17" s="87" customFormat="1" ht="76.5" x14ac:dyDescent="0.2">
      <c r="A29" s="153">
        <v>22</v>
      </c>
      <c r="B29" s="232" t="s">
        <v>2391</v>
      </c>
      <c r="C29" s="233" t="s">
        <v>2392</v>
      </c>
      <c r="D29" s="229" t="s">
        <v>259</v>
      </c>
      <c r="E29" s="72"/>
      <c r="F29" s="9">
        <v>1</v>
      </c>
      <c r="G29" s="9">
        <v>1</v>
      </c>
      <c r="H29" s="9">
        <v>1</v>
      </c>
      <c r="I29" s="9">
        <f t="shared" si="0"/>
        <v>1</v>
      </c>
      <c r="J29" s="26"/>
      <c r="K29" s="86"/>
      <c r="L29" s="86"/>
      <c r="M29" s="86"/>
      <c r="N29" s="86"/>
      <c r="O29" s="86"/>
      <c r="P29" s="86"/>
      <c r="Q29" s="86"/>
    </row>
    <row r="30" spans="1:17" s="87" customFormat="1" ht="102" x14ac:dyDescent="0.2">
      <c r="A30" s="153">
        <v>23</v>
      </c>
      <c r="B30" s="232" t="s">
        <v>2393</v>
      </c>
      <c r="C30" s="233" t="s">
        <v>2394</v>
      </c>
      <c r="D30" s="229" t="s">
        <v>259</v>
      </c>
      <c r="E30" s="72"/>
      <c r="F30" s="9">
        <v>1</v>
      </c>
      <c r="G30" s="9">
        <v>1</v>
      </c>
      <c r="H30" s="9">
        <v>1</v>
      </c>
      <c r="I30" s="9">
        <f t="shared" si="0"/>
        <v>1</v>
      </c>
      <c r="J30" s="26"/>
      <c r="K30" s="86"/>
      <c r="L30" s="86"/>
      <c r="M30" s="86"/>
      <c r="N30" s="86"/>
      <c r="O30" s="86"/>
      <c r="P30" s="86"/>
      <c r="Q30" s="86"/>
    </row>
    <row r="31" spans="1:17" s="87" customFormat="1" ht="63.75" x14ac:dyDescent="0.2">
      <c r="A31" s="153">
        <v>24</v>
      </c>
      <c r="B31" s="232" t="s">
        <v>2395</v>
      </c>
      <c r="C31" s="233" t="s">
        <v>2396</v>
      </c>
      <c r="D31" s="229" t="s">
        <v>259</v>
      </c>
      <c r="E31" s="72"/>
      <c r="F31" s="9">
        <v>1</v>
      </c>
      <c r="G31" s="9">
        <v>1</v>
      </c>
      <c r="H31" s="9">
        <v>1</v>
      </c>
      <c r="I31" s="9">
        <f t="shared" si="0"/>
        <v>1</v>
      </c>
      <c r="J31" s="26"/>
      <c r="K31" s="86"/>
      <c r="L31" s="86"/>
      <c r="M31" s="86"/>
      <c r="N31" s="86"/>
      <c r="O31" s="86"/>
      <c r="P31" s="86"/>
      <c r="Q31" s="86"/>
    </row>
    <row r="32" spans="1:17" s="87" customFormat="1" ht="63.75" x14ac:dyDescent="0.2">
      <c r="A32" s="153">
        <v>25</v>
      </c>
      <c r="B32" s="232" t="s">
        <v>2397</v>
      </c>
      <c r="C32" s="233" t="s">
        <v>2398</v>
      </c>
      <c r="D32" s="229" t="s">
        <v>259</v>
      </c>
      <c r="E32" s="72"/>
      <c r="F32" s="9">
        <v>1</v>
      </c>
      <c r="G32" s="9">
        <v>1</v>
      </c>
      <c r="H32" s="9">
        <v>1</v>
      </c>
      <c r="I32" s="9">
        <f t="shared" si="0"/>
        <v>1</v>
      </c>
      <c r="J32" s="26"/>
      <c r="K32" s="86"/>
      <c r="L32" s="86"/>
      <c r="M32" s="86"/>
      <c r="N32" s="86"/>
      <c r="O32" s="86"/>
      <c r="P32" s="86"/>
      <c r="Q32" s="86"/>
    </row>
    <row r="33" spans="1:17" s="87" customFormat="1" ht="63.75" x14ac:dyDescent="0.2">
      <c r="A33" s="153">
        <v>26</v>
      </c>
      <c r="B33" s="232" t="s">
        <v>2399</v>
      </c>
      <c r="C33" s="233" t="s">
        <v>2400</v>
      </c>
      <c r="D33" s="229" t="s">
        <v>259</v>
      </c>
      <c r="E33" s="72"/>
      <c r="F33" s="9">
        <v>1</v>
      </c>
      <c r="G33" s="9">
        <v>1</v>
      </c>
      <c r="H33" s="9">
        <v>1</v>
      </c>
      <c r="I33" s="9">
        <f t="shared" si="0"/>
        <v>1</v>
      </c>
      <c r="J33" s="26"/>
      <c r="K33" s="86"/>
      <c r="L33" s="86"/>
      <c r="M33" s="86"/>
      <c r="N33" s="86"/>
      <c r="O33" s="86"/>
      <c r="P33" s="86"/>
      <c r="Q33" s="86"/>
    </row>
    <row r="34" spans="1:17" s="87" customFormat="1" ht="76.5" x14ac:dyDescent="0.2">
      <c r="A34" s="153">
        <v>27</v>
      </c>
      <c r="B34" s="232" t="s">
        <v>2401</v>
      </c>
      <c r="C34" s="233" t="s">
        <v>2402</v>
      </c>
      <c r="D34" s="229" t="s">
        <v>259</v>
      </c>
      <c r="E34" s="72"/>
      <c r="F34" s="9">
        <v>1</v>
      </c>
      <c r="G34" s="9">
        <v>1</v>
      </c>
      <c r="H34" s="9">
        <v>1</v>
      </c>
      <c r="I34" s="9">
        <f t="shared" si="0"/>
        <v>1</v>
      </c>
      <c r="J34" s="26"/>
      <c r="K34" s="86"/>
      <c r="L34" s="86"/>
      <c r="M34" s="86"/>
      <c r="N34" s="86"/>
      <c r="O34" s="86"/>
      <c r="P34" s="86"/>
      <c r="Q34" s="86"/>
    </row>
    <row r="35" spans="1:17" s="87" customFormat="1" ht="76.5" x14ac:dyDescent="0.2">
      <c r="A35" s="153">
        <v>28</v>
      </c>
      <c r="B35" s="232" t="s">
        <v>2403</v>
      </c>
      <c r="C35" s="233" t="s">
        <v>2404</v>
      </c>
      <c r="D35" s="229" t="s">
        <v>259</v>
      </c>
      <c r="E35" s="72"/>
      <c r="F35" s="9">
        <v>1</v>
      </c>
      <c r="G35" s="9">
        <v>1</v>
      </c>
      <c r="H35" s="9">
        <v>1</v>
      </c>
      <c r="I35" s="9">
        <f t="shared" si="0"/>
        <v>1</v>
      </c>
      <c r="J35" s="26"/>
      <c r="K35" s="86"/>
      <c r="L35" s="86"/>
      <c r="M35" s="86"/>
      <c r="N35" s="86"/>
      <c r="O35" s="86"/>
      <c r="P35" s="86"/>
      <c r="Q35" s="86"/>
    </row>
    <row r="36" spans="1:17" s="87" customFormat="1" ht="76.5" x14ac:dyDescent="0.2">
      <c r="A36" s="153">
        <v>29</v>
      </c>
      <c r="B36" s="232" t="s">
        <v>2405</v>
      </c>
      <c r="C36" s="233" t="s">
        <v>2406</v>
      </c>
      <c r="D36" s="229" t="s">
        <v>259</v>
      </c>
      <c r="E36" s="72"/>
      <c r="F36" s="9">
        <v>1</v>
      </c>
      <c r="G36" s="9">
        <v>1</v>
      </c>
      <c r="H36" s="9">
        <v>1</v>
      </c>
      <c r="I36" s="9">
        <f t="shared" si="0"/>
        <v>1</v>
      </c>
      <c r="J36" s="26"/>
      <c r="K36" s="86"/>
      <c r="L36" s="86"/>
      <c r="M36" s="86"/>
      <c r="N36" s="86"/>
      <c r="O36" s="86"/>
      <c r="P36" s="86"/>
      <c r="Q36" s="86"/>
    </row>
    <row r="37" spans="1:17" s="87" customFormat="1" ht="89.25" x14ac:dyDescent="0.2">
      <c r="A37" s="9">
        <v>30</v>
      </c>
      <c r="B37" s="232" t="s">
        <v>2407</v>
      </c>
      <c r="C37" s="233" t="s">
        <v>2408</v>
      </c>
      <c r="D37" s="229" t="s">
        <v>259</v>
      </c>
      <c r="E37" s="72"/>
      <c r="F37" s="9">
        <v>1</v>
      </c>
      <c r="G37" s="9">
        <v>1</v>
      </c>
      <c r="H37" s="9">
        <v>1</v>
      </c>
      <c r="I37" s="9">
        <f t="shared" si="0"/>
        <v>1</v>
      </c>
      <c r="J37" s="26"/>
      <c r="K37" s="86"/>
      <c r="L37" s="86"/>
      <c r="M37" s="86"/>
      <c r="N37" s="86"/>
      <c r="O37" s="86"/>
      <c r="P37" s="86"/>
      <c r="Q37" s="86"/>
    </row>
    <row r="38" spans="1:17" s="87" customFormat="1" ht="76.5" x14ac:dyDescent="0.2">
      <c r="A38" s="9">
        <v>31</v>
      </c>
      <c r="B38" s="232" t="s">
        <v>2409</v>
      </c>
      <c r="C38" s="233" t="s">
        <v>2410</v>
      </c>
      <c r="D38" s="229" t="s">
        <v>259</v>
      </c>
      <c r="E38" s="72"/>
      <c r="F38" s="9">
        <v>1</v>
      </c>
      <c r="G38" s="9">
        <v>1</v>
      </c>
      <c r="H38" s="9">
        <v>1</v>
      </c>
      <c r="I38" s="9">
        <f t="shared" si="0"/>
        <v>1</v>
      </c>
      <c r="J38" s="26"/>
      <c r="K38" s="86"/>
      <c r="L38" s="86"/>
      <c r="M38" s="86"/>
      <c r="N38" s="86"/>
      <c r="O38" s="86"/>
      <c r="P38" s="86"/>
      <c r="Q38" s="86"/>
    </row>
    <row r="39" spans="1:17" s="87" customFormat="1" ht="76.5" x14ac:dyDescent="0.2">
      <c r="A39" s="9">
        <v>32</v>
      </c>
      <c r="B39" s="232" t="s">
        <v>2411</v>
      </c>
      <c r="C39" s="233" t="s">
        <v>2412</v>
      </c>
      <c r="D39" s="229" t="s">
        <v>259</v>
      </c>
      <c r="E39" s="72"/>
      <c r="F39" s="9">
        <v>1</v>
      </c>
      <c r="G39" s="9">
        <v>1</v>
      </c>
      <c r="H39" s="9">
        <v>1</v>
      </c>
      <c r="I39" s="9">
        <f t="shared" si="0"/>
        <v>1</v>
      </c>
      <c r="J39" s="26"/>
      <c r="K39" s="86"/>
      <c r="L39" s="86"/>
      <c r="M39" s="86"/>
      <c r="N39" s="86"/>
      <c r="O39" s="86"/>
      <c r="P39" s="86"/>
      <c r="Q39" s="86"/>
    </row>
    <row r="40" spans="1:17" s="87" customFormat="1" ht="76.5" x14ac:dyDescent="0.2">
      <c r="A40" s="9">
        <v>33</v>
      </c>
      <c r="B40" s="232" t="s">
        <v>2413</v>
      </c>
      <c r="C40" s="233" t="s">
        <v>2414</v>
      </c>
      <c r="D40" s="229" t="s">
        <v>259</v>
      </c>
      <c r="E40" s="72"/>
      <c r="F40" s="9">
        <v>1</v>
      </c>
      <c r="G40" s="9">
        <v>1</v>
      </c>
      <c r="H40" s="9">
        <v>1</v>
      </c>
      <c r="I40" s="9">
        <f t="shared" si="0"/>
        <v>1</v>
      </c>
      <c r="J40" s="26"/>
      <c r="K40" s="86"/>
      <c r="L40" s="86"/>
      <c r="M40" s="86"/>
      <c r="N40" s="86"/>
      <c r="O40" s="86"/>
      <c r="P40" s="86"/>
      <c r="Q40" s="86"/>
    </row>
    <row r="41" spans="1:17" s="87" customFormat="1" ht="76.5" x14ac:dyDescent="0.2">
      <c r="A41" s="9">
        <v>34</v>
      </c>
      <c r="B41" s="232" t="s">
        <v>2415</v>
      </c>
      <c r="C41" s="233" t="s">
        <v>2416</v>
      </c>
      <c r="D41" s="229" t="s">
        <v>259</v>
      </c>
      <c r="E41" s="72"/>
      <c r="F41" s="9">
        <v>1</v>
      </c>
      <c r="G41" s="9">
        <v>1</v>
      </c>
      <c r="H41" s="9">
        <v>1</v>
      </c>
      <c r="I41" s="9">
        <f t="shared" si="0"/>
        <v>1</v>
      </c>
      <c r="J41" s="26"/>
      <c r="K41" s="86"/>
      <c r="L41" s="86"/>
      <c r="M41" s="86"/>
      <c r="N41" s="86"/>
      <c r="O41" s="86"/>
      <c r="P41" s="86"/>
      <c r="Q41" s="86"/>
    </row>
    <row r="42" spans="1:17" s="87" customFormat="1" ht="76.5" x14ac:dyDescent="0.2">
      <c r="A42" s="9">
        <v>35</v>
      </c>
      <c r="B42" s="232" t="s">
        <v>2417</v>
      </c>
      <c r="C42" s="233" t="s">
        <v>2418</v>
      </c>
      <c r="D42" s="229" t="s">
        <v>259</v>
      </c>
      <c r="E42" s="72"/>
      <c r="F42" s="9">
        <v>1</v>
      </c>
      <c r="G42" s="9">
        <v>1</v>
      </c>
      <c r="H42" s="9">
        <v>1</v>
      </c>
      <c r="I42" s="9">
        <f t="shared" si="0"/>
        <v>1</v>
      </c>
      <c r="J42" s="26"/>
      <c r="K42" s="86"/>
      <c r="L42" s="86"/>
      <c r="M42" s="86"/>
      <c r="N42" s="86"/>
      <c r="O42" s="86"/>
      <c r="P42" s="86"/>
      <c r="Q42" s="86"/>
    </row>
    <row r="43" spans="1:17" s="87" customFormat="1" ht="76.5" x14ac:dyDescent="0.2">
      <c r="A43" s="153">
        <v>36</v>
      </c>
      <c r="B43" s="232" t="s">
        <v>2419</v>
      </c>
      <c r="C43" s="233" t="s">
        <v>2420</v>
      </c>
      <c r="D43" s="229" t="s">
        <v>259</v>
      </c>
      <c r="E43" s="72"/>
      <c r="F43" s="9">
        <v>1</v>
      </c>
      <c r="G43" s="9">
        <v>1</v>
      </c>
      <c r="H43" s="9">
        <v>1</v>
      </c>
      <c r="I43" s="9">
        <f t="shared" si="0"/>
        <v>1</v>
      </c>
      <c r="J43" s="26"/>
      <c r="K43" s="86"/>
      <c r="L43" s="86"/>
      <c r="M43" s="86"/>
      <c r="N43" s="86"/>
      <c r="O43" s="86"/>
      <c r="P43" s="86"/>
      <c r="Q43" s="86"/>
    </row>
    <row r="44" spans="1:17" s="87" customFormat="1" ht="76.5" x14ac:dyDescent="0.2">
      <c r="A44" s="153">
        <v>37</v>
      </c>
      <c r="B44" s="232" t="s">
        <v>2421</v>
      </c>
      <c r="C44" s="233" t="s">
        <v>2422</v>
      </c>
      <c r="D44" s="229" t="s">
        <v>259</v>
      </c>
      <c r="E44" s="72"/>
      <c r="F44" s="9">
        <v>1</v>
      </c>
      <c r="G44" s="9">
        <v>1</v>
      </c>
      <c r="H44" s="9">
        <v>1</v>
      </c>
      <c r="I44" s="9">
        <f t="shared" si="0"/>
        <v>1</v>
      </c>
      <c r="J44" s="26"/>
      <c r="K44" s="86"/>
      <c r="L44" s="86"/>
      <c r="M44" s="86"/>
      <c r="N44" s="86"/>
      <c r="O44" s="86"/>
      <c r="P44" s="86"/>
      <c r="Q44" s="86"/>
    </row>
    <row r="45" spans="1:17" s="87" customFormat="1" ht="63.75" x14ac:dyDescent="0.2">
      <c r="A45" s="153">
        <v>38</v>
      </c>
      <c r="B45" s="232" t="s">
        <v>2423</v>
      </c>
      <c r="C45" s="233" t="s">
        <v>2424</v>
      </c>
      <c r="D45" s="229" t="s">
        <v>259</v>
      </c>
      <c r="E45" s="72"/>
      <c r="F45" s="9">
        <v>1</v>
      </c>
      <c r="G45" s="9">
        <v>1</v>
      </c>
      <c r="H45" s="9">
        <v>1</v>
      </c>
      <c r="I45" s="9">
        <f t="shared" si="0"/>
        <v>1</v>
      </c>
      <c r="J45" s="26"/>
      <c r="K45" s="86"/>
      <c r="L45" s="86"/>
      <c r="M45" s="86"/>
      <c r="N45" s="86"/>
      <c r="O45" s="86"/>
      <c r="P45" s="86"/>
      <c r="Q45" s="86"/>
    </row>
    <row r="46" spans="1:17" ht="15.75" customHeight="1" x14ac:dyDescent="0.2">
      <c r="A46" s="332" t="s">
        <v>1049</v>
      </c>
      <c r="B46" s="333"/>
      <c r="C46" s="333"/>
      <c r="D46" s="333"/>
      <c r="E46" s="333"/>
      <c r="F46" s="333"/>
      <c r="G46" s="333"/>
      <c r="H46" s="334"/>
      <c r="I46" s="169">
        <f>SUM(I8:I45)/COUNT(I8:I45)</f>
        <v>0.98947368421052639</v>
      </c>
      <c r="J46" s="170"/>
      <c r="K46" s="54"/>
      <c r="L46" s="54"/>
      <c r="M46" s="54"/>
      <c r="N46" s="54"/>
      <c r="O46" s="54"/>
      <c r="P46" s="54"/>
      <c r="Q46" s="54"/>
    </row>
    <row r="50" spans="2:9" x14ac:dyDescent="0.2">
      <c r="B50" s="100"/>
      <c r="C50" s="101"/>
      <c r="D50" s="101"/>
      <c r="E50" s="101"/>
      <c r="F50" s="101"/>
      <c r="G50" s="101"/>
      <c r="H50" s="101"/>
      <c r="I50" s="101"/>
    </row>
    <row r="57" spans="2:9" x14ac:dyDescent="0.2">
      <c r="B57" s="100"/>
      <c r="C57" s="101"/>
      <c r="D57" s="101"/>
      <c r="E57" s="101"/>
      <c r="F57" s="101"/>
      <c r="G57" s="101"/>
      <c r="H57" s="101"/>
      <c r="I57" s="101"/>
    </row>
    <row r="61" spans="2:9" x14ac:dyDescent="0.2">
      <c r="B61" s="100"/>
      <c r="C61" s="101"/>
      <c r="D61" s="101"/>
      <c r="E61" s="101"/>
      <c r="F61" s="101"/>
      <c r="G61" s="101"/>
      <c r="H61" s="101"/>
      <c r="I61" s="101"/>
    </row>
    <row r="64" spans="2:9" x14ac:dyDescent="0.2">
      <c r="B64" s="100"/>
      <c r="C64" s="101"/>
      <c r="D64" s="101"/>
      <c r="E64" s="101"/>
      <c r="F64" s="101"/>
      <c r="G64" s="101"/>
      <c r="H64" s="101"/>
      <c r="I64" s="101"/>
    </row>
    <row r="68" spans="2:9" x14ac:dyDescent="0.2">
      <c r="B68" s="100"/>
      <c r="C68" s="101"/>
      <c r="D68" s="101"/>
      <c r="E68" s="101"/>
      <c r="F68" s="101"/>
      <c r="G68" s="101"/>
      <c r="H68" s="101"/>
      <c r="I68" s="101"/>
    </row>
    <row r="71" spans="2:9" x14ac:dyDescent="0.2">
      <c r="B71" s="100"/>
      <c r="C71" s="101"/>
      <c r="D71" s="101"/>
      <c r="E71" s="101"/>
      <c r="F71" s="101"/>
      <c r="G71" s="101"/>
      <c r="H71" s="101"/>
      <c r="I71" s="101"/>
    </row>
    <row r="75" spans="2:9" x14ac:dyDescent="0.2">
      <c r="B75" s="100"/>
      <c r="C75" s="101"/>
      <c r="D75" s="101"/>
      <c r="E75" s="101"/>
      <c r="F75" s="101"/>
      <c r="G75" s="101"/>
      <c r="H75" s="101"/>
      <c r="I75" s="101"/>
    </row>
  </sheetData>
  <mergeCells count="13">
    <mergeCell ref="I6:I7"/>
    <mergeCell ref="J6:J7"/>
    <mergeCell ref="A46:H46"/>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5">
      <formula1>"0,1"</formula1>
    </dataValidation>
  </dataValidations>
  <pageMargins left="0.31496062992125984" right="0.31496062992125984" top="0.35433070866141736" bottom="0.35433070866141736" header="0" footer="0"/>
  <pageSetup paperSize="9" scale="56"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87"/>
  <sheetViews>
    <sheetView view="pageBreakPreview" zoomScale="85" zoomScaleNormal="100" zoomScaleSheetLayoutView="85"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34" customWidth="1"/>
    <col min="7" max="7" width="15.85546875" style="134" customWidth="1"/>
    <col min="8" max="8" width="14.42578125" style="134" customWidth="1"/>
    <col min="9" max="9" width="19" style="134" customWidth="1"/>
    <col min="10" max="10" width="13.8554687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29" t="s">
        <v>240</v>
      </c>
      <c r="B1" s="329"/>
      <c r="C1" s="329"/>
      <c r="D1" s="329"/>
      <c r="E1" s="329"/>
      <c r="F1" s="329"/>
      <c r="G1" s="329"/>
      <c r="H1" s="329"/>
      <c r="I1" s="329"/>
      <c r="J1" s="329"/>
    </row>
    <row r="2" spans="1:17" ht="30.75" customHeight="1" x14ac:dyDescent="0.2">
      <c r="A2" s="125" t="s">
        <v>246</v>
      </c>
      <c r="B2" s="125"/>
      <c r="C2" s="330" t="s">
        <v>2425</v>
      </c>
      <c r="D2" s="330"/>
      <c r="E2" s="330"/>
      <c r="F2" s="330"/>
      <c r="G2" s="330"/>
      <c r="H2" s="330"/>
      <c r="I2" s="330"/>
      <c r="J2" s="330"/>
    </row>
    <row r="3" spans="1:17" ht="15.75" customHeight="1" x14ac:dyDescent="0.2">
      <c r="A3" s="125" t="s">
        <v>243</v>
      </c>
      <c r="B3" s="125"/>
      <c r="C3" s="126">
        <v>43938</v>
      </c>
      <c r="D3" s="135"/>
      <c r="E3" s="135"/>
      <c r="F3" s="126"/>
      <c r="G3" s="126"/>
      <c r="H3" s="126"/>
      <c r="I3" s="126"/>
    </row>
    <row r="4" spans="1:17" ht="17.25" customHeight="1" x14ac:dyDescent="0.2">
      <c r="A4" s="136" t="s">
        <v>82</v>
      </c>
      <c r="B4" s="125"/>
      <c r="C4" s="135"/>
      <c r="D4" s="135"/>
      <c r="E4" s="135"/>
      <c r="F4" s="126"/>
      <c r="G4" s="126"/>
      <c r="H4" s="126"/>
      <c r="I4" s="126"/>
    </row>
    <row r="5" spans="1:17" ht="51.75" customHeight="1" x14ac:dyDescent="0.2">
      <c r="A5" s="335" t="s">
        <v>247</v>
      </c>
      <c r="B5" s="335"/>
      <c r="C5" s="335"/>
      <c r="D5" s="335"/>
      <c r="E5" s="335"/>
      <c r="F5" s="335"/>
      <c r="G5" s="335"/>
      <c r="H5" s="335"/>
      <c r="I5" s="335"/>
      <c r="J5" s="335"/>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26"/>
      <c r="C7" s="326"/>
      <c r="D7" s="326"/>
      <c r="E7" s="326"/>
      <c r="F7" s="326"/>
      <c r="G7" s="137" t="s">
        <v>255</v>
      </c>
      <c r="H7" s="4" t="s">
        <v>256</v>
      </c>
      <c r="I7" s="326"/>
      <c r="J7" s="331"/>
      <c r="K7" s="54"/>
      <c r="L7" s="54"/>
      <c r="M7" s="54"/>
      <c r="N7" s="54"/>
      <c r="O7" s="54"/>
      <c r="P7" s="54"/>
      <c r="Q7" s="54"/>
    </row>
    <row r="8" spans="1:17" ht="51" x14ac:dyDescent="0.2">
      <c r="A8" s="70">
        <v>1</v>
      </c>
      <c r="B8" s="184" t="s">
        <v>2426</v>
      </c>
      <c r="C8" s="185" t="s">
        <v>2427</v>
      </c>
      <c r="D8" s="185" t="s">
        <v>2428</v>
      </c>
      <c r="E8" s="234"/>
      <c r="F8" s="139">
        <v>1</v>
      </c>
      <c r="G8" s="139">
        <v>1</v>
      </c>
      <c r="H8" s="139">
        <v>1</v>
      </c>
      <c r="I8" s="139">
        <f>F8*0.2+G8*0.4+H8*0.4</f>
        <v>1</v>
      </c>
      <c r="J8" s="78"/>
      <c r="K8" s="54"/>
      <c r="L8" s="54"/>
      <c r="M8" s="54"/>
      <c r="N8" s="54"/>
      <c r="O8" s="54"/>
      <c r="P8" s="54"/>
      <c r="Q8" s="54"/>
    </row>
    <row r="9" spans="1:17" ht="63.75" x14ac:dyDescent="0.2">
      <c r="A9" s="70">
        <v>2</v>
      </c>
      <c r="B9" s="184" t="s">
        <v>2429</v>
      </c>
      <c r="C9" s="185" t="s">
        <v>2430</v>
      </c>
      <c r="D9" s="185" t="s">
        <v>2428</v>
      </c>
      <c r="E9" s="234"/>
      <c r="F9" s="139">
        <v>1</v>
      </c>
      <c r="G9" s="139">
        <v>1</v>
      </c>
      <c r="H9" s="139">
        <v>1</v>
      </c>
      <c r="I9" s="139">
        <f>F9*0.2+G9*0.4+H9*0.4</f>
        <v>1</v>
      </c>
      <c r="J9" s="78"/>
      <c r="K9" s="54"/>
      <c r="L9" s="54"/>
      <c r="M9" s="54"/>
      <c r="N9" s="54"/>
      <c r="O9" s="54"/>
      <c r="P9" s="54"/>
      <c r="Q9" s="54"/>
    </row>
    <row r="10" spans="1:17" ht="127.5" x14ac:dyDescent="0.2">
      <c r="A10" s="70">
        <v>3</v>
      </c>
      <c r="B10" s="184" t="s">
        <v>2431</v>
      </c>
      <c r="C10" s="185" t="s">
        <v>2432</v>
      </c>
      <c r="D10" s="235" t="s">
        <v>2428</v>
      </c>
      <c r="E10" s="234"/>
      <c r="F10" s="150">
        <v>1</v>
      </c>
      <c r="G10" s="150">
        <v>1</v>
      </c>
      <c r="H10" s="139">
        <v>1</v>
      </c>
      <c r="I10" s="139">
        <f t="shared" ref="I10:I57" si="0">F10*0.2+G10*0.4+H10*0.4</f>
        <v>1</v>
      </c>
      <c r="J10" s="216" t="s">
        <v>2433</v>
      </c>
      <c r="K10" s="54"/>
      <c r="L10" s="54"/>
      <c r="M10" s="54"/>
      <c r="N10" s="54"/>
      <c r="O10" s="54"/>
      <c r="P10" s="54"/>
      <c r="Q10" s="54"/>
    </row>
    <row r="11" spans="1:17" ht="51" x14ac:dyDescent="0.2">
      <c r="A11" s="70">
        <v>4</v>
      </c>
      <c r="B11" s="184" t="s">
        <v>2434</v>
      </c>
      <c r="C11" s="185" t="s">
        <v>2435</v>
      </c>
      <c r="D11" s="185" t="s">
        <v>2428</v>
      </c>
      <c r="E11" s="234"/>
      <c r="F11" s="139">
        <v>1</v>
      </c>
      <c r="G11" s="139">
        <v>1</v>
      </c>
      <c r="H11" s="139">
        <v>1</v>
      </c>
      <c r="I11" s="139">
        <f t="shared" si="0"/>
        <v>1</v>
      </c>
      <c r="J11" s="235"/>
      <c r="K11" s="54"/>
      <c r="L11" s="54"/>
      <c r="M11" s="54"/>
      <c r="N11" s="54"/>
      <c r="O11" s="54"/>
      <c r="P11" s="54"/>
      <c r="Q11" s="54"/>
    </row>
    <row r="12" spans="1:17" ht="51" x14ac:dyDescent="0.2">
      <c r="A12" s="70">
        <v>5</v>
      </c>
      <c r="B12" s="184" t="s">
        <v>2436</v>
      </c>
      <c r="C12" s="185" t="s">
        <v>2437</v>
      </c>
      <c r="D12" s="185" t="s">
        <v>2428</v>
      </c>
      <c r="E12" s="234"/>
      <c r="F12" s="139">
        <v>1</v>
      </c>
      <c r="G12" s="139">
        <v>1</v>
      </c>
      <c r="H12" s="139">
        <v>1</v>
      </c>
      <c r="I12" s="139">
        <f t="shared" si="0"/>
        <v>1</v>
      </c>
      <c r="J12" s="235"/>
      <c r="K12" s="54"/>
      <c r="L12" s="54"/>
      <c r="M12" s="54"/>
      <c r="N12" s="54"/>
      <c r="O12" s="54"/>
      <c r="P12" s="54"/>
      <c r="Q12" s="54"/>
    </row>
    <row r="13" spans="1:17" ht="63.75" x14ac:dyDescent="0.2">
      <c r="A13" s="70">
        <v>6</v>
      </c>
      <c r="B13" s="184" t="s">
        <v>2438</v>
      </c>
      <c r="C13" s="185" t="s">
        <v>2439</v>
      </c>
      <c r="D13" s="185" t="s">
        <v>2428</v>
      </c>
      <c r="E13" s="234"/>
      <c r="F13" s="139">
        <v>1</v>
      </c>
      <c r="G13" s="139">
        <v>1</v>
      </c>
      <c r="H13" s="139">
        <v>1</v>
      </c>
      <c r="I13" s="139">
        <f t="shared" si="0"/>
        <v>1</v>
      </c>
      <c r="J13" s="235"/>
      <c r="K13" s="54"/>
      <c r="L13" s="54"/>
      <c r="M13" s="54"/>
      <c r="N13" s="54"/>
      <c r="O13" s="54"/>
      <c r="P13" s="54"/>
      <c r="Q13" s="54"/>
    </row>
    <row r="14" spans="1:17" ht="76.5" x14ac:dyDescent="0.2">
      <c r="A14" s="70">
        <v>7</v>
      </c>
      <c r="B14" s="184" t="s">
        <v>2440</v>
      </c>
      <c r="C14" s="185" t="s">
        <v>2441</v>
      </c>
      <c r="D14" s="185" t="s">
        <v>2428</v>
      </c>
      <c r="E14" s="234"/>
      <c r="F14" s="139">
        <v>1</v>
      </c>
      <c r="G14" s="139">
        <v>1</v>
      </c>
      <c r="H14" s="139">
        <v>1</v>
      </c>
      <c r="I14" s="139">
        <f t="shared" si="0"/>
        <v>1</v>
      </c>
      <c r="J14" s="235"/>
      <c r="K14" s="54"/>
      <c r="L14" s="54"/>
      <c r="M14" s="54"/>
      <c r="N14" s="54"/>
      <c r="O14" s="54"/>
      <c r="P14" s="54"/>
      <c r="Q14" s="54"/>
    </row>
    <row r="15" spans="1:17" ht="63.75" x14ac:dyDescent="0.2">
      <c r="A15" s="70">
        <v>8</v>
      </c>
      <c r="B15" s="184" t="s">
        <v>2442</v>
      </c>
      <c r="C15" s="185" t="s">
        <v>2443</v>
      </c>
      <c r="D15" s="185" t="s">
        <v>2428</v>
      </c>
      <c r="E15" s="234"/>
      <c r="F15" s="139">
        <v>1</v>
      </c>
      <c r="G15" s="139">
        <v>1</v>
      </c>
      <c r="H15" s="139">
        <v>1</v>
      </c>
      <c r="I15" s="139">
        <f t="shared" si="0"/>
        <v>1</v>
      </c>
      <c r="J15" s="235"/>
      <c r="K15" s="54"/>
      <c r="L15" s="54"/>
      <c r="M15" s="54"/>
      <c r="N15" s="54"/>
      <c r="O15" s="54"/>
      <c r="P15" s="54"/>
      <c r="Q15" s="54"/>
    </row>
    <row r="16" spans="1:17" ht="63.75" x14ac:dyDescent="0.2">
      <c r="A16" s="70">
        <v>9</v>
      </c>
      <c r="B16" s="184" t="s">
        <v>2444</v>
      </c>
      <c r="C16" s="185" t="s">
        <v>2445</v>
      </c>
      <c r="D16" s="185" t="s">
        <v>2428</v>
      </c>
      <c r="E16" s="234"/>
      <c r="F16" s="139">
        <v>1</v>
      </c>
      <c r="G16" s="139">
        <v>1</v>
      </c>
      <c r="H16" s="139">
        <v>1</v>
      </c>
      <c r="I16" s="139">
        <f t="shared" si="0"/>
        <v>1</v>
      </c>
      <c r="J16" s="235"/>
      <c r="K16" s="54"/>
      <c r="L16" s="54"/>
      <c r="M16" s="54"/>
      <c r="N16" s="54"/>
      <c r="O16" s="54"/>
      <c r="P16" s="54"/>
      <c r="Q16" s="54"/>
    </row>
    <row r="17" spans="1:17" ht="76.5" x14ac:dyDescent="0.2">
      <c r="A17" s="70">
        <v>10</v>
      </c>
      <c r="B17" s="184" t="s">
        <v>2446</v>
      </c>
      <c r="C17" s="185" t="s">
        <v>2447</v>
      </c>
      <c r="D17" s="185" t="s">
        <v>2428</v>
      </c>
      <c r="E17" s="236"/>
      <c r="F17" s="139">
        <v>1</v>
      </c>
      <c r="G17" s="150">
        <v>1</v>
      </c>
      <c r="H17" s="139">
        <v>1</v>
      </c>
      <c r="I17" s="139">
        <f t="shared" si="0"/>
        <v>1</v>
      </c>
      <c r="J17" s="216" t="s">
        <v>361</v>
      </c>
      <c r="K17" s="54"/>
      <c r="L17" s="54"/>
      <c r="M17" s="54"/>
      <c r="N17" s="54"/>
      <c r="O17" s="54"/>
      <c r="P17" s="54"/>
      <c r="Q17" s="54"/>
    </row>
    <row r="18" spans="1:17" ht="63.75" x14ac:dyDescent="0.2">
      <c r="A18" s="70">
        <v>11</v>
      </c>
      <c r="B18" s="184" t="s">
        <v>2448</v>
      </c>
      <c r="C18" s="185" t="s">
        <v>2449</v>
      </c>
      <c r="D18" s="185" t="s">
        <v>2428</v>
      </c>
      <c r="E18" s="234"/>
      <c r="F18" s="139">
        <v>1</v>
      </c>
      <c r="G18" s="139">
        <v>1</v>
      </c>
      <c r="H18" s="139">
        <v>1</v>
      </c>
      <c r="I18" s="139">
        <f t="shared" si="0"/>
        <v>1</v>
      </c>
      <c r="J18" s="235"/>
      <c r="K18" s="54"/>
      <c r="L18" s="54"/>
      <c r="M18" s="54"/>
      <c r="N18" s="54"/>
      <c r="O18" s="54"/>
      <c r="P18" s="54"/>
      <c r="Q18" s="54"/>
    </row>
    <row r="19" spans="1:17" ht="63.75" x14ac:dyDescent="0.2">
      <c r="A19" s="70">
        <v>12</v>
      </c>
      <c r="B19" s="184" t="s">
        <v>2450</v>
      </c>
      <c r="C19" s="185" t="s">
        <v>2451</v>
      </c>
      <c r="D19" s="185" t="s">
        <v>2428</v>
      </c>
      <c r="E19" s="234"/>
      <c r="F19" s="139">
        <v>1</v>
      </c>
      <c r="G19" s="139">
        <v>1</v>
      </c>
      <c r="H19" s="139">
        <v>1</v>
      </c>
      <c r="I19" s="139">
        <f t="shared" si="0"/>
        <v>1</v>
      </c>
      <c r="J19" s="235"/>
      <c r="K19" s="54"/>
      <c r="L19" s="54"/>
      <c r="M19" s="54"/>
      <c r="N19" s="54"/>
      <c r="O19" s="54"/>
      <c r="P19" s="54"/>
      <c r="Q19" s="54"/>
    </row>
    <row r="20" spans="1:17" ht="76.5" x14ac:dyDescent="0.2">
      <c r="A20" s="70">
        <v>13</v>
      </c>
      <c r="B20" s="184" t="s">
        <v>2452</v>
      </c>
      <c r="C20" s="185" t="s">
        <v>2453</v>
      </c>
      <c r="D20" s="185" t="s">
        <v>2428</v>
      </c>
      <c r="E20" s="234"/>
      <c r="F20" s="139">
        <v>1</v>
      </c>
      <c r="G20" s="139">
        <v>1</v>
      </c>
      <c r="H20" s="139">
        <v>1</v>
      </c>
      <c r="I20" s="139">
        <f t="shared" si="0"/>
        <v>1</v>
      </c>
      <c r="J20" s="235"/>
      <c r="K20" s="54"/>
      <c r="L20" s="54"/>
      <c r="M20" s="54"/>
      <c r="N20" s="54"/>
      <c r="O20" s="54"/>
      <c r="P20" s="54"/>
      <c r="Q20" s="54"/>
    </row>
    <row r="21" spans="1:17" ht="76.5" x14ac:dyDescent="0.2">
      <c r="A21" s="70">
        <v>14</v>
      </c>
      <c r="B21" s="184" t="s">
        <v>2454</v>
      </c>
      <c r="C21" s="185" t="s">
        <v>2455</v>
      </c>
      <c r="D21" s="185" t="s">
        <v>2428</v>
      </c>
      <c r="E21" s="234"/>
      <c r="F21" s="139">
        <v>1</v>
      </c>
      <c r="G21" s="150">
        <v>1</v>
      </c>
      <c r="H21" s="139">
        <v>1</v>
      </c>
      <c r="I21" s="139">
        <f t="shared" si="0"/>
        <v>1</v>
      </c>
      <c r="J21" s="216" t="s">
        <v>361</v>
      </c>
      <c r="K21" s="54"/>
      <c r="L21" s="54"/>
      <c r="M21" s="54"/>
      <c r="N21" s="54"/>
      <c r="O21" s="54"/>
      <c r="P21" s="54"/>
      <c r="Q21" s="54"/>
    </row>
    <row r="22" spans="1:17" ht="63.75" x14ac:dyDescent="0.2">
      <c r="A22" s="70">
        <v>15</v>
      </c>
      <c r="B22" s="184" t="s">
        <v>2456</v>
      </c>
      <c r="C22" s="185" t="s">
        <v>2457</v>
      </c>
      <c r="D22" s="185" t="s">
        <v>2428</v>
      </c>
      <c r="E22" s="234"/>
      <c r="F22" s="139">
        <v>1</v>
      </c>
      <c r="G22" s="139">
        <v>1</v>
      </c>
      <c r="H22" s="139">
        <v>1</v>
      </c>
      <c r="I22" s="139">
        <f t="shared" si="0"/>
        <v>1</v>
      </c>
      <c r="J22" s="235"/>
      <c r="K22" s="54"/>
      <c r="L22" s="54"/>
      <c r="M22" s="54"/>
      <c r="N22" s="54"/>
      <c r="O22" s="54"/>
      <c r="P22" s="54"/>
      <c r="Q22" s="54"/>
    </row>
    <row r="23" spans="1:17" ht="63.75" x14ac:dyDescent="0.2">
      <c r="A23" s="70">
        <v>16</v>
      </c>
      <c r="B23" s="184" t="s">
        <v>2458</v>
      </c>
      <c r="C23" s="185" t="s">
        <v>2459</v>
      </c>
      <c r="D23" s="185" t="s">
        <v>2428</v>
      </c>
      <c r="E23" s="234"/>
      <c r="F23" s="139">
        <v>1</v>
      </c>
      <c r="G23" s="139">
        <v>1</v>
      </c>
      <c r="H23" s="139">
        <v>1</v>
      </c>
      <c r="I23" s="139">
        <f t="shared" si="0"/>
        <v>1</v>
      </c>
      <c r="J23" s="235"/>
      <c r="K23" s="54"/>
      <c r="L23" s="54"/>
      <c r="M23" s="54"/>
      <c r="N23" s="54"/>
      <c r="O23" s="54"/>
      <c r="P23" s="54"/>
      <c r="Q23" s="54"/>
    </row>
    <row r="24" spans="1:17" ht="63.75" x14ac:dyDescent="0.2">
      <c r="A24" s="70">
        <v>17</v>
      </c>
      <c r="B24" s="184" t="s">
        <v>2460</v>
      </c>
      <c r="C24" s="185" t="s">
        <v>2461</v>
      </c>
      <c r="D24" s="185" t="s">
        <v>2428</v>
      </c>
      <c r="E24" s="234"/>
      <c r="F24" s="139">
        <v>1</v>
      </c>
      <c r="G24" s="139">
        <v>1</v>
      </c>
      <c r="H24" s="139">
        <v>1</v>
      </c>
      <c r="I24" s="139">
        <f t="shared" si="0"/>
        <v>1</v>
      </c>
      <c r="J24" s="235"/>
      <c r="K24" s="54"/>
      <c r="L24" s="54"/>
      <c r="M24" s="54"/>
      <c r="N24" s="54"/>
      <c r="O24" s="54"/>
      <c r="P24" s="54"/>
      <c r="Q24" s="54"/>
    </row>
    <row r="25" spans="1:17" ht="76.5" x14ac:dyDescent="0.2">
      <c r="A25" s="70">
        <v>18</v>
      </c>
      <c r="B25" s="184" t="s">
        <v>2462</v>
      </c>
      <c r="C25" s="185" t="s">
        <v>2463</v>
      </c>
      <c r="D25" s="185" t="s">
        <v>2428</v>
      </c>
      <c r="E25" s="234"/>
      <c r="F25" s="139">
        <v>1</v>
      </c>
      <c r="G25" s="150">
        <v>1</v>
      </c>
      <c r="H25" s="139">
        <v>1</v>
      </c>
      <c r="I25" s="139">
        <f t="shared" si="0"/>
        <v>1</v>
      </c>
      <c r="J25" s="216" t="s">
        <v>361</v>
      </c>
      <c r="K25" s="54"/>
      <c r="L25" s="54"/>
      <c r="M25" s="54"/>
      <c r="N25" s="54"/>
      <c r="O25" s="54"/>
      <c r="P25" s="54"/>
      <c r="Q25" s="54"/>
    </row>
    <row r="26" spans="1:17" ht="76.5" x14ac:dyDescent="0.2">
      <c r="A26" s="70">
        <v>19</v>
      </c>
      <c r="B26" s="184" t="s">
        <v>2464</v>
      </c>
      <c r="C26" s="185" t="s">
        <v>2465</v>
      </c>
      <c r="D26" s="185" t="s">
        <v>2428</v>
      </c>
      <c r="E26" s="234"/>
      <c r="F26" s="139">
        <v>1</v>
      </c>
      <c r="G26" s="139">
        <v>1</v>
      </c>
      <c r="H26" s="139">
        <v>1</v>
      </c>
      <c r="I26" s="139">
        <f t="shared" si="0"/>
        <v>1</v>
      </c>
      <c r="J26" s="235"/>
      <c r="K26" s="54"/>
      <c r="L26" s="54"/>
      <c r="M26" s="54"/>
      <c r="N26" s="54"/>
      <c r="O26" s="54"/>
      <c r="P26" s="54"/>
      <c r="Q26" s="54"/>
    </row>
    <row r="27" spans="1:17" ht="76.5" x14ac:dyDescent="0.2">
      <c r="A27" s="70">
        <v>20</v>
      </c>
      <c r="B27" s="184" t="s">
        <v>2466</v>
      </c>
      <c r="C27" s="185" t="s">
        <v>2467</v>
      </c>
      <c r="D27" s="185" t="s">
        <v>2428</v>
      </c>
      <c r="E27" s="234"/>
      <c r="F27" s="139">
        <v>1</v>
      </c>
      <c r="G27" s="150">
        <v>1</v>
      </c>
      <c r="H27" s="139">
        <v>1</v>
      </c>
      <c r="I27" s="139">
        <f t="shared" si="0"/>
        <v>1</v>
      </c>
      <c r="J27" s="216" t="s">
        <v>361</v>
      </c>
      <c r="K27" s="54"/>
      <c r="L27" s="54"/>
      <c r="M27" s="54"/>
      <c r="N27" s="54"/>
      <c r="O27" s="54"/>
      <c r="P27" s="54"/>
      <c r="Q27" s="54"/>
    </row>
    <row r="28" spans="1:17" ht="63.75" x14ac:dyDescent="0.2">
      <c r="A28" s="70">
        <v>21</v>
      </c>
      <c r="B28" s="184" t="s">
        <v>2468</v>
      </c>
      <c r="C28" s="185" t="s">
        <v>2469</v>
      </c>
      <c r="D28" s="185" t="s">
        <v>2428</v>
      </c>
      <c r="E28" s="234"/>
      <c r="F28" s="139">
        <v>1</v>
      </c>
      <c r="G28" s="139">
        <v>1</v>
      </c>
      <c r="H28" s="139">
        <v>1</v>
      </c>
      <c r="I28" s="139">
        <f t="shared" si="0"/>
        <v>1</v>
      </c>
      <c r="J28" s="235"/>
      <c r="K28" s="54"/>
      <c r="L28" s="54"/>
      <c r="M28" s="54"/>
      <c r="N28" s="54"/>
      <c r="O28" s="54"/>
      <c r="P28" s="54"/>
      <c r="Q28" s="54"/>
    </row>
    <row r="29" spans="1:17" ht="63.75" x14ac:dyDescent="0.2">
      <c r="A29" s="70">
        <v>22</v>
      </c>
      <c r="B29" s="184" t="s">
        <v>2470</v>
      </c>
      <c r="C29" s="185" t="s">
        <v>2471</v>
      </c>
      <c r="D29" s="185" t="s">
        <v>2428</v>
      </c>
      <c r="E29" s="234"/>
      <c r="F29" s="139">
        <v>1</v>
      </c>
      <c r="G29" s="139">
        <v>1</v>
      </c>
      <c r="H29" s="139">
        <v>1</v>
      </c>
      <c r="I29" s="139">
        <f t="shared" si="0"/>
        <v>1</v>
      </c>
      <c r="J29" s="235"/>
      <c r="K29" s="54"/>
      <c r="L29" s="54"/>
      <c r="M29" s="54"/>
      <c r="N29" s="54"/>
      <c r="O29" s="54"/>
      <c r="P29" s="54"/>
      <c r="Q29" s="54"/>
    </row>
    <row r="30" spans="1:17" ht="76.5" x14ac:dyDescent="0.2">
      <c r="A30" s="70">
        <v>23</v>
      </c>
      <c r="B30" s="186" t="s">
        <v>2472</v>
      </c>
      <c r="C30" s="185" t="s">
        <v>2473</v>
      </c>
      <c r="D30" s="185" t="s">
        <v>2474</v>
      </c>
      <c r="E30" s="237"/>
      <c r="F30" s="139">
        <v>1</v>
      </c>
      <c r="G30" s="150">
        <v>1</v>
      </c>
      <c r="H30" s="139">
        <v>1</v>
      </c>
      <c r="I30" s="139">
        <f t="shared" si="0"/>
        <v>1</v>
      </c>
      <c r="J30" s="216" t="s">
        <v>361</v>
      </c>
      <c r="K30" s="54"/>
      <c r="L30" s="54"/>
      <c r="M30" s="54"/>
      <c r="N30" s="54"/>
      <c r="O30" s="54"/>
      <c r="P30" s="54"/>
      <c r="Q30" s="54"/>
    </row>
    <row r="31" spans="1:17" ht="76.5" x14ac:dyDescent="0.2">
      <c r="A31" s="70">
        <v>24</v>
      </c>
      <c r="B31" s="186" t="s">
        <v>2475</v>
      </c>
      <c r="C31" s="185" t="s">
        <v>2476</v>
      </c>
      <c r="D31" s="185" t="s">
        <v>2474</v>
      </c>
      <c r="E31" s="237"/>
      <c r="F31" s="150">
        <v>1</v>
      </c>
      <c r="G31" s="139">
        <v>1</v>
      </c>
      <c r="H31" s="139">
        <v>1</v>
      </c>
      <c r="I31" s="139">
        <f t="shared" si="0"/>
        <v>1</v>
      </c>
      <c r="J31" s="185" t="s">
        <v>2477</v>
      </c>
      <c r="K31" s="54"/>
      <c r="L31" s="54"/>
      <c r="M31" s="54"/>
      <c r="N31" s="54"/>
      <c r="O31" s="54"/>
      <c r="P31" s="54"/>
      <c r="Q31" s="54"/>
    </row>
    <row r="32" spans="1:17" ht="76.5" x14ac:dyDescent="0.2">
      <c r="A32" s="70">
        <v>25</v>
      </c>
      <c r="B32" s="186" t="s">
        <v>2478</v>
      </c>
      <c r="C32" s="185" t="s">
        <v>2479</v>
      </c>
      <c r="D32" s="185" t="s">
        <v>2474</v>
      </c>
      <c r="E32" s="237"/>
      <c r="F32" s="139">
        <v>1</v>
      </c>
      <c r="G32" s="150">
        <v>1</v>
      </c>
      <c r="H32" s="139">
        <v>1</v>
      </c>
      <c r="I32" s="139">
        <f t="shared" si="0"/>
        <v>1</v>
      </c>
      <c r="J32" s="216" t="s">
        <v>361</v>
      </c>
      <c r="K32" s="54"/>
      <c r="L32" s="54"/>
      <c r="M32" s="54"/>
      <c r="N32" s="54"/>
      <c r="O32" s="54"/>
      <c r="P32" s="54"/>
      <c r="Q32" s="54"/>
    </row>
    <row r="33" spans="1:17" ht="63.75" x14ac:dyDescent="0.2">
      <c r="A33" s="70">
        <v>26</v>
      </c>
      <c r="B33" s="186" t="s">
        <v>2480</v>
      </c>
      <c r="C33" s="185" t="s">
        <v>2481</v>
      </c>
      <c r="D33" s="185" t="s">
        <v>2474</v>
      </c>
      <c r="E33" s="237"/>
      <c r="F33" s="139">
        <v>1</v>
      </c>
      <c r="G33" s="139">
        <v>1</v>
      </c>
      <c r="H33" s="139">
        <v>1</v>
      </c>
      <c r="I33" s="139">
        <f t="shared" si="0"/>
        <v>1</v>
      </c>
      <c r="J33" s="235"/>
      <c r="K33" s="54"/>
      <c r="L33" s="54"/>
      <c r="M33" s="54"/>
      <c r="N33" s="54"/>
      <c r="O33" s="54"/>
      <c r="P33" s="54"/>
      <c r="Q33" s="54"/>
    </row>
    <row r="34" spans="1:17" ht="51" x14ac:dyDescent="0.2">
      <c r="A34" s="70">
        <v>27</v>
      </c>
      <c r="B34" s="186" t="s">
        <v>2482</v>
      </c>
      <c r="C34" s="185" t="s">
        <v>2483</v>
      </c>
      <c r="D34" s="185" t="s">
        <v>2474</v>
      </c>
      <c r="E34" s="237"/>
      <c r="F34" s="139">
        <v>1</v>
      </c>
      <c r="G34" s="139">
        <v>1</v>
      </c>
      <c r="H34" s="139">
        <v>1</v>
      </c>
      <c r="I34" s="139">
        <f t="shared" si="0"/>
        <v>1</v>
      </c>
      <c r="J34" s="235"/>
      <c r="K34" s="54"/>
      <c r="L34" s="54"/>
      <c r="M34" s="54"/>
      <c r="N34" s="54"/>
      <c r="O34" s="54"/>
      <c r="P34" s="54"/>
      <c r="Q34" s="54"/>
    </row>
    <row r="35" spans="1:17" ht="51" x14ac:dyDescent="0.2">
      <c r="A35" s="70">
        <v>28</v>
      </c>
      <c r="B35" s="186" t="s">
        <v>2484</v>
      </c>
      <c r="C35" s="185" t="s">
        <v>2485</v>
      </c>
      <c r="D35" s="185" t="s">
        <v>2474</v>
      </c>
      <c r="E35" s="237"/>
      <c r="F35" s="139">
        <v>1</v>
      </c>
      <c r="G35" s="139">
        <v>1</v>
      </c>
      <c r="H35" s="139">
        <v>1</v>
      </c>
      <c r="I35" s="139">
        <f t="shared" si="0"/>
        <v>1</v>
      </c>
      <c r="J35" s="235"/>
      <c r="K35" s="54"/>
      <c r="L35" s="54"/>
      <c r="M35" s="54"/>
      <c r="N35" s="54"/>
      <c r="O35" s="54"/>
      <c r="P35" s="54"/>
      <c r="Q35" s="54"/>
    </row>
    <row r="36" spans="1:17" ht="63.75" x14ac:dyDescent="0.2">
      <c r="A36" s="70">
        <v>29</v>
      </c>
      <c r="B36" s="186" t="s">
        <v>2486</v>
      </c>
      <c r="C36" s="185" t="s">
        <v>2487</v>
      </c>
      <c r="D36" s="185" t="s">
        <v>2474</v>
      </c>
      <c r="E36" s="237"/>
      <c r="F36" s="139">
        <v>1</v>
      </c>
      <c r="G36" s="139">
        <v>1</v>
      </c>
      <c r="H36" s="139">
        <v>1</v>
      </c>
      <c r="I36" s="139">
        <f t="shared" si="0"/>
        <v>1</v>
      </c>
      <c r="J36" s="235"/>
      <c r="K36" s="54"/>
      <c r="L36" s="54"/>
      <c r="M36" s="54"/>
      <c r="N36" s="54"/>
      <c r="O36" s="54"/>
      <c r="P36" s="54"/>
      <c r="Q36" s="54"/>
    </row>
    <row r="37" spans="1:17" ht="76.5" x14ac:dyDescent="0.2">
      <c r="A37" s="91">
        <v>30</v>
      </c>
      <c r="B37" s="186" t="s">
        <v>2488</v>
      </c>
      <c r="C37" s="185" t="s">
        <v>2489</v>
      </c>
      <c r="D37" s="185" t="s">
        <v>2474</v>
      </c>
      <c r="E37" s="237"/>
      <c r="F37" s="139">
        <v>1</v>
      </c>
      <c r="G37" s="150">
        <v>1</v>
      </c>
      <c r="H37" s="139">
        <v>1</v>
      </c>
      <c r="I37" s="139">
        <f t="shared" si="0"/>
        <v>1</v>
      </c>
      <c r="J37" s="216" t="s">
        <v>361</v>
      </c>
      <c r="K37" s="54"/>
      <c r="L37" s="54"/>
      <c r="M37" s="54"/>
      <c r="N37" s="54"/>
      <c r="O37" s="54"/>
      <c r="P37" s="54"/>
      <c r="Q37" s="54"/>
    </row>
    <row r="38" spans="1:17" ht="76.5" x14ac:dyDescent="0.2">
      <c r="A38" s="91">
        <v>31</v>
      </c>
      <c r="B38" s="186" t="s">
        <v>2490</v>
      </c>
      <c r="C38" s="185" t="s">
        <v>2491</v>
      </c>
      <c r="D38" s="185" t="s">
        <v>2474</v>
      </c>
      <c r="E38" s="237"/>
      <c r="F38" s="139">
        <v>1</v>
      </c>
      <c r="G38" s="150">
        <v>1</v>
      </c>
      <c r="H38" s="139">
        <v>1</v>
      </c>
      <c r="I38" s="139">
        <f t="shared" si="0"/>
        <v>1</v>
      </c>
      <c r="J38" s="216" t="s">
        <v>361</v>
      </c>
      <c r="K38" s="54"/>
      <c r="L38" s="54"/>
      <c r="M38" s="54"/>
      <c r="N38" s="54"/>
      <c r="O38" s="54"/>
      <c r="P38" s="54"/>
      <c r="Q38" s="54"/>
    </row>
    <row r="39" spans="1:17" ht="51" x14ac:dyDescent="0.2">
      <c r="A39" s="91">
        <v>32</v>
      </c>
      <c r="B39" s="186" t="s">
        <v>2492</v>
      </c>
      <c r="C39" s="185" t="s">
        <v>2493</v>
      </c>
      <c r="D39" s="185" t="s">
        <v>2474</v>
      </c>
      <c r="E39" s="237"/>
      <c r="F39" s="139">
        <v>1</v>
      </c>
      <c r="G39" s="139">
        <v>1</v>
      </c>
      <c r="H39" s="139">
        <v>1</v>
      </c>
      <c r="I39" s="139">
        <f t="shared" si="0"/>
        <v>1</v>
      </c>
      <c r="J39" s="235"/>
      <c r="K39" s="54"/>
      <c r="L39" s="54"/>
      <c r="M39" s="54"/>
      <c r="N39" s="54"/>
      <c r="O39" s="54"/>
      <c r="P39" s="54"/>
      <c r="Q39" s="54"/>
    </row>
    <row r="40" spans="1:17" ht="63.75" x14ac:dyDescent="0.2">
      <c r="A40" s="91">
        <v>33</v>
      </c>
      <c r="B40" s="186" t="s">
        <v>2494</v>
      </c>
      <c r="C40" s="185" t="s">
        <v>2495</v>
      </c>
      <c r="D40" s="185" t="s">
        <v>2474</v>
      </c>
      <c r="E40" s="237"/>
      <c r="F40" s="139">
        <v>1</v>
      </c>
      <c r="G40" s="139">
        <v>1</v>
      </c>
      <c r="H40" s="139">
        <v>1</v>
      </c>
      <c r="I40" s="139">
        <f t="shared" si="0"/>
        <v>1</v>
      </c>
      <c r="J40" s="235"/>
      <c r="K40" s="54"/>
      <c r="L40" s="54"/>
      <c r="M40" s="54"/>
      <c r="N40" s="54"/>
      <c r="O40" s="54"/>
      <c r="P40" s="54"/>
      <c r="Q40" s="54"/>
    </row>
    <row r="41" spans="1:17" ht="63.75" x14ac:dyDescent="0.2">
      <c r="A41" s="91">
        <v>34</v>
      </c>
      <c r="B41" s="186" t="s">
        <v>2496</v>
      </c>
      <c r="C41" s="185" t="s">
        <v>2497</v>
      </c>
      <c r="D41" s="185" t="s">
        <v>2474</v>
      </c>
      <c r="E41" s="237"/>
      <c r="F41" s="139">
        <v>1</v>
      </c>
      <c r="G41" s="139">
        <v>1</v>
      </c>
      <c r="H41" s="139">
        <v>1</v>
      </c>
      <c r="I41" s="139">
        <f t="shared" si="0"/>
        <v>1</v>
      </c>
      <c r="J41" s="235"/>
      <c r="K41" s="54"/>
      <c r="L41" s="54"/>
      <c r="M41" s="54"/>
      <c r="N41" s="54"/>
      <c r="O41" s="54"/>
      <c r="P41" s="54"/>
      <c r="Q41" s="54"/>
    </row>
    <row r="42" spans="1:17" ht="63.75" x14ac:dyDescent="0.2">
      <c r="A42" s="91">
        <v>35</v>
      </c>
      <c r="B42" s="186" t="s">
        <v>2498</v>
      </c>
      <c r="C42" s="185" t="s">
        <v>2499</v>
      </c>
      <c r="D42" s="185" t="s">
        <v>2474</v>
      </c>
      <c r="E42" s="237"/>
      <c r="F42" s="139">
        <v>1</v>
      </c>
      <c r="G42" s="139">
        <v>1</v>
      </c>
      <c r="H42" s="139">
        <v>1</v>
      </c>
      <c r="I42" s="139">
        <f t="shared" si="0"/>
        <v>1</v>
      </c>
      <c r="J42" s="235"/>
      <c r="K42" s="54"/>
      <c r="L42" s="54"/>
      <c r="M42" s="54"/>
      <c r="N42" s="54"/>
      <c r="O42" s="54"/>
      <c r="P42" s="54"/>
      <c r="Q42" s="54"/>
    </row>
    <row r="43" spans="1:17" ht="63.75" x14ac:dyDescent="0.2">
      <c r="A43" s="70">
        <v>36</v>
      </c>
      <c r="B43" s="186" t="s">
        <v>2500</v>
      </c>
      <c r="C43" s="185" t="s">
        <v>2501</v>
      </c>
      <c r="D43" s="185" t="s">
        <v>2474</v>
      </c>
      <c r="E43" s="237"/>
      <c r="F43" s="139">
        <v>1</v>
      </c>
      <c r="G43" s="139">
        <v>1</v>
      </c>
      <c r="H43" s="139">
        <v>1</v>
      </c>
      <c r="I43" s="139">
        <f t="shared" si="0"/>
        <v>1</v>
      </c>
      <c r="J43" s="235"/>
      <c r="K43" s="54"/>
      <c r="L43" s="54"/>
      <c r="M43" s="54"/>
      <c r="N43" s="54"/>
      <c r="O43" s="54"/>
      <c r="P43" s="54"/>
      <c r="Q43" s="54"/>
    </row>
    <row r="44" spans="1:17" ht="76.5" x14ac:dyDescent="0.2">
      <c r="A44" s="70">
        <v>37</v>
      </c>
      <c r="B44" s="186" t="s">
        <v>2502</v>
      </c>
      <c r="C44" s="185" t="s">
        <v>2503</v>
      </c>
      <c r="D44" s="185" t="s">
        <v>2474</v>
      </c>
      <c r="E44" s="237"/>
      <c r="F44" s="150">
        <v>1</v>
      </c>
      <c r="G44" s="139">
        <v>1</v>
      </c>
      <c r="H44" s="139">
        <v>1</v>
      </c>
      <c r="I44" s="139">
        <f t="shared" si="0"/>
        <v>1</v>
      </c>
      <c r="J44" s="185" t="s">
        <v>2477</v>
      </c>
      <c r="K44" s="54"/>
      <c r="L44" s="54"/>
      <c r="M44" s="54"/>
      <c r="N44" s="54"/>
      <c r="O44" s="54"/>
      <c r="P44" s="54"/>
      <c r="Q44" s="54"/>
    </row>
    <row r="45" spans="1:17" ht="76.5" x14ac:dyDescent="0.2">
      <c r="A45" s="70">
        <v>38</v>
      </c>
      <c r="B45" s="186" t="s">
        <v>2504</v>
      </c>
      <c r="C45" s="185" t="s">
        <v>2505</v>
      </c>
      <c r="D45" s="185" t="s">
        <v>2474</v>
      </c>
      <c r="E45" s="237"/>
      <c r="F45" s="139">
        <v>1</v>
      </c>
      <c r="G45" s="150">
        <v>1</v>
      </c>
      <c r="H45" s="139">
        <v>1</v>
      </c>
      <c r="I45" s="139">
        <f t="shared" si="0"/>
        <v>1</v>
      </c>
      <c r="J45" s="216" t="s">
        <v>361</v>
      </c>
      <c r="K45" s="54"/>
      <c r="L45" s="54"/>
      <c r="M45" s="54"/>
      <c r="N45" s="54"/>
      <c r="O45" s="54"/>
      <c r="P45" s="54"/>
      <c r="Q45" s="54"/>
    </row>
    <row r="46" spans="1:17" ht="63.75" x14ac:dyDescent="0.2">
      <c r="A46" s="70">
        <v>39</v>
      </c>
      <c r="B46" s="186" t="s">
        <v>2506</v>
      </c>
      <c r="C46" s="185" t="s">
        <v>2507</v>
      </c>
      <c r="D46" s="185" t="s">
        <v>2474</v>
      </c>
      <c r="E46" s="237"/>
      <c r="F46" s="139">
        <v>1</v>
      </c>
      <c r="G46" s="139">
        <v>1</v>
      </c>
      <c r="H46" s="139">
        <v>1</v>
      </c>
      <c r="I46" s="139">
        <f t="shared" si="0"/>
        <v>1</v>
      </c>
      <c r="J46" s="235"/>
      <c r="K46" s="54"/>
      <c r="L46" s="54"/>
      <c r="M46" s="54"/>
      <c r="N46" s="54"/>
      <c r="O46" s="54"/>
      <c r="P46" s="54"/>
      <c r="Q46" s="54"/>
    </row>
    <row r="47" spans="1:17" ht="76.5" x14ac:dyDescent="0.2">
      <c r="A47" s="70">
        <v>40</v>
      </c>
      <c r="B47" s="184" t="s">
        <v>2508</v>
      </c>
      <c r="C47" s="185" t="s">
        <v>2509</v>
      </c>
      <c r="D47" s="185" t="s">
        <v>2474</v>
      </c>
      <c r="E47" s="234"/>
      <c r="F47" s="139">
        <v>1</v>
      </c>
      <c r="G47" s="150">
        <v>1</v>
      </c>
      <c r="H47" s="139">
        <v>1</v>
      </c>
      <c r="I47" s="139">
        <f t="shared" si="0"/>
        <v>1</v>
      </c>
      <c r="J47" s="216" t="s">
        <v>361</v>
      </c>
      <c r="K47" s="54"/>
      <c r="L47" s="54"/>
      <c r="M47" s="54"/>
      <c r="N47" s="54"/>
      <c r="O47" s="54"/>
      <c r="P47" s="54"/>
      <c r="Q47" s="54"/>
    </row>
    <row r="48" spans="1:17" ht="51" x14ac:dyDescent="0.2">
      <c r="A48" s="70">
        <v>41</v>
      </c>
      <c r="B48" s="184" t="s">
        <v>2510</v>
      </c>
      <c r="C48" s="185" t="s">
        <v>2511</v>
      </c>
      <c r="D48" s="185" t="s">
        <v>2512</v>
      </c>
      <c r="E48" s="234"/>
      <c r="F48" s="139">
        <v>1</v>
      </c>
      <c r="G48" s="139">
        <v>1</v>
      </c>
      <c r="H48" s="139">
        <v>1</v>
      </c>
      <c r="I48" s="139">
        <f t="shared" si="0"/>
        <v>1</v>
      </c>
      <c r="J48" s="235"/>
      <c r="K48" s="54"/>
      <c r="L48" s="54"/>
      <c r="M48" s="54"/>
      <c r="N48" s="54"/>
      <c r="O48" s="54"/>
      <c r="P48" s="54"/>
      <c r="Q48" s="54"/>
    </row>
    <row r="49" spans="1:17" ht="38.25" x14ac:dyDescent="0.2">
      <c r="A49" s="70">
        <v>42</v>
      </c>
      <c r="B49" s="184" t="s">
        <v>2513</v>
      </c>
      <c r="C49" s="185" t="s">
        <v>2514</v>
      </c>
      <c r="D49" s="185" t="s">
        <v>2515</v>
      </c>
      <c r="E49" s="238"/>
      <c r="F49" s="139">
        <v>1</v>
      </c>
      <c r="G49" s="139">
        <v>1</v>
      </c>
      <c r="H49" s="139">
        <v>1</v>
      </c>
      <c r="I49" s="139">
        <f t="shared" si="0"/>
        <v>1</v>
      </c>
      <c r="J49" s="235"/>
      <c r="K49" s="54"/>
      <c r="L49" s="54"/>
      <c r="M49" s="54"/>
      <c r="N49" s="54"/>
      <c r="O49" s="54"/>
      <c r="P49" s="54"/>
      <c r="Q49" s="54"/>
    </row>
    <row r="50" spans="1:17" ht="51" x14ac:dyDescent="0.2">
      <c r="A50" s="70">
        <v>43</v>
      </c>
      <c r="B50" s="184" t="s">
        <v>2516</v>
      </c>
      <c r="C50" s="185" t="s">
        <v>2517</v>
      </c>
      <c r="D50" s="185" t="s">
        <v>2474</v>
      </c>
      <c r="E50" s="238"/>
      <c r="F50" s="139">
        <v>1</v>
      </c>
      <c r="G50" s="139">
        <v>1</v>
      </c>
      <c r="H50" s="139">
        <v>1</v>
      </c>
      <c r="I50" s="139">
        <f t="shared" si="0"/>
        <v>1</v>
      </c>
      <c r="J50" s="235"/>
      <c r="K50" s="54"/>
      <c r="L50" s="54"/>
      <c r="M50" s="54"/>
      <c r="N50" s="54"/>
      <c r="O50" s="54"/>
      <c r="P50" s="54"/>
      <c r="Q50" s="54"/>
    </row>
    <row r="51" spans="1:17" ht="38.25" x14ac:dyDescent="0.2">
      <c r="A51" s="70">
        <v>44</v>
      </c>
      <c r="B51" s="184" t="s">
        <v>2518</v>
      </c>
      <c r="C51" s="185" t="s">
        <v>2519</v>
      </c>
      <c r="D51" s="185" t="s">
        <v>2515</v>
      </c>
      <c r="E51" s="238"/>
      <c r="F51" s="139">
        <v>1</v>
      </c>
      <c r="G51" s="139">
        <v>1</v>
      </c>
      <c r="H51" s="139">
        <v>1</v>
      </c>
      <c r="I51" s="139">
        <f t="shared" si="0"/>
        <v>1</v>
      </c>
      <c r="J51" s="235"/>
      <c r="K51" s="54"/>
      <c r="L51" s="54"/>
      <c r="M51" s="54"/>
      <c r="N51" s="54"/>
      <c r="O51" s="54"/>
      <c r="P51" s="54"/>
      <c r="Q51" s="54"/>
    </row>
    <row r="52" spans="1:17" ht="76.5" x14ac:dyDescent="0.2">
      <c r="A52" s="70">
        <v>45</v>
      </c>
      <c r="B52" s="184" t="s">
        <v>2520</v>
      </c>
      <c r="C52" s="185" t="s">
        <v>2521</v>
      </c>
      <c r="D52" s="185" t="s">
        <v>2474</v>
      </c>
      <c r="E52" s="238"/>
      <c r="F52" s="150">
        <v>1</v>
      </c>
      <c r="G52" s="139">
        <v>1</v>
      </c>
      <c r="H52" s="139">
        <v>1</v>
      </c>
      <c r="I52" s="139">
        <f t="shared" si="0"/>
        <v>1</v>
      </c>
      <c r="J52" s="185" t="s">
        <v>2477</v>
      </c>
      <c r="K52" s="54"/>
      <c r="L52" s="54"/>
      <c r="M52" s="54"/>
      <c r="N52" s="54"/>
      <c r="O52" s="54"/>
      <c r="P52" s="54"/>
      <c r="Q52" s="54"/>
    </row>
    <row r="53" spans="1:17" ht="63.75" x14ac:dyDescent="0.2">
      <c r="A53" s="70">
        <v>46</v>
      </c>
      <c r="B53" s="184" t="s">
        <v>2522</v>
      </c>
      <c r="C53" s="185" t="s">
        <v>2523</v>
      </c>
      <c r="D53" s="185" t="s">
        <v>2515</v>
      </c>
      <c r="E53" s="238"/>
      <c r="F53" s="139">
        <v>1</v>
      </c>
      <c r="G53" s="139">
        <v>1</v>
      </c>
      <c r="H53" s="139">
        <v>1</v>
      </c>
      <c r="I53" s="139">
        <f t="shared" si="0"/>
        <v>1</v>
      </c>
      <c r="J53" s="235"/>
      <c r="K53" s="54"/>
      <c r="L53" s="54"/>
      <c r="M53" s="54"/>
      <c r="N53" s="54"/>
      <c r="O53" s="54"/>
      <c r="P53" s="54"/>
      <c r="Q53" s="54"/>
    </row>
    <row r="54" spans="1:17" ht="51" x14ac:dyDescent="0.2">
      <c r="A54" s="70">
        <v>47</v>
      </c>
      <c r="B54" s="184" t="s">
        <v>2524</v>
      </c>
      <c r="C54" s="185" t="s">
        <v>2525</v>
      </c>
      <c r="D54" s="185" t="s">
        <v>2428</v>
      </c>
      <c r="E54" s="239"/>
      <c r="F54" s="139">
        <v>1</v>
      </c>
      <c r="G54" s="139">
        <v>1</v>
      </c>
      <c r="H54" s="139">
        <v>1</v>
      </c>
      <c r="I54" s="139">
        <f t="shared" si="0"/>
        <v>1</v>
      </c>
      <c r="J54" s="235"/>
      <c r="K54" s="54"/>
      <c r="L54" s="54"/>
      <c r="M54" s="54"/>
      <c r="N54" s="54"/>
      <c r="O54" s="54"/>
      <c r="P54" s="54"/>
      <c r="Q54" s="54"/>
    </row>
    <row r="55" spans="1:17" ht="38.25" x14ac:dyDescent="0.2">
      <c r="A55" s="70">
        <v>48</v>
      </c>
      <c r="B55" s="184" t="s">
        <v>2526</v>
      </c>
      <c r="C55" s="185" t="s">
        <v>2527</v>
      </c>
      <c r="D55" s="185" t="s">
        <v>2515</v>
      </c>
      <c r="E55" s="238"/>
      <c r="F55" s="139">
        <v>1</v>
      </c>
      <c r="G55" s="139">
        <v>1</v>
      </c>
      <c r="H55" s="139">
        <v>1</v>
      </c>
      <c r="I55" s="139">
        <f t="shared" si="0"/>
        <v>1</v>
      </c>
      <c r="J55" s="235"/>
      <c r="K55" s="54"/>
      <c r="L55" s="54"/>
      <c r="M55" s="54"/>
      <c r="N55" s="54"/>
      <c r="O55" s="54"/>
      <c r="P55" s="54"/>
      <c r="Q55" s="54"/>
    </row>
    <row r="56" spans="1:17" ht="51" x14ac:dyDescent="0.2">
      <c r="A56" s="70">
        <v>49</v>
      </c>
      <c r="B56" s="184" t="s">
        <v>2528</v>
      </c>
      <c r="C56" s="185" t="s">
        <v>2529</v>
      </c>
      <c r="D56" s="185" t="s">
        <v>2515</v>
      </c>
      <c r="E56" s="238"/>
      <c r="F56" s="139">
        <v>1</v>
      </c>
      <c r="G56" s="139">
        <v>1</v>
      </c>
      <c r="H56" s="139">
        <v>1</v>
      </c>
      <c r="I56" s="139">
        <f t="shared" si="0"/>
        <v>1</v>
      </c>
      <c r="J56" s="235"/>
      <c r="K56" s="54"/>
      <c r="L56" s="54"/>
      <c r="M56" s="54"/>
      <c r="N56" s="54"/>
      <c r="O56" s="54"/>
      <c r="P56" s="54"/>
      <c r="Q56" s="54"/>
    </row>
    <row r="57" spans="1:17" ht="51" x14ac:dyDescent="0.2">
      <c r="A57" s="70">
        <v>50</v>
      </c>
      <c r="B57" s="184" t="s">
        <v>2530</v>
      </c>
      <c r="C57" s="185" t="s">
        <v>2531</v>
      </c>
      <c r="D57" s="185" t="s">
        <v>2515</v>
      </c>
      <c r="E57" s="238"/>
      <c r="F57" s="139">
        <v>1</v>
      </c>
      <c r="G57" s="139">
        <v>1</v>
      </c>
      <c r="H57" s="139">
        <v>1</v>
      </c>
      <c r="I57" s="139">
        <f t="shared" si="0"/>
        <v>1</v>
      </c>
      <c r="J57" s="235"/>
      <c r="K57" s="54"/>
      <c r="L57" s="54"/>
      <c r="M57" s="54"/>
      <c r="N57" s="54"/>
      <c r="O57" s="54"/>
      <c r="P57" s="54"/>
      <c r="Q57" s="54"/>
    </row>
    <row r="58" spans="1:17" ht="15.75" customHeight="1" x14ac:dyDescent="0.2">
      <c r="A58" s="332" t="s">
        <v>1049</v>
      </c>
      <c r="B58" s="333"/>
      <c r="C58" s="333"/>
      <c r="D58" s="333"/>
      <c r="E58" s="333"/>
      <c r="F58" s="333"/>
      <c r="G58" s="333"/>
      <c r="H58" s="334"/>
      <c r="I58" s="169">
        <f>SUM(I8:I57)/COUNT(I8:I57)</f>
        <v>1</v>
      </c>
      <c r="J58" s="235"/>
      <c r="K58" s="54"/>
      <c r="L58" s="54"/>
      <c r="M58" s="54"/>
      <c r="N58" s="54"/>
      <c r="O58" s="54"/>
      <c r="P58" s="54"/>
      <c r="Q58" s="54"/>
    </row>
    <row r="62" spans="1:17" x14ac:dyDescent="0.2">
      <c r="B62" s="100"/>
      <c r="C62" s="101"/>
      <c r="D62" s="101"/>
      <c r="E62" s="101"/>
      <c r="F62" s="133"/>
      <c r="G62" s="133"/>
      <c r="H62" s="133"/>
      <c r="I62" s="133"/>
    </row>
    <row r="69" spans="2:9" x14ac:dyDescent="0.2">
      <c r="B69" s="100"/>
      <c r="C69" s="101"/>
      <c r="D69" s="101"/>
      <c r="E69" s="101"/>
      <c r="F69" s="133"/>
      <c r="G69" s="133"/>
      <c r="H69" s="133"/>
      <c r="I69" s="133"/>
    </row>
    <row r="73" spans="2:9" x14ac:dyDescent="0.2">
      <c r="B73" s="100"/>
      <c r="C73" s="101"/>
      <c r="D73" s="101"/>
      <c r="E73" s="101"/>
      <c r="F73" s="133"/>
      <c r="G73" s="133"/>
      <c r="H73" s="133"/>
      <c r="I73" s="133"/>
    </row>
    <row r="76" spans="2:9" x14ac:dyDescent="0.2">
      <c r="B76" s="100"/>
      <c r="C76" s="101"/>
      <c r="D76" s="101"/>
      <c r="E76" s="101"/>
      <c r="F76" s="133"/>
      <c r="G76" s="133"/>
      <c r="H76" s="133"/>
      <c r="I76" s="133"/>
    </row>
    <row r="80" spans="2:9" x14ac:dyDescent="0.2">
      <c r="B80" s="100"/>
      <c r="C80" s="101"/>
      <c r="D80" s="101"/>
      <c r="E80" s="101"/>
      <c r="F80" s="133"/>
      <c r="G80" s="133"/>
      <c r="H80" s="133"/>
      <c r="I80" s="133"/>
    </row>
    <row r="83" spans="2:9" x14ac:dyDescent="0.2">
      <c r="B83" s="100"/>
      <c r="C83" s="101"/>
      <c r="D83" s="101"/>
      <c r="E83" s="101"/>
      <c r="F83" s="133"/>
      <c r="G83" s="133"/>
      <c r="H83" s="133"/>
      <c r="I83" s="133"/>
    </row>
    <row r="87" spans="2:9" x14ac:dyDescent="0.2">
      <c r="B87" s="100"/>
      <c r="C87" s="101"/>
      <c r="D87" s="101"/>
      <c r="E87" s="101"/>
      <c r="F87" s="133"/>
      <c r="G87" s="133"/>
      <c r="H87" s="133"/>
      <c r="I87" s="133"/>
    </row>
  </sheetData>
  <mergeCells count="13">
    <mergeCell ref="I6:I7"/>
    <mergeCell ref="J6:J7"/>
    <mergeCell ref="A58:H58"/>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57">
      <formula1>"0,1"</formula1>
    </dataValidation>
  </dataValidations>
  <pageMargins left="0.31496062992125984" right="0.31496062992125984" top="0.35433070866141736" bottom="0.35433070866141736" header="0" footer="0"/>
  <pageSetup paperSize="9" scale="56"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5"/>
  <sheetViews>
    <sheetView view="pageBreakPreview" zoomScale="85" zoomScaleNormal="100" zoomScaleSheetLayoutView="85"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35.5703125" style="54" customWidth="1"/>
    <col min="3" max="3" width="23.140625" style="251" customWidth="1"/>
    <col min="4" max="4" width="15.5703125" style="251" customWidth="1"/>
    <col min="5" max="5" width="20" style="251" customWidth="1"/>
    <col min="6" max="6" width="12.7109375" style="227" customWidth="1"/>
    <col min="7" max="7" width="15.85546875" style="227" customWidth="1"/>
    <col min="8" max="8" width="14.42578125" style="227" customWidth="1"/>
    <col min="9" max="9" width="19" style="227" customWidth="1"/>
    <col min="10" max="10" width="15.140625" style="54" customWidth="1"/>
    <col min="11" max="11" width="9.140625" style="54"/>
    <col min="12"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29" t="s">
        <v>240</v>
      </c>
      <c r="B1" s="329"/>
      <c r="C1" s="329"/>
      <c r="D1" s="329"/>
      <c r="E1" s="329"/>
      <c r="F1" s="329"/>
      <c r="G1" s="329"/>
      <c r="H1" s="329"/>
      <c r="I1" s="329"/>
      <c r="J1" s="329"/>
    </row>
    <row r="2" spans="1:17" ht="30.75" customHeight="1" x14ac:dyDescent="0.2">
      <c r="A2" s="125" t="s">
        <v>246</v>
      </c>
      <c r="B2" s="125"/>
      <c r="C2" s="330" t="s">
        <v>2532</v>
      </c>
      <c r="D2" s="330"/>
      <c r="E2" s="330"/>
      <c r="F2" s="330"/>
      <c r="G2" s="330"/>
      <c r="H2" s="330"/>
      <c r="I2" s="330"/>
      <c r="J2" s="330"/>
    </row>
    <row r="3" spans="1:17" ht="15.75" customHeight="1" x14ac:dyDescent="0.2">
      <c r="A3" s="125" t="s">
        <v>243</v>
      </c>
      <c r="B3" s="125"/>
      <c r="C3" s="126">
        <v>43938</v>
      </c>
      <c r="D3" s="135"/>
      <c r="E3" s="135"/>
      <c r="F3" s="126"/>
      <c r="G3" s="126"/>
      <c r="H3" s="126"/>
      <c r="I3" s="126"/>
    </row>
    <row r="4" spans="1:17" ht="17.25" customHeight="1" x14ac:dyDescent="0.2">
      <c r="A4" s="136" t="s">
        <v>82</v>
      </c>
      <c r="B4" s="125"/>
      <c r="C4" s="135"/>
      <c r="D4" s="135"/>
      <c r="E4" s="135"/>
      <c r="F4" s="126"/>
      <c r="G4" s="126"/>
      <c r="H4" s="126"/>
      <c r="I4" s="126"/>
    </row>
    <row r="5" spans="1:17" ht="55.5" customHeight="1" x14ac:dyDescent="0.2">
      <c r="A5" s="335" t="s">
        <v>247</v>
      </c>
      <c r="B5" s="335"/>
      <c r="C5" s="335"/>
      <c r="D5" s="335"/>
      <c r="E5" s="335"/>
      <c r="F5" s="335"/>
      <c r="G5" s="335"/>
      <c r="H5" s="335"/>
      <c r="I5" s="335"/>
      <c r="J5" s="335"/>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26"/>
      <c r="C7" s="326"/>
      <c r="D7" s="326"/>
      <c r="E7" s="326"/>
      <c r="F7" s="326"/>
      <c r="G7" s="137" t="s">
        <v>255</v>
      </c>
      <c r="H7" s="4" t="s">
        <v>256</v>
      </c>
      <c r="I7" s="326"/>
      <c r="J7" s="331"/>
      <c r="L7" s="54"/>
      <c r="M7" s="54"/>
      <c r="N7" s="54"/>
      <c r="O7" s="54"/>
      <c r="P7" s="54"/>
      <c r="Q7" s="54"/>
    </row>
    <row r="8" spans="1:17" ht="78.75" customHeight="1" x14ac:dyDescent="0.2">
      <c r="A8" s="70">
        <v>1</v>
      </c>
      <c r="B8" s="198" t="s">
        <v>2533</v>
      </c>
      <c r="C8" s="170" t="s">
        <v>2534</v>
      </c>
      <c r="D8" s="170" t="s">
        <v>1101</v>
      </c>
      <c r="E8" s="170"/>
      <c r="F8" s="240">
        <v>1</v>
      </c>
      <c r="G8" s="139">
        <v>1</v>
      </c>
      <c r="H8" s="139">
        <v>1</v>
      </c>
      <c r="I8" s="139">
        <f>F8*0.2+G8*0.4+H8*0.4</f>
        <v>1</v>
      </c>
      <c r="J8" s="170"/>
      <c r="L8" s="54"/>
      <c r="M8" s="54"/>
      <c r="N8" s="54"/>
      <c r="O8" s="54"/>
      <c r="P8" s="54"/>
      <c r="Q8" s="54"/>
    </row>
    <row r="9" spans="1:17" ht="160.5" customHeight="1" x14ac:dyDescent="0.2">
      <c r="A9" s="70">
        <v>2</v>
      </c>
      <c r="B9" s="198" t="s">
        <v>2535</v>
      </c>
      <c r="C9" s="170" t="s">
        <v>2536</v>
      </c>
      <c r="D9" s="170" t="s">
        <v>1101</v>
      </c>
      <c r="E9" s="170"/>
      <c r="F9" s="240">
        <v>1</v>
      </c>
      <c r="G9" s="150">
        <v>1</v>
      </c>
      <c r="H9" s="139">
        <v>1</v>
      </c>
      <c r="I9" s="139">
        <f>F9*0.2+G9*0.4+H9*0.4</f>
        <v>1</v>
      </c>
      <c r="J9" s="170" t="s">
        <v>2537</v>
      </c>
      <c r="L9" s="54"/>
      <c r="M9" s="54"/>
      <c r="N9" s="54"/>
      <c r="O9" s="54"/>
      <c r="P9" s="54"/>
      <c r="Q9" s="54"/>
    </row>
    <row r="10" spans="1:17" ht="159.75" customHeight="1" x14ac:dyDescent="0.2">
      <c r="A10" s="70">
        <v>3</v>
      </c>
      <c r="B10" s="198" t="s">
        <v>2538</v>
      </c>
      <c r="C10" s="170" t="s">
        <v>2539</v>
      </c>
      <c r="D10" s="170" t="s">
        <v>1101</v>
      </c>
      <c r="E10" s="170"/>
      <c r="F10" s="240">
        <v>1</v>
      </c>
      <c r="G10" s="150">
        <v>1</v>
      </c>
      <c r="H10" s="139">
        <v>1</v>
      </c>
      <c r="I10" s="139">
        <f t="shared" ref="I10:I35" si="0">F10*0.2+G10*0.4+H10*0.4</f>
        <v>1</v>
      </c>
      <c r="J10" s="170" t="s">
        <v>2537</v>
      </c>
      <c r="L10" s="54"/>
      <c r="M10" s="54"/>
      <c r="N10" s="54"/>
      <c r="O10" s="54"/>
      <c r="P10" s="54"/>
      <c r="Q10" s="54"/>
    </row>
    <row r="11" spans="1:17" ht="61.5" customHeight="1" x14ac:dyDescent="0.2">
      <c r="A11" s="70">
        <v>4</v>
      </c>
      <c r="B11" s="198" t="s">
        <v>2540</v>
      </c>
      <c r="C11" s="170" t="s">
        <v>2541</v>
      </c>
      <c r="D11" s="170" t="s">
        <v>1098</v>
      </c>
      <c r="E11" s="170"/>
      <c r="F11" s="240">
        <v>1</v>
      </c>
      <c r="G11" s="139">
        <v>1</v>
      </c>
      <c r="H11" s="139">
        <v>1</v>
      </c>
      <c r="I11" s="139">
        <f t="shared" si="0"/>
        <v>1</v>
      </c>
      <c r="J11" s="170"/>
      <c r="L11" s="54"/>
      <c r="M11" s="54"/>
      <c r="N11" s="54"/>
      <c r="O11" s="54"/>
      <c r="P11" s="54"/>
      <c r="Q11" s="54"/>
    </row>
    <row r="12" spans="1:17" ht="59.25" customHeight="1" x14ac:dyDescent="0.2">
      <c r="A12" s="70">
        <v>5</v>
      </c>
      <c r="B12" s="198" t="s">
        <v>2542</v>
      </c>
      <c r="C12" s="170" t="s">
        <v>2543</v>
      </c>
      <c r="D12" s="170" t="s">
        <v>1098</v>
      </c>
      <c r="E12" s="170"/>
      <c r="F12" s="240">
        <v>1</v>
      </c>
      <c r="G12" s="139">
        <v>1</v>
      </c>
      <c r="H12" s="139">
        <v>1</v>
      </c>
      <c r="I12" s="139">
        <f t="shared" si="0"/>
        <v>1</v>
      </c>
      <c r="J12" s="170"/>
      <c r="L12" s="54"/>
      <c r="M12" s="54"/>
      <c r="N12" s="54"/>
      <c r="O12" s="54"/>
      <c r="P12" s="54"/>
      <c r="Q12" s="54"/>
    </row>
    <row r="13" spans="1:17" ht="164.25" customHeight="1" x14ac:dyDescent="0.2">
      <c r="A13" s="70">
        <v>6</v>
      </c>
      <c r="B13" s="198" t="s">
        <v>2544</v>
      </c>
      <c r="C13" s="170" t="s">
        <v>2545</v>
      </c>
      <c r="D13" s="170" t="s">
        <v>1101</v>
      </c>
      <c r="E13" s="170"/>
      <c r="F13" s="240">
        <v>1</v>
      </c>
      <c r="G13" s="150">
        <v>1</v>
      </c>
      <c r="H13" s="139">
        <v>1</v>
      </c>
      <c r="I13" s="139">
        <f t="shared" si="0"/>
        <v>1</v>
      </c>
      <c r="J13" s="170" t="s">
        <v>2546</v>
      </c>
      <c r="L13" s="54"/>
      <c r="M13" s="54"/>
      <c r="N13" s="54"/>
      <c r="O13" s="54"/>
      <c r="P13" s="54"/>
      <c r="Q13" s="54"/>
    </row>
    <row r="14" spans="1:17" ht="158.25" customHeight="1" x14ac:dyDescent="0.2">
      <c r="A14" s="70">
        <v>7</v>
      </c>
      <c r="B14" s="198" t="s">
        <v>2547</v>
      </c>
      <c r="C14" s="170" t="s">
        <v>2548</v>
      </c>
      <c r="D14" s="170" t="s">
        <v>1101</v>
      </c>
      <c r="E14" s="170"/>
      <c r="F14" s="240">
        <v>1</v>
      </c>
      <c r="G14" s="150">
        <v>1</v>
      </c>
      <c r="H14" s="139">
        <v>1</v>
      </c>
      <c r="I14" s="139">
        <f t="shared" si="0"/>
        <v>1</v>
      </c>
      <c r="J14" s="170" t="s">
        <v>2546</v>
      </c>
      <c r="L14" s="54"/>
      <c r="M14" s="54"/>
      <c r="N14" s="54"/>
      <c r="O14" s="54"/>
      <c r="P14" s="54"/>
      <c r="Q14" s="54"/>
    </row>
    <row r="15" spans="1:17" ht="153" x14ac:dyDescent="0.2">
      <c r="A15" s="70">
        <v>8</v>
      </c>
      <c r="B15" s="198" t="s">
        <v>2549</v>
      </c>
      <c r="C15" s="170" t="s">
        <v>2550</v>
      </c>
      <c r="D15" s="170" t="s">
        <v>1101</v>
      </c>
      <c r="E15" s="170"/>
      <c r="F15" s="240">
        <v>1</v>
      </c>
      <c r="G15" s="150">
        <v>1</v>
      </c>
      <c r="H15" s="139">
        <v>1</v>
      </c>
      <c r="I15" s="139">
        <f t="shared" si="0"/>
        <v>1</v>
      </c>
      <c r="J15" s="170" t="s">
        <v>2546</v>
      </c>
      <c r="L15" s="54"/>
      <c r="M15" s="54"/>
      <c r="N15" s="54"/>
      <c r="O15" s="54"/>
      <c r="P15" s="54"/>
      <c r="Q15" s="54"/>
    </row>
    <row r="16" spans="1:17" ht="77.25" customHeight="1" x14ac:dyDescent="0.2">
      <c r="A16" s="70">
        <v>9</v>
      </c>
      <c r="B16" s="198" t="s">
        <v>2551</v>
      </c>
      <c r="C16" s="170" t="s">
        <v>2552</v>
      </c>
      <c r="D16" s="170" t="s">
        <v>1101</v>
      </c>
      <c r="E16" s="170"/>
      <c r="F16" s="240">
        <v>1</v>
      </c>
      <c r="G16" s="139">
        <v>1</v>
      </c>
      <c r="H16" s="139">
        <v>1</v>
      </c>
      <c r="I16" s="139">
        <f t="shared" si="0"/>
        <v>1</v>
      </c>
      <c r="J16" s="170"/>
      <c r="L16" s="54"/>
      <c r="M16" s="54"/>
      <c r="N16" s="54"/>
      <c r="O16" s="54"/>
      <c r="P16" s="54"/>
      <c r="Q16" s="54"/>
    </row>
    <row r="17" spans="1:17" ht="172.5" customHeight="1" x14ac:dyDescent="0.2">
      <c r="A17" s="70">
        <v>10</v>
      </c>
      <c r="B17" s="198" t="s">
        <v>2553</v>
      </c>
      <c r="C17" s="170" t="s">
        <v>2554</v>
      </c>
      <c r="D17" s="170" t="s">
        <v>1101</v>
      </c>
      <c r="E17" s="170"/>
      <c r="F17" s="240">
        <v>1</v>
      </c>
      <c r="G17" s="150">
        <v>1</v>
      </c>
      <c r="H17" s="139">
        <v>1</v>
      </c>
      <c r="I17" s="139">
        <f t="shared" si="0"/>
        <v>1</v>
      </c>
      <c r="J17" s="170" t="s">
        <v>2537</v>
      </c>
      <c r="L17" s="54"/>
      <c r="M17" s="54"/>
      <c r="N17" s="54"/>
      <c r="O17" s="54"/>
      <c r="P17" s="54"/>
      <c r="Q17" s="54"/>
    </row>
    <row r="18" spans="1:17" ht="170.25" customHeight="1" x14ac:dyDescent="0.2">
      <c r="A18" s="70">
        <v>11</v>
      </c>
      <c r="B18" s="198" t="s">
        <v>2555</v>
      </c>
      <c r="C18" s="170" t="s">
        <v>2556</v>
      </c>
      <c r="D18" s="170" t="s">
        <v>1101</v>
      </c>
      <c r="E18" s="170"/>
      <c r="F18" s="240">
        <v>1</v>
      </c>
      <c r="G18" s="150">
        <v>1</v>
      </c>
      <c r="H18" s="139">
        <v>1</v>
      </c>
      <c r="I18" s="139">
        <f t="shared" si="0"/>
        <v>1</v>
      </c>
      <c r="J18" s="170" t="s">
        <v>2537</v>
      </c>
      <c r="L18" s="54"/>
      <c r="M18" s="54"/>
      <c r="N18" s="54"/>
      <c r="O18" s="54"/>
      <c r="P18" s="54"/>
      <c r="Q18" s="54"/>
    </row>
    <row r="19" spans="1:17" ht="161.25" customHeight="1" x14ac:dyDescent="0.2">
      <c r="A19" s="70">
        <v>12</v>
      </c>
      <c r="B19" s="198" t="s">
        <v>2557</v>
      </c>
      <c r="C19" s="170" t="s">
        <v>2558</v>
      </c>
      <c r="D19" s="170" t="s">
        <v>1101</v>
      </c>
      <c r="E19" s="170"/>
      <c r="F19" s="240">
        <v>1</v>
      </c>
      <c r="G19" s="150">
        <v>1</v>
      </c>
      <c r="H19" s="139">
        <v>1</v>
      </c>
      <c r="I19" s="139">
        <f t="shared" si="0"/>
        <v>1</v>
      </c>
      <c r="J19" s="170" t="s">
        <v>2537</v>
      </c>
      <c r="L19" s="54"/>
      <c r="M19" s="54"/>
      <c r="N19" s="54"/>
      <c r="O19" s="54"/>
      <c r="P19" s="54"/>
      <c r="Q19" s="54"/>
    </row>
    <row r="20" spans="1:17" ht="156.75" customHeight="1" x14ac:dyDescent="0.2">
      <c r="A20" s="70">
        <v>13</v>
      </c>
      <c r="B20" s="198" t="s">
        <v>2559</v>
      </c>
      <c r="C20" s="170" t="s">
        <v>2560</v>
      </c>
      <c r="D20" s="170" t="s">
        <v>1101</v>
      </c>
      <c r="E20" s="170"/>
      <c r="F20" s="240">
        <v>1</v>
      </c>
      <c r="G20" s="150">
        <v>1</v>
      </c>
      <c r="H20" s="139">
        <v>1</v>
      </c>
      <c r="I20" s="139">
        <f t="shared" si="0"/>
        <v>1</v>
      </c>
      <c r="J20" s="170" t="s">
        <v>2546</v>
      </c>
      <c r="L20" s="54"/>
      <c r="M20" s="54"/>
      <c r="N20" s="54"/>
      <c r="O20" s="54"/>
      <c r="P20" s="54"/>
      <c r="Q20" s="54"/>
    </row>
    <row r="21" spans="1:17" ht="149.25" customHeight="1" x14ac:dyDescent="0.2">
      <c r="A21" s="70">
        <v>14</v>
      </c>
      <c r="B21" s="198" t="s">
        <v>2561</v>
      </c>
      <c r="C21" s="170" t="s">
        <v>2562</v>
      </c>
      <c r="D21" s="170" t="s">
        <v>1101</v>
      </c>
      <c r="E21" s="170"/>
      <c r="F21" s="240">
        <v>1</v>
      </c>
      <c r="G21" s="150">
        <v>1</v>
      </c>
      <c r="H21" s="139">
        <v>1</v>
      </c>
      <c r="I21" s="139">
        <f t="shared" si="0"/>
        <v>1</v>
      </c>
      <c r="J21" s="170" t="s">
        <v>2546</v>
      </c>
      <c r="L21" s="54"/>
      <c r="M21" s="54"/>
      <c r="N21" s="54"/>
      <c r="O21" s="54"/>
      <c r="P21" s="54"/>
      <c r="Q21" s="54"/>
    </row>
    <row r="22" spans="1:17" ht="153" customHeight="1" x14ac:dyDescent="0.2">
      <c r="A22" s="70">
        <v>15</v>
      </c>
      <c r="B22" s="198" t="s">
        <v>2563</v>
      </c>
      <c r="C22" s="170" t="s">
        <v>2564</v>
      </c>
      <c r="D22" s="170" t="s">
        <v>1101</v>
      </c>
      <c r="E22" s="170"/>
      <c r="F22" s="240">
        <v>1</v>
      </c>
      <c r="G22" s="150">
        <v>1</v>
      </c>
      <c r="H22" s="139">
        <v>1</v>
      </c>
      <c r="I22" s="139">
        <f t="shared" si="0"/>
        <v>1</v>
      </c>
      <c r="J22" s="170" t="s">
        <v>2546</v>
      </c>
      <c r="L22" s="54"/>
      <c r="M22" s="54"/>
      <c r="N22" s="54"/>
      <c r="O22" s="54"/>
      <c r="P22" s="54"/>
      <c r="Q22" s="54"/>
    </row>
    <row r="23" spans="1:17" ht="126.75" customHeight="1" x14ac:dyDescent="0.2">
      <c r="A23" s="70">
        <v>16</v>
      </c>
      <c r="B23" s="198" t="s">
        <v>2565</v>
      </c>
      <c r="C23" s="170" t="s">
        <v>2566</v>
      </c>
      <c r="D23" s="170" t="s">
        <v>1101</v>
      </c>
      <c r="E23" s="170"/>
      <c r="F23" s="240">
        <v>1</v>
      </c>
      <c r="G23" s="150">
        <v>1</v>
      </c>
      <c r="H23" s="139">
        <v>1</v>
      </c>
      <c r="I23" s="139">
        <f t="shared" si="0"/>
        <v>1</v>
      </c>
      <c r="J23" s="170" t="s">
        <v>2546</v>
      </c>
      <c r="L23" s="54"/>
      <c r="M23" s="54"/>
      <c r="N23" s="54"/>
      <c r="O23" s="54"/>
      <c r="P23" s="54"/>
      <c r="Q23" s="54"/>
    </row>
    <row r="24" spans="1:17" ht="83.25" customHeight="1" x14ac:dyDescent="0.2">
      <c r="A24" s="70">
        <v>17</v>
      </c>
      <c r="B24" s="198" t="s">
        <v>2567</v>
      </c>
      <c r="C24" s="170" t="s">
        <v>2568</v>
      </c>
      <c r="D24" s="170" t="s">
        <v>1101</v>
      </c>
      <c r="E24" s="170"/>
      <c r="F24" s="240">
        <v>1</v>
      </c>
      <c r="G24" s="139">
        <v>1</v>
      </c>
      <c r="H24" s="139">
        <v>1</v>
      </c>
      <c r="I24" s="139">
        <f t="shared" si="0"/>
        <v>1</v>
      </c>
      <c r="J24" s="170"/>
      <c r="L24" s="54"/>
      <c r="M24" s="54"/>
      <c r="N24" s="54"/>
      <c r="O24" s="54"/>
      <c r="P24" s="54"/>
      <c r="Q24" s="54"/>
    </row>
    <row r="25" spans="1:17" ht="109.5" customHeight="1" x14ac:dyDescent="0.2">
      <c r="A25" s="70">
        <v>18</v>
      </c>
      <c r="B25" s="198" t="s">
        <v>2569</v>
      </c>
      <c r="C25" s="170" t="s">
        <v>2570</v>
      </c>
      <c r="D25" s="170" t="s">
        <v>1098</v>
      </c>
      <c r="E25" s="170"/>
      <c r="F25" s="241">
        <v>1</v>
      </c>
      <c r="G25" s="139">
        <v>1</v>
      </c>
      <c r="H25" s="139">
        <v>1</v>
      </c>
      <c r="I25" s="139">
        <f t="shared" si="0"/>
        <v>1</v>
      </c>
      <c r="J25" s="170"/>
      <c r="L25" s="54"/>
      <c r="M25" s="54"/>
      <c r="N25" s="54"/>
      <c r="O25" s="54"/>
      <c r="P25" s="54"/>
      <c r="Q25" s="54"/>
    </row>
    <row r="26" spans="1:17" ht="68.25" customHeight="1" x14ac:dyDescent="0.2">
      <c r="A26" s="70">
        <v>19</v>
      </c>
      <c r="B26" s="198" t="s">
        <v>2571</v>
      </c>
      <c r="C26" s="170" t="s">
        <v>2572</v>
      </c>
      <c r="D26" s="170" t="s">
        <v>1101</v>
      </c>
      <c r="E26" s="170"/>
      <c r="F26" s="240">
        <v>1</v>
      </c>
      <c r="G26" s="139">
        <v>1</v>
      </c>
      <c r="H26" s="139">
        <v>1</v>
      </c>
      <c r="I26" s="139">
        <f t="shared" si="0"/>
        <v>1</v>
      </c>
      <c r="J26" s="170"/>
      <c r="L26" s="54"/>
      <c r="M26" s="54"/>
      <c r="N26" s="54"/>
      <c r="O26" s="54"/>
      <c r="P26" s="54"/>
      <c r="Q26" s="54"/>
    </row>
    <row r="27" spans="1:17" ht="63" customHeight="1" x14ac:dyDescent="0.2">
      <c r="A27" s="70">
        <v>20</v>
      </c>
      <c r="B27" s="198" t="s">
        <v>2573</v>
      </c>
      <c r="C27" s="170" t="s">
        <v>2574</v>
      </c>
      <c r="D27" s="170" t="s">
        <v>1101</v>
      </c>
      <c r="E27" s="170"/>
      <c r="F27" s="240">
        <v>1</v>
      </c>
      <c r="G27" s="139">
        <v>1</v>
      </c>
      <c r="H27" s="139">
        <v>1</v>
      </c>
      <c r="I27" s="139">
        <f t="shared" si="0"/>
        <v>1</v>
      </c>
      <c r="J27" s="170"/>
      <c r="L27" s="54"/>
      <c r="M27" s="54"/>
      <c r="N27" s="54"/>
      <c r="O27" s="54"/>
      <c r="P27" s="54"/>
      <c r="Q27" s="54"/>
    </row>
    <row r="28" spans="1:17" ht="156.75" customHeight="1" x14ac:dyDescent="0.2">
      <c r="A28" s="70">
        <v>21</v>
      </c>
      <c r="B28" s="198" t="s">
        <v>2575</v>
      </c>
      <c r="C28" s="170" t="s">
        <v>2576</v>
      </c>
      <c r="D28" s="170" t="s">
        <v>1101</v>
      </c>
      <c r="E28" s="170"/>
      <c r="F28" s="240">
        <v>1</v>
      </c>
      <c r="G28" s="150">
        <v>1</v>
      </c>
      <c r="H28" s="139">
        <v>1</v>
      </c>
      <c r="I28" s="139">
        <f t="shared" si="0"/>
        <v>1</v>
      </c>
      <c r="J28" s="170" t="s">
        <v>2546</v>
      </c>
      <c r="L28" s="54"/>
      <c r="M28" s="54"/>
      <c r="N28" s="54"/>
      <c r="O28" s="54"/>
      <c r="P28" s="54"/>
      <c r="Q28" s="54"/>
    </row>
    <row r="29" spans="1:17" ht="151.5" customHeight="1" x14ac:dyDescent="0.2">
      <c r="A29" s="70">
        <v>22</v>
      </c>
      <c r="B29" s="198" t="s">
        <v>2577</v>
      </c>
      <c r="C29" s="170" t="s">
        <v>2578</v>
      </c>
      <c r="D29" s="170" t="s">
        <v>1101</v>
      </c>
      <c r="E29" s="170"/>
      <c r="F29" s="240">
        <v>1</v>
      </c>
      <c r="G29" s="150">
        <v>1</v>
      </c>
      <c r="H29" s="139">
        <v>1</v>
      </c>
      <c r="I29" s="139">
        <f t="shared" si="0"/>
        <v>1</v>
      </c>
      <c r="J29" s="170" t="s">
        <v>2546</v>
      </c>
      <c r="L29" s="54"/>
      <c r="M29" s="54"/>
      <c r="N29" s="54"/>
      <c r="O29" s="54"/>
      <c r="P29" s="54"/>
      <c r="Q29" s="54"/>
    </row>
    <row r="30" spans="1:17" ht="163.5" customHeight="1" x14ac:dyDescent="0.2">
      <c r="A30" s="70">
        <v>23</v>
      </c>
      <c r="B30" s="198" t="s">
        <v>2579</v>
      </c>
      <c r="C30" s="170" t="s">
        <v>2580</v>
      </c>
      <c r="D30" s="170" t="s">
        <v>1101</v>
      </c>
      <c r="E30" s="170"/>
      <c r="F30" s="240">
        <v>1</v>
      </c>
      <c r="G30" s="150">
        <v>1</v>
      </c>
      <c r="H30" s="139">
        <v>1</v>
      </c>
      <c r="I30" s="139">
        <f t="shared" si="0"/>
        <v>1</v>
      </c>
      <c r="J30" s="170" t="s">
        <v>2546</v>
      </c>
      <c r="L30" s="54"/>
      <c r="M30" s="54"/>
      <c r="N30" s="54"/>
      <c r="O30" s="54"/>
      <c r="P30" s="54"/>
      <c r="Q30" s="54"/>
    </row>
    <row r="31" spans="1:17" ht="160.5" customHeight="1" x14ac:dyDescent="0.2">
      <c r="A31" s="70">
        <v>24</v>
      </c>
      <c r="B31" s="198" t="s">
        <v>2581</v>
      </c>
      <c r="C31" s="170" t="s">
        <v>2582</v>
      </c>
      <c r="D31" s="170" t="s">
        <v>1101</v>
      </c>
      <c r="E31" s="170"/>
      <c r="F31" s="240">
        <v>1</v>
      </c>
      <c r="G31" s="150">
        <v>1</v>
      </c>
      <c r="H31" s="139">
        <v>1</v>
      </c>
      <c r="I31" s="139">
        <f t="shared" si="0"/>
        <v>1</v>
      </c>
      <c r="J31" s="170" t="s">
        <v>2546</v>
      </c>
      <c r="L31" s="54"/>
      <c r="M31" s="54"/>
      <c r="N31" s="54"/>
      <c r="O31" s="54"/>
      <c r="P31" s="54"/>
      <c r="Q31" s="54"/>
    </row>
    <row r="32" spans="1:17" ht="154.5" customHeight="1" x14ac:dyDescent="0.2">
      <c r="A32" s="70">
        <v>25</v>
      </c>
      <c r="B32" s="198" t="s">
        <v>2583</v>
      </c>
      <c r="C32" s="170" t="s">
        <v>2584</v>
      </c>
      <c r="D32" s="170" t="s">
        <v>1101</v>
      </c>
      <c r="E32" s="170"/>
      <c r="F32" s="240">
        <v>1</v>
      </c>
      <c r="G32" s="150">
        <v>1</v>
      </c>
      <c r="H32" s="139">
        <v>1</v>
      </c>
      <c r="I32" s="139">
        <f t="shared" si="0"/>
        <v>1</v>
      </c>
      <c r="J32" s="170" t="s">
        <v>2546</v>
      </c>
      <c r="L32" s="54"/>
      <c r="M32" s="54"/>
      <c r="N32" s="54"/>
      <c r="O32" s="54"/>
      <c r="P32" s="54"/>
      <c r="Q32" s="54"/>
    </row>
    <row r="33" spans="1:17" ht="66" customHeight="1" x14ac:dyDescent="0.2">
      <c r="A33" s="70">
        <v>26</v>
      </c>
      <c r="B33" s="198" t="s">
        <v>2585</v>
      </c>
      <c r="C33" s="170" t="s">
        <v>2586</v>
      </c>
      <c r="D33" s="170" t="s">
        <v>1098</v>
      </c>
      <c r="E33" s="170"/>
      <c r="F33" s="240">
        <v>1</v>
      </c>
      <c r="G33" s="139">
        <v>1</v>
      </c>
      <c r="H33" s="139">
        <v>1</v>
      </c>
      <c r="I33" s="139">
        <f t="shared" si="0"/>
        <v>1</v>
      </c>
      <c r="J33" s="170"/>
      <c r="L33" s="54"/>
      <c r="M33" s="54"/>
      <c r="N33" s="54"/>
      <c r="O33" s="54"/>
      <c r="P33" s="54"/>
      <c r="Q33" s="54"/>
    </row>
    <row r="34" spans="1:17" ht="63.75" customHeight="1" x14ac:dyDescent="0.2">
      <c r="A34" s="242">
        <v>27</v>
      </c>
      <c r="B34" s="243" t="s">
        <v>2587</v>
      </c>
      <c r="C34" s="244" t="s">
        <v>2588</v>
      </c>
      <c r="D34" s="244" t="s">
        <v>1098</v>
      </c>
      <c r="E34" s="244"/>
      <c r="F34" s="241">
        <v>1</v>
      </c>
      <c r="G34" s="245">
        <v>1</v>
      </c>
      <c r="H34" s="245">
        <v>1</v>
      </c>
      <c r="I34" s="245">
        <f t="shared" si="0"/>
        <v>1</v>
      </c>
      <c r="J34" s="244"/>
      <c r="L34" s="54"/>
      <c r="M34" s="54"/>
      <c r="N34" s="54"/>
      <c r="O34" s="54"/>
      <c r="P34" s="54"/>
      <c r="Q34" s="54"/>
    </row>
    <row r="35" spans="1:17" s="246" customFormat="1" ht="44.25" customHeight="1" x14ac:dyDescent="0.2">
      <c r="A35" s="70">
        <v>28</v>
      </c>
      <c r="B35" s="172" t="s">
        <v>2589</v>
      </c>
      <c r="C35" s="170" t="s">
        <v>2590</v>
      </c>
      <c r="D35" s="170" t="s">
        <v>1101</v>
      </c>
      <c r="E35" s="175"/>
      <c r="F35" s="139">
        <v>1</v>
      </c>
      <c r="G35" s="139">
        <v>1</v>
      </c>
      <c r="H35" s="139">
        <v>1</v>
      </c>
      <c r="I35" s="139">
        <f t="shared" si="0"/>
        <v>1</v>
      </c>
      <c r="J35" s="170"/>
      <c r="K35" s="32"/>
      <c r="L35" s="32"/>
      <c r="M35" s="32"/>
      <c r="N35" s="32"/>
      <c r="O35" s="32"/>
      <c r="P35" s="32"/>
      <c r="Q35" s="32"/>
    </row>
    <row r="36" spans="1:17" ht="15.75" customHeight="1" x14ac:dyDescent="0.2">
      <c r="A36" s="341" t="s">
        <v>1049</v>
      </c>
      <c r="B36" s="339"/>
      <c r="C36" s="339"/>
      <c r="D36" s="339"/>
      <c r="E36" s="339"/>
      <c r="F36" s="339"/>
      <c r="G36" s="339"/>
      <c r="H36" s="340"/>
      <c r="I36" s="247">
        <f>SUM(I8:I35)/COUNT(I8:I35)</f>
        <v>1</v>
      </c>
      <c r="J36" s="248"/>
      <c r="L36" s="54"/>
      <c r="M36" s="54"/>
      <c r="N36" s="54"/>
      <c r="O36" s="54"/>
      <c r="P36" s="54"/>
      <c r="Q36" s="54"/>
    </row>
    <row r="40" spans="1:17" x14ac:dyDescent="0.2">
      <c r="B40" s="249"/>
      <c r="C40" s="250"/>
      <c r="D40" s="250"/>
      <c r="E40" s="250"/>
      <c r="F40" s="226"/>
      <c r="G40" s="226"/>
      <c r="H40" s="226"/>
      <c r="I40" s="226"/>
    </row>
    <row r="47" spans="1:17" x14ac:dyDescent="0.2">
      <c r="B47" s="249"/>
      <c r="C47" s="250"/>
      <c r="D47" s="250"/>
      <c r="E47" s="250"/>
      <c r="F47" s="226"/>
      <c r="G47" s="226"/>
      <c r="H47" s="226"/>
      <c r="I47" s="226"/>
    </row>
    <row r="51" spans="2:9" x14ac:dyDescent="0.2">
      <c r="B51" s="249"/>
      <c r="C51" s="250"/>
      <c r="D51" s="250"/>
      <c r="E51" s="250"/>
      <c r="F51" s="226"/>
      <c r="G51" s="226"/>
      <c r="H51" s="226"/>
      <c r="I51" s="226"/>
    </row>
    <row r="54" spans="2:9" x14ac:dyDescent="0.2">
      <c r="B54" s="249"/>
      <c r="C54" s="250"/>
      <c r="D54" s="250"/>
      <c r="E54" s="250"/>
      <c r="F54" s="226"/>
      <c r="G54" s="226"/>
      <c r="H54" s="226"/>
      <c r="I54" s="226"/>
    </row>
    <row r="58" spans="2:9" x14ac:dyDescent="0.2">
      <c r="B58" s="249"/>
      <c r="C58" s="250"/>
      <c r="D58" s="250"/>
      <c r="E58" s="250"/>
      <c r="F58" s="226"/>
      <c r="G58" s="226"/>
      <c r="H58" s="226"/>
      <c r="I58" s="226"/>
    </row>
    <row r="61" spans="2:9" x14ac:dyDescent="0.2">
      <c r="B61" s="249"/>
      <c r="C61" s="250"/>
      <c r="D61" s="250"/>
      <c r="E61" s="250"/>
      <c r="F61" s="226"/>
      <c r="G61" s="226"/>
      <c r="H61" s="226"/>
      <c r="I61" s="226"/>
    </row>
    <row r="65" spans="2:9" x14ac:dyDescent="0.2">
      <c r="B65" s="249"/>
      <c r="C65" s="250"/>
      <c r="D65" s="250"/>
      <c r="E65" s="250"/>
      <c r="F65" s="226"/>
      <c r="G65" s="226"/>
      <c r="H65" s="226"/>
      <c r="I65" s="226"/>
    </row>
  </sheetData>
  <mergeCells count="13">
    <mergeCell ref="I6:I7"/>
    <mergeCell ref="J6:J7"/>
    <mergeCell ref="A36:H36"/>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5">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84"/>
  <sheetViews>
    <sheetView view="pageBreakPreview" zoomScale="85" zoomScaleNormal="100" zoomScaleSheetLayoutView="85"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34" customWidth="1"/>
    <col min="6" max="6" width="12.7109375" style="134" customWidth="1"/>
    <col min="7" max="7" width="15.85546875" style="134" customWidth="1"/>
    <col min="8" max="8" width="14.42578125" style="134" customWidth="1"/>
    <col min="9" max="9" width="19" style="134" customWidth="1"/>
    <col min="10" max="10" width="13.7109375"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29" t="s">
        <v>240</v>
      </c>
      <c r="B1" s="329"/>
      <c r="C1" s="329"/>
      <c r="D1" s="329"/>
      <c r="E1" s="329"/>
      <c r="F1" s="329"/>
      <c r="G1" s="329"/>
      <c r="H1" s="329"/>
      <c r="I1" s="329"/>
      <c r="J1" s="329"/>
    </row>
    <row r="2" spans="1:17" ht="30.75" customHeight="1" x14ac:dyDescent="0.2">
      <c r="A2" s="125" t="s">
        <v>246</v>
      </c>
      <c r="B2" s="125"/>
      <c r="C2" s="330" t="s">
        <v>2591</v>
      </c>
      <c r="D2" s="330"/>
      <c r="E2" s="330"/>
      <c r="F2" s="330"/>
      <c r="G2" s="330"/>
      <c r="H2" s="330"/>
      <c r="I2" s="330"/>
      <c r="J2" s="330"/>
    </row>
    <row r="3" spans="1:17" ht="15.75" customHeight="1" x14ac:dyDescent="0.2">
      <c r="A3" s="125" t="s">
        <v>243</v>
      </c>
      <c r="B3" s="125"/>
      <c r="C3" s="126">
        <v>43941</v>
      </c>
      <c r="D3" s="135"/>
      <c r="E3" s="126"/>
      <c r="F3" s="126"/>
      <c r="G3" s="126"/>
      <c r="H3" s="126"/>
      <c r="I3" s="126"/>
    </row>
    <row r="4" spans="1:17" ht="17.25" customHeight="1" x14ac:dyDescent="0.2">
      <c r="A4" s="136" t="s">
        <v>82</v>
      </c>
      <c r="B4" s="125"/>
      <c r="C4" s="135"/>
      <c r="D4" s="135"/>
      <c r="E4" s="126"/>
      <c r="F4" s="126"/>
      <c r="G4" s="126"/>
      <c r="H4" s="126"/>
      <c r="I4" s="126"/>
    </row>
    <row r="5" spans="1:17" ht="51" customHeight="1" x14ac:dyDescent="0.2">
      <c r="A5" s="338" t="s">
        <v>247</v>
      </c>
      <c r="B5" s="338"/>
      <c r="C5" s="338"/>
      <c r="D5" s="338"/>
      <c r="E5" s="338"/>
      <c r="F5" s="338"/>
      <c r="G5" s="338"/>
      <c r="H5" s="338"/>
      <c r="I5" s="338"/>
      <c r="J5" s="338"/>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26"/>
      <c r="C7" s="326"/>
      <c r="D7" s="326"/>
      <c r="E7" s="326"/>
      <c r="F7" s="326"/>
      <c r="G7" s="137" t="s">
        <v>255</v>
      </c>
      <c r="H7" s="4" t="s">
        <v>256</v>
      </c>
      <c r="I7" s="326"/>
      <c r="J7" s="331"/>
      <c r="K7" s="54"/>
      <c r="L7" s="54"/>
      <c r="M7" s="54"/>
      <c r="N7" s="54"/>
      <c r="O7" s="54"/>
      <c r="P7" s="54"/>
      <c r="Q7" s="54"/>
    </row>
    <row r="8" spans="1:17" ht="51" x14ac:dyDescent="0.2">
      <c r="A8" s="70">
        <v>1</v>
      </c>
      <c r="B8" s="138" t="s">
        <v>2592</v>
      </c>
      <c r="C8" s="170" t="s">
        <v>2593</v>
      </c>
      <c r="D8" s="235" t="s">
        <v>1085</v>
      </c>
      <c r="E8" s="252"/>
      <c r="F8" s="139">
        <v>1</v>
      </c>
      <c r="G8" s="139">
        <v>1</v>
      </c>
      <c r="H8" s="139">
        <v>1</v>
      </c>
      <c r="I8" s="139">
        <f>F8*0.2+G8*0.4+H8*0.4</f>
        <v>1</v>
      </c>
      <c r="J8" s="171"/>
      <c r="K8" s="54"/>
      <c r="L8" s="54"/>
      <c r="M8" s="54"/>
      <c r="N8" s="54"/>
      <c r="O8" s="54"/>
      <c r="P8" s="54"/>
      <c r="Q8" s="54"/>
    </row>
    <row r="9" spans="1:17" ht="51" x14ac:dyDescent="0.2">
      <c r="A9" s="70">
        <v>2</v>
      </c>
      <c r="B9" s="198" t="s">
        <v>2594</v>
      </c>
      <c r="C9" s="170" t="s">
        <v>2595</v>
      </c>
      <c r="D9" s="235" t="s">
        <v>1085</v>
      </c>
      <c r="E9" s="252"/>
      <c r="F9" s="139">
        <v>1</v>
      </c>
      <c r="G9" s="139">
        <v>1</v>
      </c>
      <c r="H9" s="139">
        <v>1</v>
      </c>
      <c r="I9" s="139">
        <f>F9*0.2+G9*0.4+H9*0.4</f>
        <v>1</v>
      </c>
      <c r="J9" s="171"/>
      <c r="K9" s="54"/>
      <c r="L9" s="54"/>
      <c r="M9" s="54"/>
      <c r="N9" s="54"/>
      <c r="O9" s="54"/>
      <c r="P9" s="54"/>
      <c r="Q9" s="54"/>
    </row>
    <row r="10" spans="1:17" ht="51" x14ac:dyDescent="0.2">
      <c r="A10" s="70">
        <v>3</v>
      </c>
      <c r="B10" s="198" t="s">
        <v>2596</v>
      </c>
      <c r="C10" s="170" t="s">
        <v>2597</v>
      </c>
      <c r="D10" s="235" t="s">
        <v>1085</v>
      </c>
      <c r="E10" s="252"/>
      <c r="F10" s="139">
        <v>1</v>
      </c>
      <c r="G10" s="139">
        <v>1</v>
      </c>
      <c r="H10" s="139">
        <v>1</v>
      </c>
      <c r="I10" s="139">
        <f t="shared" ref="I10:I54" si="0">F10*0.2+G10*0.4+H10*0.4</f>
        <v>1</v>
      </c>
      <c r="J10" s="171"/>
      <c r="K10" s="54"/>
      <c r="L10" s="54"/>
      <c r="M10" s="54"/>
      <c r="N10" s="54"/>
      <c r="O10" s="54"/>
      <c r="P10" s="54"/>
      <c r="Q10" s="54"/>
    </row>
    <row r="11" spans="1:17" ht="51" x14ac:dyDescent="0.2">
      <c r="A11" s="70">
        <v>4</v>
      </c>
      <c r="B11" s="198" t="s">
        <v>2598</v>
      </c>
      <c r="C11" s="170" t="s">
        <v>2599</v>
      </c>
      <c r="D11" s="235" t="s">
        <v>1085</v>
      </c>
      <c r="E11" s="252"/>
      <c r="F11" s="139">
        <v>1</v>
      </c>
      <c r="G11" s="139">
        <v>1</v>
      </c>
      <c r="H11" s="139">
        <v>1</v>
      </c>
      <c r="I11" s="139">
        <f t="shared" si="0"/>
        <v>1</v>
      </c>
      <c r="J11" s="171"/>
      <c r="K11" s="54"/>
      <c r="L11" s="54"/>
      <c r="M11" s="54"/>
      <c r="N11" s="54"/>
      <c r="O11" s="54"/>
      <c r="P11" s="54"/>
      <c r="Q11" s="54"/>
    </row>
    <row r="12" spans="1:17" ht="76.5" x14ac:dyDescent="0.2">
      <c r="A12" s="70">
        <v>5</v>
      </c>
      <c r="B12" s="198" t="s">
        <v>2600</v>
      </c>
      <c r="C12" s="170" t="s">
        <v>2601</v>
      </c>
      <c r="D12" s="235" t="s">
        <v>1085</v>
      </c>
      <c r="E12" s="252"/>
      <c r="F12" s="150">
        <v>1</v>
      </c>
      <c r="G12" s="139">
        <v>1</v>
      </c>
      <c r="H12" s="139">
        <v>1</v>
      </c>
      <c r="I12" s="139">
        <f t="shared" si="0"/>
        <v>1</v>
      </c>
      <c r="J12" s="171" t="s">
        <v>2477</v>
      </c>
      <c r="K12" s="54"/>
      <c r="L12" s="54"/>
      <c r="M12" s="54"/>
      <c r="N12" s="54"/>
      <c r="O12" s="54"/>
      <c r="P12" s="54"/>
      <c r="Q12" s="54"/>
    </row>
    <row r="13" spans="1:17" ht="51" x14ac:dyDescent="0.2">
      <c r="A13" s="70">
        <v>6</v>
      </c>
      <c r="B13" s="198" t="s">
        <v>2602</v>
      </c>
      <c r="C13" s="170" t="s">
        <v>2603</v>
      </c>
      <c r="D13" s="235" t="s">
        <v>1085</v>
      </c>
      <c r="E13" s="252"/>
      <c r="F13" s="139">
        <v>1</v>
      </c>
      <c r="G13" s="139">
        <v>1</v>
      </c>
      <c r="H13" s="139">
        <v>1</v>
      </c>
      <c r="I13" s="139">
        <f t="shared" si="0"/>
        <v>1</v>
      </c>
      <c r="J13" s="171"/>
      <c r="K13" s="54"/>
      <c r="L13" s="54"/>
      <c r="M13" s="54"/>
      <c r="N13" s="54"/>
      <c r="O13" s="54"/>
      <c r="P13" s="54"/>
      <c r="Q13" s="54"/>
    </row>
    <row r="14" spans="1:17" ht="51" x14ac:dyDescent="0.2">
      <c r="A14" s="70">
        <v>7</v>
      </c>
      <c r="B14" s="198" t="s">
        <v>2604</v>
      </c>
      <c r="C14" s="235" t="s">
        <v>2605</v>
      </c>
      <c r="D14" s="235" t="s">
        <v>1085</v>
      </c>
      <c r="E14" s="252"/>
      <c r="F14" s="139">
        <v>1</v>
      </c>
      <c r="G14" s="139">
        <v>1</v>
      </c>
      <c r="H14" s="139">
        <v>1</v>
      </c>
      <c r="I14" s="139">
        <f t="shared" si="0"/>
        <v>1</v>
      </c>
      <c r="J14" s="171"/>
      <c r="K14" s="54"/>
      <c r="L14" s="54"/>
      <c r="M14" s="54"/>
      <c r="N14" s="54"/>
      <c r="O14" s="54"/>
      <c r="P14" s="54"/>
      <c r="Q14" s="54"/>
    </row>
    <row r="15" spans="1:17" ht="76.5" x14ac:dyDescent="0.2">
      <c r="A15" s="70">
        <v>8</v>
      </c>
      <c r="B15" s="198" t="s">
        <v>2606</v>
      </c>
      <c r="C15" s="235" t="s">
        <v>2607</v>
      </c>
      <c r="D15" s="235" t="s">
        <v>1085</v>
      </c>
      <c r="E15" s="252"/>
      <c r="F15" s="150">
        <v>1</v>
      </c>
      <c r="G15" s="139">
        <v>1</v>
      </c>
      <c r="H15" s="139">
        <v>1</v>
      </c>
      <c r="I15" s="139">
        <f t="shared" si="0"/>
        <v>1</v>
      </c>
      <c r="J15" s="171" t="s">
        <v>2477</v>
      </c>
      <c r="K15" s="54"/>
      <c r="L15" s="54"/>
      <c r="M15" s="54"/>
      <c r="N15" s="54"/>
      <c r="O15" s="54"/>
      <c r="P15" s="54"/>
      <c r="Q15" s="54"/>
    </row>
    <row r="16" spans="1:17" ht="51" x14ac:dyDescent="0.2">
      <c r="A16" s="70">
        <v>9</v>
      </c>
      <c r="B16" s="198" t="s">
        <v>2608</v>
      </c>
      <c r="C16" s="235" t="s">
        <v>2609</v>
      </c>
      <c r="D16" s="235" t="s">
        <v>1085</v>
      </c>
      <c r="E16" s="252"/>
      <c r="F16" s="139">
        <v>1</v>
      </c>
      <c r="G16" s="139">
        <v>1</v>
      </c>
      <c r="H16" s="139">
        <v>1</v>
      </c>
      <c r="I16" s="139">
        <f t="shared" si="0"/>
        <v>1</v>
      </c>
      <c r="J16" s="171"/>
      <c r="K16" s="54"/>
      <c r="L16" s="54"/>
      <c r="M16" s="54"/>
      <c r="N16" s="54"/>
      <c r="O16" s="54"/>
      <c r="P16" s="54"/>
      <c r="Q16" s="54"/>
    </row>
    <row r="17" spans="1:17" ht="51" x14ac:dyDescent="0.2">
      <c r="A17" s="70">
        <v>10</v>
      </c>
      <c r="B17" s="198" t="s">
        <v>2610</v>
      </c>
      <c r="C17" s="235" t="s">
        <v>2611</v>
      </c>
      <c r="D17" s="235" t="s">
        <v>1085</v>
      </c>
      <c r="E17" s="252"/>
      <c r="F17" s="139">
        <v>1</v>
      </c>
      <c r="G17" s="139">
        <v>1</v>
      </c>
      <c r="H17" s="139">
        <v>1</v>
      </c>
      <c r="I17" s="139">
        <f t="shared" si="0"/>
        <v>1</v>
      </c>
      <c r="J17" s="171"/>
      <c r="K17" s="54"/>
      <c r="L17" s="54"/>
      <c r="M17" s="54"/>
      <c r="N17" s="54"/>
      <c r="O17" s="54"/>
      <c r="P17" s="54"/>
      <c r="Q17" s="54"/>
    </row>
    <row r="18" spans="1:17" ht="63.75" x14ac:dyDescent="0.2">
      <c r="A18" s="70">
        <v>11</v>
      </c>
      <c r="B18" s="198" t="s">
        <v>2612</v>
      </c>
      <c r="C18" s="235" t="s">
        <v>2613</v>
      </c>
      <c r="D18" s="235" t="s">
        <v>1085</v>
      </c>
      <c r="E18" s="252"/>
      <c r="F18" s="139">
        <v>1</v>
      </c>
      <c r="G18" s="139">
        <v>1</v>
      </c>
      <c r="H18" s="139">
        <v>1</v>
      </c>
      <c r="I18" s="139">
        <f t="shared" si="0"/>
        <v>1</v>
      </c>
      <c r="J18" s="171"/>
      <c r="K18" s="54"/>
      <c r="L18" s="54"/>
      <c r="M18" s="54"/>
      <c r="N18" s="54"/>
      <c r="O18" s="54"/>
      <c r="P18" s="54"/>
      <c r="Q18" s="54"/>
    </row>
    <row r="19" spans="1:17" ht="63.75" x14ac:dyDescent="0.2">
      <c r="A19" s="70">
        <v>12</v>
      </c>
      <c r="B19" s="198" t="s">
        <v>2614</v>
      </c>
      <c r="C19" s="235" t="s">
        <v>2615</v>
      </c>
      <c r="D19" s="235" t="s">
        <v>1085</v>
      </c>
      <c r="E19" s="252"/>
      <c r="F19" s="139">
        <v>1</v>
      </c>
      <c r="G19" s="139">
        <v>1</v>
      </c>
      <c r="H19" s="139">
        <v>1</v>
      </c>
      <c r="I19" s="139">
        <f t="shared" si="0"/>
        <v>1</v>
      </c>
      <c r="J19" s="171"/>
      <c r="K19" s="54"/>
      <c r="L19" s="54"/>
      <c r="M19" s="54"/>
      <c r="N19" s="54"/>
      <c r="O19" s="54"/>
      <c r="P19" s="54"/>
      <c r="Q19" s="54"/>
    </row>
    <row r="20" spans="1:17" ht="76.5" x14ac:dyDescent="0.2">
      <c r="A20" s="70">
        <v>13</v>
      </c>
      <c r="B20" s="198" t="s">
        <v>2616</v>
      </c>
      <c r="C20" s="235" t="s">
        <v>2617</v>
      </c>
      <c r="D20" s="235" t="s">
        <v>1085</v>
      </c>
      <c r="E20" s="252"/>
      <c r="F20" s="150">
        <v>1</v>
      </c>
      <c r="G20" s="139">
        <v>1</v>
      </c>
      <c r="H20" s="139">
        <v>1</v>
      </c>
      <c r="I20" s="139">
        <f t="shared" si="0"/>
        <v>1</v>
      </c>
      <c r="J20" s="171" t="s">
        <v>2477</v>
      </c>
      <c r="K20" s="54"/>
      <c r="L20" s="54"/>
      <c r="M20" s="54"/>
      <c r="N20" s="54"/>
      <c r="O20" s="54"/>
      <c r="P20" s="54"/>
      <c r="Q20" s="54"/>
    </row>
    <row r="21" spans="1:17" ht="63.75" x14ac:dyDescent="0.2">
      <c r="A21" s="70">
        <v>14</v>
      </c>
      <c r="B21" s="198" t="s">
        <v>2618</v>
      </c>
      <c r="C21" s="235" t="s">
        <v>2619</v>
      </c>
      <c r="D21" s="235" t="s">
        <v>1085</v>
      </c>
      <c r="E21" s="252"/>
      <c r="F21" s="139">
        <v>1</v>
      </c>
      <c r="G21" s="139">
        <v>1</v>
      </c>
      <c r="H21" s="139">
        <v>1</v>
      </c>
      <c r="I21" s="139">
        <f t="shared" si="0"/>
        <v>1</v>
      </c>
      <c r="J21" s="171"/>
      <c r="K21" s="54"/>
      <c r="L21" s="54"/>
      <c r="M21" s="54"/>
      <c r="N21" s="54"/>
      <c r="O21" s="54"/>
      <c r="P21" s="54"/>
      <c r="Q21" s="54"/>
    </row>
    <row r="22" spans="1:17" ht="76.5" x14ac:dyDescent="0.2">
      <c r="A22" s="70">
        <v>15</v>
      </c>
      <c r="B22" s="198" t="s">
        <v>2620</v>
      </c>
      <c r="C22" s="235" t="s">
        <v>2621</v>
      </c>
      <c r="D22" s="235" t="s">
        <v>1085</v>
      </c>
      <c r="E22" s="252"/>
      <c r="F22" s="150">
        <v>1</v>
      </c>
      <c r="G22" s="139">
        <v>1</v>
      </c>
      <c r="H22" s="139">
        <v>1</v>
      </c>
      <c r="I22" s="139">
        <f t="shared" si="0"/>
        <v>1</v>
      </c>
      <c r="J22" s="171" t="s">
        <v>2477</v>
      </c>
      <c r="K22" s="54"/>
      <c r="L22" s="54"/>
      <c r="M22" s="54"/>
      <c r="N22" s="54"/>
      <c r="O22" s="54"/>
      <c r="P22" s="54"/>
      <c r="Q22" s="54"/>
    </row>
    <row r="23" spans="1:17" ht="63.75" x14ac:dyDescent="0.2">
      <c r="A23" s="70">
        <v>16</v>
      </c>
      <c r="B23" s="198" t="s">
        <v>2622</v>
      </c>
      <c r="C23" s="235" t="s">
        <v>2623</v>
      </c>
      <c r="D23" s="235" t="s">
        <v>1085</v>
      </c>
      <c r="E23" s="252"/>
      <c r="F23" s="139">
        <v>1</v>
      </c>
      <c r="G23" s="139">
        <v>1</v>
      </c>
      <c r="H23" s="139">
        <v>1</v>
      </c>
      <c r="I23" s="139">
        <f t="shared" si="0"/>
        <v>1</v>
      </c>
      <c r="J23" s="171"/>
      <c r="K23" s="54"/>
      <c r="L23" s="54"/>
      <c r="M23" s="54"/>
      <c r="N23" s="54"/>
      <c r="O23" s="54"/>
      <c r="P23" s="54"/>
      <c r="Q23" s="54"/>
    </row>
    <row r="24" spans="1:17" ht="63.75" x14ac:dyDescent="0.2">
      <c r="A24" s="70">
        <v>17</v>
      </c>
      <c r="B24" s="198" t="s">
        <v>2624</v>
      </c>
      <c r="C24" s="235" t="s">
        <v>2625</v>
      </c>
      <c r="D24" s="235" t="s">
        <v>1085</v>
      </c>
      <c r="E24" s="252"/>
      <c r="F24" s="139">
        <v>1</v>
      </c>
      <c r="G24" s="139">
        <v>1</v>
      </c>
      <c r="H24" s="139">
        <v>1</v>
      </c>
      <c r="I24" s="139">
        <f t="shared" si="0"/>
        <v>1</v>
      </c>
      <c r="J24" s="171"/>
      <c r="K24" s="54"/>
      <c r="L24" s="54"/>
      <c r="M24" s="54"/>
      <c r="N24" s="54"/>
      <c r="O24" s="54"/>
      <c r="P24" s="54"/>
      <c r="Q24" s="54"/>
    </row>
    <row r="25" spans="1:17" ht="63.75" x14ac:dyDescent="0.2">
      <c r="A25" s="70">
        <v>18</v>
      </c>
      <c r="B25" s="198" t="s">
        <v>2626</v>
      </c>
      <c r="C25" s="235" t="s">
        <v>2627</v>
      </c>
      <c r="D25" s="235" t="s">
        <v>1085</v>
      </c>
      <c r="E25" s="252"/>
      <c r="F25" s="139">
        <v>1</v>
      </c>
      <c r="G25" s="139">
        <v>1</v>
      </c>
      <c r="H25" s="139">
        <v>1</v>
      </c>
      <c r="I25" s="139">
        <f t="shared" si="0"/>
        <v>1</v>
      </c>
      <c r="J25" s="171"/>
      <c r="K25" s="54"/>
      <c r="L25" s="54"/>
      <c r="M25" s="54"/>
      <c r="N25" s="54"/>
      <c r="O25" s="54"/>
      <c r="P25" s="54"/>
      <c r="Q25" s="54"/>
    </row>
    <row r="26" spans="1:17" ht="63.75" x14ac:dyDescent="0.2">
      <c r="A26" s="70">
        <v>19</v>
      </c>
      <c r="B26" s="198" t="s">
        <v>2628</v>
      </c>
      <c r="C26" s="235" t="s">
        <v>2629</v>
      </c>
      <c r="D26" s="235" t="s">
        <v>1085</v>
      </c>
      <c r="E26" s="252"/>
      <c r="F26" s="139">
        <v>1</v>
      </c>
      <c r="G26" s="139">
        <v>1</v>
      </c>
      <c r="H26" s="139">
        <v>1</v>
      </c>
      <c r="I26" s="139">
        <f t="shared" si="0"/>
        <v>1</v>
      </c>
      <c r="J26" s="171"/>
      <c r="K26" s="54"/>
      <c r="L26" s="54"/>
      <c r="M26" s="54"/>
      <c r="N26" s="54"/>
      <c r="O26" s="54"/>
      <c r="P26" s="54"/>
      <c r="Q26" s="54"/>
    </row>
    <row r="27" spans="1:17" ht="63.75" x14ac:dyDescent="0.2">
      <c r="A27" s="70">
        <v>20</v>
      </c>
      <c r="B27" s="198" t="s">
        <v>2630</v>
      </c>
      <c r="C27" s="235" t="s">
        <v>2631</v>
      </c>
      <c r="D27" s="235" t="s">
        <v>1085</v>
      </c>
      <c r="E27" s="252"/>
      <c r="F27" s="139">
        <v>1</v>
      </c>
      <c r="G27" s="139">
        <v>1</v>
      </c>
      <c r="H27" s="139">
        <v>1</v>
      </c>
      <c r="I27" s="139">
        <f t="shared" si="0"/>
        <v>1</v>
      </c>
      <c r="J27" s="171"/>
      <c r="K27" s="54"/>
      <c r="L27" s="54"/>
      <c r="M27" s="54"/>
      <c r="N27" s="54"/>
      <c r="O27" s="54"/>
      <c r="P27" s="54"/>
      <c r="Q27" s="54"/>
    </row>
    <row r="28" spans="1:17" ht="63.75" x14ac:dyDescent="0.2">
      <c r="A28" s="70">
        <v>21</v>
      </c>
      <c r="B28" s="198" t="s">
        <v>2632</v>
      </c>
      <c r="C28" s="235" t="s">
        <v>2633</v>
      </c>
      <c r="D28" s="235" t="s">
        <v>1085</v>
      </c>
      <c r="E28" s="252"/>
      <c r="F28" s="139">
        <v>1</v>
      </c>
      <c r="G28" s="139">
        <v>1</v>
      </c>
      <c r="H28" s="139">
        <v>1</v>
      </c>
      <c r="I28" s="139">
        <f t="shared" si="0"/>
        <v>1</v>
      </c>
      <c r="J28" s="171"/>
      <c r="K28" s="54"/>
      <c r="L28" s="54"/>
      <c r="M28" s="54"/>
      <c r="N28" s="54"/>
      <c r="O28" s="54"/>
      <c r="P28" s="54"/>
      <c r="Q28" s="54"/>
    </row>
    <row r="29" spans="1:17" ht="63.75" x14ac:dyDescent="0.2">
      <c r="A29" s="70">
        <v>22</v>
      </c>
      <c r="B29" s="198" t="s">
        <v>2634</v>
      </c>
      <c r="C29" s="235" t="s">
        <v>2635</v>
      </c>
      <c r="D29" s="235" t="s">
        <v>1085</v>
      </c>
      <c r="E29" s="252"/>
      <c r="F29" s="139">
        <v>1</v>
      </c>
      <c r="G29" s="139">
        <v>1</v>
      </c>
      <c r="H29" s="139">
        <v>1</v>
      </c>
      <c r="I29" s="139">
        <f t="shared" si="0"/>
        <v>1</v>
      </c>
      <c r="J29" s="171"/>
      <c r="K29" s="54"/>
      <c r="L29" s="54"/>
      <c r="M29" s="54"/>
      <c r="N29" s="54"/>
      <c r="O29" s="54"/>
      <c r="P29" s="54"/>
      <c r="Q29" s="54"/>
    </row>
    <row r="30" spans="1:17" ht="63.75" x14ac:dyDescent="0.2">
      <c r="A30" s="70">
        <v>23</v>
      </c>
      <c r="B30" s="198" t="s">
        <v>2636</v>
      </c>
      <c r="C30" s="235" t="s">
        <v>2637</v>
      </c>
      <c r="D30" s="235" t="s">
        <v>1085</v>
      </c>
      <c r="E30" s="252"/>
      <c r="F30" s="139">
        <v>1</v>
      </c>
      <c r="G30" s="139">
        <v>1</v>
      </c>
      <c r="H30" s="139">
        <v>1</v>
      </c>
      <c r="I30" s="139">
        <f t="shared" si="0"/>
        <v>1</v>
      </c>
      <c r="J30" s="171"/>
      <c r="K30" s="54"/>
      <c r="L30" s="54"/>
      <c r="M30" s="54"/>
      <c r="N30" s="54"/>
      <c r="O30" s="54"/>
      <c r="P30" s="54"/>
      <c r="Q30" s="54"/>
    </row>
    <row r="31" spans="1:17" ht="63.75" x14ac:dyDescent="0.2">
      <c r="A31" s="70">
        <v>24</v>
      </c>
      <c r="B31" s="198" t="s">
        <v>2638</v>
      </c>
      <c r="C31" s="235" t="s">
        <v>2639</v>
      </c>
      <c r="D31" s="235" t="s">
        <v>1085</v>
      </c>
      <c r="E31" s="252"/>
      <c r="F31" s="139">
        <v>1</v>
      </c>
      <c r="G31" s="139">
        <v>1</v>
      </c>
      <c r="H31" s="139">
        <v>1</v>
      </c>
      <c r="I31" s="139">
        <f t="shared" si="0"/>
        <v>1</v>
      </c>
      <c r="J31" s="171"/>
      <c r="K31" s="54"/>
      <c r="L31" s="54"/>
      <c r="M31" s="54"/>
      <c r="N31" s="54"/>
      <c r="O31" s="54"/>
      <c r="P31" s="54"/>
      <c r="Q31" s="54"/>
    </row>
    <row r="32" spans="1:17" ht="63.75" x14ac:dyDescent="0.2">
      <c r="A32" s="70">
        <v>25</v>
      </c>
      <c r="B32" s="198" t="s">
        <v>2640</v>
      </c>
      <c r="C32" s="235" t="s">
        <v>2641</v>
      </c>
      <c r="D32" s="235" t="s">
        <v>1085</v>
      </c>
      <c r="E32" s="252"/>
      <c r="F32" s="139">
        <v>1</v>
      </c>
      <c r="G32" s="139">
        <v>1</v>
      </c>
      <c r="H32" s="139">
        <v>1</v>
      </c>
      <c r="I32" s="139">
        <f t="shared" si="0"/>
        <v>1</v>
      </c>
      <c r="J32" s="171"/>
      <c r="K32" s="54"/>
      <c r="L32" s="54"/>
      <c r="M32" s="54"/>
      <c r="N32" s="54"/>
      <c r="O32" s="54"/>
      <c r="P32" s="54"/>
      <c r="Q32" s="54"/>
    </row>
    <row r="33" spans="1:17" ht="76.5" x14ac:dyDescent="0.2">
      <c r="A33" s="70">
        <v>26</v>
      </c>
      <c r="B33" s="198" t="s">
        <v>2642</v>
      </c>
      <c r="C33" s="235" t="s">
        <v>2643</v>
      </c>
      <c r="D33" s="235" t="s">
        <v>1085</v>
      </c>
      <c r="E33" s="252"/>
      <c r="F33" s="139">
        <v>1</v>
      </c>
      <c r="G33" s="139">
        <v>1</v>
      </c>
      <c r="H33" s="139">
        <v>1</v>
      </c>
      <c r="I33" s="139">
        <f t="shared" si="0"/>
        <v>1</v>
      </c>
      <c r="J33" s="171"/>
      <c r="K33" s="54"/>
      <c r="L33" s="54"/>
      <c r="M33" s="54"/>
      <c r="N33" s="54"/>
      <c r="O33" s="54"/>
      <c r="P33" s="54"/>
      <c r="Q33" s="54"/>
    </row>
    <row r="34" spans="1:17" ht="63.75" x14ac:dyDescent="0.2">
      <c r="A34" s="70">
        <v>27</v>
      </c>
      <c r="B34" s="198" t="s">
        <v>2644</v>
      </c>
      <c r="C34" s="235" t="s">
        <v>2645</v>
      </c>
      <c r="D34" s="235" t="s">
        <v>1085</v>
      </c>
      <c r="E34" s="252"/>
      <c r="F34" s="139">
        <v>1</v>
      </c>
      <c r="G34" s="139">
        <v>1</v>
      </c>
      <c r="H34" s="139">
        <v>1</v>
      </c>
      <c r="I34" s="139">
        <f t="shared" si="0"/>
        <v>1</v>
      </c>
      <c r="J34" s="171"/>
      <c r="K34" s="54"/>
      <c r="L34" s="54"/>
      <c r="M34" s="54"/>
      <c r="N34" s="54"/>
      <c r="O34" s="54"/>
      <c r="P34" s="54"/>
      <c r="Q34" s="54"/>
    </row>
    <row r="35" spans="1:17" ht="63.75" x14ac:dyDescent="0.2">
      <c r="A35" s="70">
        <v>28</v>
      </c>
      <c r="B35" s="198" t="s">
        <v>2646</v>
      </c>
      <c r="C35" s="235" t="s">
        <v>2647</v>
      </c>
      <c r="D35" s="235" t="s">
        <v>1085</v>
      </c>
      <c r="E35" s="252"/>
      <c r="F35" s="139">
        <v>1</v>
      </c>
      <c r="G35" s="139">
        <v>1</v>
      </c>
      <c r="H35" s="139">
        <v>1</v>
      </c>
      <c r="I35" s="139">
        <f t="shared" si="0"/>
        <v>1</v>
      </c>
      <c r="J35" s="171"/>
      <c r="K35" s="54"/>
      <c r="L35" s="54"/>
      <c r="M35" s="54"/>
      <c r="N35" s="54"/>
      <c r="O35" s="54"/>
      <c r="P35" s="54"/>
      <c r="Q35" s="54"/>
    </row>
    <row r="36" spans="1:17" ht="63.75" x14ac:dyDescent="0.2">
      <c r="A36" s="70">
        <v>29</v>
      </c>
      <c r="B36" s="198" t="s">
        <v>2648</v>
      </c>
      <c r="C36" s="235" t="s">
        <v>2649</v>
      </c>
      <c r="D36" s="235" t="s">
        <v>1085</v>
      </c>
      <c r="E36" s="252"/>
      <c r="F36" s="139">
        <v>1</v>
      </c>
      <c r="G36" s="139">
        <v>1</v>
      </c>
      <c r="H36" s="139">
        <v>1</v>
      </c>
      <c r="I36" s="139">
        <f t="shared" si="0"/>
        <v>1</v>
      </c>
      <c r="J36" s="171"/>
      <c r="K36" s="54"/>
      <c r="L36" s="54"/>
      <c r="M36" s="54"/>
      <c r="N36" s="54"/>
      <c r="O36" s="54"/>
      <c r="P36" s="54"/>
      <c r="Q36" s="54"/>
    </row>
    <row r="37" spans="1:17" ht="63.75" x14ac:dyDescent="0.2">
      <c r="A37" s="91">
        <v>30</v>
      </c>
      <c r="B37" s="198" t="s">
        <v>2650</v>
      </c>
      <c r="C37" s="235" t="s">
        <v>2651</v>
      </c>
      <c r="D37" s="235" t="s">
        <v>1085</v>
      </c>
      <c r="E37" s="252"/>
      <c r="F37" s="139">
        <v>1</v>
      </c>
      <c r="G37" s="139">
        <v>1</v>
      </c>
      <c r="H37" s="139">
        <v>1</v>
      </c>
      <c r="I37" s="139">
        <f t="shared" si="0"/>
        <v>1</v>
      </c>
      <c r="J37" s="171"/>
      <c r="K37" s="54"/>
      <c r="L37" s="54"/>
      <c r="M37" s="54"/>
      <c r="N37" s="54"/>
      <c r="O37" s="54"/>
      <c r="P37" s="54"/>
      <c r="Q37" s="54"/>
    </row>
    <row r="38" spans="1:17" ht="63.75" x14ac:dyDescent="0.2">
      <c r="A38" s="91">
        <v>31</v>
      </c>
      <c r="B38" s="198" t="s">
        <v>2652</v>
      </c>
      <c r="C38" s="235" t="s">
        <v>2653</v>
      </c>
      <c r="D38" s="235" t="s">
        <v>1085</v>
      </c>
      <c r="E38" s="252"/>
      <c r="F38" s="139">
        <v>1</v>
      </c>
      <c r="G38" s="139">
        <v>1</v>
      </c>
      <c r="H38" s="139">
        <v>1</v>
      </c>
      <c r="I38" s="139">
        <f t="shared" si="0"/>
        <v>1</v>
      </c>
      <c r="J38" s="171"/>
      <c r="K38" s="54"/>
      <c r="L38" s="54"/>
      <c r="M38" s="54"/>
      <c r="N38" s="54"/>
      <c r="O38" s="54"/>
      <c r="P38" s="54"/>
      <c r="Q38" s="54"/>
    </row>
    <row r="39" spans="1:17" ht="63.75" x14ac:dyDescent="0.2">
      <c r="A39" s="91">
        <v>32</v>
      </c>
      <c r="B39" s="198" t="s">
        <v>2654</v>
      </c>
      <c r="C39" s="235" t="s">
        <v>2655</v>
      </c>
      <c r="D39" s="235" t="s">
        <v>1085</v>
      </c>
      <c r="E39" s="252"/>
      <c r="F39" s="139">
        <v>1</v>
      </c>
      <c r="G39" s="139">
        <v>1</v>
      </c>
      <c r="H39" s="139">
        <v>1</v>
      </c>
      <c r="I39" s="139">
        <f t="shared" si="0"/>
        <v>1</v>
      </c>
      <c r="J39" s="171"/>
      <c r="K39" s="54"/>
      <c r="L39" s="54"/>
      <c r="M39" s="54"/>
      <c r="N39" s="54"/>
      <c r="O39" s="54"/>
      <c r="P39" s="54"/>
      <c r="Q39" s="54"/>
    </row>
    <row r="40" spans="1:17" ht="63.75" x14ac:dyDescent="0.2">
      <c r="A40" s="91">
        <v>33</v>
      </c>
      <c r="B40" s="198" t="s">
        <v>2656</v>
      </c>
      <c r="C40" s="235" t="s">
        <v>2657</v>
      </c>
      <c r="D40" s="235" t="s">
        <v>1085</v>
      </c>
      <c r="E40" s="252"/>
      <c r="F40" s="139">
        <v>1</v>
      </c>
      <c r="G40" s="139">
        <v>1</v>
      </c>
      <c r="H40" s="139">
        <v>1</v>
      </c>
      <c r="I40" s="139">
        <f t="shared" si="0"/>
        <v>1</v>
      </c>
      <c r="J40" s="171"/>
      <c r="K40" s="54"/>
      <c r="L40" s="54"/>
      <c r="M40" s="54"/>
      <c r="N40" s="54"/>
      <c r="O40" s="54"/>
      <c r="P40" s="54"/>
      <c r="Q40" s="54"/>
    </row>
    <row r="41" spans="1:17" ht="102" x14ac:dyDescent="0.2">
      <c r="A41" s="91">
        <v>34</v>
      </c>
      <c r="B41" s="198" t="s">
        <v>2658</v>
      </c>
      <c r="C41" s="235" t="s">
        <v>2659</v>
      </c>
      <c r="D41" s="235" t="s">
        <v>1085</v>
      </c>
      <c r="E41" s="252"/>
      <c r="F41" s="139">
        <v>1</v>
      </c>
      <c r="G41" s="150">
        <v>1</v>
      </c>
      <c r="H41" s="139">
        <v>1</v>
      </c>
      <c r="I41" s="139">
        <f t="shared" si="0"/>
        <v>1</v>
      </c>
      <c r="J41" s="171" t="s">
        <v>2660</v>
      </c>
      <c r="K41" s="54"/>
      <c r="L41" s="54"/>
      <c r="M41" s="54"/>
      <c r="N41" s="54"/>
      <c r="O41" s="54"/>
      <c r="P41" s="54"/>
      <c r="Q41" s="54"/>
    </row>
    <row r="42" spans="1:17" ht="51" x14ac:dyDescent="0.2">
      <c r="A42" s="91">
        <v>35</v>
      </c>
      <c r="B42" s="198" t="s">
        <v>2661</v>
      </c>
      <c r="C42" s="235" t="s">
        <v>2662</v>
      </c>
      <c r="D42" s="235" t="s">
        <v>1085</v>
      </c>
      <c r="E42" s="252"/>
      <c r="F42" s="139">
        <v>1</v>
      </c>
      <c r="G42" s="139">
        <v>1</v>
      </c>
      <c r="H42" s="139">
        <v>1</v>
      </c>
      <c r="I42" s="139">
        <f t="shared" si="0"/>
        <v>1</v>
      </c>
      <c r="J42" s="171"/>
      <c r="K42" s="54"/>
      <c r="L42" s="54"/>
      <c r="M42" s="54"/>
      <c r="N42" s="54"/>
      <c r="O42" s="54"/>
      <c r="P42" s="54"/>
      <c r="Q42" s="54"/>
    </row>
    <row r="43" spans="1:17" ht="51" x14ac:dyDescent="0.2">
      <c r="A43" s="70">
        <v>36</v>
      </c>
      <c r="B43" s="198" t="s">
        <v>2663</v>
      </c>
      <c r="C43" s="235" t="s">
        <v>2664</v>
      </c>
      <c r="D43" s="235" t="s">
        <v>1085</v>
      </c>
      <c r="E43" s="252"/>
      <c r="F43" s="139">
        <v>1</v>
      </c>
      <c r="G43" s="139">
        <v>1</v>
      </c>
      <c r="H43" s="139">
        <v>1</v>
      </c>
      <c r="I43" s="139">
        <f t="shared" si="0"/>
        <v>1</v>
      </c>
      <c r="J43" s="171"/>
      <c r="K43" s="54"/>
      <c r="L43" s="54"/>
      <c r="M43" s="54"/>
      <c r="N43" s="54"/>
      <c r="O43" s="54"/>
      <c r="P43" s="54"/>
      <c r="Q43" s="54"/>
    </row>
    <row r="44" spans="1:17" ht="375" x14ac:dyDescent="0.2">
      <c r="A44" s="70">
        <v>37</v>
      </c>
      <c r="B44" s="198" t="s">
        <v>2665</v>
      </c>
      <c r="C44" s="235" t="s">
        <v>2666</v>
      </c>
      <c r="D44" s="235" t="s">
        <v>1085</v>
      </c>
      <c r="E44" s="253" t="s">
        <v>2667</v>
      </c>
      <c r="F44" s="139">
        <v>1</v>
      </c>
      <c r="G44" s="139">
        <v>1</v>
      </c>
      <c r="H44" s="139">
        <v>1</v>
      </c>
      <c r="I44" s="139">
        <f t="shared" si="0"/>
        <v>1</v>
      </c>
      <c r="J44" s="171"/>
      <c r="K44" s="54"/>
      <c r="L44" s="54"/>
      <c r="M44" s="54"/>
      <c r="N44" s="54"/>
      <c r="O44" s="54"/>
      <c r="P44" s="54"/>
      <c r="Q44" s="54"/>
    </row>
    <row r="45" spans="1:17" ht="38.25" x14ac:dyDescent="0.2">
      <c r="A45" s="70">
        <v>38</v>
      </c>
      <c r="B45" s="198" t="s">
        <v>2668</v>
      </c>
      <c r="C45" s="235" t="s">
        <v>2669</v>
      </c>
      <c r="D45" s="235" t="s">
        <v>1085</v>
      </c>
      <c r="E45" s="252"/>
      <c r="F45" s="139">
        <v>1</v>
      </c>
      <c r="G45" s="139">
        <v>1</v>
      </c>
      <c r="H45" s="139">
        <v>1</v>
      </c>
      <c r="I45" s="139">
        <f t="shared" si="0"/>
        <v>1</v>
      </c>
      <c r="J45" s="171"/>
      <c r="K45" s="54"/>
      <c r="L45" s="54"/>
      <c r="M45" s="54"/>
      <c r="N45" s="54"/>
      <c r="O45" s="54"/>
      <c r="P45" s="54"/>
      <c r="Q45" s="54"/>
    </row>
    <row r="46" spans="1:17" ht="51" x14ac:dyDescent="0.2">
      <c r="A46" s="70">
        <v>39</v>
      </c>
      <c r="B46" s="198" t="s">
        <v>2670</v>
      </c>
      <c r="C46" s="235" t="s">
        <v>2671</v>
      </c>
      <c r="D46" s="235" t="s">
        <v>1085</v>
      </c>
      <c r="E46" s="252"/>
      <c r="F46" s="139">
        <v>1</v>
      </c>
      <c r="G46" s="139">
        <v>1</v>
      </c>
      <c r="H46" s="139">
        <v>1</v>
      </c>
      <c r="I46" s="139">
        <f t="shared" si="0"/>
        <v>1</v>
      </c>
      <c r="J46" s="171"/>
      <c r="K46" s="54"/>
      <c r="L46" s="54"/>
      <c r="M46" s="54"/>
      <c r="N46" s="54"/>
      <c r="O46" s="54"/>
      <c r="P46" s="54"/>
      <c r="Q46" s="54"/>
    </row>
    <row r="47" spans="1:17" ht="76.5" x14ac:dyDescent="0.2">
      <c r="A47" s="70">
        <v>40</v>
      </c>
      <c r="B47" s="198" t="s">
        <v>2672</v>
      </c>
      <c r="C47" s="235" t="s">
        <v>2673</v>
      </c>
      <c r="D47" s="235" t="s">
        <v>1085</v>
      </c>
      <c r="E47" s="252"/>
      <c r="F47" s="150">
        <v>1</v>
      </c>
      <c r="G47" s="139">
        <v>1</v>
      </c>
      <c r="H47" s="139">
        <v>1</v>
      </c>
      <c r="I47" s="139">
        <f t="shared" si="0"/>
        <v>1</v>
      </c>
      <c r="J47" s="171" t="s">
        <v>2477</v>
      </c>
      <c r="K47" s="54"/>
      <c r="L47" s="54"/>
      <c r="M47" s="54"/>
      <c r="N47" s="54"/>
      <c r="O47" s="54"/>
      <c r="P47" s="54"/>
      <c r="Q47" s="54"/>
    </row>
    <row r="48" spans="1:17" ht="38.25" x14ac:dyDescent="0.2">
      <c r="A48" s="70">
        <v>41</v>
      </c>
      <c r="B48" s="198" t="s">
        <v>2674</v>
      </c>
      <c r="C48" s="235" t="s">
        <v>2675</v>
      </c>
      <c r="D48" s="235" t="s">
        <v>1085</v>
      </c>
      <c r="E48" s="252"/>
      <c r="F48" s="139">
        <v>1</v>
      </c>
      <c r="G48" s="139">
        <v>1</v>
      </c>
      <c r="H48" s="139">
        <v>1</v>
      </c>
      <c r="I48" s="139">
        <f t="shared" si="0"/>
        <v>1</v>
      </c>
      <c r="J48" s="171"/>
      <c r="K48" s="54"/>
      <c r="L48" s="54"/>
      <c r="M48" s="54"/>
      <c r="N48" s="54"/>
      <c r="O48" s="54"/>
      <c r="P48" s="54"/>
      <c r="Q48" s="54"/>
    </row>
    <row r="49" spans="1:17" ht="63.75" x14ac:dyDescent="0.2">
      <c r="A49" s="70">
        <v>42</v>
      </c>
      <c r="B49" s="198" t="s">
        <v>2676</v>
      </c>
      <c r="C49" s="235" t="s">
        <v>2677</v>
      </c>
      <c r="D49" s="235" t="s">
        <v>1085</v>
      </c>
      <c r="E49" s="252"/>
      <c r="F49" s="139">
        <v>1</v>
      </c>
      <c r="G49" s="139">
        <v>1</v>
      </c>
      <c r="H49" s="139">
        <v>1</v>
      </c>
      <c r="I49" s="139">
        <f t="shared" si="0"/>
        <v>1</v>
      </c>
      <c r="J49" s="171"/>
      <c r="K49" s="54"/>
      <c r="L49" s="54"/>
      <c r="M49" s="54"/>
      <c r="N49" s="54"/>
      <c r="O49" s="54"/>
      <c r="P49" s="54"/>
      <c r="Q49" s="54"/>
    </row>
    <row r="50" spans="1:17" ht="204" x14ac:dyDescent="0.2">
      <c r="A50" s="70">
        <v>43</v>
      </c>
      <c r="B50" s="198" t="s">
        <v>2678</v>
      </c>
      <c r="C50" s="235" t="s">
        <v>2679</v>
      </c>
      <c r="D50" s="235" t="s">
        <v>1085</v>
      </c>
      <c r="E50" s="78" t="s">
        <v>2680</v>
      </c>
      <c r="F50" s="139">
        <v>1</v>
      </c>
      <c r="G50" s="139">
        <v>1</v>
      </c>
      <c r="H50" s="139">
        <v>1</v>
      </c>
      <c r="I50" s="139">
        <f t="shared" si="0"/>
        <v>1</v>
      </c>
      <c r="J50" s="171"/>
      <c r="K50" s="54"/>
      <c r="L50" s="54"/>
      <c r="M50" s="54"/>
      <c r="N50" s="54"/>
      <c r="O50" s="54"/>
      <c r="P50" s="54"/>
      <c r="Q50" s="54"/>
    </row>
    <row r="51" spans="1:17" ht="25.5" x14ac:dyDescent="0.2">
      <c r="A51" s="70">
        <v>44</v>
      </c>
      <c r="B51" s="254" t="s">
        <v>2681</v>
      </c>
      <c r="C51" s="235" t="s">
        <v>2682</v>
      </c>
      <c r="D51" s="235" t="s">
        <v>2683</v>
      </c>
      <c r="E51" s="253"/>
      <c r="F51" s="139">
        <v>1</v>
      </c>
      <c r="G51" s="139">
        <v>1</v>
      </c>
      <c r="H51" s="139">
        <v>1</v>
      </c>
      <c r="I51" s="139">
        <f t="shared" si="0"/>
        <v>1</v>
      </c>
      <c r="J51" s="171"/>
      <c r="K51" s="54"/>
      <c r="L51" s="54"/>
      <c r="M51" s="54"/>
      <c r="N51" s="54"/>
      <c r="O51" s="54"/>
      <c r="P51" s="54"/>
      <c r="Q51" s="54"/>
    </row>
    <row r="52" spans="1:17" ht="38.25" x14ac:dyDescent="0.2">
      <c r="A52" s="70">
        <v>45</v>
      </c>
      <c r="B52" s="255" t="s">
        <v>2684</v>
      </c>
      <c r="C52" s="41" t="s">
        <v>2685</v>
      </c>
      <c r="D52" s="235" t="s">
        <v>1068</v>
      </c>
      <c r="E52" s="253"/>
      <c r="F52" s="139">
        <v>1</v>
      </c>
      <c r="G52" s="139">
        <v>1</v>
      </c>
      <c r="H52" s="139">
        <v>1</v>
      </c>
      <c r="I52" s="139">
        <f t="shared" si="0"/>
        <v>1</v>
      </c>
      <c r="J52" s="171"/>
      <c r="K52" s="54"/>
      <c r="L52" s="54"/>
      <c r="M52" s="54"/>
      <c r="N52" s="54"/>
      <c r="O52" s="54"/>
      <c r="P52" s="54"/>
      <c r="Q52" s="54"/>
    </row>
    <row r="53" spans="1:17" ht="51" x14ac:dyDescent="0.2">
      <c r="A53" s="70">
        <v>46</v>
      </c>
      <c r="B53" s="254" t="s">
        <v>2686</v>
      </c>
      <c r="C53" s="41" t="s">
        <v>2687</v>
      </c>
      <c r="D53" s="235" t="s">
        <v>1068</v>
      </c>
      <c r="E53" s="253"/>
      <c r="F53" s="139">
        <v>1</v>
      </c>
      <c r="G53" s="139">
        <v>1</v>
      </c>
      <c r="H53" s="139">
        <v>1</v>
      </c>
      <c r="I53" s="139">
        <f t="shared" si="0"/>
        <v>1</v>
      </c>
      <c r="J53" s="171"/>
      <c r="K53" s="54"/>
      <c r="L53" s="54"/>
      <c r="M53" s="54"/>
      <c r="N53" s="54"/>
      <c r="O53" s="54"/>
      <c r="P53" s="54"/>
      <c r="Q53" s="54"/>
    </row>
    <row r="54" spans="1:17" ht="38.25" x14ac:dyDescent="0.2">
      <c r="A54" s="70">
        <v>47</v>
      </c>
      <c r="B54" s="254" t="s">
        <v>2688</v>
      </c>
      <c r="C54" s="41" t="s">
        <v>2689</v>
      </c>
      <c r="D54" s="235" t="s">
        <v>1068</v>
      </c>
      <c r="E54" s="253"/>
      <c r="F54" s="139">
        <v>1</v>
      </c>
      <c r="G54" s="139">
        <v>1</v>
      </c>
      <c r="H54" s="139">
        <v>1</v>
      </c>
      <c r="I54" s="139">
        <f t="shared" si="0"/>
        <v>1</v>
      </c>
      <c r="J54" s="171"/>
      <c r="K54" s="54"/>
      <c r="L54" s="54"/>
      <c r="M54" s="54"/>
      <c r="N54" s="54"/>
      <c r="O54" s="54"/>
      <c r="P54" s="54"/>
      <c r="Q54" s="54"/>
    </row>
    <row r="55" spans="1:17" ht="15.75" customHeight="1" x14ac:dyDescent="0.2">
      <c r="A55" s="332" t="s">
        <v>1049</v>
      </c>
      <c r="B55" s="333"/>
      <c r="C55" s="333"/>
      <c r="D55" s="333"/>
      <c r="E55" s="333"/>
      <c r="F55" s="333"/>
      <c r="G55" s="333"/>
      <c r="H55" s="334"/>
      <c r="I55" s="169">
        <f>SUM(I8:I54)/COUNT(I8:I54)</f>
        <v>1</v>
      </c>
      <c r="J55" s="171"/>
      <c r="K55" s="54"/>
      <c r="L55" s="54"/>
      <c r="M55" s="54"/>
      <c r="N55" s="54"/>
      <c r="O55" s="54"/>
      <c r="P55" s="54"/>
      <c r="Q55" s="54"/>
    </row>
    <row r="59" spans="1:17" x14ac:dyDescent="0.2">
      <c r="B59" s="100"/>
      <c r="C59" s="101"/>
      <c r="D59" s="101"/>
      <c r="E59" s="133"/>
      <c r="F59" s="133"/>
      <c r="G59" s="133"/>
      <c r="H59" s="133"/>
      <c r="I59" s="133"/>
    </row>
    <row r="66" spans="2:9" x14ac:dyDescent="0.2">
      <c r="B66" s="100"/>
      <c r="C66" s="101"/>
      <c r="D66" s="101"/>
      <c r="E66" s="133"/>
      <c r="F66" s="133"/>
      <c r="G66" s="133"/>
      <c r="H66" s="133"/>
      <c r="I66" s="133"/>
    </row>
    <row r="70" spans="2:9" x14ac:dyDescent="0.2">
      <c r="B70" s="100"/>
      <c r="C70" s="101"/>
      <c r="D70" s="101"/>
      <c r="E70" s="133"/>
      <c r="F70" s="133"/>
      <c r="G70" s="133"/>
      <c r="H70" s="133"/>
      <c r="I70" s="133"/>
    </row>
    <row r="73" spans="2:9" x14ac:dyDescent="0.2">
      <c r="B73" s="100"/>
      <c r="C73" s="101"/>
      <c r="D73" s="101"/>
      <c r="E73" s="133"/>
      <c r="F73" s="133"/>
      <c r="G73" s="133"/>
      <c r="H73" s="133"/>
      <c r="I73" s="133"/>
    </row>
    <row r="77" spans="2:9" x14ac:dyDescent="0.2">
      <c r="B77" s="100"/>
      <c r="C77" s="101"/>
      <c r="D77" s="101"/>
      <c r="E77" s="133"/>
      <c r="F77" s="133"/>
      <c r="G77" s="133"/>
      <c r="H77" s="133"/>
      <c r="I77" s="133"/>
    </row>
    <row r="80" spans="2:9" x14ac:dyDescent="0.2">
      <c r="B80" s="100"/>
      <c r="C80" s="101"/>
      <c r="D80" s="101"/>
      <c r="E80" s="133"/>
      <c r="F80" s="133"/>
      <c r="G80" s="133"/>
      <c r="H80" s="133"/>
      <c r="I80" s="133"/>
    </row>
    <row r="84" spans="2:9" x14ac:dyDescent="0.2">
      <c r="B84" s="100"/>
      <c r="C84" s="101"/>
      <c r="D84" s="101"/>
      <c r="E84" s="133"/>
      <c r="F84" s="133"/>
      <c r="G84" s="133"/>
      <c r="H84" s="133"/>
      <c r="I84" s="133"/>
    </row>
  </sheetData>
  <mergeCells count="13">
    <mergeCell ref="I6:I7"/>
    <mergeCell ref="J6:J7"/>
    <mergeCell ref="A55:H55"/>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54">
      <formula1>"0,1"</formula1>
    </dataValidation>
  </dataValidations>
  <pageMargins left="0.31496062992125984" right="0.31496062992125984" top="0.35433070866141736" bottom="0.35433070866141736" header="0" footer="0"/>
  <pageSetup paperSize="9" scale="56"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99"/>
  <sheetViews>
    <sheetView view="pageBreakPreview" zoomScale="85" zoomScaleNormal="100" zoomScaleSheetLayoutView="85"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34" customWidth="1"/>
    <col min="6" max="6" width="12.7109375" style="134" customWidth="1"/>
    <col min="7" max="7" width="15.85546875" style="134" customWidth="1"/>
    <col min="8" max="8" width="14.42578125" style="134" customWidth="1"/>
    <col min="9" max="9" width="19" style="134" customWidth="1"/>
    <col min="10" max="10" width="16.5703125"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29" t="s">
        <v>240</v>
      </c>
      <c r="B1" s="329"/>
      <c r="C1" s="329"/>
      <c r="D1" s="329"/>
      <c r="E1" s="329"/>
      <c r="F1" s="329"/>
      <c r="G1" s="329"/>
      <c r="H1" s="329"/>
      <c r="I1" s="329"/>
      <c r="J1" s="329"/>
    </row>
    <row r="2" spans="1:17" ht="30.75" customHeight="1" x14ac:dyDescent="0.2">
      <c r="A2" s="125" t="s">
        <v>246</v>
      </c>
      <c r="B2" s="125"/>
      <c r="C2" s="330" t="s">
        <v>2690</v>
      </c>
      <c r="D2" s="330"/>
      <c r="E2" s="330"/>
      <c r="F2" s="330"/>
      <c r="G2" s="330"/>
      <c r="H2" s="330"/>
      <c r="I2" s="330"/>
      <c r="J2" s="330"/>
    </row>
    <row r="3" spans="1:17" ht="15.75" customHeight="1" x14ac:dyDescent="0.2">
      <c r="A3" s="125" t="s">
        <v>243</v>
      </c>
      <c r="B3" s="125"/>
      <c r="C3" s="126">
        <v>43942</v>
      </c>
      <c r="D3" s="135"/>
      <c r="E3" s="126"/>
      <c r="F3" s="126"/>
      <c r="G3" s="126"/>
      <c r="H3" s="126"/>
      <c r="I3" s="126"/>
    </row>
    <row r="4" spans="1:17" ht="17.25" customHeight="1" x14ac:dyDescent="0.2">
      <c r="A4" s="136" t="s">
        <v>82</v>
      </c>
      <c r="B4" s="125"/>
      <c r="C4" s="135"/>
      <c r="D4" s="135"/>
      <c r="E4" s="126"/>
      <c r="F4" s="126"/>
      <c r="G4" s="126"/>
      <c r="H4" s="126"/>
      <c r="I4" s="126"/>
    </row>
    <row r="5" spans="1:17" ht="52.5" customHeight="1" x14ac:dyDescent="0.2">
      <c r="A5" s="338" t="s">
        <v>247</v>
      </c>
      <c r="B5" s="338"/>
      <c r="C5" s="338"/>
      <c r="D5" s="338"/>
      <c r="E5" s="338"/>
      <c r="F5" s="338"/>
      <c r="G5" s="338"/>
      <c r="H5" s="338"/>
      <c r="I5" s="338"/>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26"/>
      <c r="C7" s="326"/>
      <c r="D7" s="326"/>
      <c r="E7" s="326"/>
      <c r="F7" s="326"/>
      <c r="G7" s="137" t="s">
        <v>255</v>
      </c>
      <c r="H7" s="4" t="s">
        <v>256</v>
      </c>
      <c r="I7" s="326"/>
      <c r="J7" s="326"/>
      <c r="K7" s="54"/>
      <c r="L7" s="54"/>
      <c r="M7" s="54"/>
      <c r="N7" s="54"/>
      <c r="O7" s="54"/>
      <c r="P7" s="54"/>
      <c r="Q7" s="54"/>
    </row>
    <row r="8" spans="1:17" ht="76.5" x14ac:dyDescent="0.2">
      <c r="A8" s="70">
        <v>1</v>
      </c>
      <c r="B8" s="198" t="s">
        <v>2691</v>
      </c>
      <c r="C8" s="235" t="s">
        <v>2692</v>
      </c>
      <c r="D8" s="235" t="s">
        <v>1085</v>
      </c>
      <c r="E8" s="78"/>
      <c r="F8" s="139">
        <v>1</v>
      </c>
      <c r="G8" s="139">
        <v>1</v>
      </c>
      <c r="H8" s="139">
        <v>1</v>
      </c>
      <c r="I8" s="139">
        <f>F8*0.2+G8*0.4+H8*0.4</f>
        <v>1</v>
      </c>
      <c r="J8" s="78"/>
      <c r="K8" s="54"/>
      <c r="L8" s="54"/>
      <c r="M8" s="54"/>
      <c r="N8" s="54"/>
      <c r="O8" s="54"/>
      <c r="P8" s="54"/>
      <c r="Q8" s="54"/>
    </row>
    <row r="9" spans="1:17" ht="76.5" x14ac:dyDescent="0.2">
      <c r="A9" s="70">
        <v>2</v>
      </c>
      <c r="B9" s="198" t="s">
        <v>2693</v>
      </c>
      <c r="C9" s="235" t="s">
        <v>2694</v>
      </c>
      <c r="D9" s="235" t="s">
        <v>1085</v>
      </c>
      <c r="E9" s="78"/>
      <c r="F9" s="139">
        <v>1</v>
      </c>
      <c r="G9" s="139">
        <v>1</v>
      </c>
      <c r="H9" s="139">
        <v>1</v>
      </c>
      <c r="I9" s="139">
        <f>F9*0.2+G9*0.4+H9*0.4</f>
        <v>1</v>
      </c>
      <c r="J9" s="78"/>
      <c r="K9" s="54"/>
      <c r="L9" s="54"/>
      <c r="M9" s="54"/>
      <c r="N9" s="54"/>
      <c r="O9" s="54"/>
      <c r="P9" s="54"/>
      <c r="Q9" s="54"/>
    </row>
    <row r="10" spans="1:17" ht="63.75" x14ac:dyDescent="0.2">
      <c r="A10" s="70">
        <v>3</v>
      </c>
      <c r="B10" s="198" t="s">
        <v>2695</v>
      </c>
      <c r="C10" s="235" t="s">
        <v>2696</v>
      </c>
      <c r="D10" s="235" t="s">
        <v>1085</v>
      </c>
      <c r="E10" s="78"/>
      <c r="F10" s="139">
        <v>1</v>
      </c>
      <c r="G10" s="139">
        <v>1</v>
      </c>
      <c r="H10" s="139">
        <v>1</v>
      </c>
      <c r="I10" s="139">
        <f t="shared" ref="I10:I69" si="0">F10*0.2+G10*0.4+H10*0.4</f>
        <v>1</v>
      </c>
      <c r="J10" s="78"/>
      <c r="K10" s="54"/>
      <c r="L10" s="54"/>
      <c r="M10" s="54"/>
      <c r="N10" s="54"/>
      <c r="O10" s="54"/>
      <c r="P10" s="54"/>
      <c r="Q10" s="54"/>
    </row>
    <row r="11" spans="1:17" ht="63.75" x14ac:dyDescent="0.2">
      <c r="A11" s="70">
        <v>4</v>
      </c>
      <c r="B11" s="198" t="s">
        <v>2697</v>
      </c>
      <c r="C11" s="235" t="s">
        <v>2698</v>
      </c>
      <c r="D11" s="235" t="s">
        <v>1085</v>
      </c>
      <c r="E11" s="78"/>
      <c r="F11" s="139">
        <v>1</v>
      </c>
      <c r="G11" s="139">
        <v>1</v>
      </c>
      <c r="H11" s="139">
        <v>1</v>
      </c>
      <c r="I11" s="139">
        <f t="shared" si="0"/>
        <v>1</v>
      </c>
      <c r="J11" s="78"/>
      <c r="K11" s="54"/>
      <c r="L11" s="54"/>
      <c r="M11" s="54"/>
      <c r="N11" s="54"/>
      <c r="O11" s="54"/>
      <c r="P11" s="54"/>
      <c r="Q11" s="54"/>
    </row>
    <row r="12" spans="1:17" ht="63.75" x14ac:dyDescent="0.2">
      <c r="A12" s="70">
        <v>5</v>
      </c>
      <c r="B12" s="198" t="s">
        <v>2699</v>
      </c>
      <c r="C12" s="235" t="s">
        <v>2700</v>
      </c>
      <c r="D12" s="235" t="s">
        <v>1085</v>
      </c>
      <c r="E12" s="78"/>
      <c r="F12" s="139">
        <v>1</v>
      </c>
      <c r="G12" s="139">
        <v>1</v>
      </c>
      <c r="H12" s="139">
        <v>1</v>
      </c>
      <c r="I12" s="139">
        <f t="shared" si="0"/>
        <v>1</v>
      </c>
      <c r="J12" s="78"/>
      <c r="K12" s="54"/>
      <c r="L12" s="54"/>
      <c r="M12" s="54"/>
      <c r="N12" s="54"/>
      <c r="O12" s="54"/>
      <c r="P12" s="54"/>
      <c r="Q12" s="54"/>
    </row>
    <row r="13" spans="1:17" ht="63.75" x14ac:dyDescent="0.2">
      <c r="A13" s="70">
        <v>6</v>
      </c>
      <c r="B13" s="198" t="s">
        <v>2701</v>
      </c>
      <c r="C13" s="235" t="s">
        <v>2702</v>
      </c>
      <c r="D13" s="235" t="s">
        <v>1085</v>
      </c>
      <c r="E13" s="78"/>
      <c r="F13" s="139">
        <v>1</v>
      </c>
      <c r="G13" s="139">
        <v>1</v>
      </c>
      <c r="H13" s="139">
        <v>1</v>
      </c>
      <c r="I13" s="139">
        <f t="shared" si="0"/>
        <v>1</v>
      </c>
      <c r="J13" s="78"/>
      <c r="K13" s="54"/>
      <c r="L13" s="54"/>
      <c r="M13" s="54"/>
      <c r="N13" s="54"/>
      <c r="O13" s="54"/>
      <c r="P13" s="54"/>
      <c r="Q13" s="54"/>
    </row>
    <row r="14" spans="1:17" ht="63.75" x14ac:dyDescent="0.2">
      <c r="A14" s="70">
        <v>7</v>
      </c>
      <c r="B14" s="198" t="s">
        <v>2703</v>
      </c>
      <c r="C14" s="235" t="s">
        <v>2704</v>
      </c>
      <c r="D14" s="235" t="s">
        <v>1085</v>
      </c>
      <c r="E14" s="78"/>
      <c r="F14" s="139">
        <v>1</v>
      </c>
      <c r="G14" s="139">
        <v>1</v>
      </c>
      <c r="H14" s="139">
        <v>1</v>
      </c>
      <c r="I14" s="139">
        <f t="shared" si="0"/>
        <v>1</v>
      </c>
      <c r="J14" s="78"/>
      <c r="K14" s="54"/>
      <c r="L14" s="54"/>
      <c r="M14" s="54"/>
      <c r="N14" s="54"/>
      <c r="O14" s="54"/>
      <c r="P14" s="54"/>
      <c r="Q14" s="54"/>
    </row>
    <row r="15" spans="1:17" ht="76.5" x14ac:dyDescent="0.2">
      <c r="A15" s="70">
        <v>8</v>
      </c>
      <c r="B15" s="198" t="s">
        <v>2705</v>
      </c>
      <c r="C15" s="235" t="s">
        <v>2706</v>
      </c>
      <c r="D15" s="235" t="s">
        <v>1085</v>
      </c>
      <c r="E15" s="78"/>
      <c r="F15" s="139">
        <v>1</v>
      </c>
      <c r="G15" s="139">
        <v>1</v>
      </c>
      <c r="H15" s="139">
        <v>1</v>
      </c>
      <c r="I15" s="139">
        <f t="shared" si="0"/>
        <v>1</v>
      </c>
      <c r="J15" s="78"/>
      <c r="K15" s="54"/>
      <c r="L15" s="54"/>
      <c r="M15" s="54"/>
      <c r="N15" s="54"/>
      <c r="O15" s="54"/>
      <c r="P15" s="54"/>
      <c r="Q15" s="54"/>
    </row>
    <row r="16" spans="1:17" ht="63.75" x14ac:dyDescent="0.2">
      <c r="A16" s="70">
        <v>9</v>
      </c>
      <c r="B16" s="198" t="s">
        <v>2707</v>
      </c>
      <c r="C16" s="235" t="s">
        <v>2708</v>
      </c>
      <c r="D16" s="235" t="s">
        <v>1085</v>
      </c>
      <c r="E16" s="78"/>
      <c r="F16" s="139">
        <v>1</v>
      </c>
      <c r="G16" s="139">
        <v>1</v>
      </c>
      <c r="H16" s="139">
        <v>1</v>
      </c>
      <c r="I16" s="139">
        <f t="shared" si="0"/>
        <v>1</v>
      </c>
      <c r="J16" s="78"/>
      <c r="K16" s="54"/>
      <c r="L16" s="54"/>
      <c r="M16" s="54"/>
      <c r="N16" s="54"/>
      <c r="O16" s="54"/>
      <c r="P16" s="54"/>
      <c r="Q16" s="54"/>
    </row>
    <row r="17" spans="1:17" ht="63.75" x14ac:dyDescent="0.2">
      <c r="A17" s="70">
        <v>10</v>
      </c>
      <c r="B17" s="198" t="s">
        <v>2709</v>
      </c>
      <c r="C17" s="235" t="s">
        <v>2710</v>
      </c>
      <c r="D17" s="235" t="s">
        <v>1085</v>
      </c>
      <c r="E17" s="78"/>
      <c r="F17" s="139">
        <v>1</v>
      </c>
      <c r="G17" s="139">
        <v>1</v>
      </c>
      <c r="H17" s="139">
        <v>1</v>
      </c>
      <c r="I17" s="139">
        <f t="shared" si="0"/>
        <v>1</v>
      </c>
      <c r="J17" s="78"/>
      <c r="K17" s="54"/>
      <c r="L17" s="54"/>
      <c r="M17" s="54"/>
      <c r="N17" s="54"/>
      <c r="O17" s="54"/>
      <c r="P17" s="54"/>
      <c r="Q17" s="54"/>
    </row>
    <row r="18" spans="1:17" ht="63.75" x14ac:dyDescent="0.2">
      <c r="A18" s="70">
        <v>11</v>
      </c>
      <c r="B18" s="198" t="s">
        <v>2711</v>
      </c>
      <c r="C18" s="235" t="s">
        <v>2712</v>
      </c>
      <c r="D18" s="235" t="s">
        <v>1085</v>
      </c>
      <c r="E18" s="78"/>
      <c r="F18" s="139">
        <v>1</v>
      </c>
      <c r="G18" s="139">
        <v>1</v>
      </c>
      <c r="H18" s="139">
        <v>1</v>
      </c>
      <c r="I18" s="139">
        <f t="shared" si="0"/>
        <v>1</v>
      </c>
      <c r="J18" s="78"/>
      <c r="K18" s="54"/>
      <c r="L18" s="54"/>
      <c r="M18" s="54"/>
      <c r="N18" s="54"/>
      <c r="O18" s="54"/>
      <c r="P18" s="54"/>
      <c r="Q18" s="54"/>
    </row>
    <row r="19" spans="1:17" ht="63.75" x14ac:dyDescent="0.2">
      <c r="A19" s="70">
        <v>12</v>
      </c>
      <c r="B19" s="198" t="s">
        <v>2713</v>
      </c>
      <c r="C19" s="235" t="s">
        <v>2714</v>
      </c>
      <c r="D19" s="235" t="s">
        <v>1085</v>
      </c>
      <c r="E19" s="78"/>
      <c r="F19" s="139">
        <v>1</v>
      </c>
      <c r="G19" s="139">
        <v>1</v>
      </c>
      <c r="H19" s="139">
        <v>1</v>
      </c>
      <c r="I19" s="139">
        <f t="shared" si="0"/>
        <v>1</v>
      </c>
      <c r="J19" s="78"/>
      <c r="K19" s="54"/>
      <c r="L19" s="54"/>
      <c r="M19" s="54"/>
      <c r="N19" s="54"/>
      <c r="O19" s="54"/>
      <c r="P19" s="54"/>
      <c r="Q19" s="54"/>
    </row>
    <row r="20" spans="1:17" ht="63.75" x14ac:dyDescent="0.2">
      <c r="A20" s="70">
        <v>13</v>
      </c>
      <c r="B20" s="198" t="s">
        <v>2715</v>
      </c>
      <c r="C20" s="235" t="s">
        <v>2714</v>
      </c>
      <c r="D20" s="235" t="s">
        <v>1085</v>
      </c>
      <c r="E20" s="78"/>
      <c r="F20" s="139">
        <v>1</v>
      </c>
      <c r="G20" s="139">
        <v>1</v>
      </c>
      <c r="H20" s="139">
        <v>1</v>
      </c>
      <c r="I20" s="139">
        <f t="shared" si="0"/>
        <v>1</v>
      </c>
      <c r="J20" s="78"/>
      <c r="K20" s="54"/>
      <c r="L20" s="54"/>
      <c r="M20" s="54"/>
      <c r="N20" s="54"/>
      <c r="O20" s="54"/>
      <c r="P20" s="54"/>
      <c r="Q20" s="54"/>
    </row>
    <row r="21" spans="1:17" ht="76.5" x14ac:dyDescent="0.2">
      <c r="A21" s="70">
        <v>14</v>
      </c>
      <c r="B21" s="198" t="s">
        <v>2716</v>
      </c>
      <c r="C21" s="235" t="s">
        <v>2717</v>
      </c>
      <c r="D21" s="235" t="s">
        <v>1085</v>
      </c>
      <c r="E21" s="78"/>
      <c r="F21" s="150">
        <v>1</v>
      </c>
      <c r="G21" s="139">
        <v>1</v>
      </c>
      <c r="H21" s="139">
        <v>1</v>
      </c>
      <c r="I21" s="139">
        <f t="shared" si="0"/>
        <v>1</v>
      </c>
      <c r="J21" s="171" t="s">
        <v>2718</v>
      </c>
      <c r="K21" s="54"/>
      <c r="L21" s="54"/>
      <c r="M21" s="54"/>
      <c r="N21" s="54"/>
      <c r="O21" s="54"/>
      <c r="P21" s="54"/>
      <c r="Q21" s="54"/>
    </row>
    <row r="22" spans="1:17" ht="76.5" x14ac:dyDescent="0.2">
      <c r="A22" s="70">
        <v>15</v>
      </c>
      <c r="B22" s="198" t="s">
        <v>2719</v>
      </c>
      <c r="C22" s="235" t="s">
        <v>2720</v>
      </c>
      <c r="D22" s="235" t="s">
        <v>1085</v>
      </c>
      <c r="E22" s="78"/>
      <c r="F22" s="139">
        <v>1</v>
      </c>
      <c r="G22" s="139">
        <v>1</v>
      </c>
      <c r="H22" s="139">
        <v>1</v>
      </c>
      <c r="I22" s="139">
        <f t="shared" si="0"/>
        <v>1</v>
      </c>
      <c r="J22" s="78"/>
      <c r="K22" s="54"/>
      <c r="L22" s="54"/>
      <c r="M22" s="54"/>
      <c r="N22" s="54"/>
      <c r="O22" s="54"/>
      <c r="P22" s="54"/>
      <c r="Q22" s="54"/>
    </row>
    <row r="23" spans="1:17" ht="63.75" x14ac:dyDescent="0.2">
      <c r="A23" s="70">
        <v>16</v>
      </c>
      <c r="B23" s="198" t="s">
        <v>2721</v>
      </c>
      <c r="C23" s="235" t="s">
        <v>2722</v>
      </c>
      <c r="D23" s="235" t="s">
        <v>1085</v>
      </c>
      <c r="E23" s="78"/>
      <c r="F23" s="139">
        <v>1</v>
      </c>
      <c r="G23" s="139">
        <v>1</v>
      </c>
      <c r="H23" s="139">
        <v>1</v>
      </c>
      <c r="I23" s="139">
        <f t="shared" si="0"/>
        <v>1</v>
      </c>
      <c r="J23" s="78"/>
      <c r="K23" s="54"/>
      <c r="L23" s="54"/>
      <c r="M23" s="54"/>
      <c r="N23" s="54"/>
      <c r="O23" s="54"/>
      <c r="P23" s="54"/>
      <c r="Q23" s="54"/>
    </row>
    <row r="24" spans="1:17" ht="63.75" x14ac:dyDescent="0.2">
      <c r="A24" s="70">
        <v>17</v>
      </c>
      <c r="B24" s="198" t="s">
        <v>2723</v>
      </c>
      <c r="C24" s="235" t="s">
        <v>2724</v>
      </c>
      <c r="D24" s="235" t="s">
        <v>1085</v>
      </c>
      <c r="E24" s="78"/>
      <c r="F24" s="139">
        <v>1</v>
      </c>
      <c r="G24" s="139">
        <v>1</v>
      </c>
      <c r="H24" s="139">
        <v>1</v>
      </c>
      <c r="I24" s="139">
        <f t="shared" si="0"/>
        <v>1</v>
      </c>
      <c r="J24" s="78"/>
      <c r="K24" s="54"/>
      <c r="L24" s="54"/>
      <c r="M24" s="54"/>
      <c r="N24" s="54"/>
      <c r="O24" s="54"/>
      <c r="P24" s="54"/>
      <c r="Q24" s="54"/>
    </row>
    <row r="25" spans="1:17" ht="63.75" x14ac:dyDescent="0.2">
      <c r="A25" s="70">
        <v>18</v>
      </c>
      <c r="B25" s="198" t="s">
        <v>2725</v>
      </c>
      <c r="C25" s="235" t="s">
        <v>2726</v>
      </c>
      <c r="D25" s="235" t="s">
        <v>1085</v>
      </c>
      <c r="E25" s="78"/>
      <c r="F25" s="139">
        <v>1</v>
      </c>
      <c r="G25" s="139">
        <v>1</v>
      </c>
      <c r="H25" s="139">
        <v>1</v>
      </c>
      <c r="I25" s="139">
        <f t="shared" si="0"/>
        <v>1</v>
      </c>
      <c r="J25" s="78"/>
      <c r="K25" s="54"/>
      <c r="L25" s="54"/>
      <c r="M25" s="54"/>
      <c r="N25" s="54"/>
      <c r="O25" s="54"/>
      <c r="P25" s="54"/>
      <c r="Q25" s="54"/>
    </row>
    <row r="26" spans="1:17" ht="76.5" x14ac:dyDescent="0.2">
      <c r="A26" s="70">
        <v>19</v>
      </c>
      <c r="B26" s="198" t="s">
        <v>2727</v>
      </c>
      <c r="C26" s="235" t="s">
        <v>2728</v>
      </c>
      <c r="D26" s="235" t="s">
        <v>1085</v>
      </c>
      <c r="E26" s="78"/>
      <c r="F26" s="139">
        <v>1</v>
      </c>
      <c r="G26" s="139">
        <v>1</v>
      </c>
      <c r="H26" s="139">
        <v>1</v>
      </c>
      <c r="I26" s="139">
        <f t="shared" si="0"/>
        <v>1</v>
      </c>
      <c r="J26" s="78"/>
      <c r="K26" s="54"/>
      <c r="L26" s="54"/>
      <c r="M26" s="54"/>
      <c r="N26" s="54"/>
      <c r="O26" s="54"/>
      <c r="P26" s="54"/>
      <c r="Q26" s="54"/>
    </row>
    <row r="27" spans="1:17" ht="76.5" x14ac:dyDescent="0.2">
      <c r="A27" s="70">
        <v>20</v>
      </c>
      <c r="B27" s="198" t="s">
        <v>2729</v>
      </c>
      <c r="C27" s="235" t="s">
        <v>2730</v>
      </c>
      <c r="D27" s="235" t="s">
        <v>1085</v>
      </c>
      <c r="E27" s="78"/>
      <c r="F27" s="139">
        <v>1</v>
      </c>
      <c r="G27" s="139">
        <v>1</v>
      </c>
      <c r="H27" s="139">
        <v>1</v>
      </c>
      <c r="I27" s="139">
        <f t="shared" si="0"/>
        <v>1</v>
      </c>
      <c r="J27" s="78"/>
      <c r="K27" s="54"/>
      <c r="L27" s="54"/>
      <c r="M27" s="54"/>
      <c r="N27" s="54"/>
      <c r="O27" s="54"/>
      <c r="P27" s="54"/>
      <c r="Q27" s="54"/>
    </row>
    <row r="28" spans="1:17" ht="63.75" x14ac:dyDescent="0.2">
      <c r="A28" s="70">
        <v>21</v>
      </c>
      <c r="B28" s="198" t="s">
        <v>2731</v>
      </c>
      <c r="C28" s="235" t="s">
        <v>2732</v>
      </c>
      <c r="D28" s="235" t="s">
        <v>1085</v>
      </c>
      <c r="E28" s="78"/>
      <c r="F28" s="139">
        <v>1</v>
      </c>
      <c r="G28" s="139">
        <v>1</v>
      </c>
      <c r="H28" s="139">
        <v>1</v>
      </c>
      <c r="I28" s="139">
        <f t="shared" si="0"/>
        <v>1</v>
      </c>
      <c r="J28" s="78"/>
      <c r="K28" s="54"/>
      <c r="L28" s="54"/>
      <c r="M28" s="54"/>
      <c r="N28" s="54"/>
      <c r="O28" s="54"/>
      <c r="P28" s="54"/>
      <c r="Q28" s="54"/>
    </row>
    <row r="29" spans="1:17" ht="76.5" x14ac:dyDescent="0.2">
      <c r="A29" s="70">
        <v>22</v>
      </c>
      <c r="B29" s="198" t="s">
        <v>2733</v>
      </c>
      <c r="C29" s="235" t="s">
        <v>2734</v>
      </c>
      <c r="D29" s="235" t="s">
        <v>1085</v>
      </c>
      <c r="E29" s="78"/>
      <c r="F29" s="139">
        <v>1</v>
      </c>
      <c r="G29" s="139">
        <v>1</v>
      </c>
      <c r="H29" s="139">
        <v>1</v>
      </c>
      <c r="I29" s="139">
        <f t="shared" si="0"/>
        <v>1</v>
      </c>
      <c r="J29" s="78"/>
      <c r="K29" s="54"/>
      <c r="L29" s="54"/>
      <c r="M29" s="54"/>
      <c r="N29" s="54"/>
      <c r="O29" s="54"/>
      <c r="P29" s="54"/>
      <c r="Q29" s="54"/>
    </row>
    <row r="30" spans="1:17" ht="63.75" x14ac:dyDescent="0.2">
      <c r="A30" s="70">
        <v>23</v>
      </c>
      <c r="B30" s="198" t="s">
        <v>2735</v>
      </c>
      <c r="C30" s="235" t="s">
        <v>2736</v>
      </c>
      <c r="D30" s="235" t="s">
        <v>1085</v>
      </c>
      <c r="E30" s="78"/>
      <c r="F30" s="139">
        <v>1</v>
      </c>
      <c r="G30" s="139">
        <v>1</v>
      </c>
      <c r="H30" s="139">
        <v>1</v>
      </c>
      <c r="I30" s="139">
        <f t="shared" si="0"/>
        <v>1</v>
      </c>
      <c r="J30" s="78"/>
      <c r="K30" s="54"/>
      <c r="L30" s="54"/>
      <c r="M30" s="54"/>
      <c r="N30" s="54"/>
      <c r="O30" s="54"/>
      <c r="P30" s="54"/>
      <c r="Q30" s="54"/>
    </row>
    <row r="31" spans="1:17" ht="63.75" x14ac:dyDescent="0.2">
      <c r="A31" s="70">
        <v>24</v>
      </c>
      <c r="B31" s="198" t="s">
        <v>2737</v>
      </c>
      <c r="C31" s="235" t="s">
        <v>2738</v>
      </c>
      <c r="D31" s="235" t="s">
        <v>1085</v>
      </c>
      <c r="E31" s="78"/>
      <c r="F31" s="139">
        <v>1</v>
      </c>
      <c r="G31" s="139">
        <v>1</v>
      </c>
      <c r="H31" s="139">
        <v>1</v>
      </c>
      <c r="I31" s="139">
        <f t="shared" si="0"/>
        <v>1</v>
      </c>
      <c r="J31" s="78"/>
      <c r="K31" s="54"/>
      <c r="L31" s="54"/>
      <c r="M31" s="54"/>
      <c r="N31" s="54"/>
      <c r="O31" s="54"/>
      <c r="P31" s="54"/>
      <c r="Q31" s="54"/>
    </row>
    <row r="32" spans="1:17" ht="63.75" x14ac:dyDescent="0.2">
      <c r="A32" s="70">
        <v>25</v>
      </c>
      <c r="B32" s="198" t="s">
        <v>2739</v>
      </c>
      <c r="C32" s="235" t="s">
        <v>2740</v>
      </c>
      <c r="D32" s="235" t="s">
        <v>1085</v>
      </c>
      <c r="E32" s="78"/>
      <c r="F32" s="139">
        <v>1</v>
      </c>
      <c r="G32" s="139">
        <v>1</v>
      </c>
      <c r="H32" s="139">
        <v>1</v>
      </c>
      <c r="I32" s="139">
        <f t="shared" si="0"/>
        <v>1</v>
      </c>
      <c r="J32" s="78"/>
      <c r="K32" s="54"/>
      <c r="L32" s="54"/>
      <c r="M32" s="54"/>
      <c r="N32" s="54"/>
      <c r="O32" s="54"/>
      <c r="P32" s="54"/>
      <c r="Q32" s="54"/>
    </row>
    <row r="33" spans="1:17" ht="63.75" x14ac:dyDescent="0.2">
      <c r="A33" s="70">
        <v>26</v>
      </c>
      <c r="B33" s="198" t="s">
        <v>2741</v>
      </c>
      <c r="C33" s="235" t="s">
        <v>2742</v>
      </c>
      <c r="D33" s="235" t="s">
        <v>1085</v>
      </c>
      <c r="E33" s="78"/>
      <c r="F33" s="139">
        <v>1</v>
      </c>
      <c r="G33" s="139">
        <v>1</v>
      </c>
      <c r="H33" s="139">
        <v>1</v>
      </c>
      <c r="I33" s="139">
        <f t="shared" si="0"/>
        <v>1</v>
      </c>
      <c r="J33" s="78"/>
      <c r="K33" s="54"/>
      <c r="L33" s="54"/>
      <c r="M33" s="54"/>
      <c r="N33" s="54"/>
      <c r="O33" s="54"/>
      <c r="P33" s="54"/>
      <c r="Q33" s="54"/>
    </row>
    <row r="34" spans="1:17" ht="63.75" x14ac:dyDescent="0.2">
      <c r="A34" s="70">
        <v>27</v>
      </c>
      <c r="B34" s="198" t="s">
        <v>2743</v>
      </c>
      <c r="C34" s="235" t="s">
        <v>2744</v>
      </c>
      <c r="D34" s="235" t="s">
        <v>1085</v>
      </c>
      <c r="E34" s="78"/>
      <c r="F34" s="139">
        <v>1</v>
      </c>
      <c r="G34" s="139">
        <v>1</v>
      </c>
      <c r="H34" s="139">
        <v>1</v>
      </c>
      <c r="I34" s="139">
        <f t="shared" si="0"/>
        <v>1</v>
      </c>
      <c r="J34" s="78"/>
      <c r="K34" s="54"/>
      <c r="L34" s="54"/>
      <c r="M34" s="54"/>
      <c r="N34" s="54"/>
      <c r="O34" s="54"/>
      <c r="P34" s="54"/>
      <c r="Q34" s="54"/>
    </row>
    <row r="35" spans="1:17" ht="63.75" x14ac:dyDescent="0.2">
      <c r="A35" s="70">
        <v>28</v>
      </c>
      <c r="B35" s="198" t="s">
        <v>2745</v>
      </c>
      <c r="C35" s="235" t="s">
        <v>2746</v>
      </c>
      <c r="D35" s="235" t="s">
        <v>1085</v>
      </c>
      <c r="E35" s="78"/>
      <c r="F35" s="139">
        <v>1</v>
      </c>
      <c r="G35" s="139">
        <v>1</v>
      </c>
      <c r="H35" s="139">
        <v>1</v>
      </c>
      <c r="I35" s="139">
        <f t="shared" si="0"/>
        <v>1</v>
      </c>
      <c r="J35" s="78"/>
      <c r="K35" s="54"/>
      <c r="L35" s="54"/>
      <c r="M35" s="54"/>
      <c r="N35" s="54"/>
      <c r="O35" s="54"/>
      <c r="P35" s="54"/>
      <c r="Q35" s="54"/>
    </row>
    <row r="36" spans="1:17" ht="76.5" x14ac:dyDescent="0.2">
      <c r="A36" s="70">
        <v>29</v>
      </c>
      <c r="B36" s="198" t="s">
        <v>2747</v>
      </c>
      <c r="C36" s="235" t="s">
        <v>2748</v>
      </c>
      <c r="D36" s="235" t="s">
        <v>1085</v>
      </c>
      <c r="E36" s="78"/>
      <c r="F36" s="139">
        <v>1</v>
      </c>
      <c r="G36" s="139">
        <v>1</v>
      </c>
      <c r="H36" s="139">
        <v>1</v>
      </c>
      <c r="I36" s="139">
        <f t="shared" si="0"/>
        <v>1</v>
      </c>
      <c r="J36" s="78"/>
      <c r="K36" s="54"/>
      <c r="L36" s="54"/>
      <c r="M36" s="54"/>
      <c r="N36" s="54"/>
      <c r="O36" s="54"/>
      <c r="P36" s="54"/>
      <c r="Q36" s="54"/>
    </row>
    <row r="37" spans="1:17" ht="51" x14ac:dyDescent="0.2">
      <c r="A37" s="91">
        <v>30</v>
      </c>
      <c r="B37" s="198" t="s">
        <v>2749</v>
      </c>
      <c r="C37" s="235" t="s">
        <v>2750</v>
      </c>
      <c r="D37" s="235" t="s">
        <v>1085</v>
      </c>
      <c r="E37" s="78"/>
      <c r="F37" s="139">
        <v>1</v>
      </c>
      <c r="G37" s="139">
        <v>1</v>
      </c>
      <c r="H37" s="139">
        <v>1</v>
      </c>
      <c r="I37" s="139">
        <f t="shared" si="0"/>
        <v>1</v>
      </c>
      <c r="J37" s="78"/>
      <c r="K37" s="54"/>
      <c r="L37" s="54"/>
      <c r="M37" s="54"/>
      <c r="N37" s="54"/>
      <c r="O37" s="54"/>
      <c r="P37" s="54"/>
      <c r="Q37" s="54"/>
    </row>
    <row r="38" spans="1:17" ht="51" x14ac:dyDescent="0.2">
      <c r="A38" s="91">
        <v>31</v>
      </c>
      <c r="B38" s="198" t="s">
        <v>2751</v>
      </c>
      <c r="C38" s="235" t="s">
        <v>2752</v>
      </c>
      <c r="D38" s="235" t="s">
        <v>1085</v>
      </c>
      <c r="E38" s="78"/>
      <c r="F38" s="139">
        <v>1</v>
      </c>
      <c r="G38" s="139">
        <v>1</v>
      </c>
      <c r="H38" s="139">
        <v>1</v>
      </c>
      <c r="I38" s="139">
        <f t="shared" si="0"/>
        <v>1</v>
      </c>
      <c r="J38" s="78"/>
      <c r="K38" s="54"/>
      <c r="L38" s="54"/>
      <c r="M38" s="54"/>
      <c r="N38" s="54"/>
      <c r="O38" s="54"/>
      <c r="P38" s="54"/>
      <c r="Q38" s="54"/>
    </row>
    <row r="39" spans="1:17" ht="51" x14ac:dyDescent="0.2">
      <c r="A39" s="91">
        <v>32</v>
      </c>
      <c r="B39" s="198" t="s">
        <v>2753</v>
      </c>
      <c r="C39" s="235" t="s">
        <v>2754</v>
      </c>
      <c r="D39" s="235" t="s">
        <v>1085</v>
      </c>
      <c r="E39" s="78"/>
      <c r="F39" s="139">
        <v>1</v>
      </c>
      <c r="G39" s="139">
        <v>1</v>
      </c>
      <c r="H39" s="139">
        <v>1</v>
      </c>
      <c r="I39" s="139">
        <f t="shared" si="0"/>
        <v>1</v>
      </c>
      <c r="J39" s="78"/>
      <c r="K39" s="54"/>
      <c r="L39" s="54"/>
      <c r="M39" s="54"/>
      <c r="N39" s="54"/>
      <c r="O39" s="54"/>
      <c r="P39" s="54"/>
      <c r="Q39" s="54"/>
    </row>
    <row r="40" spans="1:17" ht="51" x14ac:dyDescent="0.2">
      <c r="A40" s="91">
        <v>33</v>
      </c>
      <c r="B40" s="198" t="s">
        <v>2755</v>
      </c>
      <c r="C40" s="235" t="s">
        <v>2756</v>
      </c>
      <c r="D40" s="235" t="s">
        <v>1085</v>
      </c>
      <c r="E40" s="78"/>
      <c r="F40" s="139">
        <v>1</v>
      </c>
      <c r="G40" s="139">
        <v>1</v>
      </c>
      <c r="H40" s="139">
        <v>1</v>
      </c>
      <c r="I40" s="139">
        <f t="shared" si="0"/>
        <v>1</v>
      </c>
      <c r="J40" s="78"/>
      <c r="K40" s="54"/>
      <c r="L40" s="54"/>
      <c r="M40" s="54"/>
      <c r="N40" s="54"/>
      <c r="O40" s="54"/>
      <c r="P40" s="54"/>
      <c r="Q40" s="54"/>
    </row>
    <row r="41" spans="1:17" ht="51" x14ac:dyDescent="0.2">
      <c r="A41" s="91">
        <v>34</v>
      </c>
      <c r="B41" s="198" t="s">
        <v>2757</v>
      </c>
      <c r="C41" s="235" t="s">
        <v>2758</v>
      </c>
      <c r="D41" s="235" t="s">
        <v>1085</v>
      </c>
      <c r="E41" s="78"/>
      <c r="F41" s="139">
        <v>1</v>
      </c>
      <c r="G41" s="139">
        <v>1</v>
      </c>
      <c r="H41" s="139">
        <v>1</v>
      </c>
      <c r="I41" s="139">
        <f t="shared" si="0"/>
        <v>1</v>
      </c>
      <c r="J41" s="78"/>
      <c r="K41" s="54"/>
      <c r="L41" s="54"/>
      <c r="M41" s="54"/>
      <c r="N41" s="54"/>
      <c r="O41" s="54"/>
      <c r="P41" s="54"/>
      <c r="Q41" s="54"/>
    </row>
    <row r="42" spans="1:17" ht="51" x14ac:dyDescent="0.2">
      <c r="A42" s="91">
        <v>35</v>
      </c>
      <c r="B42" s="198" t="s">
        <v>2759</v>
      </c>
      <c r="C42" s="235" t="s">
        <v>2760</v>
      </c>
      <c r="D42" s="235" t="s">
        <v>1085</v>
      </c>
      <c r="E42" s="78"/>
      <c r="F42" s="139">
        <v>1</v>
      </c>
      <c r="G42" s="139">
        <v>1</v>
      </c>
      <c r="H42" s="139">
        <v>1</v>
      </c>
      <c r="I42" s="139">
        <f t="shared" si="0"/>
        <v>1</v>
      </c>
      <c r="J42" s="78"/>
      <c r="K42" s="54"/>
      <c r="L42" s="54"/>
      <c r="M42" s="54"/>
      <c r="N42" s="54"/>
      <c r="O42" s="54"/>
      <c r="P42" s="54"/>
      <c r="Q42" s="54"/>
    </row>
    <row r="43" spans="1:17" ht="51" x14ac:dyDescent="0.2">
      <c r="A43" s="70">
        <v>36</v>
      </c>
      <c r="B43" s="198" t="s">
        <v>2761</v>
      </c>
      <c r="C43" s="235" t="s">
        <v>2762</v>
      </c>
      <c r="D43" s="235" t="s">
        <v>1085</v>
      </c>
      <c r="E43" s="78"/>
      <c r="F43" s="139">
        <v>1</v>
      </c>
      <c r="G43" s="139">
        <v>1</v>
      </c>
      <c r="H43" s="139">
        <v>1</v>
      </c>
      <c r="I43" s="139">
        <f t="shared" si="0"/>
        <v>1</v>
      </c>
      <c r="J43" s="78"/>
      <c r="K43" s="54"/>
      <c r="L43" s="54"/>
      <c r="M43" s="54"/>
      <c r="N43" s="54"/>
      <c r="O43" s="54"/>
      <c r="P43" s="54"/>
      <c r="Q43" s="54"/>
    </row>
    <row r="44" spans="1:17" ht="51" x14ac:dyDescent="0.2">
      <c r="A44" s="70">
        <v>37</v>
      </c>
      <c r="B44" s="198" t="s">
        <v>2763</v>
      </c>
      <c r="C44" s="235" t="s">
        <v>2764</v>
      </c>
      <c r="D44" s="235" t="s">
        <v>1085</v>
      </c>
      <c r="E44" s="78"/>
      <c r="F44" s="139">
        <v>1</v>
      </c>
      <c r="G44" s="139">
        <v>1</v>
      </c>
      <c r="H44" s="139">
        <v>1</v>
      </c>
      <c r="I44" s="139">
        <f t="shared" si="0"/>
        <v>1</v>
      </c>
      <c r="J44" s="78"/>
      <c r="K44" s="54"/>
      <c r="L44" s="54"/>
      <c r="M44" s="54"/>
      <c r="N44" s="54"/>
      <c r="O44" s="54"/>
      <c r="P44" s="54"/>
      <c r="Q44" s="54"/>
    </row>
    <row r="45" spans="1:17" ht="51" x14ac:dyDescent="0.2">
      <c r="A45" s="70">
        <v>38</v>
      </c>
      <c r="B45" s="198" t="s">
        <v>2765</v>
      </c>
      <c r="C45" s="235" t="s">
        <v>2766</v>
      </c>
      <c r="D45" s="235" t="s">
        <v>1085</v>
      </c>
      <c r="E45" s="78"/>
      <c r="F45" s="139">
        <v>1</v>
      </c>
      <c r="G45" s="139">
        <v>1</v>
      </c>
      <c r="H45" s="139">
        <v>1</v>
      </c>
      <c r="I45" s="139">
        <f t="shared" si="0"/>
        <v>1</v>
      </c>
      <c r="J45" s="78"/>
      <c r="K45" s="54"/>
      <c r="L45" s="54"/>
      <c r="M45" s="54"/>
      <c r="N45" s="54"/>
      <c r="O45" s="54"/>
      <c r="P45" s="54"/>
      <c r="Q45" s="54"/>
    </row>
    <row r="46" spans="1:17" ht="51" x14ac:dyDescent="0.2">
      <c r="A46" s="70">
        <v>39</v>
      </c>
      <c r="B46" s="198" t="s">
        <v>2767</v>
      </c>
      <c r="C46" s="235" t="s">
        <v>2768</v>
      </c>
      <c r="D46" s="235" t="s">
        <v>1085</v>
      </c>
      <c r="E46" s="78"/>
      <c r="F46" s="139">
        <v>1</v>
      </c>
      <c r="G46" s="139">
        <v>1</v>
      </c>
      <c r="H46" s="139">
        <v>1</v>
      </c>
      <c r="I46" s="139">
        <f t="shared" si="0"/>
        <v>1</v>
      </c>
      <c r="J46" s="78"/>
      <c r="K46" s="54"/>
      <c r="L46" s="54"/>
      <c r="M46" s="54"/>
      <c r="N46" s="54"/>
      <c r="O46" s="54"/>
      <c r="P46" s="54"/>
      <c r="Q46" s="54"/>
    </row>
    <row r="47" spans="1:17" ht="51" x14ac:dyDescent="0.2">
      <c r="A47" s="70">
        <v>40</v>
      </c>
      <c r="B47" s="198" t="s">
        <v>2769</v>
      </c>
      <c r="C47" s="235" t="s">
        <v>2770</v>
      </c>
      <c r="D47" s="235" t="s">
        <v>1085</v>
      </c>
      <c r="E47" s="78"/>
      <c r="F47" s="139">
        <v>1</v>
      </c>
      <c r="G47" s="139">
        <v>1</v>
      </c>
      <c r="H47" s="139">
        <v>1</v>
      </c>
      <c r="I47" s="139">
        <f t="shared" si="0"/>
        <v>1</v>
      </c>
      <c r="J47" s="78"/>
      <c r="K47" s="54"/>
      <c r="L47" s="54"/>
      <c r="M47" s="54"/>
      <c r="N47" s="54"/>
      <c r="O47" s="54"/>
      <c r="P47" s="54"/>
      <c r="Q47" s="54"/>
    </row>
    <row r="48" spans="1:17" ht="63.75" x14ac:dyDescent="0.2">
      <c r="A48" s="70">
        <v>41</v>
      </c>
      <c r="B48" s="198" t="s">
        <v>2771</v>
      </c>
      <c r="C48" s="235" t="s">
        <v>2772</v>
      </c>
      <c r="D48" s="235" t="s">
        <v>1085</v>
      </c>
      <c r="E48" s="78"/>
      <c r="F48" s="139">
        <v>1</v>
      </c>
      <c r="G48" s="139">
        <v>1</v>
      </c>
      <c r="H48" s="139">
        <v>1</v>
      </c>
      <c r="I48" s="139">
        <f t="shared" si="0"/>
        <v>1</v>
      </c>
      <c r="J48" s="78"/>
      <c r="K48" s="54"/>
      <c r="L48" s="54"/>
      <c r="M48" s="54"/>
      <c r="N48" s="54"/>
      <c r="O48" s="54"/>
      <c r="P48" s="54"/>
      <c r="Q48" s="54"/>
    </row>
    <row r="49" spans="1:17" ht="51" x14ac:dyDescent="0.2">
      <c r="A49" s="70">
        <v>42</v>
      </c>
      <c r="B49" s="198" t="s">
        <v>2773</v>
      </c>
      <c r="C49" s="235" t="s">
        <v>2774</v>
      </c>
      <c r="D49" s="235" t="s">
        <v>1085</v>
      </c>
      <c r="E49" s="78"/>
      <c r="F49" s="139">
        <v>1</v>
      </c>
      <c r="G49" s="139">
        <v>1</v>
      </c>
      <c r="H49" s="139">
        <v>1</v>
      </c>
      <c r="I49" s="139">
        <f t="shared" si="0"/>
        <v>1</v>
      </c>
      <c r="J49" s="78"/>
      <c r="K49" s="54"/>
      <c r="L49" s="54"/>
      <c r="M49" s="54"/>
      <c r="N49" s="54"/>
      <c r="O49" s="54"/>
      <c r="P49" s="54"/>
      <c r="Q49" s="54"/>
    </row>
    <row r="50" spans="1:17" ht="76.5" x14ac:dyDescent="0.2">
      <c r="A50" s="70">
        <v>43</v>
      </c>
      <c r="B50" s="198" t="s">
        <v>2775</v>
      </c>
      <c r="C50" s="235" t="s">
        <v>2776</v>
      </c>
      <c r="D50" s="235" t="s">
        <v>1085</v>
      </c>
      <c r="E50" s="78"/>
      <c r="F50" s="150">
        <v>1</v>
      </c>
      <c r="G50" s="139">
        <v>1</v>
      </c>
      <c r="H50" s="139">
        <v>1</v>
      </c>
      <c r="I50" s="139">
        <f t="shared" si="0"/>
        <v>1</v>
      </c>
      <c r="J50" s="171" t="s">
        <v>2718</v>
      </c>
      <c r="K50" s="54"/>
      <c r="L50" s="54"/>
      <c r="M50" s="54"/>
      <c r="N50" s="54"/>
      <c r="O50" s="54"/>
      <c r="P50" s="54"/>
      <c r="Q50" s="54"/>
    </row>
    <row r="51" spans="1:17" ht="51" x14ac:dyDescent="0.2">
      <c r="A51" s="70">
        <v>44</v>
      </c>
      <c r="B51" s="198" t="s">
        <v>2777</v>
      </c>
      <c r="C51" s="235" t="s">
        <v>2778</v>
      </c>
      <c r="D51" s="235" t="s">
        <v>1085</v>
      </c>
      <c r="E51" s="78"/>
      <c r="F51" s="139">
        <v>1</v>
      </c>
      <c r="G51" s="139">
        <v>1</v>
      </c>
      <c r="H51" s="139">
        <v>1</v>
      </c>
      <c r="I51" s="139">
        <f t="shared" si="0"/>
        <v>1</v>
      </c>
      <c r="J51" s="78"/>
      <c r="K51" s="54"/>
      <c r="L51" s="54"/>
      <c r="M51" s="54"/>
      <c r="N51" s="54"/>
      <c r="O51" s="54"/>
      <c r="P51" s="54"/>
      <c r="Q51" s="54"/>
    </row>
    <row r="52" spans="1:17" ht="51" x14ac:dyDescent="0.2">
      <c r="A52" s="70">
        <v>45</v>
      </c>
      <c r="B52" s="198" t="s">
        <v>2779</v>
      </c>
      <c r="C52" s="235" t="s">
        <v>2780</v>
      </c>
      <c r="D52" s="235" t="s">
        <v>1085</v>
      </c>
      <c r="E52" s="78"/>
      <c r="F52" s="139">
        <v>1</v>
      </c>
      <c r="G52" s="139">
        <v>1</v>
      </c>
      <c r="H52" s="139">
        <v>1</v>
      </c>
      <c r="I52" s="139">
        <f t="shared" si="0"/>
        <v>1</v>
      </c>
      <c r="J52" s="78"/>
      <c r="K52" s="54"/>
      <c r="L52" s="54"/>
      <c r="M52" s="54"/>
      <c r="N52" s="54"/>
      <c r="O52" s="54"/>
      <c r="P52" s="54"/>
      <c r="Q52" s="54"/>
    </row>
    <row r="53" spans="1:17" ht="51" x14ac:dyDescent="0.2">
      <c r="A53" s="70">
        <v>46</v>
      </c>
      <c r="B53" s="198" t="s">
        <v>2781</v>
      </c>
      <c r="C53" s="235" t="s">
        <v>2782</v>
      </c>
      <c r="D53" s="235" t="s">
        <v>1085</v>
      </c>
      <c r="E53" s="78"/>
      <c r="F53" s="139">
        <v>1</v>
      </c>
      <c r="G53" s="139">
        <v>1</v>
      </c>
      <c r="H53" s="139">
        <v>1</v>
      </c>
      <c r="I53" s="139">
        <f t="shared" si="0"/>
        <v>1</v>
      </c>
      <c r="J53" s="78"/>
      <c r="K53" s="54"/>
      <c r="L53" s="54"/>
      <c r="M53" s="54"/>
      <c r="N53" s="54"/>
      <c r="O53" s="54"/>
      <c r="P53" s="54"/>
      <c r="Q53" s="54"/>
    </row>
    <row r="54" spans="1:17" ht="63.75" x14ac:dyDescent="0.2">
      <c r="A54" s="70">
        <v>47</v>
      </c>
      <c r="B54" s="198" t="s">
        <v>2783</v>
      </c>
      <c r="C54" s="235" t="s">
        <v>2784</v>
      </c>
      <c r="D54" s="235" t="s">
        <v>1085</v>
      </c>
      <c r="E54" s="78"/>
      <c r="F54" s="139">
        <v>1</v>
      </c>
      <c r="G54" s="139">
        <v>1</v>
      </c>
      <c r="H54" s="139">
        <v>1</v>
      </c>
      <c r="I54" s="139">
        <f t="shared" si="0"/>
        <v>1</v>
      </c>
      <c r="J54" s="78"/>
      <c r="K54" s="54"/>
      <c r="L54" s="54"/>
      <c r="M54" s="54"/>
      <c r="N54" s="54"/>
      <c r="O54" s="54"/>
      <c r="P54" s="54"/>
      <c r="Q54" s="54"/>
    </row>
    <row r="55" spans="1:17" ht="51" x14ac:dyDescent="0.2">
      <c r="A55" s="70">
        <v>48</v>
      </c>
      <c r="B55" s="198" t="s">
        <v>2785</v>
      </c>
      <c r="C55" s="235" t="s">
        <v>2786</v>
      </c>
      <c r="D55" s="235" t="s">
        <v>1085</v>
      </c>
      <c r="E55" s="78"/>
      <c r="F55" s="139">
        <v>1</v>
      </c>
      <c r="G55" s="139">
        <v>1</v>
      </c>
      <c r="H55" s="139">
        <v>1</v>
      </c>
      <c r="I55" s="139">
        <f t="shared" si="0"/>
        <v>1</v>
      </c>
      <c r="J55" s="78"/>
      <c r="K55" s="54"/>
      <c r="L55" s="54"/>
      <c r="M55" s="54"/>
      <c r="N55" s="54"/>
      <c r="O55" s="54"/>
      <c r="P55" s="54"/>
      <c r="Q55" s="54"/>
    </row>
    <row r="56" spans="1:17" ht="51" x14ac:dyDescent="0.2">
      <c r="A56" s="70">
        <v>49</v>
      </c>
      <c r="B56" s="198" t="s">
        <v>2787</v>
      </c>
      <c r="C56" s="235" t="s">
        <v>2788</v>
      </c>
      <c r="D56" s="235" t="s">
        <v>1085</v>
      </c>
      <c r="E56" s="78"/>
      <c r="F56" s="139">
        <v>1</v>
      </c>
      <c r="G56" s="139">
        <v>1</v>
      </c>
      <c r="H56" s="139">
        <v>1</v>
      </c>
      <c r="I56" s="139">
        <f t="shared" si="0"/>
        <v>1</v>
      </c>
      <c r="J56" s="78"/>
      <c r="K56" s="54"/>
      <c r="L56" s="54"/>
      <c r="M56" s="54"/>
      <c r="N56" s="54"/>
      <c r="O56" s="54"/>
      <c r="P56" s="54"/>
      <c r="Q56" s="54"/>
    </row>
    <row r="57" spans="1:17" ht="51" x14ac:dyDescent="0.2">
      <c r="A57" s="70">
        <v>50</v>
      </c>
      <c r="B57" s="198" t="s">
        <v>2789</v>
      </c>
      <c r="C57" s="235" t="s">
        <v>2790</v>
      </c>
      <c r="D57" s="235" t="s">
        <v>1085</v>
      </c>
      <c r="E57" s="78"/>
      <c r="F57" s="139">
        <v>1</v>
      </c>
      <c r="G57" s="139">
        <v>1</v>
      </c>
      <c r="H57" s="139">
        <v>1</v>
      </c>
      <c r="I57" s="139">
        <f t="shared" si="0"/>
        <v>1</v>
      </c>
      <c r="J57" s="78"/>
      <c r="K57" s="54"/>
      <c r="L57" s="54"/>
      <c r="M57" s="54"/>
      <c r="N57" s="54"/>
      <c r="O57" s="54"/>
      <c r="P57" s="54"/>
      <c r="Q57" s="54"/>
    </row>
    <row r="58" spans="1:17" ht="89.25" x14ac:dyDescent="0.2">
      <c r="A58" s="70">
        <v>51</v>
      </c>
      <c r="B58" s="198" t="s">
        <v>2791</v>
      </c>
      <c r="C58" s="235" t="s">
        <v>2792</v>
      </c>
      <c r="D58" s="235" t="s">
        <v>1085</v>
      </c>
      <c r="E58" s="78"/>
      <c r="F58" s="139">
        <v>1</v>
      </c>
      <c r="G58" s="139">
        <v>1</v>
      </c>
      <c r="H58" s="139">
        <v>1</v>
      </c>
      <c r="I58" s="139">
        <f t="shared" si="0"/>
        <v>1</v>
      </c>
      <c r="J58" s="78"/>
      <c r="K58" s="54"/>
      <c r="L58" s="54"/>
      <c r="M58" s="54"/>
      <c r="N58" s="54"/>
      <c r="O58" s="54"/>
      <c r="P58" s="54"/>
      <c r="Q58" s="54"/>
    </row>
    <row r="59" spans="1:17" ht="89.25" x14ac:dyDescent="0.2">
      <c r="A59" s="70">
        <v>52</v>
      </c>
      <c r="B59" s="198" t="s">
        <v>2793</v>
      </c>
      <c r="C59" s="235" t="s">
        <v>2794</v>
      </c>
      <c r="D59" s="235" t="s">
        <v>1085</v>
      </c>
      <c r="E59" s="78"/>
      <c r="F59" s="139">
        <v>1</v>
      </c>
      <c r="G59" s="139">
        <v>1</v>
      </c>
      <c r="H59" s="139">
        <v>1</v>
      </c>
      <c r="I59" s="139">
        <f t="shared" si="0"/>
        <v>1</v>
      </c>
      <c r="J59" s="78"/>
      <c r="K59" s="54"/>
      <c r="L59" s="54"/>
      <c r="M59" s="54"/>
      <c r="N59" s="54"/>
      <c r="O59" s="54"/>
      <c r="P59" s="54"/>
      <c r="Q59" s="54"/>
    </row>
    <row r="60" spans="1:17" ht="51" x14ac:dyDescent="0.2">
      <c r="A60" s="70">
        <v>53</v>
      </c>
      <c r="B60" s="198" t="s">
        <v>2795</v>
      </c>
      <c r="C60" s="235" t="s">
        <v>2796</v>
      </c>
      <c r="D60" s="235" t="s">
        <v>1085</v>
      </c>
      <c r="E60" s="78"/>
      <c r="F60" s="139">
        <v>1</v>
      </c>
      <c r="G60" s="139">
        <v>1</v>
      </c>
      <c r="H60" s="139">
        <v>1</v>
      </c>
      <c r="I60" s="139">
        <f t="shared" si="0"/>
        <v>1</v>
      </c>
      <c r="J60" s="78"/>
      <c r="K60" s="54"/>
      <c r="L60" s="54"/>
      <c r="M60" s="54"/>
      <c r="N60" s="54"/>
      <c r="O60" s="54"/>
      <c r="P60" s="54"/>
      <c r="Q60" s="54"/>
    </row>
    <row r="61" spans="1:17" ht="63.75" x14ac:dyDescent="0.2">
      <c r="A61" s="70">
        <v>54</v>
      </c>
      <c r="B61" s="198" t="s">
        <v>2797</v>
      </c>
      <c r="C61" s="235" t="s">
        <v>2798</v>
      </c>
      <c r="D61" s="235" t="s">
        <v>1085</v>
      </c>
      <c r="E61" s="78"/>
      <c r="F61" s="139">
        <v>1</v>
      </c>
      <c r="G61" s="139">
        <v>1</v>
      </c>
      <c r="H61" s="139">
        <v>1</v>
      </c>
      <c r="I61" s="139">
        <f t="shared" si="0"/>
        <v>1</v>
      </c>
      <c r="J61" s="78"/>
      <c r="K61" s="54"/>
      <c r="L61" s="54"/>
      <c r="M61" s="54"/>
      <c r="N61" s="54"/>
      <c r="O61" s="54"/>
      <c r="P61" s="54"/>
      <c r="Q61" s="54"/>
    </row>
    <row r="62" spans="1:17" ht="76.5" x14ac:dyDescent="0.2">
      <c r="A62" s="70">
        <v>55</v>
      </c>
      <c r="B62" s="198" t="s">
        <v>2799</v>
      </c>
      <c r="C62" s="235" t="s">
        <v>2800</v>
      </c>
      <c r="D62" s="235" t="s">
        <v>1085</v>
      </c>
      <c r="E62" s="78"/>
      <c r="F62" s="139">
        <v>1</v>
      </c>
      <c r="G62" s="150">
        <v>1</v>
      </c>
      <c r="H62" s="139">
        <v>1</v>
      </c>
      <c r="I62" s="139">
        <f t="shared" si="0"/>
        <v>1</v>
      </c>
      <c r="J62" s="171" t="s">
        <v>2801</v>
      </c>
      <c r="K62" s="54"/>
      <c r="L62" s="54"/>
      <c r="M62" s="54"/>
      <c r="N62" s="54"/>
      <c r="O62" s="54"/>
      <c r="P62" s="54"/>
      <c r="Q62" s="54"/>
    </row>
    <row r="63" spans="1:17" ht="63.75" x14ac:dyDescent="0.2">
      <c r="A63" s="70">
        <v>56</v>
      </c>
      <c r="B63" s="198" t="s">
        <v>2802</v>
      </c>
      <c r="C63" s="235" t="s">
        <v>2803</v>
      </c>
      <c r="D63" s="235" t="s">
        <v>1085</v>
      </c>
      <c r="E63" s="78"/>
      <c r="F63" s="139">
        <v>1</v>
      </c>
      <c r="G63" s="139">
        <v>1</v>
      </c>
      <c r="H63" s="139">
        <v>1</v>
      </c>
      <c r="I63" s="139">
        <f t="shared" si="0"/>
        <v>1</v>
      </c>
      <c r="J63" s="78"/>
      <c r="K63" s="54"/>
      <c r="L63" s="54"/>
      <c r="M63" s="54"/>
      <c r="N63" s="54"/>
      <c r="O63" s="54"/>
      <c r="P63" s="54"/>
      <c r="Q63" s="54"/>
    </row>
    <row r="64" spans="1:17" ht="76.5" x14ac:dyDescent="0.2">
      <c r="A64" s="70">
        <v>57</v>
      </c>
      <c r="B64" s="254" t="s">
        <v>2804</v>
      </c>
      <c r="C64" s="235" t="s">
        <v>2805</v>
      </c>
      <c r="D64" s="235" t="s">
        <v>1085</v>
      </c>
      <c r="E64" s="78"/>
      <c r="F64" s="139">
        <v>1</v>
      </c>
      <c r="G64" s="150">
        <v>1</v>
      </c>
      <c r="H64" s="139">
        <v>1</v>
      </c>
      <c r="I64" s="139">
        <f t="shared" si="0"/>
        <v>1</v>
      </c>
      <c r="J64" s="171" t="s">
        <v>2801</v>
      </c>
      <c r="K64" s="54"/>
      <c r="L64" s="54"/>
      <c r="M64" s="54"/>
      <c r="N64" s="54"/>
      <c r="O64" s="54"/>
      <c r="P64" s="54"/>
      <c r="Q64" s="54"/>
    </row>
    <row r="65" spans="1:17" ht="76.5" x14ac:dyDescent="0.2">
      <c r="A65" s="70">
        <v>58</v>
      </c>
      <c r="B65" s="254" t="s">
        <v>2806</v>
      </c>
      <c r="C65" s="41" t="s">
        <v>2807</v>
      </c>
      <c r="D65" s="235" t="s">
        <v>1068</v>
      </c>
      <c r="E65" s="78"/>
      <c r="F65" s="139">
        <v>1</v>
      </c>
      <c r="G65" s="139">
        <v>1</v>
      </c>
      <c r="H65" s="139">
        <v>1</v>
      </c>
      <c r="I65" s="139">
        <f t="shared" si="0"/>
        <v>1</v>
      </c>
      <c r="J65" s="78"/>
      <c r="K65" s="54"/>
      <c r="L65" s="54"/>
      <c r="M65" s="54"/>
      <c r="N65" s="54"/>
      <c r="O65" s="54"/>
      <c r="P65" s="54"/>
      <c r="Q65" s="54"/>
    </row>
    <row r="66" spans="1:17" ht="63.75" x14ac:dyDescent="0.2">
      <c r="A66" s="70">
        <v>59</v>
      </c>
      <c r="B66" s="198" t="s">
        <v>2808</v>
      </c>
      <c r="C66" s="235" t="s">
        <v>2809</v>
      </c>
      <c r="D66" s="235" t="s">
        <v>1068</v>
      </c>
      <c r="E66" s="78"/>
      <c r="F66" s="139">
        <v>1</v>
      </c>
      <c r="G66" s="139">
        <v>1</v>
      </c>
      <c r="H66" s="139">
        <v>1</v>
      </c>
      <c r="I66" s="139">
        <f t="shared" si="0"/>
        <v>1</v>
      </c>
      <c r="J66" s="78"/>
      <c r="K66" s="54"/>
      <c r="L66" s="54"/>
      <c r="M66" s="54"/>
      <c r="N66" s="54"/>
      <c r="O66" s="54"/>
      <c r="P66" s="54"/>
      <c r="Q66" s="54"/>
    </row>
    <row r="67" spans="1:17" ht="63.75" x14ac:dyDescent="0.2">
      <c r="A67" s="70">
        <v>60</v>
      </c>
      <c r="B67" s="198" t="s">
        <v>2810</v>
      </c>
      <c r="C67" s="235" t="s">
        <v>2811</v>
      </c>
      <c r="D67" s="235" t="s">
        <v>1068</v>
      </c>
      <c r="E67" s="78"/>
      <c r="F67" s="139">
        <v>1</v>
      </c>
      <c r="G67" s="139">
        <v>1</v>
      </c>
      <c r="H67" s="139">
        <v>1</v>
      </c>
      <c r="I67" s="139">
        <f t="shared" si="0"/>
        <v>1</v>
      </c>
      <c r="J67" s="78"/>
      <c r="K67" s="54"/>
      <c r="L67" s="54"/>
      <c r="M67" s="54"/>
      <c r="N67" s="54"/>
      <c r="O67" s="54"/>
      <c r="P67" s="54"/>
      <c r="Q67" s="54"/>
    </row>
    <row r="68" spans="1:17" ht="51" x14ac:dyDescent="0.2">
      <c r="A68" s="70">
        <v>61</v>
      </c>
      <c r="B68" s="198" t="s">
        <v>2812</v>
      </c>
      <c r="C68" s="235" t="s">
        <v>2813</v>
      </c>
      <c r="D68" s="235" t="s">
        <v>1068</v>
      </c>
      <c r="E68" s="78"/>
      <c r="F68" s="139">
        <v>1</v>
      </c>
      <c r="G68" s="139">
        <v>1</v>
      </c>
      <c r="H68" s="139">
        <v>1</v>
      </c>
      <c r="I68" s="139">
        <f t="shared" si="0"/>
        <v>1</v>
      </c>
      <c r="J68" s="78"/>
      <c r="K68" s="54"/>
      <c r="L68" s="54"/>
      <c r="M68" s="54"/>
      <c r="N68" s="54"/>
      <c r="O68" s="54"/>
      <c r="P68" s="54"/>
      <c r="Q68" s="54"/>
    </row>
    <row r="69" spans="1:17" ht="25.5" x14ac:dyDescent="0.2">
      <c r="A69" s="70">
        <v>62</v>
      </c>
      <c r="B69" s="198" t="s">
        <v>2814</v>
      </c>
      <c r="C69" s="235" t="s">
        <v>2815</v>
      </c>
      <c r="D69" s="235" t="s">
        <v>1068</v>
      </c>
      <c r="E69" s="78"/>
      <c r="F69" s="139">
        <v>1</v>
      </c>
      <c r="G69" s="139">
        <v>1</v>
      </c>
      <c r="H69" s="139">
        <v>1</v>
      </c>
      <c r="I69" s="139">
        <f t="shared" si="0"/>
        <v>1</v>
      </c>
      <c r="J69" s="78"/>
      <c r="K69" s="54"/>
      <c r="L69" s="54"/>
      <c r="M69" s="54"/>
      <c r="N69" s="54"/>
      <c r="O69" s="54"/>
      <c r="P69" s="54"/>
      <c r="Q69" s="54"/>
    </row>
    <row r="70" spans="1:17" ht="15.75" customHeight="1" x14ac:dyDescent="0.2">
      <c r="A70" s="332" t="s">
        <v>1049</v>
      </c>
      <c r="B70" s="333"/>
      <c r="C70" s="333"/>
      <c r="D70" s="333"/>
      <c r="E70" s="333"/>
      <c r="F70" s="333"/>
      <c r="G70" s="333"/>
      <c r="H70" s="334"/>
      <c r="I70" s="169">
        <f>SUM(I8:I69)/COUNT(I8:I69)</f>
        <v>1</v>
      </c>
      <c r="J70" s="78"/>
      <c r="K70" s="54"/>
      <c r="L70" s="54"/>
      <c r="M70" s="54"/>
      <c r="N70" s="54"/>
      <c r="O70" s="54"/>
      <c r="P70" s="54"/>
      <c r="Q70" s="54"/>
    </row>
    <row r="74" spans="1:17" x14ac:dyDescent="0.2">
      <c r="B74" s="100"/>
      <c r="C74" s="101"/>
      <c r="D74" s="101"/>
      <c r="E74" s="133"/>
      <c r="F74" s="133"/>
      <c r="G74" s="133"/>
      <c r="H74" s="133"/>
      <c r="I74" s="133"/>
    </row>
    <row r="81" spans="2:9" x14ac:dyDescent="0.2">
      <c r="B81" s="100"/>
      <c r="C81" s="101"/>
      <c r="D81" s="101"/>
      <c r="E81" s="133"/>
      <c r="F81" s="133"/>
      <c r="G81" s="133"/>
      <c r="H81" s="133"/>
      <c r="I81" s="133"/>
    </row>
    <row r="85" spans="2:9" x14ac:dyDescent="0.2">
      <c r="B85" s="100"/>
      <c r="C85" s="101"/>
      <c r="D85" s="101"/>
      <c r="E85" s="133"/>
      <c r="F85" s="133"/>
      <c r="G85" s="133"/>
      <c r="H85" s="133"/>
      <c r="I85" s="133"/>
    </row>
    <row r="88" spans="2:9" x14ac:dyDescent="0.2">
      <c r="B88" s="100"/>
      <c r="C88" s="101"/>
      <c r="D88" s="101"/>
      <c r="E88" s="133"/>
      <c r="F88" s="133"/>
      <c r="G88" s="133"/>
      <c r="H88" s="133"/>
      <c r="I88" s="133"/>
    </row>
    <row r="92" spans="2:9" x14ac:dyDescent="0.2">
      <c r="B92" s="100"/>
      <c r="C92" s="101"/>
      <c r="D92" s="101"/>
      <c r="E92" s="133"/>
      <c r="F92" s="133"/>
      <c r="G92" s="133"/>
      <c r="H92" s="133"/>
      <c r="I92" s="133"/>
    </row>
    <row r="95" spans="2:9" x14ac:dyDescent="0.2">
      <c r="B95" s="100"/>
      <c r="C95" s="101"/>
      <c r="D95" s="101"/>
      <c r="E95" s="133"/>
      <c r="F95" s="133"/>
      <c r="G95" s="133"/>
      <c r="H95" s="133"/>
      <c r="I95" s="133"/>
    </row>
    <row r="99" spans="2:9" x14ac:dyDescent="0.2">
      <c r="B99" s="100"/>
      <c r="C99" s="101"/>
      <c r="D99" s="101"/>
      <c r="E99" s="133"/>
      <c r="F99" s="133"/>
      <c r="G99" s="133"/>
      <c r="H99" s="133"/>
      <c r="I99" s="133"/>
    </row>
  </sheetData>
  <mergeCells count="13">
    <mergeCell ref="I6:I7"/>
    <mergeCell ref="J6:J7"/>
    <mergeCell ref="A70:H70"/>
    <mergeCell ref="A1:J1"/>
    <mergeCell ref="C2:J2"/>
    <mergeCell ref="A5:I5"/>
    <mergeCell ref="A6:A7"/>
    <mergeCell ref="B6:B7"/>
    <mergeCell ref="C6:C7"/>
    <mergeCell ref="D6:D7"/>
    <mergeCell ref="E6:E7"/>
    <mergeCell ref="F6:F7"/>
    <mergeCell ref="G6:H6"/>
  </mergeCells>
  <dataValidations count="1">
    <dataValidation type="list" allowBlank="1" showInputMessage="1" showErrorMessage="1" sqref="F8:H69">
      <formula1>"0,1"</formula1>
    </dataValidation>
  </dataValidations>
  <pageMargins left="0.31496062992125984" right="0.31496062992125984" top="0.35433070866141736" bottom="0.35433070866141736" header="0" footer="0"/>
  <pageSetup paperSize="9" scale="80"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91"/>
  <sheetViews>
    <sheetView view="pageBreakPreview" zoomScale="70" zoomScaleNormal="100" zoomScaleSheetLayoutView="70" workbookViewId="0">
      <pane ySplit="7" topLeftCell="A8" activePane="bottomLeft" state="frozenSplit"/>
      <selection activeCell="L3" sqref="L3"/>
      <selection pane="bottomLeft" activeCell="L3" sqref="L3"/>
    </sheetView>
  </sheetViews>
  <sheetFormatPr defaultRowHeight="12.75" x14ac:dyDescent="0.2"/>
  <cols>
    <col min="1" max="1" width="4.28515625" style="12" customWidth="1"/>
    <col min="2" max="2" width="35.5703125" style="12" customWidth="1"/>
    <col min="3" max="3" width="23.140625" style="134" customWidth="1"/>
    <col min="4" max="4" width="13.7109375" style="134" customWidth="1"/>
    <col min="5" max="5" width="20" style="134" customWidth="1"/>
    <col min="6" max="6" width="12.7109375" style="134" customWidth="1"/>
    <col min="7" max="7" width="15.85546875" style="134" customWidth="1"/>
    <col min="8" max="8" width="14.42578125" style="134" customWidth="1"/>
    <col min="9" max="9" width="19" style="134" customWidth="1"/>
    <col min="10" max="10" width="15.7109375"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29" t="s">
        <v>240</v>
      </c>
      <c r="B1" s="329"/>
      <c r="C1" s="329"/>
      <c r="D1" s="329"/>
      <c r="E1" s="329"/>
      <c r="F1" s="329"/>
      <c r="G1" s="329"/>
      <c r="H1" s="329"/>
      <c r="I1" s="329"/>
      <c r="J1" s="329"/>
    </row>
    <row r="2" spans="1:17" ht="30.75" customHeight="1" x14ac:dyDescent="0.2">
      <c r="A2" s="125" t="s">
        <v>246</v>
      </c>
      <c r="B2" s="125"/>
      <c r="C2" s="330" t="s">
        <v>2816</v>
      </c>
      <c r="D2" s="330"/>
      <c r="E2" s="330"/>
      <c r="F2" s="330"/>
      <c r="G2" s="330"/>
      <c r="H2" s="330"/>
      <c r="I2" s="330"/>
      <c r="J2" s="330"/>
    </row>
    <row r="3" spans="1:17" ht="15.75" customHeight="1" x14ac:dyDescent="0.2">
      <c r="A3" s="125" t="s">
        <v>243</v>
      </c>
      <c r="B3" s="125"/>
      <c r="C3" s="126">
        <v>43942</v>
      </c>
      <c r="D3" s="126"/>
      <c r="E3" s="126"/>
      <c r="F3" s="126"/>
      <c r="G3" s="126"/>
      <c r="H3" s="126"/>
      <c r="I3" s="126"/>
    </row>
    <row r="4" spans="1:17" ht="17.25" customHeight="1" x14ac:dyDescent="0.2">
      <c r="A4" s="136" t="s">
        <v>82</v>
      </c>
      <c r="B4" s="125"/>
      <c r="C4" s="126"/>
      <c r="D4" s="126"/>
      <c r="E4" s="126"/>
      <c r="F4" s="126"/>
      <c r="G4" s="126"/>
      <c r="H4" s="126"/>
      <c r="I4" s="126"/>
    </row>
    <row r="5" spans="1:17" ht="50.25" customHeight="1" x14ac:dyDescent="0.2">
      <c r="A5" s="335" t="s">
        <v>247</v>
      </c>
      <c r="B5" s="335"/>
      <c r="C5" s="335"/>
      <c r="D5" s="335"/>
      <c r="E5" s="335"/>
      <c r="F5" s="335"/>
      <c r="G5" s="335"/>
      <c r="H5" s="335"/>
      <c r="I5" s="335"/>
      <c r="J5" s="335"/>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31"/>
      <c r="C7" s="331"/>
      <c r="D7" s="331"/>
      <c r="E7" s="331"/>
      <c r="F7" s="331"/>
      <c r="G7" s="181" t="s">
        <v>255</v>
      </c>
      <c r="H7" s="182" t="s">
        <v>256</v>
      </c>
      <c r="I7" s="326"/>
      <c r="J7" s="331"/>
      <c r="K7" s="54"/>
      <c r="L7" s="54"/>
      <c r="M7" s="54"/>
      <c r="N7" s="54"/>
      <c r="O7" s="54"/>
      <c r="P7" s="54"/>
      <c r="Q7" s="54"/>
    </row>
    <row r="8" spans="1:17" ht="102" x14ac:dyDescent="0.2">
      <c r="A8" s="70">
        <v>1</v>
      </c>
      <c r="B8" s="138" t="s">
        <v>2817</v>
      </c>
      <c r="C8" s="256" t="s">
        <v>2818</v>
      </c>
      <c r="D8" s="78" t="s">
        <v>2819</v>
      </c>
      <c r="E8" s="78"/>
      <c r="F8" s="139">
        <v>1</v>
      </c>
      <c r="G8" s="139">
        <v>1</v>
      </c>
      <c r="H8" s="139">
        <v>1</v>
      </c>
      <c r="I8" s="139">
        <f>F8*0.2+G8*0.4+H8*0.4</f>
        <v>1</v>
      </c>
      <c r="J8" s="171"/>
      <c r="K8" s="54"/>
      <c r="L8" s="54"/>
      <c r="M8" s="54"/>
      <c r="N8" s="54"/>
      <c r="O8" s="54"/>
      <c r="P8" s="54"/>
      <c r="Q8" s="54"/>
    </row>
    <row r="9" spans="1:17" ht="76.5" x14ac:dyDescent="0.2">
      <c r="A9" s="70">
        <v>2</v>
      </c>
      <c r="B9" s="138" t="s">
        <v>2820</v>
      </c>
      <c r="C9" s="256" t="s">
        <v>2821</v>
      </c>
      <c r="D9" s="78" t="s">
        <v>2819</v>
      </c>
      <c r="E9" s="78"/>
      <c r="F9" s="150">
        <v>1</v>
      </c>
      <c r="G9" s="139">
        <v>1</v>
      </c>
      <c r="H9" s="139">
        <v>1</v>
      </c>
      <c r="I9" s="139">
        <f>F9*0.2+G9*0.4+H9*0.4</f>
        <v>1</v>
      </c>
      <c r="J9" s="171" t="s">
        <v>2477</v>
      </c>
      <c r="K9" s="54"/>
      <c r="L9" s="54"/>
      <c r="M9" s="54"/>
      <c r="N9" s="54"/>
      <c r="O9" s="54"/>
      <c r="P9" s="54"/>
      <c r="Q9" s="54"/>
    </row>
    <row r="10" spans="1:17" ht="63.75" x14ac:dyDescent="0.2">
      <c r="A10" s="70">
        <v>3</v>
      </c>
      <c r="B10" s="138" t="s">
        <v>2822</v>
      </c>
      <c r="C10" s="256" t="s">
        <v>2823</v>
      </c>
      <c r="D10" s="78" t="s">
        <v>1122</v>
      </c>
      <c r="E10" s="78"/>
      <c r="F10" s="139">
        <v>1</v>
      </c>
      <c r="G10" s="139">
        <v>1</v>
      </c>
      <c r="H10" s="139">
        <v>1</v>
      </c>
      <c r="I10" s="139">
        <f t="shared" ref="I10:I61" si="0">F10*0.2+G10*0.4+H10*0.4</f>
        <v>1</v>
      </c>
      <c r="J10" s="171"/>
      <c r="K10" s="54"/>
      <c r="L10" s="54"/>
      <c r="M10" s="54"/>
      <c r="N10" s="54"/>
      <c r="O10" s="54"/>
      <c r="P10" s="54"/>
      <c r="Q10" s="54"/>
    </row>
    <row r="11" spans="1:17" ht="63.75" x14ac:dyDescent="0.2">
      <c r="A11" s="70">
        <v>4</v>
      </c>
      <c r="B11" s="138" t="s">
        <v>2824</v>
      </c>
      <c r="C11" s="256" t="s">
        <v>2825</v>
      </c>
      <c r="D11" s="78" t="s">
        <v>1122</v>
      </c>
      <c r="E11" s="78"/>
      <c r="F11" s="139">
        <v>1</v>
      </c>
      <c r="G11" s="139">
        <v>1</v>
      </c>
      <c r="H11" s="139">
        <v>1</v>
      </c>
      <c r="I11" s="139">
        <f t="shared" si="0"/>
        <v>1</v>
      </c>
      <c r="J11" s="171"/>
      <c r="K11" s="54"/>
      <c r="L11" s="54"/>
      <c r="M11" s="54"/>
      <c r="N11" s="54"/>
      <c r="O11" s="54"/>
      <c r="P11" s="54"/>
      <c r="Q11" s="54"/>
    </row>
    <row r="12" spans="1:17" ht="63.75" x14ac:dyDescent="0.2">
      <c r="A12" s="70">
        <v>5</v>
      </c>
      <c r="B12" s="138" t="s">
        <v>2826</v>
      </c>
      <c r="C12" s="256" t="s">
        <v>2827</v>
      </c>
      <c r="D12" s="78" t="s">
        <v>1122</v>
      </c>
      <c r="E12" s="78"/>
      <c r="F12" s="139">
        <v>1</v>
      </c>
      <c r="G12" s="139">
        <v>1</v>
      </c>
      <c r="H12" s="139">
        <v>1</v>
      </c>
      <c r="I12" s="139">
        <f t="shared" si="0"/>
        <v>1</v>
      </c>
      <c r="J12" s="171"/>
      <c r="K12" s="54"/>
      <c r="L12" s="54"/>
      <c r="M12" s="54"/>
      <c r="N12" s="54"/>
      <c r="O12" s="54"/>
      <c r="P12" s="54"/>
      <c r="Q12" s="54"/>
    </row>
    <row r="13" spans="1:17" ht="63.75" x14ac:dyDescent="0.2">
      <c r="A13" s="70">
        <v>6</v>
      </c>
      <c r="B13" s="138" t="s">
        <v>2828</v>
      </c>
      <c r="C13" s="256" t="s">
        <v>2829</v>
      </c>
      <c r="D13" s="78" t="s">
        <v>1122</v>
      </c>
      <c r="E13" s="78"/>
      <c r="F13" s="139">
        <v>1</v>
      </c>
      <c r="G13" s="139">
        <v>1</v>
      </c>
      <c r="H13" s="139">
        <v>1</v>
      </c>
      <c r="I13" s="139">
        <f t="shared" si="0"/>
        <v>1</v>
      </c>
      <c r="J13" s="171"/>
      <c r="K13" s="54"/>
      <c r="L13" s="54"/>
      <c r="M13" s="54"/>
      <c r="N13" s="54"/>
      <c r="O13" s="54"/>
      <c r="P13" s="54"/>
      <c r="Q13" s="54"/>
    </row>
    <row r="14" spans="1:17" ht="63.75" x14ac:dyDescent="0.2">
      <c r="A14" s="70">
        <v>7</v>
      </c>
      <c r="B14" s="138" t="s">
        <v>2830</v>
      </c>
      <c r="C14" s="256" t="s">
        <v>2831</v>
      </c>
      <c r="D14" s="78" t="s">
        <v>1122</v>
      </c>
      <c r="E14" s="78"/>
      <c r="F14" s="139">
        <v>1</v>
      </c>
      <c r="G14" s="139">
        <v>1</v>
      </c>
      <c r="H14" s="139">
        <v>1</v>
      </c>
      <c r="I14" s="139">
        <f t="shared" si="0"/>
        <v>1</v>
      </c>
      <c r="J14" s="171"/>
      <c r="K14" s="54"/>
      <c r="L14" s="54"/>
      <c r="M14" s="54"/>
      <c r="N14" s="54"/>
      <c r="O14" s="54"/>
      <c r="P14" s="54"/>
      <c r="Q14" s="54"/>
    </row>
    <row r="15" spans="1:17" ht="76.5" x14ac:dyDescent="0.2">
      <c r="A15" s="70">
        <v>8</v>
      </c>
      <c r="B15" s="138" t="s">
        <v>2832</v>
      </c>
      <c r="C15" s="256" t="s">
        <v>2833</v>
      </c>
      <c r="D15" s="78" t="s">
        <v>1122</v>
      </c>
      <c r="E15" s="78"/>
      <c r="F15" s="139">
        <v>1</v>
      </c>
      <c r="G15" s="139">
        <v>1</v>
      </c>
      <c r="H15" s="139">
        <v>1</v>
      </c>
      <c r="I15" s="139">
        <f t="shared" si="0"/>
        <v>1</v>
      </c>
      <c r="J15" s="171"/>
      <c r="K15" s="54"/>
      <c r="L15" s="54"/>
      <c r="M15" s="54"/>
      <c r="N15" s="54"/>
      <c r="O15" s="54"/>
      <c r="P15" s="54"/>
      <c r="Q15" s="54"/>
    </row>
    <row r="16" spans="1:17" ht="63.75" x14ac:dyDescent="0.2">
      <c r="A16" s="70">
        <v>9</v>
      </c>
      <c r="B16" s="138" t="s">
        <v>2834</v>
      </c>
      <c r="C16" s="256" t="s">
        <v>2835</v>
      </c>
      <c r="D16" s="78" t="s">
        <v>1122</v>
      </c>
      <c r="E16" s="78"/>
      <c r="F16" s="139">
        <v>1</v>
      </c>
      <c r="G16" s="139">
        <v>1</v>
      </c>
      <c r="H16" s="139">
        <v>1</v>
      </c>
      <c r="I16" s="139">
        <f t="shared" si="0"/>
        <v>1</v>
      </c>
      <c r="J16" s="171"/>
      <c r="K16" s="54"/>
      <c r="L16" s="54"/>
      <c r="M16" s="54"/>
      <c r="N16" s="54"/>
      <c r="O16" s="54"/>
      <c r="P16" s="54"/>
      <c r="Q16" s="54"/>
    </row>
    <row r="17" spans="1:17" ht="63.75" x14ac:dyDescent="0.2">
      <c r="A17" s="70">
        <v>10</v>
      </c>
      <c r="B17" s="138" t="s">
        <v>2836</v>
      </c>
      <c r="C17" s="256" t="s">
        <v>2837</v>
      </c>
      <c r="D17" s="78" t="s">
        <v>1122</v>
      </c>
      <c r="E17" s="78"/>
      <c r="F17" s="139">
        <v>1</v>
      </c>
      <c r="G17" s="139">
        <v>1</v>
      </c>
      <c r="H17" s="139">
        <v>1</v>
      </c>
      <c r="I17" s="139">
        <f t="shared" si="0"/>
        <v>1</v>
      </c>
      <c r="J17" s="171"/>
      <c r="K17" s="54"/>
      <c r="L17" s="54"/>
      <c r="M17" s="54"/>
      <c r="N17" s="54"/>
      <c r="O17" s="54"/>
      <c r="P17" s="54"/>
      <c r="Q17" s="54"/>
    </row>
    <row r="18" spans="1:17" ht="63.75" x14ac:dyDescent="0.2">
      <c r="A18" s="70">
        <v>11</v>
      </c>
      <c r="B18" s="138" t="s">
        <v>2838</v>
      </c>
      <c r="C18" s="256" t="s">
        <v>2839</v>
      </c>
      <c r="D18" s="78" t="s">
        <v>1122</v>
      </c>
      <c r="E18" s="78"/>
      <c r="F18" s="139">
        <v>1</v>
      </c>
      <c r="G18" s="139">
        <v>1</v>
      </c>
      <c r="H18" s="139">
        <v>1</v>
      </c>
      <c r="I18" s="139">
        <f t="shared" si="0"/>
        <v>1</v>
      </c>
      <c r="J18" s="171"/>
      <c r="K18" s="54"/>
      <c r="L18" s="54"/>
      <c r="M18" s="54"/>
      <c r="N18" s="54"/>
      <c r="O18" s="54"/>
      <c r="P18" s="54"/>
      <c r="Q18" s="54"/>
    </row>
    <row r="19" spans="1:17" ht="63.75" x14ac:dyDescent="0.2">
      <c r="A19" s="70">
        <v>12</v>
      </c>
      <c r="B19" s="138" t="s">
        <v>2840</v>
      </c>
      <c r="C19" s="256" t="s">
        <v>2841</v>
      </c>
      <c r="D19" s="78" t="s">
        <v>1122</v>
      </c>
      <c r="E19" s="78"/>
      <c r="F19" s="139">
        <v>1</v>
      </c>
      <c r="G19" s="139">
        <v>1</v>
      </c>
      <c r="H19" s="139">
        <v>1</v>
      </c>
      <c r="I19" s="139">
        <f t="shared" si="0"/>
        <v>1</v>
      </c>
      <c r="J19" s="171"/>
      <c r="K19" s="54"/>
      <c r="L19" s="54"/>
      <c r="M19" s="54"/>
      <c r="N19" s="54"/>
      <c r="O19" s="54"/>
      <c r="P19" s="54"/>
      <c r="Q19" s="54"/>
    </row>
    <row r="20" spans="1:17" ht="63.75" x14ac:dyDescent="0.2">
      <c r="A20" s="70">
        <v>13</v>
      </c>
      <c r="B20" s="138" t="s">
        <v>2842</v>
      </c>
      <c r="C20" s="256" t="s">
        <v>2843</v>
      </c>
      <c r="D20" s="78" t="s">
        <v>1122</v>
      </c>
      <c r="E20" s="78"/>
      <c r="F20" s="139">
        <v>1</v>
      </c>
      <c r="G20" s="139">
        <v>1</v>
      </c>
      <c r="H20" s="139">
        <v>1</v>
      </c>
      <c r="I20" s="139">
        <f t="shared" si="0"/>
        <v>1</v>
      </c>
      <c r="J20" s="171"/>
      <c r="K20" s="54"/>
      <c r="L20" s="54"/>
      <c r="M20" s="54"/>
      <c r="N20" s="54"/>
      <c r="O20" s="54"/>
      <c r="P20" s="54"/>
      <c r="Q20" s="54"/>
    </row>
    <row r="21" spans="1:17" ht="63.75" x14ac:dyDescent="0.2">
      <c r="A21" s="70">
        <v>14</v>
      </c>
      <c r="B21" s="138" t="s">
        <v>2844</v>
      </c>
      <c r="C21" s="256" t="s">
        <v>2845</v>
      </c>
      <c r="D21" s="78" t="s">
        <v>1122</v>
      </c>
      <c r="E21" s="78"/>
      <c r="F21" s="139">
        <v>1</v>
      </c>
      <c r="G21" s="139">
        <v>1</v>
      </c>
      <c r="H21" s="139">
        <v>1</v>
      </c>
      <c r="I21" s="139">
        <f t="shared" si="0"/>
        <v>1</v>
      </c>
      <c r="J21" s="171"/>
      <c r="K21" s="54"/>
      <c r="L21" s="54"/>
      <c r="M21" s="54"/>
      <c r="N21" s="54"/>
      <c r="O21" s="54"/>
      <c r="P21" s="54"/>
      <c r="Q21" s="54"/>
    </row>
    <row r="22" spans="1:17" ht="63.75" x14ac:dyDescent="0.2">
      <c r="A22" s="70">
        <v>15</v>
      </c>
      <c r="B22" s="138" t="s">
        <v>2846</v>
      </c>
      <c r="C22" s="256" t="s">
        <v>2847</v>
      </c>
      <c r="D22" s="78" t="s">
        <v>1122</v>
      </c>
      <c r="E22" s="78"/>
      <c r="F22" s="139">
        <v>1</v>
      </c>
      <c r="G22" s="139">
        <v>1</v>
      </c>
      <c r="H22" s="139">
        <v>1</v>
      </c>
      <c r="I22" s="139">
        <f t="shared" si="0"/>
        <v>1</v>
      </c>
      <c r="J22" s="171"/>
      <c r="K22" s="54"/>
      <c r="L22" s="54"/>
      <c r="M22" s="54"/>
      <c r="N22" s="54"/>
      <c r="O22" s="54"/>
      <c r="P22" s="54"/>
      <c r="Q22" s="54"/>
    </row>
    <row r="23" spans="1:17" ht="63.75" x14ac:dyDescent="0.2">
      <c r="A23" s="70">
        <v>16</v>
      </c>
      <c r="B23" s="138" t="s">
        <v>2848</v>
      </c>
      <c r="C23" s="256" t="s">
        <v>2849</v>
      </c>
      <c r="D23" s="78" t="s">
        <v>1122</v>
      </c>
      <c r="E23" s="78"/>
      <c r="F23" s="139">
        <v>1</v>
      </c>
      <c r="G23" s="139">
        <v>1</v>
      </c>
      <c r="H23" s="139">
        <v>1</v>
      </c>
      <c r="I23" s="139">
        <f t="shared" si="0"/>
        <v>1</v>
      </c>
      <c r="J23" s="171"/>
      <c r="K23" s="54"/>
      <c r="L23" s="54"/>
      <c r="M23" s="54"/>
      <c r="N23" s="54"/>
      <c r="O23" s="54"/>
      <c r="P23" s="54"/>
      <c r="Q23" s="54"/>
    </row>
    <row r="24" spans="1:17" ht="76.5" x14ac:dyDescent="0.2">
      <c r="A24" s="70">
        <v>17</v>
      </c>
      <c r="B24" s="138" t="s">
        <v>2850</v>
      </c>
      <c r="C24" s="256" t="s">
        <v>2851</v>
      </c>
      <c r="D24" s="78" t="s">
        <v>1122</v>
      </c>
      <c r="E24" s="78"/>
      <c r="F24" s="139">
        <v>1</v>
      </c>
      <c r="G24" s="139">
        <v>1</v>
      </c>
      <c r="H24" s="139">
        <v>1</v>
      </c>
      <c r="I24" s="139">
        <f t="shared" si="0"/>
        <v>1</v>
      </c>
      <c r="J24" s="171"/>
      <c r="K24" s="54"/>
      <c r="L24" s="54"/>
      <c r="M24" s="54"/>
      <c r="N24" s="54"/>
      <c r="O24" s="54"/>
      <c r="P24" s="54"/>
      <c r="Q24" s="54"/>
    </row>
    <row r="25" spans="1:17" ht="63.75" x14ac:dyDescent="0.2">
      <c r="A25" s="70">
        <v>18</v>
      </c>
      <c r="B25" s="138" t="s">
        <v>2852</v>
      </c>
      <c r="C25" s="256" t="s">
        <v>2853</v>
      </c>
      <c r="D25" s="78" t="s">
        <v>1122</v>
      </c>
      <c r="E25" s="78"/>
      <c r="F25" s="139">
        <v>1</v>
      </c>
      <c r="G25" s="139">
        <v>1</v>
      </c>
      <c r="H25" s="139">
        <v>1</v>
      </c>
      <c r="I25" s="139">
        <f t="shared" si="0"/>
        <v>1</v>
      </c>
      <c r="J25" s="171"/>
      <c r="K25" s="54"/>
      <c r="L25" s="54"/>
      <c r="M25" s="54"/>
      <c r="N25" s="54"/>
      <c r="O25" s="54"/>
      <c r="P25" s="54"/>
      <c r="Q25" s="54"/>
    </row>
    <row r="26" spans="1:17" ht="63.75" x14ac:dyDescent="0.2">
      <c r="A26" s="70">
        <v>19</v>
      </c>
      <c r="B26" s="138" t="s">
        <v>2854</v>
      </c>
      <c r="C26" s="256" t="s">
        <v>2855</v>
      </c>
      <c r="D26" s="78" t="s">
        <v>1122</v>
      </c>
      <c r="E26" s="78"/>
      <c r="F26" s="139">
        <v>1</v>
      </c>
      <c r="G26" s="139">
        <v>1</v>
      </c>
      <c r="H26" s="139">
        <v>1</v>
      </c>
      <c r="I26" s="139">
        <f t="shared" si="0"/>
        <v>1</v>
      </c>
      <c r="J26" s="171"/>
      <c r="K26" s="54"/>
      <c r="L26" s="54"/>
      <c r="M26" s="54"/>
      <c r="N26" s="54"/>
      <c r="O26" s="54"/>
      <c r="P26" s="54"/>
      <c r="Q26" s="54"/>
    </row>
    <row r="27" spans="1:17" ht="63.75" x14ac:dyDescent="0.2">
      <c r="A27" s="70">
        <v>20</v>
      </c>
      <c r="B27" s="138" t="s">
        <v>2856</v>
      </c>
      <c r="C27" s="256" t="s">
        <v>2857</v>
      </c>
      <c r="D27" s="78" t="s">
        <v>1122</v>
      </c>
      <c r="E27" s="78"/>
      <c r="F27" s="139">
        <v>1</v>
      </c>
      <c r="G27" s="139">
        <v>1</v>
      </c>
      <c r="H27" s="139">
        <v>1</v>
      </c>
      <c r="I27" s="139">
        <f t="shared" si="0"/>
        <v>1</v>
      </c>
      <c r="J27" s="171"/>
      <c r="K27" s="54"/>
      <c r="L27" s="54"/>
      <c r="M27" s="54"/>
      <c r="N27" s="54"/>
      <c r="O27" s="54"/>
      <c r="P27" s="54"/>
      <c r="Q27" s="54"/>
    </row>
    <row r="28" spans="1:17" ht="63.75" x14ac:dyDescent="0.2">
      <c r="A28" s="70">
        <v>21</v>
      </c>
      <c r="B28" s="138" t="s">
        <v>2858</v>
      </c>
      <c r="C28" s="256" t="s">
        <v>2859</v>
      </c>
      <c r="D28" s="78" t="s">
        <v>1122</v>
      </c>
      <c r="E28" s="78"/>
      <c r="F28" s="139">
        <v>1</v>
      </c>
      <c r="G28" s="139">
        <v>1</v>
      </c>
      <c r="H28" s="139">
        <v>1</v>
      </c>
      <c r="I28" s="139">
        <f t="shared" si="0"/>
        <v>1</v>
      </c>
      <c r="J28" s="171"/>
      <c r="K28" s="54"/>
      <c r="L28" s="54"/>
      <c r="M28" s="54"/>
      <c r="N28" s="54"/>
      <c r="O28" s="54"/>
      <c r="P28" s="54"/>
      <c r="Q28" s="54"/>
    </row>
    <row r="29" spans="1:17" ht="63.75" x14ac:dyDescent="0.2">
      <c r="A29" s="70">
        <v>22</v>
      </c>
      <c r="B29" s="138" t="s">
        <v>2860</v>
      </c>
      <c r="C29" s="256" t="s">
        <v>2861</v>
      </c>
      <c r="D29" s="78" t="s">
        <v>1122</v>
      </c>
      <c r="E29" s="78"/>
      <c r="F29" s="139">
        <v>1</v>
      </c>
      <c r="G29" s="139">
        <v>1</v>
      </c>
      <c r="H29" s="139">
        <v>1</v>
      </c>
      <c r="I29" s="139">
        <f t="shared" si="0"/>
        <v>1</v>
      </c>
      <c r="J29" s="171"/>
      <c r="K29" s="54"/>
      <c r="L29" s="54"/>
      <c r="M29" s="54"/>
      <c r="N29" s="54"/>
      <c r="O29" s="54"/>
      <c r="P29" s="54"/>
      <c r="Q29" s="54"/>
    </row>
    <row r="30" spans="1:17" ht="76.5" x14ac:dyDescent="0.2">
      <c r="A30" s="70">
        <v>23</v>
      </c>
      <c r="B30" s="138" t="s">
        <v>2862</v>
      </c>
      <c r="C30" s="256" t="s">
        <v>2863</v>
      </c>
      <c r="D30" s="78" t="s">
        <v>1122</v>
      </c>
      <c r="E30" s="78"/>
      <c r="F30" s="139">
        <v>1</v>
      </c>
      <c r="G30" s="139">
        <v>1</v>
      </c>
      <c r="H30" s="139">
        <v>1</v>
      </c>
      <c r="I30" s="139">
        <f t="shared" si="0"/>
        <v>1</v>
      </c>
      <c r="J30" s="171"/>
      <c r="K30" s="54"/>
      <c r="L30" s="54"/>
      <c r="M30" s="54"/>
      <c r="N30" s="54"/>
      <c r="O30" s="54"/>
      <c r="P30" s="54"/>
      <c r="Q30" s="54"/>
    </row>
    <row r="31" spans="1:17" ht="63.75" x14ac:dyDescent="0.2">
      <c r="A31" s="70">
        <v>24</v>
      </c>
      <c r="B31" s="138" t="s">
        <v>2864</v>
      </c>
      <c r="C31" s="256" t="s">
        <v>2865</v>
      </c>
      <c r="D31" s="78" t="s">
        <v>1122</v>
      </c>
      <c r="E31" s="78"/>
      <c r="F31" s="139">
        <v>1</v>
      </c>
      <c r="G31" s="139">
        <v>1</v>
      </c>
      <c r="H31" s="139">
        <v>1</v>
      </c>
      <c r="I31" s="139">
        <f t="shared" si="0"/>
        <v>1</v>
      </c>
      <c r="J31" s="171"/>
      <c r="K31" s="54"/>
      <c r="L31" s="54"/>
      <c r="M31" s="54"/>
      <c r="N31" s="54"/>
      <c r="O31" s="54"/>
      <c r="P31" s="54"/>
      <c r="Q31" s="54"/>
    </row>
    <row r="32" spans="1:17" ht="63.75" x14ac:dyDescent="0.2">
      <c r="A32" s="70">
        <v>25</v>
      </c>
      <c r="B32" s="138" t="s">
        <v>2866</v>
      </c>
      <c r="C32" s="256" t="s">
        <v>2867</v>
      </c>
      <c r="D32" s="78" t="s">
        <v>1122</v>
      </c>
      <c r="E32" s="78"/>
      <c r="F32" s="139">
        <v>1</v>
      </c>
      <c r="G32" s="139">
        <v>1</v>
      </c>
      <c r="H32" s="139">
        <v>1</v>
      </c>
      <c r="I32" s="139">
        <f t="shared" si="0"/>
        <v>1</v>
      </c>
      <c r="J32" s="171"/>
      <c r="K32" s="54"/>
      <c r="L32" s="54"/>
      <c r="M32" s="54"/>
      <c r="N32" s="54"/>
      <c r="O32" s="54"/>
      <c r="P32" s="54"/>
      <c r="Q32" s="54"/>
    </row>
    <row r="33" spans="1:17" ht="102" x14ac:dyDescent="0.2">
      <c r="A33" s="70">
        <v>26</v>
      </c>
      <c r="B33" s="138" t="s">
        <v>2868</v>
      </c>
      <c r="C33" s="256" t="s">
        <v>2869</v>
      </c>
      <c r="D33" s="78" t="s">
        <v>1168</v>
      </c>
      <c r="E33" s="78"/>
      <c r="F33" s="139">
        <v>1</v>
      </c>
      <c r="G33" s="139">
        <v>1</v>
      </c>
      <c r="H33" s="139">
        <v>1</v>
      </c>
      <c r="I33" s="139">
        <f t="shared" si="0"/>
        <v>1</v>
      </c>
      <c r="J33" s="171"/>
      <c r="K33" s="54"/>
      <c r="L33" s="54"/>
      <c r="M33" s="54"/>
      <c r="N33" s="54"/>
      <c r="O33" s="54"/>
      <c r="P33" s="54"/>
      <c r="Q33" s="54"/>
    </row>
    <row r="34" spans="1:17" ht="76.5" x14ac:dyDescent="0.2">
      <c r="A34" s="70">
        <v>27</v>
      </c>
      <c r="B34" s="138" t="s">
        <v>2870</v>
      </c>
      <c r="C34" s="256" t="s">
        <v>2871</v>
      </c>
      <c r="D34" s="78" t="s">
        <v>1122</v>
      </c>
      <c r="E34" s="78"/>
      <c r="F34" s="139">
        <v>1</v>
      </c>
      <c r="G34" s="139">
        <v>1</v>
      </c>
      <c r="H34" s="139">
        <v>1</v>
      </c>
      <c r="I34" s="139">
        <f t="shared" si="0"/>
        <v>1</v>
      </c>
      <c r="J34" s="171"/>
      <c r="K34" s="54"/>
      <c r="L34" s="54"/>
      <c r="M34" s="54"/>
      <c r="N34" s="54"/>
      <c r="O34" s="54"/>
      <c r="P34" s="54"/>
      <c r="Q34" s="54"/>
    </row>
    <row r="35" spans="1:17" ht="76.5" x14ac:dyDescent="0.2">
      <c r="A35" s="70">
        <v>28</v>
      </c>
      <c r="B35" s="138" t="s">
        <v>2872</v>
      </c>
      <c r="C35" s="256" t="s">
        <v>2873</v>
      </c>
      <c r="D35" s="78" t="s">
        <v>1122</v>
      </c>
      <c r="E35" s="78"/>
      <c r="F35" s="150">
        <v>1</v>
      </c>
      <c r="G35" s="139">
        <v>1</v>
      </c>
      <c r="H35" s="139">
        <v>1</v>
      </c>
      <c r="I35" s="139">
        <f t="shared" si="0"/>
        <v>1</v>
      </c>
      <c r="J35" s="171" t="s">
        <v>2477</v>
      </c>
      <c r="K35" s="54"/>
      <c r="L35" s="54"/>
      <c r="M35" s="54"/>
      <c r="N35" s="54"/>
      <c r="O35" s="54"/>
      <c r="P35" s="54"/>
      <c r="Q35" s="54"/>
    </row>
    <row r="36" spans="1:17" ht="76.5" x14ac:dyDescent="0.2">
      <c r="A36" s="70">
        <v>29</v>
      </c>
      <c r="B36" s="138" t="s">
        <v>2874</v>
      </c>
      <c r="C36" s="256" t="s">
        <v>2875</v>
      </c>
      <c r="D36" s="78" t="s">
        <v>1122</v>
      </c>
      <c r="E36" s="78"/>
      <c r="F36" s="139">
        <v>1</v>
      </c>
      <c r="G36" s="139">
        <v>1</v>
      </c>
      <c r="H36" s="139">
        <v>1</v>
      </c>
      <c r="I36" s="139">
        <f t="shared" si="0"/>
        <v>1</v>
      </c>
      <c r="J36" s="171"/>
      <c r="K36" s="54"/>
      <c r="L36" s="54"/>
      <c r="M36" s="54"/>
      <c r="N36" s="54"/>
      <c r="O36" s="54"/>
      <c r="P36" s="54"/>
      <c r="Q36" s="54"/>
    </row>
    <row r="37" spans="1:17" ht="76.5" x14ac:dyDescent="0.2">
      <c r="A37" s="91">
        <v>30</v>
      </c>
      <c r="B37" s="138" t="s">
        <v>2876</v>
      </c>
      <c r="C37" s="256" t="s">
        <v>2877</v>
      </c>
      <c r="D37" s="78" t="s">
        <v>1122</v>
      </c>
      <c r="E37" s="78"/>
      <c r="F37" s="139">
        <v>1</v>
      </c>
      <c r="G37" s="139">
        <v>1</v>
      </c>
      <c r="H37" s="139">
        <v>1</v>
      </c>
      <c r="I37" s="139">
        <f t="shared" si="0"/>
        <v>1</v>
      </c>
      <c r="J37" s="171"/>
      <c r="K37" s="54"/>
      <c r="L37" s="54"/>
      <c r="M37" s="54"/>
      <c r="N37" s="54"/>
      <c r="O37" s="54"/>
      <c r="P37" s="54"/>
      <c r="Q37" s="54"/>
    </row>
    <row r="38" spans="1:17" ht="76.5" x14ac:dyDescent="0.2">
      <c r="A38" s="91">
        <v>31</v>
      </c>
      <c r="B38" s="138" t="s">
        <v>2878</v>
      </c>
      <c r="C38" s="256" t="s">
        <v>2879</v>
      </c>
      <c r="D38" s="78" t="s">
        <v>1122</v>
      </c>
      <c r="E38" s="78"/>
      <c r="F38" s="139">
        <v>1</v>
      </c>
      <c r="G38" s="139">
        <v>1</v>
      </c>
      <c r="H38" s="139">
        <v>1</v>
      </c>
      <c r="I38" s="139">
        <f t="shared" si="0"/>
        <v>1</v>
      </c>
      <c r="J38" s="171"/>
      <c r="K38" s="54"/>
      <c r="L38" s="54"/>
      <c r="M38" s="54"/>
      <c r="N38" s="54"/>
      <c r="O38" s="54"/>
      <c r="P38" s="54"/>
      <c r="Q38" s="54"/>
    </row>
    <row r="39" spans="1:17" ht="89.25" x14ac:dyDescent="0.2">
      <c r="A39" s="91">
        <v>32</v>
      </c>
      <c r="B39" s="138" t="s">
        <v>2880</v>
      </c>
      <c r="C39" s="256" t="s">
        <v>2881</v>
      </c>
      <c r="D39" s="78" t="s">
        <v>1122</v>
      </c>
      <c r="E39" s="78"/>
      <c r="F39" s="139">
        <v>1</v>
      </c>
      <c r="G39" s="139">
        <v>1</v>
      </c>
      <c r="H39" s="139">
        <v>1</v>
      </c>
      <c r="I39" s="139">
        <f t="shared" si="0"/>
        <v>1</v>
      </c>
      <c r="J39" s="171"/>
      <c r="K39" s="54"/>
      <c r="L39" s="54"/>
      <c r="M39" s="54"/>
      <c r="N39" s="54"/>
      <c r="O39" s="54"/>
      <c r="P39" s="54"/>
      <c r="Q39" s="54"/>
    </row>
    <row r="40" spans="1:17" ht="76.5" x14ac:dyDescent="0.2">
      <c r="A40" s="91">
        <v>33</v>
      </c>
      <c r="B40" s="138" t="s">
        <v>2882</v>
      </c>
      <c r="C40" s="256" t="s">
        <v>2883</v>
      </c>
      <c r="D40" s="78" t="s">
        <v>1122</v>
      </c>
      <c r="E40" s="78"/>
      <c r="F40" s="139">
        <v>1</v>
      </c>
      <c r="G40" s="139">
        <v>1</v>
      </c>
      <c r="H40" s="139">
        <v>1</v>
      </c>
      <c r="I40" s="139">
        <f t="shared" si="0"/>
        <v>1</v>
      </c>
      <c r="J40" s="171"/>
      <c r="K40" s="54"/>
      <c r="L40" s="54"/>
      <c r="M40" s="54"/>
      <c r="N40" s="54"/>
      <c r="O40" s="54"/>
      <c r="P40" s="54"/>
      <c r="Q40" s="54"/>
    </row>
    <row r="41" spans="1:17" ht="76.5" x14ac:dyDescent="0.2">
      <c r="A41" s="91">
        <v>34</v>
      </c>
      <c r="B41" s="138" t="s">
        <v>2884</v>
      </c>
      <c r="C41" s="256" t="s">
        <v>2885</v>
      </c>
      <c r="D41" s="78" t="s">
        <v>1122</v>
      </c>
      <c r="E41" s="78"/>
      <c r="F41" s="139">
        <v>1</v>
      </c>
      <c r="G41" s="139">
        <v>1</v>
      </c>
      <c r="H41" s="139">
        <v>1</v>
      </c>
      <c r="I41" s="139">
        <f t="shared" si="0"/>
        <v>1</v>
      </c>
      <c r="J41" s="171"/>
      <c r="K41" s="54"/>
      <c r="L41" s="54"/>
      <c r="M41" s="54"/>
      <c r="N41" s="54"/>
      <c r="O41" s="54"/>
      <c r="P41" s="54"/>
      <c r="Q41" s="54"/>
    </row>
    <row r="42" spans="1:17" ht="76.5" x14ac:dyDescent="0.2">
      <c r="A42" s="91">
        <v>35</v>
      </c>
      <c r="B42" s="138" t="s">
        <v>2886</v>
      </c>
      <c r="C42" s="256" t="s">
        <v>2887</v>
      </c>
      <c r="D42" s="78" t="s">
        <v>1122</v>
      </c>
      <c r="E42" s="78"/>
      <c r="F42" s="139">
        <v>1</v>
      </c>
      <c r="G42" s="139">
        <v>1</v>
      </c>
      <c r="H42" s="139">
        <v>1</v>
      </c>
      <c r="I42" s="139">
        <f t="shared" si="0"/>
        <v>1</v>
      </c>
      <c r="J42" s="171"/>
      <c r="K42" s="54"/>
      <c r="L42" s="54"/>
      <c r="M42" s="54"/>
      <c r="N42" s="54"/>
      <c r="O42" s="54"/>
      <c r="P42" s="54"/>
      <c r="Q42" s="54"/>
    </row>
    <row r="43" spans="1:17" ht="76.5" x14ac:dyDescent="0.2">
      <c r="A43" s="70">
        <v>36</v>
      </c>
      <c r="B43" s="138" t="s">
        <v>2888</v>
      </c>
      <c r="C43" s="256" t="s">
        <v>2889</v>
      </c>
      <c r="D43" s="78" t="s">
        <v>1122</v>
      </c>
      <c r="E43" s="78"/>
      <c r="F43" s="139">
        <v>1</v>
      </c>
      <c r="G43" s="139">
        <v>1</v>
      </c>
      <c r="H43" s="139">
        <v>1</v>
      </c>
      <c r="I43" s="139">
        <f t="shared" si="0"/>
        <v>1</v>
      </c>
      <c r="J43" s="171"/>
      <c r="K43" s="54"/>
      <c r="L43" s="54"/>
      <c r="M43" s="54"/>
      <c r="N43" s="54"/>
      <c r="O43" s="54"/>
      <c r="P43" s="54"/>
      <c r="Q43" s="54"/>
    </row>
    <row r="44" spans="1:17" ht="76.5" x14ac:dyDescent="0.2">
      <c r="A44" s="70">
        <v>37</v>
      </c>
      <c r="B44" s="138" t="s">
        <v>2890</v>
      </c>
      <c r="C44" s="256" t="s">
        <v>2891</v>
      </c>
      <c r="D44" s="78" t="s">
        <v>1122</v>
      </c>
      <c r="E44" s="78"/>
      <c r="F44" s="139">
        <v>1</v>
      </c>
      <c r="G44" s="139">
        <v>1</v>
      </c>
      <c r="H44" s="139">
        <v>1</v>
      </c>
      <c r="I44" s="139">
        <f t="shared" si="0"/>
        <v>1</v>
      </c>
      <c r="J44" s="171"/>
      <c r="K44" s="54"/>
      <c r="L44" s="54"/>
      <c r="M44" s="54"/>
      <c r="N44" s="54"/>
      <c r="O44" s="54"/>
      <c r="P44" s="54"/>
      <c r="Q44" s="54"/>
    </row>
    <row r="45" spans="1:17" ht="76.5" x14ac:dyDescent="0.2">
      <c r="A45" s="70">
        <v>38</v>
      </c>
      <c r="B45" s="138" t="s">
        <v>2892</v>
      </c>
      <c r="C45" s="256" t="s">
        <v>2893</v>
      </c>
      <c r="D45" s="78" t="s">
        <v>1122</v>
      </c>
      <c r="E45" s="78"/>
      <c r="F45" s="139">
        <v>1</v>
      </c>
      <c r="G45" s="139">
        <v>1</v>
      </c>
      <c r="H45" s="139">
        <v>1</v>
      </c>
      <c r="I45" s="139">
        <f t="shared" si="0"/>
        <v>1</v>
      </c>
      <c r="J45" s="171"/>
      <c r="K45" s="54"/>
      <c r="L45" s="54"/>
      <c r="M45" s="54"/>
      <c r="N45" s="54"/>
      <c r="O45" s="54"/>
      <c r="P45" s="54"/>
      <c r="Q45" s="54"/>
    </row>
    <row r="46" spans="1:17" ht="76.5" x14ac:dyDescent="0.2">
      <c r="A46" s="70">
        <v>39</v>
      </c>
      <c r="B46" s="138" t="s">
        <v>2894</v>
      </c>
      <c r="C46" s="256" t="s">
        <v>2895</v>
      </c>
      <c r="D46" s="78" t="s">
        <v>1122</v>
      </c>
      <c r="E46" s="78"/>
      <c r="F46" s="139">
        <v>1</v>
      </c>
      <c r="G46" s="139">
        <v>1</v>
      </c>
      <c r="H46" s="139">
        <v>1</v>
      </c>
      <c r="I46" s="139">
        <f t="shared" si="0"/>
        <v>1</v>
      </c>
      <c r="J46" s="171"/>
      <c r="K46" s="54"/>
      <c r="L46" s="54"/>
      <c r="M46" s="54"/>
      <c r="N46" s="54"/>
      <c r="O46" s="54"/>
      <c r="P46" s="54"/>
      <c r="Q46" s="54"/>
    </row>
    <row r="47" spans="1:17" ht="76.5" x14ac:dyDescent="0.2">
      <c r="A47" s="70">
        <v>40</v>
      </c>
      <c r="B47" s="138" t="s">
        <v>2896</v>
      </c>
      <c r="C47" s="256" t="s">
        <v>2897</v>
      </c>
      <c r="D47" s="78" t="s">
        <v>1122</v>
      </c>
      <c r="E47" s="78"/>
      <c r="F47" s="139">
        <v>1</v>
      </c>
      <c r="G47" s="139">
        <v>1</v>
      </c>
      <c r="H47" s="139">
        <v>1</v>
      </c>
      <c r="I47" s="139">
        <f t="shared" si="0"/>
        <v>1</v>
      </c>
      <c r="J47" s="171"/>
      <c r="K47" s="54"/>
      <c r="L47" s="54"/>
      <c r="M47" s="54"/>
      <c r="N47" s="54"/>
      <c r="O47" s="54"/>
      <c r="P47" s="54"/>
      <c r="Q47" s="54"/>
    </row>
    <row r="48" spans="1:17" ht="76.5" x14ac:dyDescent="0.2">
      <c r="A48" s="70">
        <v>41</v>
      </c>
      <c r="B48" s="138" t="s">
        <v>2898</v>
      </c>
      <c r="C48" s="256" t="s">
        <v>2899</v>
      </c>
      <c r="D48" s="78" t="s">
        <v>1122</v>
      </c>
      <c r="E48" s="78"/>
      <c r="F48" s="139">
        <v>1</v>
      </c>
      <c r="G48" s="139">
        <v>1</v>
      </c>
      <c r="H48" s="139">
        <v>1</v>
      </c>
      <c r="I48" s="139">
        <f t="shared" si="0"/>
        <v>1</v>
      </c>
      <c r="J48" s="171"/>
      <c r="K48" s="54"/>
      <c r="L48" s="54"/>
      <c r="M48" s="54"/>
      <c r="N48" s="54"/>
      <c r="O48" s="54"/>
      <c r="P48" s="54"/>
      <c r="Q48" s="54"/>
    </row>
    <row r="49" spans="1:17" ht="76.5" x14ac:dyDescent="0.2">
      <c r="A49" s="70">
        <v>42</v>
      </c>
      <c r="B49" s="138" t="s">
        <v>2900</v>
      </c>
      <c r="C49" s="256" t="s">
        <v>2901</v>
      </c>
      <c r="D49" s="78" t="s">
        <v>1122</v>
      </c>
      <c r="E49" s="78"/>
      <c r="F49" s="139">
        <v>1</v>
      </c>
      <c r="G49" s="139">
        <v>1</v>
      </c>
      <c r="H49" s="139">
        <v>1</v>
      </c>
      <c r="I49" s="139">
        <f t="shared" si="0"/>
        <v>1</v>
      </c>
      <c r="J49" s="171"/>
      <c r="K49" s="54"/>
      <c r="L49" s="54"/>
      <c r="M49" s="54"/>
      <c r="N49" s="54"/>
      <c r="O49" s="54"/>
      <c r="P49" s="54"/>
      <c r="Q49" s="54"/>
    </row>
    <row r="50" spans="1:17" ht="76.5" x14ac:dyDescent="0.2">
      <c r="A50" s="70">
        <v>43</v>
      </c>
      <c r="B50" s="138" t="s">
        <v>2902</v>
      </c>
      <c r="C50" s="256" t="s">
        <v>2903</v>
      </c>
      <c r="D50" s="78" t="s">
        <v>1122</v>
      </c>
      <c r="E50" s="78"/>
      <c r="F50" s="139">
        <v>1</v>
      </c>
      <c r="G50" s="139">
        <v>1</v>
      </c>
      <c r="H50" s="139">
        <v>1</v>
      </c>
      <c r="I50" s="139">
        <f t="shared" si="0"/>
        <v>1</v>
      </c>
      <c r="J50" s="171"/>
      <c r="K50" s="54"/>
      <c r="L50" s="54"/>
      <c r="M50" s="54"/>
      <c r="N50" s="54"/>
      <c r="O50" s="54"/>
      <c r="P50" s="54"/>
      <c r="Q50" s="54"/>
    </row>
    <row r="51" spans="1:17" ht="76.5" x14ac:dyDescent="0.2">
      <c r="A51" s="70">
        <v>44</v>
      </c>
      <c r="B51" s="138" t="s">
        <v>2904</v>
      </c>
      <c r="C51" s="256" t="s">
        <v>2905</v>
      </c>
      <c r="D51" s="78" t="s">
        <v>1122</v>
      </c>
      <c r="E51" s="78"/>
      <c r="F51" s="139">
        <v>1</v>
      </c>
      <c r="G51" s="139">
        <v>1</v>
      </c>
      <c r="H51" s="139">
        <v>1</v>
      </c>
      <c r="I51" s="139">
        <f t="shared" si="0"/>
        <v>1</v>
      </c>
      <c r="J51" s="171"/>
      <c r="K51" s="54"/>
      <c r="L51" s="54"/>
      <c r="M51" s="54"/>
      <c r="N51" s="54"/>
      <c r="O51" s="54"/>
      <c r="P51" s="54"/>
      <c r="Q51" s="54"/>
    </row>
    <row r="52" spans="1:17" ht="76.5" x14ac:dyDescent="0.2">
      <c r="A52" s="70">
        <v>45</v>
      </c>
      <c r="B52" s="138" t="s">
        <v>2906</v>
      </c>
      <c r="C52" s="256" t="s">
        <v>2907</v>
      </c>
      <c r="D52" s="78" t="s">
        <v>1122</v>
      </c>
      <c r="E52" s="78"/>
      <c r="F52" s="139">
        <v>1</v>
      </c>
      <c r="G52" s="150">
        <v>1</v>
      </c>
      <c r="H52" s="139">
        <v>1</v>
      </c>
      <c r="I52" s="139">
        <f t="shared" si="0"/>
        <v>1</v>
      </c>
      <c r="J52" s="216" t="s">
        <v>361</v>
      </c>
      <c r="K52" s="54"/>
      <c r="L52" s="54"/>
      <c r="M52" s="54"/>
      <c r="N52" s="54"/>
      <c r="O52" s="54"/>
      <c r="P52" s="54"/>
      <c r="Q52" s="54"/>
    </row>
    <row r="53" spans="1:17" ht="51" x14ac:dyDescent="0.2">
      <c r="A53" s="70">
        <v>46</v>
      </c>
      <c r="B53" s="138" t="s">
        <v>2908</v>
      </c>
      <c r="C53" s="256" t="s">
        <v>2909</v>
      </c>
      <c r="D53" s="78" t="s">
        <v>1168</v>
      </c>
      <c r="E53" s="78"/>
      <c r="F53" s="139">
        <v>1</v>
      </c>
      <c r="G53" s="139">
        <v>1</v>
      </c>
      <c r="H53" s="139">
        <v>1</v>
      </c>
      <c r="I53" s="139">
        <f t="shared" si="0"/>
        <v>1</v>
      </c>
      <c r="J53" s="171"/>
      <c r="K53" s="54"/>
      <c r="L53" s="54"/>
      <c r="M53" s="54"/>
      <c r="N53" s="54"/>
      <c r="O53" s="54"/>
      <c r="P53" s="54"/>
      <c r="Q53" s="54"/>
    </row>
    <row r="54" spans="1:17" ht="89.25" x14ac:dyDescent="0.2">
      <c r="A54" s="70">
        <v>47</v>
      </c>
      <c r="B54" s="138" t="s">
        <v>2910</v>
      </c>
      <c r="C54" s="256" t="s">
        <v>2911</v>
      </c>
      <c r="D54" s="78" t="s">
        <v>1168</v>
      </c>
      <c r="E54" s="78"/>
      <c r="F54" s="139">
        <v>1</v>
      </c>
      <c r="G54" s="139">
        <v>1</v>
      </c>
      <c r="H54" s="139">
        <v>1</v>
      </c>
      <c r="I54" s="139">
        <f t="shared" si="0"/>
        <v>1</v>
      </c>
      <c r="J54" s="171"/>
      <c r="K54" s="54"/>
      <c r="L54" s="54"/>
      <c r="M54" s="54"/>
      <c r="N54" s="54"/>
      <c r="O54" s="54"/>
      <c r="P54" s="54"/>
      <c r="Q54" s="54"/>
    </row>
    <row r="55" spans="1:17" ht="38.25" x14ac:dyDescent="0.2">
      <c r="A55" s="70">
        <v>48</v>
      </c>
      <c r="B55" s="138" t="s">
        <v>2912</v>
      </c>
      <c r="C55" s="257"/>
      <c r="D55" s="78" t="s">
        <v>1122</v>
      </c>
      <c r="E55" s="78"/>
      <c r="F55" s="139">
        <v>1</v>
      </c>
      <c r="G55" s="139">
        <v>1</v>
      </c>
      <c r="H55" s="139">
        <v>1</v>
      </c>
      <c r="I55" s="139">
        <f t="shared" si="0"/>
        <v>1</v>
      </c>
      <c r="J55" s="171"/>
      <c r="K55" s="54"/>
      <c r="L55" s="54"/>
      <c r="M55" s="54"/>
      <c r="N55" s="54"/>
      <c r="O55" s="54"/>
      <c r="P55" s="54"/>
      <c r="Q55" s="54"/>
    </row>
    <row r="56" spans="1:17" ht="63.75" x14ac:dyDescent="0.2">
      <c r="A56" s="70">
        <v>49</v>
      </c>
      <c r="B56" s="138" t="s">
        <v>2913</v>
      </c>
      <c r="C56" s="256" t="s">
        <v>2914</v>
      </c>
      <c r="D56" s="78" t="s">
        <v>1122</v>
      </c>
      <c r="E56" s="78"/>
      <c r="F56" s="139">
        <v>1</v>
      </c>
      <c r="G56" s="139">
        <v>1</v>
      </c>
      <c r="H56" s="139">
        <v>1</v>
      </c>
      <c r="I56" s="139">
        <f t="shared" si="0"/>
        <v>1</v>
      </c>
      <c r="J56" s="171"/>
      <c r="K56" s="54"/>
      <c r="L56" s="54"/>
      <c r="M56" s="54"/>
      <c r="N56" s="54"/>
      <c r="O56" s="54"/>
      <c r="P56" s="54"/>
      <c r="Q56" s="54"/>
    </row>
    <row r="57" spans="1:17" ht="25.5" x14ac:dyDescent="0.2">
      <c r="A57" s="70">
        <v>50</v>
      </c>
      <c r="B57" s="138" t="s">
        <v>2915</v>
      </c>
      <c r="C57" s="256" t="s">
        <v>2916</v>
      </c>
      <c r="D57" s="78" t="s">
        <v>1122</v>
      </c>
      <c r="E57" s="78"/>
      <c r="F57" s="139">
        <v>1</v>
      </c>
      <c r="G57" s="139">
        <v>1</v>
      </c>
      <c r="H57" s="139">
        <v>1</v>
      </c>
      <c r="I57" s="139">
        <f t="shared" si="0"/>
        <v>1</v>
      </c>
      <c r="J57" s="171"/>
      <c r="K57" s="54"/>
      <c r="L57" s="54"/>
      <c r="M57" s="54"/>
      <c r="N57" s="54"/>
      <c r="O57" s="54"/>
      <c r="P57" s="54"/>
      <c r="Q57" s="54"/>
    </row>
    <row r="58" spans="1:17" ht="63.75" x14ac:dyDescent="0.2">
      <c r="A58" s="70">
        <v>51</v>
      </c>
      <c r="B58" s="138" t="s">
        <v>2917</v>
      </c>
      <c r="C58" s="256" t="s">
        <v>2918</v>
      </c>
      <c r="D58" s="78" t="s">
        <v>1168</v>
      </c>
      <c r="E58" s="78"/>
      <c r="F58" s="139">
        <v>1</v>
      </c>
      <c r="G58" s="139">
        <v>1</v>
      </c>
      <c r="H58" s="139">
        <v>1</v>
      </c>
      <c r="I58" s="139">
        <f t="shared" si="0"/>
        <v>1</v>
      </c>
      <c r="J58" s="171"/>
      <c r="K58" s="54"/>
      <c r="L58" s="54"/>
      <c r="M58" s="54"/>
      <c r="N58" s="54"/>
      <c r="O58" s="54"/>
      <c r="P58" s="54"/>
      <c r="Q58" s="54"/>
    </row>
    <row r="59" spans="1:17" ht="63.75" x14ac:dyDescent="0.2">
      <c r="A59" s="70">
        <v>52</v>
      </c>
      <c r="B59" s="138" t="s">
        <v>2919</v>
      </c>
      <c r="C59" s="256" t="s">
        <v>2920</v>
      </c>
      <c r="D59" s="78" t="s">
        <v>1122</v>
      </c>
      <c r="E59" s="78"/>
      <c r="F59" s="139">
        <v>1</v>
      </c>
      <c r="G59" s="139">
        <v>1</v>
      </c>
      <c r="H59" s="139">
        <v>1</v>
      </c>
      <c r="I59" s="139">
        <f t="shared" si="0"/>
        <v>1</v>
      </c>
      <c r="J59" s="171"/>
      <c r="K59" s="54"/>
      <c r="L59" s="54"/>
      <c r="M59" s="54"/>
      <c r="N59" s="54"/>
      <c r="O59" s="54"/>
      <c r="P59" s="54"/>
      <c r="Q59" s="54"/>
    </row>
    <row r="60" spans="1:17" ht="76.5" x14ac:dyDescent="0.2">
      <c r="A60" s="70">
        <v>53</v>
      </c>
      <c r="B60" s="138" t="s">
        <v>2921</v>
      </c>
      <c r="C60" s="256" t="s">
        <v>2922</v>
      </c>
      <c r="D60" s="78" t="s">
        <v>1122</v>
      </c>
      <c r="E60" s="78"/>
      <c r="F60" s="139">
        <v>1</v>
      </c>
      <c r="G60" s="150">
        <v>1</v>
      </c>
      <c r="H60" s="139">
        <v>1</v>
      </c>
      <c r="I60" s="139">
        <f t="shared" si="0"/>
        <v>1</v>
      </c>
      <c r="J60" s="171" t="s">
        <v>361</v>
      </c>
      <c r="K60" s="54"/>
      <c r="L60" s="54"/>
      <c r="M60" s="54"/>
      <c r="N60" s="54"/>
      <c r="O60" s="54"/>
      <c r="P60" s="54"/>
      <c r="Q60" s="54"/>
    </row>
    <row r="61" spans="1:17" ht="76.5" x14ac:dyDescent="0.2">
      <c r="A61" s="70">
        <v>54</v>
      </c>
      <c r="B61" s="138" t="s">
        <v>2923</v>
      </c>
      <c r="C61" s="256" t="s">
        <v>2924</v>
      </c>
      <c r="D61" s="78" t="s">
        <v>1122</v>
      </c>
      <c r="E61" s="78"/>
      <c r="F61" s="139">
        <v>1</v>
      </c>
      <c r="G61" s="150">
        <v>1</v>
      </c>
      <c r="H61" s="139">
        <v>1</v>
      </c>
      <c r="I61" s="139">
        <f t="shared" si="0"/>
        <v>1</v>
      </c>
      <c r="J61" s="171" t="s">
        <v>361</v>
      </c>
      <c r="K61" s="54"/>
      <c r="L61" s="54"/>
      <c r="M61" s="54"/>
      <c r="N61" s="54"/>
      <c r="O61" s="54"/>
      <c r="P61" s="54"/>
      <c r="Q61" s="54"/>
    </row>
    <row r="62" spans="1:17" ht="15.75" customHeight="1" x14ac:dyDescent="0.2">
      <c r="A62" s="332" t="s">
        <v>1049</v>
      </c>
      <c r="B62" s="339"/>
      <c r="C62" s="339"/>
      <c r="D62" s="339"/>
      <c r="E62" s="339"/>
      <c r="F62" s="339"/>
      <c r="G62" s="339"/>
      <c r="H62" s="340"/>
      <c r="I62" s="169">
        <f>SUM(I8:I61)/COUNT(I8:I61)</f>
        <v>1</v>
      </c>
      <c r="J62" s="171"/>
      <c r="K62" s="54"/>
      <c r="L62" s="54"/>
      <c r="M62" s="54"/>
      <c r="N62" s="54"/>
      <c r="O62" s="54"/>
      <c r="P62" s="54"/>
      <c r="Q62" s="54"/>
    </row>
    <row r="66" spans="2:9" x14ac:dyDescent="0.2">
      <c r="B66" s="258"/>
      <c r="C66" s="133"/>
      <c r="D66" s="133"/>
      <c r="E66" s="133"/>
      <c r="F66" s="133"/>
      <c r="G66" s="133"/>
      <c r="H66" s="133"/>
      <c r="I66" s="133"/>
    </row>
    <row r="73" spans="2:9" x14ac:dyDescent="0.2">
      <c r="B73" s="258"/>
      <c r="C73" s="133"/>
      <c r="D73" s="133"/>
      <c r="E73" s="133"/>
      <c r="F73" s="133"/>
      <c r="G73" s="133"/>
      <c r="H73" s="133"/>
      <c r="I73" s="133"/>
    </row>
    <row r="77" spans="2:9" x14ac:dyDescent="0.2">
      <c r="B77" s="258"/>
      <c r="C77" s="133"/>
      <c r="D77" s="133"/>
      <c r="E77" s="133"/>
      <c r="F77" s="133"/>
      <c r="G77" s="133"/>
      <c r="H77" s="133"/>
      <c r="I77" s="133"/>
    </row>
    <row r="80" spans="2:9" x14ac:dyDescent="0.2">
      <c r="B80" s="258"/>
      <c r="C80" s="133"/>
      <c r="D80" s="133"/>
      <c r="E80" s="133"/>
      <c r="F80" s="133"/>
      <c r="G80" s="133"/>
      <c r="H80" s="133"/>
      <c r="I80" s="133"/>
    </row>
    <row r="84" spans="2:9" x14ac:dyDescent="0.2">
      <c r="B84" s="258"/>
      <c r="C84" s="133"/>
      <c r="D84" s="133"/>
      <c r="E84" s="133"/>
      <c r="F84" s="133"/>
      <c r="G84" s="133"/>
      <c r="H84" s="133"/>
      <c r="I84" s="133"/>
    </row>
    <row r="87" spans="2:9" x14ac:dyDescent="0.2">
      <c r="B87" s="258"/>
      <c r="C87" s="133"/>
      <c r="D87" s="133"/>
      <c r="E87" s="133"/>
      <c r="F87" s="133"/>
      <c r="G87" s="133"/>
      <c r="H87" s="133"/>
      <c r="I87" s="133"/>
    </row>
    <row r="91" spans="2:9" x14ac:dyDescent="0.2">
      <c r="B91" s="258"/>
      <c r="C91" s="133"/>
      <c r="D91" s="133"/>
      <c r="E91" s="133"/>
      <c r="F91" s="133"/>
      <c r="G91" s="133"/>
      <c r="H91" s="133"/>
      <c r="I91" s="133"/>
    </row>
  </sheetData>
  <mergeCells count="13">
    <mergeCell ref="I6:I7"/>
    <mergeCell ref="J6:J7"/>
    <mergeCell ref="A62:H62"/>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61">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0"/>
  <sheetViews>
    <sheetView view="pageBreakPreview" zoomScale="70" zoomScaleNormal="100" zoomScaleSheetLayoutView="70"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37" style="1" customWidth="1"/>
    <col min="3" max="3" width="23.140625" style="103" customWidth="1"/>
    <col min="4" max="4" width="13.7109375" style="103" customWidth="1"/>
    <col min="5" max="5" width="20" style="134" customWidth="1"/>
    <col min="6" max="6" width="12.7109375" style="134" customWidth="1"/>
    <col min="7" max="7" width="15.85546875" style="134" customWidth="1"/>
    <col min="8" max="8" width="14.42578125" style="134" customWidth="1"/>
    <col min="9" max="9" width="19" style="134" customWidth="1"/>
    <col min="10" max="10" width="13.5703125"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29" t="s">
        <v>240</v>
      </c>
      <c r="B1" s="329"/>
      <c r="C1" s="329"/>
      <c r="D1" s="329"/>
      <c r="E1" s="329"/>
      <c r="F1" s="329"/>
      <c r="G1" s="329"/>
      <c r="H1" s="329"/>
      <c r="I1" s="329"/>
      <c r="J1" s="329"/>
    </row>
    <row r="2" spans="1:17" ht="30.75" customHeight="1" x14ac:dyDescent="0.2">
      <c r="A2" s="125" t="s">
        <v>246</v>
      </c>
      <c r="B2" s="125"/>
      <c r="C2" s="330" t="s">
        <v>2925</v>
      </c>
      <c r="D2" s="330"/>
      <c r="E2" s="330"/>
      <c r="F2" s="330"/>
      <c r="G2" s="330"/>
      <c r="H2" s="330"/>
      <c r="I2" s="330"/>
      <c r="J2" s="330"/>
    </row>
    <row r="3" spans="1:17" ht="15.75" customHeight="1" x14ac:dyDescent="0.2">
      <c r="A3" s="125" t="s">
        <v>243</v>
      </c>
      <c r="B3" s="125"/>
      <c r="C3" s="126">
        <v>43942</v>
      </c>
      <c r="D3" s="135"/>
      <c r="E3" s="126"/>
      <c r="F3" s="126"/>
      <c r="G3" s="126"/>
      <c r="H3" s="126"/>
      <c r="I3" s="126"/>
    </row>
    <row r="4" spans="1:17" ht="17.25" customHeight="1" x14ac:dyDescent="0.2">
      <c r="A4" s="136" t="s">
        <v>82</v>
      </c>
      <c r="B4" s="125"/>
      <c r="C4" s="135"/>
      <c r="D4" s="135"/>
      <c r="E4" s="126"/>
      <c r="F4" s="126"/>
      <c r="G4" s="126"/>
      <c r="H4" s="126"/>
      <c r="I4" s="126"/>
    </row>
    <row r="5" spans="1:17" ht="52.5" customHeight="1" x14ac:dyDescent="0.2">
      <c r="A5" s="335" t="s">
        <v>247</v>
      </c>
      <c r="B5" s="335"/>
      <c r="C5" s="335"/>
      <c r="D5" s="335"/>
      <c r="E5" s="335"/>
      <c r="F5" s="335"/>
      <c r="G5" s="335"/>
      <c r="H5" s="335"/>
      <c r="I5" s="335"/>
      <c r="J5" s="335"/>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26"/>
      <c r="C7" s="326"/>
      <c r="D7" s="326"/>
      <c r="E7" s="326"/>
      <c r="F7" s="326"/>
      <c r="G7" s="137" t="s">
        <v>255</v>
      </c>
      <c r="H7" s="4" t="s">
        <v>256</v>
      </c>
      <c r="I7" s="326"/>
      <c r="J7" s="331"/>
      <c r="K7" s="54"/>
      <c r="L7" s="54"/>
      <c r="M7" s="54"/>
      <c r="N7" s="54"/>
      <c r="O7" s="54"/>
      <c r="P7" s="54"/>
      <c r="Q7" s="54"/>
    </row>
    <row r="8" spans="1:17" ht="96.75" customHeight="1" x14ac:dyDescent="0.2">
      <c r="A8" s="70">
        <v>1</v>
      </c>
      <c r="B8" s="254" t="s">
        <v>2926</v>
      </c>
      <c r="C8" s="187" t="s">
        <v>2927</v>
      </c>
      <c r="D8" s="235" t="s">
        <v>1101</v>
      </c>
      <c r="E8" s="78"/>
      <c r="F8" s="139">
        <v>1</v>
      </c>
      <c r="G8" s="139">
        <v>1</v>
      </c>
      <c r="H8" s="139">
        <v>1</v>
      </c>
      <c r="I8" s="139">
        <f>F8*0.2+G8*0.4+H8*0.4</f>
        <v>1</v>
      </c>
      <c r="J8" s="171"/>
      <c r="K8" s="54"/>
      <c r="L8" s="54"/>
      <c r="M8" s="54"/>
      <c r="N8" s="54"/>
      <c r="O8" s="54"/>
      <c r="P8" s="54"/>
      <c r="Q8" s="54"/>
    </row>
    <row r="9" spans="1:17" ht="85.5" customHeight="1" x14ac:dyDescent="0.2">
      <c r="A9" s="70">
        <v>2</v>
      </c>
      <c r="B9" s="254" t="s">
        <v>2928</v>
      </c>
      <c r="C9" s="187" t="s">
        <v>2929</v>
      </c>
      <c r="D9" s="235" t="s">
        <v>2205</v>
      </c>
      <c r="E9" s="78"/>
      <c r="F9" s="139">
        <v>1</v>
      </c>
      <c r="G9" s="150">
        <v>1</v>
      </c>
      <c r="H9" s="139">
        <v>1</v>
      </c>
      <c r="I9" s="139">
        <f>F9*0.2+G9*0.4+H9*0.4</f>
        <v>1</v>
      </c>
      <c r="J9" s="171" t="s">
        <v>361</v>
      </c>
      <c r="K9" s="54"/>
      <c r="L9" s="54"/>
      <c r="M9" s="54"/>
      <c r="N9" s="54"/>
      <c r="O9" s="54"/>
      <c r="P9" s="54"/>
      <c r="Q9" s="54"/>
    </row>
    <row r="10" spans="1:17" ht="100.5" customHeight="1" x14ac:dyDescent="0.2">
      <c r="A10" s="70">
        <v>3</v>
      </c>
      <c r="B10" s="254" t="s">
        <v>2930</v>
      </c>
      <c r="C10" s="187" t="s">
        <v>2931</v>
      </c>
      <c r="D10" s="235" t="s">
        <v>2205</v>
      </c>
      <c r="E10" s="78"/>
      <c r="F10" s="139">
        <v>1</v>
      </c>
      <c r="G10" s="150">
        <v>1</v>
      </c>
      <c r="H10" s="139">
        <v>1</v>
      </c>
      <c r="I10" s="139">
        <f t="shared" ref="I10:I30" si="0">F10*0.2+G10*0.4+H10*0.4</f>
        <v>1</v>
      </c>
      <c r="J10" s="171" t="s">
        <v>361</v>
      </c>
      <c r="K10" s="54"/>
      <c r="L10" s="54"/>
      <c r="M10" s="54"/>
      <c r="N10" s="54"/>
      <c r="O10" s="54"/>
      <c r="P10" s="54"/>
      <c r="Q10" s="54"/>
    </row>
    <row r="11" spans="1:17" ht="63.75" x14ac:dyDescent="0.2">
      <c r="A11" s="70">
        <v>4</v>
      </c>
      <c r="B11" s="254" t="s">
        <v>2932</v>
      </c>
      <c r="C11" s="187" t="s">
        <v>2933</v>
      </c>
      <c r="D11" s="235" t="s">
        <v>2205</v>
      </c>
      <c r="E11" s="78"/>
      <c r="F11" s="139">
        <v>1</v>
      </c>
      <c r="G11" s="139">
        <v>1</v>
      </c>
      <c r="H11" s="139">
        <v>1</v>
      </c>
      <c r="I11" s="139">
        <f t="shared" si="0"/>
        <v>1</v>
      </c>
      <c r="J11" s="171"/>
      <c r="K11" s="54"/>
      <c r="L11" s="54"/>
      <c r="M11" s="54"/>
      <c r="N11" s="54"/>
      <c r="O11" s="54"/>
      <c r="P11" s="54"/>
      <c r="Q11" s="54"/>
    </row>
    <row r="12" spans="1:17" ht="91.5" customHeight="1" x14ac:dyDescent="0.2">
      <c r="A12" s="70">
        <v>5</v>
      </c>
      <c r="B12" s="254" t="s">
        <v>2934</v>
      </c>
      <c r="C12" s="187" t="s">
        <v>2935</v>
      </c>
      <c r="D12" s="235" t="s">
        <v>2205</v>
      </c>
      <c r="E12" s="78"/>
      <c r="F12" s="139">
        <v>1</v>
      </c>
      <c r="G12" s="139">
        <v>1</v>
      </c>
      <c r="H12" s="139">
        <v>1</v>
      </c>
      <c r="I12" s="139">
        <f t="shared" si="0"/>
        <v>1</v>
      </c>
      <c r="J12" s="171"/>
      <c r="K12" s="54"/>
      <c r="L12" s="54"/>
      <c r="M12" s="54"/>
      <c r="N12" s="54"/>
      <c r="O12" s="54"/>
      <c r="P12" s="54"/>
      <c r="Q12" s="54"/>
    </row>
    <row r="13" spans="1:17" ht="80.25" customHeight="1" x14ac:dyDescent="0.2">
      <c r="A13" s="70">
        <v>6</v>
      </c>
      <c r="B13" s="254" t="s">
        <v>2936</v>
      </c>
      <c r="C13" s="187" t="s">
        <v>2937</v>
      </c>
      <c r="D13" s="235" t="s">
        <v>2205</v>
      </c>
      <c r="E13" s="78"/>
      <c r="F13" s="139">
        <v>1</v>
      </c>
      <c r="G13" s="139">
        <v>1</v>
      </c>
      <c r="H13" s="139">
        <v>1</v>
      </c>
      <c r="I13" s="139">
        <f t="shared" si="0"/>
        <v>1</v>
      </c>
      <c r="J13" s="171"/>
      <c r="K13" s="54"/>
      <c r="L13" s="54"/>
      <c r="M13" s="54"/>
      <c r="N13" s="54"/>
      <c r="O13" s="54"/>
      <c r="P13" s="54"/>
      <c r="Q13" s="54"/>
    </row>
    <row r="14" spans="1:17" ht="93.75" customHeight="1" x14ac:dyDescent="0.2">
      <c r="A14" s="70">
        <v>7</v>
      </c>
      <c r="B14" s="254" t="s">
        <v>2938</v>
      </c>
      <c r="C14" s="187" t="s">
        <v>2939</v>
      </c>
      <c r="D14" s="235" t="s">
        <v>2205</v>
      </c>
      <c r="E14" s="78"/>
      <c r="F14" s="139">
        <v>1</v>
      </c>
      <c r="G14" s="139">
        <v>1</v>
      </c>
      <c r="H14" s="139">
        <v>1</v>
      </c>
      <c r="I14" s="139">
        <f t="shared" si="0"/>
        <v>1</v>
      </c>
      <c r="J14" s="171"/>
      <c r="K14" s="54"/>
      <c r="L14" s="54"/>
      <c r="M14" s="54"/>
      <c r="N14" s="54"/>
      <c r="O14" s="54"/>
      <c r="P14" s="54"/>
      <c r="Q14" s="54"/>
    </row>
    <row r="15" spans="1:17" ht="90.75" customHeight="1" x14ac:dyDescent="0.2">
      <c r="A15" s="70">
        <v>8</v>
      </c>
      <c r="B15" s="254" t="s">
        <v>2940</v>
      </c>
      <c r="C15" s="187" t="s">
        <v>2941</v>
      </c>
      <c r="D15" s="235" t="s">
        <v>2205</v>
      </c>
      <c r="E15" s="78"/>
      <c r="F15" s="139">
        <v>1</v>
      </c>
      <c r="G15" s="139">
        <v>1</v>
      </c>
      <c r="H15" s="139">
        <v>1</v>
      </c>
      <c r="I15" s="139">
        <f t="shared" si="0"/>
        <v>1</v>
      </c>
      <c r="J15" s="171"/>
      <c r="K15" s="54"/>
      <c r="L15" s="54"/>
      <c r="M15" s="54"/>
      <c r="N15" s="54"/>
      <c r="O15" s="54"/>
      <c r="P15" s="54"/>
      <c r="Q15" s="54"/>
    </row>
    <row r="16" spans="1:17" ht="114.75" customHeight="1" x14ac:dyDescent="0.2">
      <c r="A16" s="70">
        <v>9</v>
      </c>
      <c r="B16" s="254" t="s">
        <v>2942</v>
      </c>
      <c r="C16" s="187" t="s">
        <v>2943</v>
      </c>
      <c r="D16" s="235" t="s">
        <v>2205</v>
      </c>
      <c r="E16" s="78"/>
      <c r="F16" s="139">
        <v>1</v>
      </c>
      <c r="G16" s="139">
        <v>1</v>
      </c>
      <c r="H16" s="139">
        <v>1</v>
      </c>
      <c r="I16" s="139">
        <f t="shared" si="0"/>
        <v>1</v>
      </c>
      <c r="J16" s="171"/>
      <c r="K16" s="54"/>
      <c r="L16" s="54"/>
      <c r="M16" s="54"/>
      <c r="N16" s="54"/>
      <c r="O16" s="54"/>
      <c r="P16" s="54"/>
      <c r="Q16" s="54"/>
    </row>
    <row r="17" spans="1:17" ht="112.5" customHeight="1" x14ac:dyDescent="0.2">
      <c r="A17" s="70">
        <v>10</v>
      </c>
      <c r="B17" s="254" t="s">
        <v>2944</v>
      </c>
      <c r="C17" s="187" t="s">
        <v>2945</v>
      </c>
      <c r="D17" s="235" t="s">
        <v>2205</v>
      </c>
      <c r="E17" s="78"/>
      <c r="F17" s="150">
        <v>1</v>
      </c>
      <c r="G17" s="139">
        <v>1</v>
      </c>
      <c r="H17" s="139">
        <v>1</v>
      </c>
      <c r="I17" s="139">
        <f t="shared" si="0"/>
        <v>1</v>
      </c>
      <c r="J17" s="171" t="s">
        <v>2477</v>
      </c>
      <c r="K17" s="54"/>
      <c r="L17" s="54"/>
      <c r="M17" s="54"/>
      <c r="N17" s="54"/>
      <c r="O17" s="54"/>
      <c r="P17" s="54"/>
      <c r="Q17" s="54"/>
    </row>
    <row r="18" spans="1:17" ht="135.75" customHeight="1" x14ac:dyDescent="0.2">
      <c r="A18" s="70">
        <v>11</v>
      </c>
      <c r="B18" s="254" t="s">
        <v>2946</v>
      </c>
      <c r="C18" s="187" t="s">
        <v>2947</v>
      </c>
      <c r="D18" s="235" t="s">
        <v>2205</v>
      </c>
      <c r="E18" s="78"/>
      <c r="F18" s="150">
        <v>1</v>
      </c>
      <c r="G18" s="150">
        <v>1</v>
      </c>
      <c r="H18" s="139">
        <v>1</v>
      </c>
      <c r="I18" s="139">
        <f t="shared" si="0"/>
        <v>1</v>
      </c>
      <c r="J18" s="216" t="s">
        <v>2433</v>
      </c>
      <c r="K18" s="54"/>
      <c r="L18" s="54"/>
      <c r="M18" s="54"/>
      <c r="N18" s="54"/>
      <c r="O18" s="54"/>
      <c r="P18" s="54"/>
      <c r="Q18" s="54"/>
    </row>
    <row r="19" spans="1:17" ht="101.25" customHeight="1" x14ac:dyDescent="0.2">
      <c r="A19" s="70">
        <v>12</v>
      </c>
      <c r="B19" s="254" t="s">
        <v>2948</v>
      </c>
      <c r="C19" s="187" t="s">
        <v>2949</v>
      </c>
      <c r="D19" s="235" t="s">
        <v>2205</v>
      </c>
      <c r="E19" s="78"/>
      <c r="F19" s="139">
        <v>1</v>
      </c>
      <c r="G19" s="139">
        <v>1</v>
      </c>
      <c r="H19" s="139">
        <v>1</v>
      </c>
      <c r="I19" s="139">
        <f t="shared" si="0"/>
        <v>1</v>
      </c>
      <c r="J19" s="171"/>
      <c r="K19" s="54"/>
      <c r="L19" s="54"/>
      <c r="M19" s="54"/>
      <c r="N19" s="54"/>
      <c r="O19" s="54"/>
      <c r="P19" s="54"/>
      <c r="Q19" s="54"/>
    </row>
    <row r="20" spans="1:17" ht="141" customHeight="1" x14ac:dyDescent="0.2">
      <c r="A20" s="70">
        <v>13</v>
      </c>
      <c r="B20" s="254" t="s">
        <v>2950</v>
      </c>
      <c r="C20" s="187" t="s">
        <v>2951</v>
      </c>
      <c r="D20" s="235" t="s">
        <v>2205</v>
      </c>
      <c r="E20" s="78"/>
      <c r="F20" s="139">
        <v>1</v>
      </c>
      <c r="G20" s="150">
        <v>1</v>
      </c>
      <c r="H20" s="139">
        <v>1</v>
      </c>
      <c r="I20" s="139">
        <f t="shared" si="0"/>
        <v>1</v>
      </c>
      <c r="J20" s="171" t="s">
        <v>361</v>
      </c>
      <c r="K20" s="54"/>
      <c r="L20" s="54"/>
      <c r="M20" s="54"/>
      <c r="N20" s="54"/>
      <c r="O20" s="54"/>
      <c r="P20" s="54"/>
      <c r="Q20" s="54"/>
    </row>
    <row r="21" spans="1:17" ht="104.25" customHeight="1" x14ac:dyDescent="0.2">
      <c r="A21" s="70">
        <v>14</v>
      </c>
      <c r="B21" s="254" t="s">
        <v>2952</v>
      </c>
      <c r="C21" s="187" t="s">
        <v>2953</v>
      </c>
      <c r="D21" s="235" t="s">
        <v>2205</v>
      </c>
      <c r="E21" s="78"/>
      <c r="F21" s="150">
        <v>1</v>
      </c>
      <c r="G21" s="139">
        <v>1</v>
      </c>
      <c r="H21" s="139">
        <v>1</v>
      </c>
      <c r="I21" s="139">
        <f t="shared" si="0"/>
        <v>1</v>
      </c>
      <c r="J21" s="171" t="s">
        <v>2477</v>
      </c>
      <c r="K21" s="54"/>
      <c r="L21" s="54"/>
      <c r="M21" s="54"/>
      <c r="N21" s="54"/>
      <c r="O21" s="54"/>
      <c r="P21" s="54"/>
      <c r="Q21" s="54"/>
    </row>
    <row r="22" spans="1:17" ht="76.5" x14ac:dyDescent="0.2">
      <c r="A22" s="70">
        <v>15</v>
      </c>
      <c r="B22" s="254" t="s">
        <v>2954</v>
      </c>
      <c r="C22" s="187" t="s">
        <v>2955</v>
      </c>
      <c r="D22" s="235" t="s">
        <v>2205</v>
      </c>
      <c r="E22" s="78"/>
      <c r="F22" s="139">
        <v>1</v>
      </c>
      <c r="G22" s="150">
        <v>1</v>
      </c>
      <c r="H22" s="139">
        <v>1</v>
      </c>
      <c r="I22" s="139">
        <f t="shared" si="0"/>
        <v>1</v>
      </c>
      <c r="J22" s="171" t="s">
        <v>361</v>
      </c>
      <c r="K22" s="54"/>
      <c r="L22" s="54"/>
      <c r="M22" s="54"/>
      <c r="N22" s="54"/>
      <c r="O22" s="54"/>
      <c r="P22" s="54"/>
      <c r="Q22" s="54"/>
    </row>
    <row r="23" spans="1:17" ht="99" customHeight="1" x14ac:dyDescent="0.2">
      <c r="A23" s="70">
        <v>16</v>
      </c>
      <c r="B23" s="254" t="s">
        <v>2956</v>
      </c>
      <c r="C23" s="187" t="s">
        <v>2957</v>
      </c>
      <c r="D23" s="235" t="s">
        <v>2205</v>
      </c>
      <c r="E23" s="78"/>
      <c r="F23" s="139">
        <v>1</v>
      </c>
      <c r="G23" s="150">
        <v>1</v>
      </c>
      <c r="H23" s="139">
        <v>1</v>
      </c>
      <c r="I23" s="139">
        <f t="shared" si="0"/>
        <v>1</v>
      </c>
      <c r="J23" s="171" t="s">
        <v>361</v>
      </c>
      <c r="K23" s="54"/>
      <c r="L23" s="54"/>
      <c r="M23" s="54"/>
      <c r="N23" s="54"/>
      <c r="O23" s="54"/>
      <c r="P23" s="54"/>
      <c r="Q23" s="54"/>
    </row>
    <row r="24" spans="1:17" ht="88.5" customHeight="1" x14ac:dyDescent="0.2">
      <c r="A24" s="70">
        <v>17</v>
      </c>
      <c r="B24" s="254" t="s">
        <v>2958</v>
      </c>
      <c r="C24" s="187" t="s">
        <v>2959</v>
      </c>
      <c r="D24" s="235" t="s">
        <v>2205</v>
      </c>
      <c r="E24" s="78"/>
      <c r="F24" s="139">
        <v>1</v>
      </c>
      <c r="G24" s="139">
        <v>1</v>
      </c>
      <c r="H24" s="139">
        <v>1</v>
      </c>
      <c r="I24" s="139">
        <f t="shared" si="0"/>
        <v>1</v>
      </c>
      <c r="J24" s="171"/>
      <c r="K24" s="54"/>
      <c r="L24" s="54"/>
      <c r="M24" s="54"/>
      <c r="N24" s="54"/>
      <c r="O24" s="54"/>
      <c r="P24" s="54"/>
      <c r="Q24" s="54"/>
    </row>
    <row r="25" spans="1:17" ht="89.25" x14ac:dyDescent="0.2">
      <c r="A25" s="70">
        <v>18</v>
      </c>
      <c r="B25" s="254" t="s">
        <v>2960</v>
      </c>
      <c r="C25" s="187" t="s">
        <v>2961</v>
      </c>
      <c r="D25" s="235" t="s">
        <v>2205</v>
      </c>
      <c r="E25" s="78"/>
      <c r="F25" s="139">
        <v>1</v>
      </c>
      <c r="G25" s="150">
        <v>1</v>
      </c>
      <c r="H25" s="139">
        <v>1</v>
      </c>
      <c r="I25" s="139">
        <f t="shared" si="0"/>
        <v>1</v>
      </c>
      <c r="J25" s="171" t="s">
        <v>2962</v>
      </c>
      <c r="K25" s="54"/>
      <c r="L25" s="54"/>
      <c r="M25" s="54"/>
      <c r="N25" s="54"/>
      <c r="O25" s="54"/>
      <c r="P25" s="54"/>
      <c r="Q25" s="54"/>
    </row>
    <row r="26" spans="1:17" ht="95.25" customHeight="1" x14ac:dyDescent="0.2">
      <c r="A26" s="70">
        <v>19</v>
      </c>
      <c r="B26" s="254" t="s">
        <v>2963</v>
      </c>
      <c r="C26" s="187" t="s">
        <v>2964</v>
      </c>
      <c r="D26" s="235" t="s">
        <v>1098</v>
      </c>
      <c r="E26" s="78"/>
      <c r="F26" s="139">
        <v>1</v>
      </c>
      <c r="G26" s="139">
        <v>1</v>
      </c>
      <c r="H26" s="139">
        <v>1</v>
      </c>
      <c r="I26" s="139">
        <f t="shared" si="0"/>
        <v>1</v>
      </c>
      <c r="J26" s="171"/>
      <c r="K26" s="54"/>
      <c r="L26" s="54"/>
      <c r="M26" s="54"/>
      <c r="N26" s="54"/>
      <c r="O26" s="54"/>
      <c r="P26" s="54"/>
      <c r="Q26" s="54"/>
    </row>
    <row r="27" spans="1:17" ht="63.75" x14ac:dyDescent="0.2">
      <c r="A27" s="70">
        <v>20</v>
      </c>
      <c r="B27" s="254" t="s">
        <v>2965</v>
      </c>
      <c r="C27" s="187" t="s">
        <v>2966</v>
      </c>
      <c r="D27" s="235" t="s">
        <v>1098</v>
      </c>
      <c r="E27" s="78"/>
      <c r="F27" s="139">
        <v>1</v>
      </c>
      <c r="G27" s="139">
        <v>1</v>
      </c>
      <c r="H27" s="139">
        <v>1</v>
      </c>
      <c r="I27" s="139">
        <f t="shared" si="0"/>
        <v>1</v>
      </c>
      <c r="J27" s="171"/>
      <c r="K27" s="54"/>
      <c r="L27" s="54"/>
      <c r="M27" s="54"/>
      <c r="N27" s="54"/>
      <c r="O27" s="54"/>
      <c r="P27" s="54"/>
      <c r="Q27" s="54"/>
    </row>
    <row r="28" spans="1:17" ht="72.75" customHeight="1" x14ac:dyDescent="0.2">
      <c r="A28" s="70">
        <v>21</v>
      </c>
      <c r="B28" s="254" t="s">
        <v>2967</v>
      </c>
      <c r="C28" s="187" t="s">
        <v>2968</v>
      </c>
      <c r="D28" s="235" t="s">
        <v>1098</v>
      </c>
      <c r="E28" s="78"/>
      <c r="F28" s="139">
        <v>1</v>
      </c>
      <c r="G28" s="139">
        <v>1</v>
      </c>
      <c r="H28" s="139">
        <v>1</v>
      </c>
      <c r="I28" s="139">
        <f t="shared" si="0"/>
        <v>1</v>
      </c>
      <c r="J28" s="171"/>
      <c r="K28" s="54"/>
      <c r="L28" s="54"/>
      <c r="M28" s="54"/>
      <c r="N28" s="54"/>
      <c r="O28" s="54"/>
      <c r="P28" s="54"/>
      <c r="Q28" s="54"/>
    </row>
    <row r="29" spans="1:17" ht="63.75" x14ac:dyDescent="0.2">
      <c r="A29" s="70">
        <v>22</v>
      </c>
      <c r="B29" s="254" t="s">
        <v>2969</v>
      </c>
      <c r="C29" s="187" t="s">
        <v>2570</v>
      </c>
      <c r="D29" s="235" t="s">
        <v>1098</v>
      </c>
      <c r="E29" s="78"/>
      <c r="F29" s="139">
        <v>1</v>
      </c>
      <c r="G29" s="139">
        <v>1</v>
      </c>
      <c r="H29" s="139">
        <v>1</v>
      </c>
      <c r="I29" s="139">
        <f t="shared" si="0"/>
        <v>1</v>
      </c>
      <c r="J29" s="171"/>
      <c r="K29" s="54"/>
      <c r="L29" s="54"/>
      <c r="M29" s="54"/>
      <c r="N29" s="54"/>
      <c r="O29" s="54"/>
      <c r="P29" s="54"/>
      <c r="Q29" s="54"/>
    </row>
    <row r="30" spans="1:17" ht="75.75" customHeight="1" x14ac:dyDescent="0.2">
      <c r="A30" s="70">
        <v>23</v>
      </c>
      <c r="B30" s="254" t="s">
        <v>2970</v>
      </c>
      <c r="C30" s="187" t="s">
        <v>2971</v>
      </c>
      <c r="D30" s="235" t="s">
        <v>1098</v>
      </c>
      <c r="E30" s="78"/>
      <c r="F30" s="139">
        <v>1</v>
      </c>
      <c r="G30" s="139">
        <v>1</v>
      </c>
      <c r="H30" s="139">
        <v>1</v>
      </c>
      <c r="I30" s="139">
        <f t="shared" si="0"/>
        <v>1</v>
      </c>
      <c r="J30" s="171"/>
      <c r="K30" s="54"/>
      <c r="L30" s="54"/>
      <c r="M30" s="54"/>
      <c r="N30" s="54"/>
      <c r="O30" s="54"/>
      <c r="P30" s="54"/>
      <c r="Q30" s="54"/>
    </row>
    <row r="31" spans="1:17" ht="15.75" customHeight="1" x14ac:dyDescent="0.2">
      <c r="A31" s="332" t="s">
        <v>1049</v>
      </c>
      <c r="B31" s="333"/>
      <c r="C31" s="333"/>
      <c r="D31" s="333"/>
      <c r="E31" s="333"/>
      <c r="F31" s="333"/>
      <c r="G31" s="333"/>
      <c r="H31" s="334"/>
      <c r="I31" s="169">
        <f>SUM(I8:I30)/COUNT(I8:I30)</f>
        <v>1</v>
      </c>
      <c r="J31" s="171"/>
      <c r="K31" s="54"/>
      <c r="L31" s="54"/>
      <c r="M31" s="54"/>
      <c r="N31" s="54"/>
      <c r="O31" s="54"/>
      <c r="P31" s="54"/>
      <c r="Q31" s="54"/>
    </row>
    <row r="35" spans="2:9" x14ac:dyDescent="0.2">
      <c r="B35" s="100"/>
      <c r="C35" s="101"/>
      <c r="D35" s="101"/>
      <c r="E35" s="133"/>
      <c r="F35" s="133"/>
      <c r="G35" s="133"/>
      <c r="H35" s="133"/>
      <c r="I35" s="133"/>
    </row>
    <row r="42" spans="2:9" x14ac:dyDescent="0.2">
      <c r="B42" s="100"/>
      <c r="C42" s="101"/>
      <c r="D42" s="101"/>
      <c r="E42" s="133"/>
      <c r="F42" s="133"/>
      <c r="G42" s="133"/>
      <c r="H42" s="133"/>
      <c r="I42" s="133"/>
    </row>
    <row r="46" spans="2:9" x14ac:dyDescent="0.2">
      <c r="B46" s="100"/>
      <c r="C46" s="101"/>
      <c r="D46" s="101"/>
      <c r="E46" s="133"/>
      <c r="F46" s="133"/>
      <c r="G46" s="133"/>
      <c r="H46" s="133"/>
      <c r="I46" s="133"/>
    </row>
    <row r="49" spans="2:9" x14ac:dyDescent="0.2">
      <c r="B49" s="100"/>
      <c r="C49" s="101"/>
      <c r="D49" s="101"/>
      <c r="E49" s="133"/>
      <c r="F49" s="133"/>
      <c r="G49" s="133"/>
      <c r="H49" s="133"/>
      <c r="I49" s="133"/>
    </row>
    <row r="53" spans="2:9" x14ac:dyDescent="0.2">
      <c r="B53" s="100"/>
      <c r="C53" s="101"/>
      <c r="D53" s="101"/>
      <c r="E53" s="133"/>
      <c r="F53" s="133"/>
      <c r="G53" s="133"/>
      <c r="H53" s="133"/>
      <c r="I53" s="133"/>
    </row>
    <row r="56" spans="2:9" x14ac:dyDescent="0.2">
      <c r="B56" s="100"/>
      <c r="C56" s="101"/>
      <c r="D56" s="101"/>
      <c r="E56" s="133"/>
      <c r="F56" s="133"/>
      <c r="G56" s="133"/>
      <c r="H56" s="133"/>
      <c r="I56" s="133"/>
    </row>
    <row r="60" spans="2:9" x14ac:dyDescent="0.2">
      <c r="B60" s="100"/>
      <c r="C60" s="101"/>
      <c r="D60" s="101"/>
      <c r="E60" s="133"/>
      <c r="F60" s="133"/>
      <c r="G60" s="133"/>
      <c r="H60" s="133"/>
      <c r="I60" s="133"/>
    </row>
  </sheetData>
  <mergeCells count="13">
    <mergeCell ref="I6:I7"/>
    <mergeCell ref="J6:J7"/>
    <mergeCell ref="A31:H31"/>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0">
      <formula1>"0,1"</formula1>
    </dataValidation>
  </dataValidations>
  <pageMargins left="0.31496062992125984" right="0.31496062992125984" top="0.35433070866141736" bottom="0.35433070866141736" header="0" footer="0"/>
  <pageSetup paperSize="9" scale="56"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5"/>
  <sheetViews>
    <sheetView view="pageBreakPreview" zoomScale="85" zoomScaleNormal="100" zoomScaleSheetLayoutView="85"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34" customWidth="1"/>
    <col min="7" max="7" width="15.85546875" style="134" customWidth="1"/>
    <col min="8" max="8" width="14.42578125" style="134" customWidth="1"/>
    <col min="9" max="9" width="19" style="134" customWidth="1"/>
    <col min="10" max="10" width="15.710937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29" t="s">
        <v>240</v>
      </c>
      <c r="B1" s="329"/>
      <c r="C1" s="329"/>
      <c r="D1" s="329"/>
      <c r="E1" s="329"/>
      <c r="F1" s="329"/>
      <c r="G1" s="329"/>
      <c r="H1" s="329"/>
      <c r="I1" s="329"/>
      <c r="J1" s="329"/>
    </row>
    <row r="2" spans="1:17" ht="30.75" customHeight="1" x14ac:dyDescent="0.2">
      <c r="A2" s="125" t="s">
        <v>246</v>
      </c>
      <c r="B2" s="125"/>
      <c r="C2" s="330" t="s">
        <v>2972</v>
      </c>
      <c r="D2" s="330"/>
      <c r="E2" s="330"/>
      <c r="F2" s="330"/>
      <c r="G2" s="330"/>
      <c r="H2" s="330"/>
      <c r="I2" s="330"/>
      <c r="J2" s="330"/>
    </row>
    <row r="3" spans="1:17" ht="15.75" customHeight="1" x14ac:dyDescent="0.2">
      <c r="A3" s="125" t="s">
        <v>243</v>
      </c>
      <c r="B3" s="125"/>
      <c r="C3" s="126">
        <v>43942</v>
      </c>
      <c r="D3" s="135"/>
      <c r="E3" s="135"/>
      <c r="F3" s="126"/>
      <c r="G3" s="126"/>
      <c r="H3" s="126"/>
      <c r="I3" s="126"/>
    </row>
    <row r="4" spans="1:17" ht="17.25" customHeight="1" x14ac:dyDescent="0.2">
      <c r="A4" s="136" t="s">
        <v>82</v>
      </c>
      <c r="B4" s="125"/>
      <c r="C4" s="135"/>
      <c r="D4" s="135"/>
      <c r="E4" s="135"/>
      <c r="F4" s="126"/>
      <c r="G4" s="126"/>
      <c r="H4" s="126"/>
      <c r="I4" s="126"/>
    </row>
    <row r="5" spans="1:17" ht="52.5" customHeight="1" x14ac:dyDescent="0.2">
      <c r="A5" s="338" t="s">
        <v>247</v>
      </c>
      <c r="B5" s="338"/>
      <c r="C5" s="338"/>
      <c r="D5" s="338"/>
      <c r="E5" s="338"/>
      <c r="F5" s="338"/>
      <c r="G5" s="338"/>
      <c r="H5" s="338"/>
      <c r="I5" s="338"/>
      <c r="J5" s="338"/>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26"/>
      <c r="C7" s="326"/>
      <c r="D7" s="326"/>
      <c r="E7" s="326"/>
      <c r="F7" s="326"/>
      <c r="G7" s="137" t="s">
        <v>255</v>
      </c>
      <c r="H7" s="4" t="s">
        <v>256</v>
      </c>
      <c r="I7" s="326"/>
      <c r="J7" s="331"/>
      <c r="K7" s="54"/>
      <c r="L7" s="54"/>
      <c r="M7" s="54"/>
      <c r="N7" s="54"/>
      <c r="O7" s="54"/>
      <c r="P7" s="54"/>
      <c r="Q7" s="54"/>
    </row>
    <row r="8" spans="1:17" ht="51" x14ac:dyDescent="0.2">
      <c r="A8" s="70">
        <v>1</v>
      </c>
      <c r="B8" s="184" t="s">
        <v>2973</v>
      </c>
      <c r="C8" s="170" t="s">
        <v>2974</v>
      </c>
      <c r="D8" s="170" t="s">
        <v>259</v>
      </c>
      <c r="E8" s="170"/>
      <c r="F8" s="78">
        <v>1</v>
      </c>
      <c r="G8" s="78">
        <v>1</v>
      </c>
      <c r="H8" s="78">
        <v>1</v>
      </c>
      <c r="I8" s="139">
        <f>F8*0.2+G8*0.4+H8*0.4</f>
        <v>1</v>
      </c>
      <c r="J8" s="170"/>
      <c r="K8" s="54"/>
      <c r="L8" s="54"/>
      <c r="M8" s="54"/>
      <c r="N8" s="54"/>
      <c r="O8" s="54"/>
      <c r="P8" s="54"/>
      <c r="Q8" s="54"/>
    </row>
    <row r="9" spans="1:17" ht="51" x14ac:dyDescent="0.2">
      <c r="A9" s="70">
        <v>2</v>
      </c>
      <c r="B9" s="184" t="s">
        <v>2975</v>
      </c>
      <c r="C9" s="170" t="s">
        <v>2976</v>
      </c>
      <c r="D9" s="170" t="s">
        <v>259</v>
      </c>
      <c r="E9" s="170"/>
      <c r="F9" s="78">
        <v>1</v>
      </c>
      <c r="G9" s="78">
        <v>1</v>
      </c>
      <c r="H9" s="78">
        <v>1</v>
      </c>
      <c r="I9" s="139">
        <f>F9*0.2+G9*0.4+H9*0.4</f>
        <v>1</v>
      </c>
      <c r="J9" s="170"/>
      <c r="K9" s="54"/>
      <c r="L9" s="54"/>
      <c r="M9" s="54"/>
      <c r="N9" s="54"/>
      <c r="O9" s="54"/>
      <c r="P9" s="54"/>
      <c r="Q9" s="54"/>
    </row>
    <row r="10" spans="1:17" ht="63.75" x14ac:dyDescent="0.2">
      <c r="A10" s="70">
        <v>3</v>
      </c>
      <c r="B10" s="184" t="s">
        <v>2977</v>
      </c>
      <c r="C10" s="170" t="s">
        <v>2978</v>
      </c>
      <c r="D10" s="170" t="s">
        <v>259</v>
      </c>
      <c r="E10" s="170"/>
      <c r="F10" s="78">
        <v>1</v>
      </c>
      <c r="G10" s="78">
        <v>1</v>
      </c>
      <c r="H10" s="78">
        <v>1</v>
      </c>
      <c r="I10" s="139">
        <f t="shared" ref="I10:I45" si="0">F10*0.2+G10*0.4+H10*0.4</f>
        <v>1</v>
      </c>
      <c r="J10" s="170"/>
      <c r="K10" s="54"/>
      <c r="L10" s="54"/>
      <c r="M10" s="54"/>
      <c r="N10" s="54"/>
      <c r="O10" s="54"/>
      <c r="P10" s="54"/>
      <c r="Q10" s="54"/>
    </row>
    <row r="11" spans="1:17" ht="63.75" x14ac:dyDescent="0.2">
      <c r="A11" s="70">
        <v>4</v>
      </c>
      <c r="B11" s="184" t="s">
        <v>2979</v>
      </c>
      <c r="C11" s="170" t="s">
        <v>2980</v>
      </c>
      <c r="D11" s="170" t="s">
        <v>259</v>
      </c>
      <c r="E11" s="170"/>
      <c r="F11" s="78">
        <v>1</v>
      </c>
      <c r="G11" s="78">
        <v>1</v>
      </c>
      <c r="H11" s="78">
        <v>1</v>
      </c>
      <c r="I11" s="139">
        <f t="shared" si="0"/>
        <v>1</v>
      </c>
      <c r="J11" s="170"/>
      <c r="K11" s="54"/>
      <c r="L11" s="54"/>
      <c r="M11" s="54"/>
      <c r="N11" s="54"/>
      <c r="O11" s="54"/>
      <c r="P11" s="54"/>
      <c r="Q11" s="54"/>
    </row>
    <row r="12" spans="1:17" ht="76.5" x14ac:dyDescent="0.2">
      <c r="A12" s="70">
        <v>5</v>
      </c>
      <c r="B12" s="184" t="s">
        <v>2981</v>
      </c>
      <c r="C12" s="170" t="s">
        <v>2982</v>
      </c>
      <c r="D12" s="170" t="s">
        <v>259</v>
      </c>
      <c r="E12" s="170"/>
      <c r="F12" s="78">
        <v>1</v>
      </c>
      <c r="G12" s="78">
        <v>1</v>
      </c>
      <c r="H12" s="78">
        <v>1</v>
      </c>
      <c r="I12" s="139">
        <f t="shared" si="0"/>
        <v>1</v>
      </c>
      <c r="J12" s="170"/>
      <c r="K12" s="54"/>
      <c r="L12" s="54"/>
      <c r="M12" s="54"/>
      <c r="N12" s="54"/>
      <c r="O12" s="54"/>
      <c r="P12" s="54"/>
      <c r="Q12" s="54"/>
    </row>
    <row r="13" spans="1:17" ht="63.75" x14ac:dyDescent="0.2">
      <c r="A13" s="70">
        <v>6</v>
      </c>
      <c r="B13" s="184" t="s">
        <v>2983</v>
      </c>
      <c r="C13" s="170" t="s">
        <v>2984</v>
      </c>
      <c r="D13" s="170" t="s">
        <v>259</v>
      </c>
      <c r="E13" s="170"/>
      <c r="F13" s="78">
        <v>1</v>
      </c>
      <c r="G13" s="78">
        <v>1</v>
      </c>
      <c r="H13" s="78">
        <v>1</v>
      </c>
      <c r="I13" s="139">
        <f t="shared" si="0"/>
        <v>1</v>
      </c>
      <c r="J13" s="170"/>
      <c r="K13" s="54"/>
      <c r="L13" s="54"/>
      <c r="M13" s="54"/>
      <c r="N13" s="54"/>
      <c r="O13" s="54"/>
      <c r="P13" s="54"/>
      <c r="Q13" s="54"/>
    </row>
    <row r="14" spans="1:17" ht="76.5" x14ac:dyDescent="0.2">
      <c r="A14" s="70">
        <v>7</v>
      </c>
      <c r="B14" s="184" t="s">
        <v>2985</v>
      </c>
      <c r="C14" s="170" t="s">
        <v>2986</v>
      </c>
      <c r="D14" s="170" t="s">
        <v>259</v>
      </c>
      <c r="E14" s="170"/>
      <c r="F14" s="78">
        <v>1</v>
      </c>
      <c r="G14" s="150">
        <v>1</v>
      </c>
      <c r="H14" s="78">
        <v>1</v>
      </c>
      <c r="I14" s="139">
        <f t="shared" si="0"/>
        <v>1</v>
      </c>
      <c r="J14" s="171" t="s">
        <v>361</v>
      </c>
      <c r="K14" s="54"/>
      <c r="L14" s="54"/>
      <c r="M14" s="54"/>
      <c r="N14" s="54"/>
      <c r="O14" s="54"/>
      <c r="P14" s="54"/>
      <c r="Q14" s="54"/>
    </row>
    <row r="15" spans="1:17" ht="63.75" x14ac:dyDescent="0.2">
      <c r="A15" s="70">
        <v>8</v>
      </c>
      <c r="B15" s="184" t="s">
        <v>2987</v>
      </c>
      <c r="C15" s="170" t="s">
        <v>2988</v>
      </c>
      <c r="D15" s="170" t="s">
        <v>259</v>
      </c>
      <c r="E15" s="170"/>
      <c r="F15" s="78">
        <v>1</v>
      </c>
      <c r="G15" s="78">
        <v>1</v>
      </c>
      <c r="H15" s="78">
        <v>1</v>
      </c>
      <c r="I15" s="139">
        <f t="shared" si="0"/>
        <v>1</v>
      </c>
      <c r="J15" s="170"/>
      <c r="K15" s="54"/>
      <c r="L15" s="54"/>
      <c r="M15" s="54"/>
      <c r="N15" s="54"/>
      <c r="O15" s="54"/>
      <c r="P15" s="54"/>
      <c r="Q15" s="54"/>
    </row>
    <row r="16" spans="1:17" ht="63.75" x14ac:dyDescent="0.2">
      <c r="A16" s="70">
        <v>9</v>
      </c>
      <c r="B16" s="184" t="s">
        <v>2989</v>
      </c>
      <c r="C16" s="170" t="s">
        <v>2990</v>
      </c>
      <c r="D16" s="170" t="s">
        <v>259</v>
      </c>
      <c r="E16" s="170"/>
      <c r="F16" s="78">
        <v>1</v>
      </c>
      <c r="G16" s="78">
        <v>1</v>
      </c>
      <c r="H16" s="78">
        <v>1</v>
      </c>
      <c r="I16" s="139">
        <f t="shared" si="0"/>
        <v>1</v>
      </c>
      <c r="J16" s="170"/>
      <c r="K16" s="54"/>
      <c r="L16" s="54"/>
      <c r="M16" s="54"/>
      <c r="N16" s="54"/>
      <c r="O16" s="54"/>
      <c r="P16" s="54"/>
      <c r="Q16" s="54"/>
    </row>
    <row r="17" spans="1:17" ht="76.5" x14ac:dyDescent="0.2">
      <c r="A17" s="70">
        <v>10</v>
      </c>
      <c r="B17" s="184" t="s">
        <v>2991</v>
      </c>
      <c r="C17" s="170" t="s">
        <v>2992</v>
      </c>
      <c r="D17" s="170" t="s">
        <v>259</v>
      </c>
      <c r="E17" s="170"/>
      <c r="F17" s="150">
        <v>1</v>
      </c>
      <c r="G17" s="78">
        <v>1</v>
      </c>
      <c r="H17" s="78">
        <v>1</v>
      </c>
      <c r="I17" s="139">
        <f t="shared" si="0"/>
        <v>1</v>
      </c>
      <c r="J17" s="171" t="s">
        <v>2477</v>
      </c>
      <c r="K17" s="54"/>
      <c r="L17" s="54"/>
      <c r="M17" s="54"/>
      <c r="N17" s="54"/>
      <c r="O17" s="54"/>
      <c r="P17" s="54"/>
      <c r="Q17" s="54"/>
    </row>
    <row r="18" spans="1:17" ht="76.5" x14ac:dyDescent="0.2">
      <c r="A18" s="70">
        <v>11</v>
      </c>
      <c r="B18" s="184" t="s">
        <v>2993</v>
      </c>
      <c r="C18" s="170" t="s">
        <v>2994</v>
      </c>
      <c r="D18" s="170" t="s">
        <v>259</v>
      </c>
      <c r="E18" s="170"/>
      <c r="F18" s="78">
        <v>1</v>
      </c>
      <c r="G18" s="78">
        <v>1</v>
      </c>
      <c r="H18" s="78">
        <v>1</v>
      </c>
      <c r="I18" s="139">
        <f t="shared" si="0"/>
        <v>1</v>
      </c>
      <c r="J18" s="170"/>
      <c r="K18" s="54"/>
      <c r="L18" s="54"/>
      <c r="M18" s="54"/>
      <c r="N18" s="54"/>
      <c r="O18" s="54"/>
      <c r="P18" s="54"/>
      <c r="Q18" s="54"/>
    </row>
    <row r="19" spans="1:17" ht="76.5" x14ac:dyDescent="0.2">
      <c r="A19" s="70">
        <v>12</v>
      </c>
      <c r="B19" s="184" t="s">
        <v>2995</v>
      </c>
      <c r="C19" s="170" t="s">
        <v>2996</v>
      </c>
      <c r="D19" s="170" t="s">
        <v>259</v>
      </c>
      <c r="E19" s="170"/>
      <c r="F19" s="78">
        <v>1</v>
      </c>
      <c r="G19" s="150">
        <v>1</v>
      </c>
      <c r="H19" s="78">
        <v>1</v>
      </c>
      <c r="I19" s="139">
        <f t="shared" si="0"/>
        <v>1</v>
      </c>
      <c r="J19" s="171" t="s">
        <v>361</v>
      </c>
      <c r="K19" s="54"/>
      <c r="L19" s="54"/>
      <c r="M19" s="54"/>
      <c r="N19" s="54"/>
      <c r="O19" s="54"/>
      <c r="P19" s="54"/>
      <c r="Q19" s="54"/>
    </row>
    <row r="20" spans="1:17" ht="63.75" x14ac:dyDescent="0.2">
      <c r="A20" s="70">
        <v>13</v>
      </c>
      <c r="B20" s="184" t="s">
        <v>2997</v>
      </c>
      <c r="C20" s="170" t="s">
        <v>2998</v>
      </c>
      <c r="D20" s="170" t="s">
        <v>259</v>
      </c>
      <c r="E20" s="170"/>
      <c r="F20" s="78">
        <v>1</v>
      </c>
      <c r="G20" s="78">
        <v>1</v>
      </c>
      <c r="H20" s="78">
        <v>1</v>
      </c>
      <c r="I20" s="139">
        <f t="shared" si="0"/>
        <v>1</v>
      </c>
      <c r="J20" s="170"/>
      <c r="K20" s="54"/>
      <c r="L20" s="54"/>
      <c r="M20" s="54"/>
      <c r="N20" s="54"/>
      <c r="O20" s="54"/>
      <c r="P20" s="54"/>
      <c r="Q20" s="54"/>
    </row>
    <row r="21" spans="1:17" ht="76.5" x14ac:dyDescent="0.2">
      <c r="A21" s="70">
        <v>14</v>
      </c>
      <c r="B21" s="184" t="s">
        <v>2999</v>
      </c>
      <c r="C21" s="170" t="s">
        <v>3000</v>
      </c>
      <c r="D21" s="170" t="s">
        <v>259</v>
      </c>
      <c r="E21" s="170"/>
      <c r="F21" s="78">
        <v>1</v>
      </c>
      <c r="G21" s="78">
        <v>1</v>
      </c>
      <c r="H21" s="78">
        <v>1</v>
      </c>
      <c r="I21" s="139">
        <f t="shared" si="0"/>
        <v>1</v>
      </c>
      <c r="J21" s="170"/>
      <c r="K21" s="54"/>
      <c r="L21" s="54"/>
      <c r="M21" s="54"/>
      <c r="N21" s="54"/>
      <c r="O21" s="54"/>
      <c r="P21" s="54"/>
      <c r="Q21" s="54"/>
    </row>
    <row r="22" spans="1:17" ht="89.25" x14ac:dyDescent="0.2">
      <c r="A22" s="70">
        <v>15</v>
      </c>
      <c r="B22" s="184" t="s">
        <v>3001</v>
      </c>
      <c r="C22" s="170" t="s">
        <v>3002</v>
      </c>
      <c r="D22" s="170" t="s">
        <v>259</v>
      </c>
      <c r="E22" s="170"/>
      <c r="F22" s="78">
        <v>1</v>
      </c>
      <c r="G22" s="150">
        <v>1</v>
      </c>
      <c r="H22" s="78">
        <v>1</v>
      </c>
      <c r="I22" s="139">
        <f t="shared" si="0"/>
        <v>1</v>
      </c>
      <c r="J22" s="171" t="s">
        <v>3003</v>
      </c>
      <c r="K22" s="54"/>
      <c r="L22" s="54"/>
      <c r="M22" s="54"/>
      <c r="N22" s="54"/>
      <c r="O22" s="54"/>
      <c r="P22" s="54"/>
      <c r="Q22" s="54"/>
    </row>
    <row r="23" spans="1:17" ht="76.5" x14ac:dyDescent="0.2">
      <c r="A23" s="70">
        <v>16</v>
      </c>
      <c r="B23" s="184" t="s">
        <v>3004</v>
      </c>
      <c r="C23" s="170" t="s">
        <v>3005</v>
      </c>
      <c r="D23" s="170" t="s">
        <v>259</v>
      </c>
      <c r="E23" s="170"/>
      <c r="F23" s="78">
        <v>1</v>
      </c>
      <c r="G23" s="150">
        <v>1</v>
      </c>
      <c r="H23" s="78">
        <v>1</v>
      </c>
      <c r="I23" s="139">
        <f t="shared" si="0"/>
        <v>1</v>
      </c>
      <c r="J23" s="171" t="s">
        <v>361</v>
      </c>
      <c r="K23" s="54"/>
      <c r="L23" s="54"/>
      <c r="M23" s="54"/>
      <c r="N23" s="54"/>
      <c r="O23" s="54"/>
      <c r="P23" s="54"/>
      <c r="Q23" s="54"/>
    </row>
    <row r="24" spans="1:17" ht="63.75" x14ac:dyDescent="0.2">
      <c r="A24" s="70">
        <v>17</v>
      </c>
      <c r="B24" s="184" t="s">
        <v>3006</v>
      </c>
      <c r="C24" s="170" t="s">
        <v>3007</v>
      </c>
      <c r="D24" s="170" t="s">
        <v>259</v>
      </c>
      <c r="E24" s="170"/>
      <c r="F24" s="78">
        <v>1</v>
      </c>
      <c r="G24" s="78">
        <v>1</v>
      </c>
      <c r="H24" s="78">
        <v>1</v>
      </c>
      <c r="I24" s="139">
        <f t="shared" si="0"/>
        <v>1</v>
      </c>
      <c r="J24" s="170"/>
      <c r="K24" s="54"/>
      <c r="L24" s="54"/>
      <c r="M24" s="54"/>
      <c r="N24" s="54"/>
      <c r="O24" s="54"/>
      <c r="P24" s="54"/>
      <c r="Q24" s="54"/>
    </row>
    <row r="25" spans="1:17" ht="76.5" x14ac:dyDescent="0.2">
      <c r="A25" s="70">
        <v>18</v>
      </c>
      <c r="B25" s="184" t="s">
        <v>3008</v>
      </c>
      <c r="C25" s="170" t="s">
        <v>3009</v>
      </c>
      <c r="D25" s="170" t="s">
        <v>259</v>
      </c>
      <c r="E25" s="170"/>
      <c r="F25" s="78">
        <v>1</v>
      </c>
      <c r="G25" s="150">
        <v>1</v>
      </c>
      <c r="H25" s="78">
        <v>1</v>
      </c>
      <c r="I25" s="139">
        <f t="shared" si="0"/>
        <v>1</v>
      </c>
      <c r="J25" s="171" t="s">
        <v>361</v>
      </c>
      <c r="K25" s="54"/>
      <c r="L25" s="54"/>
      <c r="M25" s="54"/>
      <c r="N25" s="54"/>
      <c r="O25" s="54"/>
      <c r="P25" s="54"/>
      <c r="Q25" s="54"/>
    </row>
    <row r="26" spans="1:17" ht="76.5" x14ac:dyDescent="0.2">
      <c r="A26" s="70">
        <v>19</v>
      </c>
      <c r="B26" s="184" t="s">
        <v>3010</v>
      </c>
      <c r="C26" s="170" t="s">
        <v>3011</v>
      </c>
      <c r="D26" s="170" t="s">
        <v>259</v>
      </c>
      <c r="E26" s="170"/>
      <c r="F26" s="78">
        <v>1</v>
      </c>
      <c r="G26" s="78">
        <v>1</v>
      </c>
      <c r="H26" s="78">
        <v>1</v>
      </c>
      <c r="I26" s="139">
        <f t="shared" si="0"/>
        <v>1</v>
      </c>
      <c r="J26" s="170"/>
      <c r="K26" s="54"/>
      <c r="L26" s="54"/>
      <c r="M26" s="54"/>
      <c r="N26" s="54"/>
      <c r="O26" s="54"/>
      <c r="P26" s="54"/>
      <c r="Q26" s="54"/>
    </row>
    <row r="27" spans="1:17" ht="76.5" x14ac:dyDescent="0.2">
      <c r="A27" s="70">
        <v>20</v>
      </c>
      <c r="B27" s="184" t="s">
        <v>3012</v>
      </c>
      <c r="C27" s="170" t="s">
        <v>3013</v>
      </c>
      <c r="D27" s="170" t="s">
        <v>259</v>
      </c>
      <c r="E27" s="170"/>
      <c r="F27" s="78">
        <v>1</v>
      </c>
      <c r="G27" s="150">
        <v>1</v>
      </c>
      <c r="H27" s="78">
        <v>1</v>
      </c>
      <c r="I27" s="139">
        <f t="shared" si="0"/>
        <v>1</v>
      </c>
      <c r="J27" s="171" t="s">
        <v>361</v>
      </c>
      <c r="K27" s="54"/>
      <c r="L27" s="54"/>
      <c r="M27" s="54"/>
      <c r="N27" s="54"/>
      <c r="O27" s="54"/>
      <c r="P27" s="54"/>
      <c r="Q27" s="54"/>
    </row>
    <row r="28" spans="1:17" ht="76.5" x14ac:dyDescent="0.2">
      <c r="A28" s="70">
        <v>21</v>
      </c>
      <c r="B28" s="184" t="s">
        <v>3014</v>
      </c>
      <c r="C28" s="170" t="s">
        <v>3015</v>
      </c>
      <c r="D28" s="170" t="s">
        <v>259</v>
      </c>
      <c r="E28" s="170"/>
      <c r="F28" s="78">
        <v>1</v>
      </c>
      <c r="G28" s="150">
        <v>1</v>
      </c>
      <c r="H28" s="78">
        <v>1</v>
      </c>
      <c r="I28" s="139">
        <f t="shared" si="0"/>
        <v>1</v>
      </c>
      <c r="J28" s="171" t="s">
        <v>361</v>
      </c>
      <c r="K28" s="54"/>
      <c r="L28" s="54"/>
      <c r="M28" s="54"/>
      <c r="N28" s="54"/>
      <c r="O28" s="54"/>
      <c r="P28" s="54"/>
      <c r="Q28" s="54"/>
    </row>
    <row r="29" spans="1:17" ht="76.5" x14ac:dyDescent="0.2">
      <c r="A29" s="70">
        <v>22</v>
      </c>
      <c r="B29" s="184" t="s">
        <v>3016</v>
      </c>
      <c r="C29" s="170" t="s">
        <v>3017</v>
      </c>
      <c r="D29" s="170" t="s">
        <v>259</v>
      </c>
      <c r="E29" s="170"/>
      <c r="F29" s="78">
        <v>1</v>
      </c>
      <c r="G29" s="150">
        <v>1</v>
      </c>
      <c r="H29" s="78">
        <v>1</v>
      </c>
      <c r="I29" s="139">
        <f t="shared" si="0"/>
        <v>1</v>
      </c>
      <c r="J29" s="171" t="s">
        <v>361</v>
      </c>
      <c r="K29" s="54"/>
      <c r="L29" s="54"/>
      <c r="M29" s="54"/>
      <c r="N29" s="54"/>
      <c r="O29" s="54"/>
      <c r="P29" s="54"/>
      <c r="Q29" s="54"/>
    </row>
    <row r="30" spans="1:17" ht="63.75" x14ac:dyDescent="0.2">
      <c r="A30" s="70">
        <v>23</v>
      </c>
      <c r="B30" s="184" t="s">
        <v>3018</v>
      </c>
      <c r="C30" s="170" t="s">
        <v>3019</v>
      </c>
      <c r="D30" s="170" t="s">
        <v>259</v>
      </c>
      <c r="E30" s="170"/>
      <c r="F30" s="78">
        <v>1</v>
      </c>
      <c r="G30" s="78">
        <v>1</v>
      </c>
      <c r="H30" s="78">
        <v>1</v>
      </c>
      <c r="I30" s="139">
        <f t="shared" si="0"/>
        <v>1</v>
      </c>
      <c r="J30" s="170"/>
      <c r="K30" s="54"/>
      <c r="L30" s="54"/>
      <c r="M30" s="54"/>
      <c r="N30" s="54"/>
      <c r="O30" s="54"/>
      <c r="P30" s="54"/>
      <c r="Q30" s="54"/>
    </row>
    <row r="31" spans="1:17" ht="51" x14ac:dyDescent="0.2">
      <c r="A31" s="70">
        <v>24</v>
      </c>
      <c r="B31" s="184" t="s">
        <v>3020</v>
      </c>
      <c r="C31" s="170" t="s">
        <v>3021</v>
      </c>
      <c r="D31" s="170" t="s">
        <v>259</v>
      </c>
      <c r="E31" s="170"/>
      <c r="F31" s="78">
        <v>1</v>
      </c>
      <c r="G31" s="78">
        <v>1</v>
      </c>
      <c r="H31" s="78">
        <v>1</v>
      </c>
      <c r="I31" s="139">
        <f t="shared" si="0"/>
        <v>1</v>
      </c>
      <c r="J31" s="170"/>
      <c r="K31" s="54"/>
      <c r="L31" s="54"/>
      <c r="M31" s="54"/>
      <c r="N31" s="54"/>
      <c r="O31" s="54"/>
      <c r="P31" s="54"/>
      <c r="Q31" s="54"/>
    </row>
    <row r="32" spans="1:17" ht="63.75" x14ac:dyDescent="0.2">
      <c r="A32" s="70">
        <v>25</v>
      </c>
      <c r="B32" s="184" t="s">
        <v>3022</v>
      </c>
      <c r="C32" s="170" t="s">
        <v>3023</v>
      </c>
      <c r="D32" s="170" t="s">
        <v>259</v>
      </c>
      <c r="E32" s="170"/>
      <c r="F32" s="78">
        <v>1</v>
      </c>
      <c r="G32" s="78">
        <v>1</v>
      </c>
      <c r="H32" s="78">
        <v>1</v>
      </c>
      <c r="I32" s="139">
        <f t="shared" si="0"/>
        <v>1</v>
      </c>
      <c r="J32" s="170"/>
      <c r="K32" s="54"/>
      <c r="L32" s="54"/>
      <c r="M32" s="54"/>
      <c r="N32" s="54"/>
      <c r="O32" s="54"/>
      <c r="P32" s="54"/>
      <c r="Q32" s="54"/>
    </row>
    <row r="33" spans="1:17" ht="63.75" x14ac:dyDescent="0.2">
      <c r="A33" s="70">
        <v>26</v>
      </c>
      <c r="B33" s="184" t="s">
        <v>3024</v>
      </c>
      <c r="C33" s="170" t="s">
        <v>3025</v>
      </c>
      <c r="D33" s="170" t="s">
        <v>259</v>
      </c>
      <c r="E33" s="170"/>
      <c r="F33" s="78">
        <v>1</v>
      </c>
      <c r="G33" s="78">
        <v>1</v>
      </c>
      <c r="H33" s="78">
        <v>1</v>
      </c>
      <c r="I33" s="139">
        <f t="shared" si="0"/>
        <v>1</v>
      </c>
      <c r="J33" s="170"/>
      <c r="K33" s="54"/>
      <c r="L33" s="54"/>
      <c r="M33" s="54"/>
      <c r="N33" s="54"/>
      <c r="O33" s="54"/>
      <c r="P33" s="54"/>
      <c r="Q33" s="54"/>
    </row>
    <row r="34" spans="1:17" ht="63.75" x14ac:dyDescent="0.2">
      <c r="A34" s="70">
        <v>27</v>
      </c>
      <c r="B34" s="184" t="s">
        <v>3026</v>
      </c>
      <c r="C34" s="170" t="s">
        <v>3027</v>
      </c>
      <c r="D34" s="170" t="s">
        <v>259</v>
      </c>
      <c r="E34" s="170"/>
      <c r="F34" s="78">
        <v>1</v>
      </c>
      <c r="G34" s="78">
        <v>1</v>
      </c>
      <c r="H34" s="78">
        <v>1</v>
      </c>
      <c r="I34" s="139">
        <f t="shared" si="0"/>
        <v>1</v>
      </c>
      <c r="J34" s="170"/>
      <c r="K34" s="54"/>
      <c r="L34" s="54"/>
      <c r="M34" s="54"/>
      <c r="N34" s="54"/>
      <c r="O34" s="54"/>
      <c r="P34" s="54"/>
      <c r="Q34" s="54"/>
    </row>
    <row r="35" spans="1:17" ht="51" x14ac:dyDescent="0.2">
      <c r="A35" s="70">
        <v>28</v>
      </c>
      <c r="B35" s="184" t="s">
        <v>3028</v>
      </c>
      <c r="C35" s="170" t="s">
        <v>3029</v>
      </c>
      <c r="D35" s="170" t="s">
        <v>259</v>
      </c>
      <c r="E35" s="170"/>
      <c r="F35" s="78">
        <v>1</v>
      </c>
      <c r="G35" s="78">
        <v>1</v>
      </c>
      <c r="H35" s="78">
        <v>1</v>
      </c>
      <c r="I35" s="139">
        <f t="shared" si="0"/>
        <v>1</v>
      </c>
      <c r="J35" s="170"/>
      <c r="K35" s="54"/>
      <c r="L35" s="54"/>
      <c r="M35" s="54"/>
      <c r="N35" s="54"/>
      <c r="O35" s="54"/>
      <c r="P35" s="54"/>
      <c r="Q35" s="54"/>
    </row>
    <row r="36" spans="1:17" ht="38.25" x14ac:dyDescent="0.2">
      <c r="A36" s="70">
        <v>29</v>
      </c>
      <c r="B36" s="184" t="s">
        <v>3030</v>
      </c>
      <c r="C36" s="170" t="s">
        <v>3031</v>
      </c>
      <c r="D36" s="170" t="s">
        <v>1002</v>
      </c>
      <c r="E36" s="170"/>
      <c r="F36" s="78">
        <v>1</v>
      </c>
      <c r="G36" s="78">
        <v>1</v>
      </c>
      <c r="H36" s="78">
        <v>1</v>
      </c>
      <c r="I36" s="139">
        <f t="shared" si="0"/>
        <v>1</v>
      </c>
      <c r="J36" s="170"/>
      <c r="K36" s="54"/>
      <c r="L36" s="54"/>
      <c r="M36" s="54"/>
      <c r="N36" s="54"/>
      <c r="O36" s="54"/>
      <c r="P36" s="54"/>
      <c r="Q36" s="54"/>
    </row>
    <row r="37" spans="1:17" ht="63.75" x14ac:dyDescent="0.2">
      <c r="A37" s="91">
        <v>30</v>
      </c>
      <c r="B37" s="184" t="s">
        <v>3032</v>
      </c>
      <c r="C37" s="170" t="s">
        <v>3033</v>
      </c>
      <c r="D37" s="170" t="s">
        <v>259</v>
      </c>
      <c r="E37" s="170"/>
      <c r="F37" s="78">
        <v>1</v>
      </c>
      <c r="G37" s="78">
        <v>1</v>
      </c>
      <c r="H37" s="78">
        <v>1</v>
      </c>
      <c r="I37" s="139">
        <f t="shared" si="0"/>
        <v>1</v>
      </c>
      <c r="J37" s="170"/>
      <c r="K37" s="54"/>
      <c r="L37" s="54"/>
      <c r="M37" s="54"/>
      <c r="N37" s="54"/>
      <c r="O37" s="54"/>
      <c r="P37" s="54"/>
      <c r="Q37" s="54"/>
    </row>
    <row r="38" spans="1:17" ht="76.5" x14ac:dyDescent="0.2">
      <c r="A38" s="91">
        <v>31</v>
      </c>
      <c r="B38" s="184" t="s">
        <v>3034</v>
      </c>
      <c r="C38" s="170" t="s">
        <v>3035</v>
      </c>
      <c r="D38" s="170" t="s">
        <v>259</v>
      </c>
      <c r="E38" s="170"/>
      <c r="F38" s="78">
        <v>1</v>
      </c>
      <c r="G38" s="150">
        <v>1</v>
      </c>
      <c r="H38" s="78">
        <v>1</v>
      </c>
      <c r="I38" s="139">
        <f t="shared" si="0"/>
        <v>1</v>
      </c>
      <c r="J38" s="171" t="s">
        <v>361</v>
      </c>
      <c r="K38" s="54"/>
      <c r="L38" s="54"/>
      <c r="M38" s="54"/>
      <c r="N38" s="54"/>
      <c r="O38" s="54"/>
      <c r="P38" s="54"/>
      <c r="Q38" s="54"/>
    </row>
    <row r="39" spans="1:17" ht="51" x14ac:dyDescent="0.2">
      <c r="A39" s="91">
        <v>32</v>
      </c>
      <c r="B39" s="184" t="s">
        <v>3036</v>
      </c>
      <c r="C39" s="170" t="s">
        <v>3037</v>
      </c>
      <c r="D39" s="170" t="s">
        <v>1002</v>
      </c>
      <c r="E39" s="170"/>
      <c r="F39" s="78">
        <v>1</v>
      </c>
      <c r="G39" s="78">
        <v>1</v>
      </c>
      <c r="H39" s="78">
        <v>1</v>
      </c>
      <c r="I39" s="139">
        <f t="shared" si="0"/>
        <v>1</v>
      </c>
      <c r="J39" s="170"/>
      <c r="K39" s="54"/>
      <c r="L39" s="54"/>
      <c r="M39" s="54"/>
      <c r="N39" s="54"/>
      <c r="O39" s="54"/>
      <c r="P39" s="54"/>
      <c r="Q39" s="54"/>
    </row>
    <row r="40" spans="1:17" ht="63.75" x14ac:dyDescent="0.2">
      <c r="A40" s="91">
        <v>33</v>
      </c>
      <c r="B40" s="184" t="s">
        <v>3038</v>
      </c>
      <c r="C40" s="170" t="s">
        <v>3039</v>
      </c>
      <c r="D40" s="170" t="s">
        <v>1002</v>
      </c>
      <c r="E40" s="170"/>
      <c r="F40" s="78">
        <v>1</v>
      </c>
      <c r="G40" s="78">
        <v>1</v>
      </c>
      <c r="H40" s="78">
        <v>1</v>
      </c>
      <c r="I40" s="139">
        <f t="shared" si="0"/>
        <v>1</v>
      </c>
      <c r="J40" s="170"/>
      <c r="K40" s="54"/>
      <c r="L40" s="54"/>
      <c r="M40" s="54"/>
      <c r="N40" s="54"/>
      <c r="O40" s="54"/>
      <c r="P40" s="54"/>
      <c r="Q40" s="54"/>
    </row>
    <row r="41" spans="1:17" ht="63.75" x14ac:dyDescent="0.2">
      <c r="A41" s="91">
        <v>34</v>
      </c>
      <c r="B41" s="184" t="s">
        <v>3040</v>
      </c>
      <c r="C41" s="170" t="s">
        <v>3041</v>
      </c>
      <c r="D41" s="170" t="s">
        <v>1002</v>
      </c>
      <c r="E41" s="170"/>
      <c r="F41" s="78">
        <v>1</v>
      </c>
      <c r="G41" s="78">
        <v>1</v>
      </c>
      <c r="H41" s="72">
        <v>1</v>
      </c>
      <c r="I41" s="139">
        <f t="shared" si="0"/>
        <v>1</v>
      </c>
      <c r="J41" s="170"/>
      <c r="K41" s="54"/>
      <c r="L41" s="54"/>
      <c r="M41" s="54"/>
      <c r="N41" s="54"/>
      <c r="O41" s="54"/>
      <c r="P41" s="54"/>
      <c r="Q41" s="54"/>
    </row>
    <row r="42" spans="1:17" ht="89.25" x14ac:dyDescent="0.2">
      <c r="A42" s="91">
        <v>35</v>
      </c>
      <c r="B42" s="184" t="s">
        <v>3042</v>
      </c>
      <c r="C42" s="170" t="s">
        <v>3043</v>
      </c>
      <c r="D42" s="170" t="s">
        <v>259</v>
      </c>
      <c r="E42" s="170"/>
      <c r="F42" s="78">
        <v>1</v>
      </c>
      <c r="G42" s="150">
        <v>1</v>
      </c>
      <c r="H42" s="72">
        <v>1</v>
      </c>
      <c r="I42" s="139">
        <f t="shared" si="0"/>
        <v>1</v>
      </c>
      <c r="J42" s="171" t="s">
        <v>3003</v>
      </c>
      <c r="K42" s="54"/>
      <c r="L42" s="54"/>
      <c r="M42" s="54"/>
      <c r="N42" s="54"/>
      <c r="O42" s="54"/>
      <c r="P42" s="54"/>
      <c r="Q42" s="54"/>
    </row>
    <row r="43" spans="1:17" ht="76.5" x14ac:dyDescent="0.2">
      <c r="A43" s="70">
        <v>36</v>
      </c>
      <c r="B43" s="184" t="s">
        <v>3044</v>
      </c>
      <c r="C43" s="170" t="s">
        <v>3045</v>
      </c>
      <c r="D43" s="170" t="s">
        <v>259</v>
      </c>
      <c r="E43" s="170"/>
      <c r="F43" s="78">
        <v>1</v>
      </c>
      <c r="G43" s="78">
        <v>1</v>
      </c>
      <c r="H43" s="78">
        <v>1</v>
      </c>
      <c r="I43" s="139">
        <f t="shared" si="0"/>
        <v>1</v>
      </c>
      <c r="J43" s="170"/>
      <c r="K43" s="54"/>
      <c r="L43" s="54"/>
      <c r="M43" s="54"/>
      <c r="N43" s="54"/>
      <c r="O43" s="54"/>
      <c r="P43" s="54"/>
      <c r="Q43" s="54"/>
    </row>
    <row r="44" spans="1:17" ht="51" x14ac:dyDescent="0.2">
      <c r="A44" s="70">
        <v>37</v>
      </c>
      <c r="B44" s="184" t="s">
        <v>3046</v>
      </c>
      <c r="C44" s="170" t="s">
        <v>3047</v>
      </c>
      <c r="D44" s="170" t="s">
        <v>1002</v>
      </c>
      <c r="E44" s="170"/>
      <c r="F44" s="78">
        <v>1</v>
      </c>
      <c r="G44" s="78">
        <v>1</v>
      </c>
      <c r="H44" s="78">
        <v>1</v>
      </c>
      <c r="I44" s="139">
        <f t="shared" si="0"/>
        <v>1</v>
      </c>
      <c r="J44" s="170"/>
      <c r="K44" s="54"/>
      <c r="L44" s="54"/>
      <c r="M44" s="54"/>
      <c r="N44" s="54"/>
      <c r="O44" s="54"/>
      <c r="P44" s="54"/>
      <c r="Q44" s="54"/>
    </row>
    <row r="45" spans="1:17" ht="51" x14ac:dyDescent="0.2">
      <c r="A45" s="70">
        <v>38</v>
      </c>
      <c r="B45" s="184" t="s">
        <v>3048</v>
      </c>
      <c r="C45" s="170" t="s">
        <v>3049</v>
      </c>
      <c r="D45" s="170" t="s">
        <v>1002</v>
      </c>
      <c r="E45" s="170"/>
      <c r="F45" s="78">
        <v>1</v>
      </c>
      <c r="G45" s="78">
        <v>1</v>
      </c>
      <c r="H45" s="78">
        <v>1</v>
      </c>
      <c r="I45" s="139">
        <f t="shared" si="0"/>
        <v>1</v>
      </c>
      <c r="J45" s="170"/>
      <c r="K45" s="54"/>
      <c r="L45" s="54"/>
      <c r="M45" s="54"/>
      <c r="N45" s="54"/>
      <c r="O45" s="54"/>
      <c r="P45" s="54"/>
      <c r="Q45" s="54"/>
    </row>
    <row r="46" spans="1:17" ht="15.75" customHeight="1" x14ac:dyDescent="0.2">
      <c r="A46" s="332" t="s">
        <v>1049</v>
      </c>
      <c r="B46" s="333"/>
      <c r="C46" s="333"/>
      <c r="D46" s="333"/>
      <c r="E46" s="333"/>
      <c r="F46" s="333"/>
      <c r="G46" s="333"/>
      <c r="H46" s="334"/>
      <c r="I46" s="169">
        <f>SUM(I8:I45)/COUNT(I8:I45)</f>
        <v>1</v>
      </c>
      <c r="J46" s="170"/>
      <c r="K46" s="54"/>
      <c r="L46" s="54"/>
      <c r="M46" s="54"/>
      <c r="N46" s="54"/>
      <c r="O46" s="54"/>
      <c r="P46" s="54"/>
      <c r="Q46" s="54"/>
    </row>
    <row r="50" spans="2:9" x14ac:dyDescent="0.2">
      <c r="B50" s="100"/>
      <c r="C50" s="101"/>
      <c r="D50" s="101"/>
      <c r="E50" s="101"/>
      <c r="F50" s="133"/>
      <c r="G50" s="133"/>
      <c r="H50" s="133"/>
      <c r="I50" s="133"/>
    </row>
    <row r="57" spans="2:9" x14ac:dyDescent="0.2">
      <c r="B57" s="100"/>
      <c r="C57" s="101"/>
      <c r="D57" s="101"/>
      <c r="E57" s="101"/>
      <c r="F57" s="133"/>
      <c r="G57" s="133"/>
      <c r="H57" s="133"/>
      <c r="I57" s="133"/>
    </row>
    <row r="61" spans="2:9" x14ac:dyDescent="0.2">
      <c r="B61" s="100"/>
      <c r="C61" s="101"/>
      <c r="D61" s="101"/>
      <c r="E61" s="101"/>
      <c r="F61" s="133"/>
      <c r="G61" s="133"/>
      <c r="H61" s="133"/>
      <c r="I61" s="133"/>
    </row>
    <row r="64" spans="2:9" x14ac:dyDescent="0.2">
      <c r="B64" s="100"/>
      <c r="C64" s="101"/>
      <c r="D64" s="101"/>
      <c r="E64" s="101"/>
      <c r="F64" s="133"/>
      <c r="G64" s="133"/>
      <c r="H64" s="133"/>
      <c r="I64" s="133"/>
    </row>
    <row r="68" spans="2:9" x14ac:dyDescent="0.2">
      <c r="B68" s="100"/>
      <c r="C68" s="101"/>
      <c r="D68" s="101"/>
      <c r="E68" s="101"/>
      <c r="F68" s="133"/>
      <c r="G68" s="133"/>
      <c r="H68" s="133"/>
      <c r="I68" s="133"/>
    </row>
    <row r="71" spans="2:9" x14ac:dyDescent="0.2">
      <c r="B71" s="100"/>
      <c r="C71" s="101"/>
      <c r="D71" s="101"/>
      <c r="E71" s="101"/>
      <c r="F71" s="133"/>
      <c r="G71" s="133"/>
      <c r="H71" s="133"/>
      <c r="I71" s="133"/>
    </row>
    <row r="75" spans="2:9" x14ac:dyDescent="0.2">
      <c r="B75" s="100"/>
      <c r="C75" s="101"/>
      <c r="D75" s="101"/>
      <c r="E75" s="101"/>
      <c r="F75" s="133"/>
      <c r="G75" s="133"/>
      <c r="H75" s="133"/>
      <c r="I75" s="133"/>
    </row>
  </sheetData>
  <mergeCells count="13">
    <mergeCell ref="I6:I7"/>
    <mergeCell ref="J6:J7"/>
    <mergeCell ref="A46:H46"/>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5">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10"/>
  <sheetViews>
    <sheetView view="pageBreakPreview" zoomScale="70" zoomScaleNormal="100" zoomScaleSheetLayoutView="70"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34" customWidth="1"/>
    <col min="7" max="7" width="15.85546875" style="134" customWidth="1"/>
    <col min="8" max="8" width="14.42578125" style="134" customWidth="1"/>
    <col min="9" max="9" width="19" style="134" customWidth="1"/>
    <col min="10" max="10" width="20.1406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29" t="s">
        <v>240</v>
      </c>
      <c r="B1" s="329"/>
      <c r="C1" s="329"/>
      <c r="D1" s="329"/>
      <c r="E1" s="329"/>
      <c r="F1" s="329"/>
      <c r="G1" s="329"/>
      <c r="H1" s="329"/>
      <c r="I1" s="329"/>
      <c r="J1" s="329"/>
    </row>
    <row r="2" spans="1:17" ht="30.75" customHeight="1" x14ac:dyDescent="0.2">
      <c r="A2" s="125" t="s">
        <v>246</v>
      </c>
      <c r="B2" s="125"/>
      <c r="C2" s="330" t="s">
        <v>3050</v>
      </c>
      <c r="D2" s="330"/>
      <c r="E2" s="330"/>
      <c r="F2" s="330"/>
      <c r="G2" s="330"/>
      <c r="H2" s="330"/>
      <c r="I2" s="330"/>
      <c r="J2" s="330"/>
    </row>
    <row r="3" spans="1:17" ht="15.75" customHeight="1" x14ac:dyDescent="0.2">
      <c r="A3" s="125" t="s">
        <v>243</v>
      </c>
      <c r="B3" s="125"/>
      <c r="C3" s="126">
        <v>43943</v>
      </c>
      <c r="D3" s="135"/>
      <c r="E3" s="135"/>
      <c r="F3" s="126"/>
      <c r="G3" s="126"/>
      <c r="H3" s="126"/>
      <c r="I3" s="126"/>
    </row>
    <row r="4" spans="1:17" ht="17.25" customHeight="1" x14ac:dyDescent="0.2">
      <c r="A4" s="136" t="s">
        <v>82</v>
      </c>
      <c r="B4" s="125"/>
      <c r="C4" s="135"/>
      <c r="D4" s="135"/>
      <c r="E4" s="135"/>
      <c r="F4" s="126"/>
      <c r="G4" s="126"/>
      <c r="H4" s="126"/>
      <c r="I4" s="126"/>
    </row>
    <row r="5" spans="1:17" ht="50.25" customHeight="1" x14ac:dyDescent="0.2">
      <c r="A5" s="338" t="s">
        <v>247</v>
      </c>
      <c r="B5" s="338"/>
      <c r="C5" s="338"/>
      <c r="D5" s="338"/>
      <c r="E5" s="338"/>
      <c r="F5" s="338"/>
      <c r="G5" s="338"/>
      <c r="H5" s="338"/>
      <c r="I5" s="338"/>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31"/>
      <c r="C7" s="331"/>
      <c r="D7" s="331"/>
      <c r="E7" s="331"/>
      <c r="F7" s="331"/>
      <c r="G7" s="181" t="s">
        <v>255</v>
      </c>
      <c r="H7" s="182" t="s">
        <v>256</v>
      </c>
      <c r="I7" s="326"/>
      <c r="J7" s="331"/>
      <c r="K7" s="54"/>
      <c r="L7" s="54"/>
      <c r="M7" s="54"/>
      <c r="N7" s="54"/>
      <c r="O7" s="54"/>
      <c r="P7" s="54"/>
      <c r="Q7" s="54"/>
    </row>
    <row r="8" spans="1:17" ht="51" x14ac:dyDescent="0.2">
      <c r="A8" s="183">
        <v>1</v>
      </c>
      <c r="B8" s="184" t="s">
        <v>3051</v>
      </c>
      <c r="C8" s="259" t="s">
        <v>3052</v>
      </c>
      <c r="D8" s="235" t="s">
        <v>1122</v>
      </c>
      <c r="E8" s="172"/>
      <c r="F8" s="139">
        <v>1</v>
      </c>
      <c r="G8" s="139">
        <v>1</v>
      </c>
      <c r="H8" s="139">
        <v>1</v>
      </c>
      <c r="I8" s="139">
        <f>F8*0.2+G8*0.4+H8*0.4</f>
        <v>1</v>
      </c>
      <c r="J8" s="170"/>
      <c r="K8" s="54"/>
      <c r="L8" s="54"/>
      <c r="M8" s="54"/>
      <c r="N8" s="54"/>
      <c r="O8" s="54"/>
      <c r="P8" s="54"/>
      <c r="Q8" s="54"/>
    </row>
    <row r="9" spans="1:17" ht="63.75" x14ac:dyDescent="0.2">
      <c r="A9" s="183">
        <v>2</v>
      </c>
      <c r="B9" s="260" t="s">
        <v>3053</v>
      </c>
      <c r="C9" s="170" t="s">
        <v>3054</v>
      </c>
      <c r="D9" s="235" t="s">
        <v>1122</v>
      </c>
      <c r="E9" s="170"/>
      <c r="F9" s="139">
        <v>1</v>
      </c>
      <c r="G9" s="139">
        <v>1</v>
      </c>
      <c r="H9" s="139">
        <v>1</v>
      </c>
      <c r="I9" s="139">
        <f>F9*0.2+G9*0.4+H9*0.4</f>
        <v>1</v>
      </c>
      <c r="J9" s="170"/>
      <c r="K9" s="54"/>
      <c r="L9" s="54"/>
      <c r="M9" s="54"/>
      <c r="N9" s="54"/>
      <c r="O9" s="54"/>
      <c r="P9" s="54"/>
      <c r="Q9" s="54"/>
    </row>
    <row r="10" spans="1:17" ht="51" x14ac:dyDescent="0.2">
      <c r="A10" s="183">
        <v>3</v>
      </c>
      <c r="B10" s="260" t="s">
        <v>3055</v>
      </c>
      <c r="C10" s="170" t="s">
        <v>3056</v>
      </c>
      <c r="D10" s="235" t="s">
        <v>1122</v>
      </c>
      <c r="E10" s="170"/>
      <c r="F10" s="139">
        <v>1</v>
      </c>
      <c r="G10" s="139">
        <v>1</v>
      </c>
      <c r="H10" s="139">
        <v>1</v>
      </c>
      <c r="I10" s="139">
        <f t="shared" ref="I10:I80" si="0">F10*0.2+G10*0.4+H10*0.4</f>
        <v>1</v>
      </c>
      <c r="J10" s="170"/>
      <c r="K10" s="54"/>
      <c r="L10" s="54"/>
      <c r="M10" s="54"/>
      <c r="N10" s="54"/>
      <c r="O10" s="54"/>
      <c r="P10" s="54"/>
      <c r="Q10" s="54"/>
    </row>
    <row r="11" spans="1:17" ht="51" x14ac:dyDescent="0.2">
      <c r="A11" s="183">
        <v>4</v>
      </c>
      <c r="B11" s="260" t="s">
        <v>3057</v>
      </c>
      <c r="C11" s="170" t="s">
        <v>3058</v>
      </c>
      <c r="D11" s="235" t="s">
        <v>1122</v>
      </c>
      <c r="E11" s="170"/>
      <c r="F11" s="139">
        <v>1</v>
      </c>
      <c r="G11" s="139">
        <v>1</v>
      </c>
      <c r="H11" s="139">
        <v>1</v>
      </c>
      <c r="I11" s="139">
        <f t="shared" si="0"/>
        <v>1</v>
      </c>
      <c r="J11" s="170"/>
      <c r="K11" s="54"/>
      <c r="L11" s="54"/>
      <c r="M11" s="54"/>
      <c r="N11" s="54"/>
      <c r="O11" s="54"/>
      <c r="P11" s="54"/>
      <c r="Q11" s="54"/>
    </row>
    <row r="12" spans="1:17" ht="38.25" x14ac:dyDescent="0.2">
      <c r="A12" s="183">
        <v>5</v>
      </c>
      <c r="B12" s="260" t="s">
        <v>3059</v>
      </c>
      <c r="C12" s="170" t="s">
        <v>3060</v>
      </c>
      <c r="D12" s="235" t="s">
        <v>1122</v>
      </c>
      <c r="E12" s="170"/>
      <c r="F12" s="139">
        <v>1</v>
      </c>
      <c r="G12" s="139">
        <v>1</v>
      </c>
      <c r="H12" s="139">
        <v>1</v>
      </c>
      <c r="I12" s="139">
        <f t="shared" si="0"/>
        <v>1</v>
      </c>
      <c r="J12" s="170"/>
      <c r="K12" s="54"/>
      <c r="L12" s="54"/>
      <c r="M12" s="54"/>
      <c r="N12" s="54"/>
      <c r="O12" s="54"/>
      <c r="P12" s="54"/>
      <c r="Q12" s="54"/>
    </row>
    <row r="13" spans="1:17" ht="63.75" x14ac:dyDescent="0.2">
      <c r="A13" s="183">
        <v>6</v>
      </c>
      <c r="B13" s="260" t="s">
        <v>3061</v>
      </c>
      <c r="C13" s="172" t="s">
        <v>3062</v>
      </c>
      <c r="D13" s="235" t="s">
        <v>2819</v>
      </c>
      <c r="E13" s="172"/>
      <c r="F13" s="139">
        <v>1</v>
      </c>
      <c r="G13" s="139">
        <v>1</v>
      </c>
      <c r="H13" s="139">
        <v>1</v>
      </c>
      <c r="I13" s="139">
        <f t="shared" si="0"/>
        <v>1</v>
      </c>
      <c r="J13" s="170"/>
      <c r="K13" s="54"/>
      <c r="L13" s="54"/>
      <c r="M13" s="54"/>
      <c r="N13" s="54"/>
      <c r="O13" s="54"/>
      <c r="P13" s="54"/>
      <c r="Q13" s="54"/>
    </row>
    <row r="14" spans="1:17" ht="63.75" x14ac:dyDescent="0.2">
      <c r="A14" s="183">
        <v>7</v>
      </c>
      <c r="B14" s="260" t="s">
        <v>3063</v>
      </c>
      <c r="C14" s="172" t="s">
        <v>3064</v>
      </c>
      <c r="D14" s="235" t="s">
        <v>1122</v>
      </c>
      <c r="E14" s="172"/>
      <c r="F14" s="139">
        <v>1</v>
      </c>
      <c r="G14" s="139">
        <v>1</v>
      </c>
      <c r="H14" s="139">
        <v>1</v>
      </c>
      <c r="I14" s="139">
        <f t="shared" si="0"/>
        <v>1</v>
      </c>
      <c r="J14" s="170"/>
      <c r="K14" s="54"/>
      <c r="L14" s="54"/>
      <c r="M14" s="54"/>
      <c r="N14" s="54"/>
      <c r="O14" s="54"/>
      <c r="P14" s="54"/>
      <c r="Q14" s="54"/>
    </row>
    <row r="15" spans="1:17" ht="63.75" x14ac:dyDescent="0.2">
      <c r="A15" s="183">
        <v>8</v>
      </c>
      <c r="B15" s="260" t="s">
        <v>3065</v>
      </c>
      <c r="C15" s="172" t="s">
        <v>3066</v>
      </c>
      <c r="D15" s="235" t="s">
        <v>1122</v>
      </c>
      <c r="E15" s="172"/>
      <c r="F15" s="139">
        <v>1</v>
      </c>
      <c r="G15" s="139">
        <v>1</v>
      </c>
      <c r="H15" s="139">
        <v>1</v>
      </c>
      <c r="I15" s="139">
        <f t="shared" si="0"/>
        <v>1</v>
      </c>
      <c r="J15" s="170"/>
      <c r="K15" s="54"/>
      <c r="L15" s="54"/>
      <c r="M15" s="54"/>
      <c r="N15" s="54"/>
      <c r="O15" s="54"/>
      <c r="P15" s="54"/>
      <c r="Q15" s="54"/>
    </row>
    <row r="16" spans="1:17" ht="63.75" x14ac:dyDescent="0.2">
      <c r="A16" s="183">
        <v>9</v>
      </c>
      <c r="B16" s="260" t="s">
        <v>3067</v>
      </c>
      <c r="C16" s="172" t="s">
        <v>3068</v>
      </c>
      <c r="D16" s="235" t="s">
        <v>1122</v>
      </c>
      <c r="E16" s="172"/>
      <c r="F16" s="139">
        <v>1</v>
      </c>
      <c r="G16" s="139">
        <v>1</v>
      </c>
      <c r="H16" s="139">
        <v>1</v>
      </c>
      <c r="I16" s="139">
        <f t="shared" si="0"/>
        <v>1</v>
      </c>
      <c r="J16" s="170"/>
      <c r="K16" s="54"/>
      <c r="L16" s="54"/>
      <c r="M16" s="54"/>
      <c r="N16" s="54"/>
      <c r="O16" s="54"/>
      <c r="P16" s="54"/>
      <c r="Q16" s="54"/>
    </row>
    <row r="17" spans="1:17" ht="63.75" x14ac:dyDescent="0.2">
      <c r="A17" s="183">
        <v>10</v>
      </c>
      <c r="B17" s="260" t="s">
        <v>3069</v>
      </c>
      <c r="C17" s="172" t="s">
        <v>3070</v>
      </c>
      <c r="D17" s="235" t="s">
        <v>1122</v>
      </c>
      <c r="E17" s="172"/>
      <c r="F17" s="139">
        <v>1</v>
      </c>
      <c r="G17" s="139">
        <v>1</v>
      </c>
      <c r="H17" s="139">
        <v>1</v>
      </c>
      <c r="I17" s="139">
        <f t="shared" si="0"/>
        <v>1</v>
      </c>
      <c r="J17" s="170"/>
      <c r="K17" s="54"/>
      <c r="L17" s="54"/>
      <c r="M17" s="54"/>
      <c r="N17" s="54"/>
      <c r="O17" s="54"/>
      <c r="P17" s="54"/>
      <c r="Q17" s="54"/>
    </row>
    <row r="18" spans="1:17" ht="89.25" x14ac:dyDescent="0.2">
      <c r="A18" s="183">
        <v>11</v>
      </c>
      <c r="B18" s="260" t="s">
        <v>3071</v>
      </c>
      <c r="C18" s="172" t="s">
        <v>3072</v>
      </c>
      <c r="D18" s="235" t="s">
        <v>1122</v>
      </c>
      <c r="E18" s="172"/>
      <c r="F18" s="139">
        <v>1</v>
      </c>
      <c r="G18" s="150">
        <v>1</v>
      </c>
      <c r="H18" s="139">
        <v>1</v>
      </c>
      <c r="I18" s="139">
        <f t="shared" si="0"/>
        <v>1</v>
      </c>
      <c r="J18" s="170" t="s">
        <v>669</v>
      </c>
      <c r="K18" s="54"/>
      <c r="L18" s="54"/>
      <c r="M18" s="54"/>
      <c r="N18" s="54"/>
      <c r="O18" s="54"/>
      <c r="P18" s="54"/>
      <c r="Q18" s="54"/>
    </row>
    <row r="19" spans="1:17" ht="63.75" x14ac:dyDescent="0.2">
      <c r="A19" s="183">
        <v>12</v>
      </c>
      <c r="B19" s="260" t="s">
        <v>3073</v>
      </c>
      <c r="C19" s="170" t="s">
        <v>3074</v>
      </c>
      <c r="D19" s="235" t="s">
        <v>1122</v>
      </c>
      <c r="E19" s="170"/>
      <c r="F19" s="139">
        <v>1</v>
      </c>
      <c r="G19" s="139">
        <v>1</v>
      </c>
      <c r="H19" s="139">
        <v>1</v>
      </c>
      <c r="I19" s="139">
        <f t="shared" si="0"/>
        <v>1</v>
      </c>
      <c r="J19" s="170"/>
      <c r="K19" s="54"/>
      <c r="L19" s="54"/>
      <c r="M19" s="54"/>
      <c r="N19" s="54"/>
      <c r="O19" s="54"/>
      <c r="P19" s="54"/>
      <c r="Q19" s="54"/>
    </row>
    <row r="20" spans="1:17" ht="63.75" x14ac:dyDescent="0.2">
      <c r="A20" s="183">
        <v>13</v>
      </c>
      <c r="B20" s="260" t="s">
        <v>3075</v>
      </c>
      <c r="C20" s="170" t="s">
        <v>3076</v>
      </c>
      <c r="D20" s="235" t="s">
        <v>2819</v>
      </c>
      <c r="E20" s="170"/>
      <c r="F20" s="139">
        <v>1</v>
      </c>
      <c r="G20" s="139">
        <v>1</v>
      </c>
      <c r="H20" s="139">
        <v>1</v>
      </c>
      <c r="I20" s="139">
        <f t="shared" si="0"/>
        <v>1</v>
      </c>
      <c r="J20" s="170"/>
      <c r="K20" s="54"/>
      <c r="L20" s="54"/>
      <c r="M20" s="54"/>
      <c r="N20" s="54"/>
      <c r="O20" s="54"/>
      <c r="P20" s="54"/>
      <c r="Q20" s="54"/>
    </row>
    <row r="21" spans="1:17" ht="63.75" x14ac:dyDescent="0.2">
      <c r="A21" s="183">
        <v>14</v>
      </c>
      <c r="B21" s="260" t="s">
        <v>3077</v>
      </c>
      <c r="C21" s="170" t="s">
        <v>3078</v>
      </c>
      <c r="D21" s="235" t="s">
        <v>1122</v>
      </c>
      <c r="E21" s="170"/>
      <c r="F21" s="139">
        <v>1</v>
      </c>
      <c r="G21" s="139">
        <v>1</v>
      </c>
      <c r="H21" s="139">
        <v>1</v>
      </c>
      <c r="I21" s="139">
        <f t="shared" si="0"/>
        <v>1</v>
      </c>
      <c r="J21" s="170"/>
      <c r="K21" s="54"/>
      <c r="L21" s="54"/>
      <c r="M21" s="54"/>
      <c r="N21" s="54"/>
      <c r="O21" s="54"/>
      <c r="P21" s="54"/>
      <c r="Q21" s="54"/>
    </row>
    <row r="22" spans="1:17" ht="63.75" x14ac:dyDescent="0.2">
      <c r="A22" s="183">
        <v>15</v>
      </c>
      <c r="B22" s="260" t="s">
        <v>3079</v>
      </c>
      <c r="C22" s="170" t="s">
        <v>3080</v>
      </c>
      <c r="D22" s="235" t="s">
        <v>1122</v>
      </c>
      <c r="E22" s="170"/>
      <c r="F22" s="139">
        <v>1</v>
      </c>
      <c r="G22" s="139">
        <v>1</v>
      </c>
      <c r="H22" s="139">
        <v>1</v>
      </c>
      <c r="I22" s="139">
        <f t="shared" si="0"/>
        <v>1</v>
      </c>
      <c r="J22" s="170"/>
      <c r="K22" s="54"/>
      <c r="L22" s="54"/>
      <c r="M22" s="54"/>
      <c r="N22" s="54"/>
      <c r="O22" s="54"/>
      <c r="P22" s="54"/>
      <c r="Q22" s="54"/>
    </row>
    <row r="23" spans="1:17" ht="63.75" x14ac:dyDescent="0.2">
      <c r="A23" s="183">
        <v>16</v>
      </c>
      <c r="B23" s="260" t="s">
        <v>3081</v>
      </c>
      <c r="C23" s="170" t="s">
        <v>3082</v>
      </c>
      <c r="D23" s="235" t="s">
        <v>2819</v>
      </c>
      <c r="E23" s="170"/>
      <c r="F23" s="139">
        <v>1</v>
      </c>
      <c r="G23" s="139">
        <v>1</v>
      </c>
      <c r="H23" s="139">
        <v>1</v>
      </c>
      <c r="I23" s="139">
        <f t="shared" si="0"/>
        <v>1</v>
      </c>
      <c r="J23" s="170"/>
      <c r="K23" s="54"/>
      <c r="L23" s="54"/>
      <c r="M23" s="54"/>
      <c r="N23" s="54"/>
      <c r="O23" s="54"/>
      <c r="P23" s="54"/>
      <c r="Q23" s="54"/>
    </row>
    <row r="24" spans="1:17" ht="63.75" x14ac:dyDescent="0.2">
      <c r="A24" s="183">
        <v>17</v>
      </c>
      <c r="B24" s="260" t="s">
        <v>3083</v>
      </c>
      <c r="C24" s="170" t="s">
        <v>3084</v>
      </c>
      <c r="D24" s="235" t="s">
        <v>1122</v>
      </c>
      <c r="E24" s="170"/>
      <c r="F24" s="139">
        <v>1</v>
      </c>
      <c r="G24" s="139">
        <v>1</v>
      </c>
      <c r="H24" s="139">
        <v>1</v>
      </c>
      <c r="I24" s="139">
        <f t="shared" si="0"/>
        <v>1</v>
      </c>
      <c r="J24" s="170"/>
      <c r="K24" s="54"/>
      <c r="L24" s="54"/>
      <c r="M24" s="54"/>
      <c r="N24" s="54"/>
      <c r="O24" s="54"/>
      <c r="P24" s="54"/>
      <c r="Q24" s="54"/>
    </row>
    <row r="25" spans="1:17" ht="63.75" x14ac:dyDescent="0.2">
      <c r="A25" s="183">
        <v>18</v>
      </c>
      <c r="B25" s="260" t="s">
        <v>3085</v>
      </c>
      <c r="C25" s="170" t="s">
        <v>3086</v>
      </c>
      <c r="D25" s="235" t="s">
        <v>1122</v>
      </c>
      <c r="E25" s="170"/>
      <c r="F25" s="139">
        <v>1</v>
      </c>
      <c r="G25" s="139">
        <v>1</v>
      </c>
      <c r="H25" s="139">
        <v>1</v>
      </c>
      <c r="I25" s="139">
        <f t="shared" si="0"/>
        <v>1</v>
      </c>
      <c r="J25" s="170"/>
      <c r="K25" s="54"/>
      <c r="L25" s="54"/>
      <c r="M25" s="54"/>
      <c r="N25" s="54"/>
      <c r="O25" s="54"/>
      <c r="P25" s="54"/>
      <c r="Q25" s="54"/>
    </row>
    <row r="26" spans="1:17" ht="63.75" x14ac:dyDescent="0.2">
      <c r="A26" s="183">
        <v>19</v>
      </c>
      <c r="B26" s="260" t="s">
        <v>3087</v>
      </c>
      <c r="C26" s="170" t="s">
        <v>3088</v>
      </c>
      <c r="D26" s="235" t="s">
        <v>1122</v>
      </c>
      <c r="E26" s="170"/>
      <c r="F26" s="139">
        <v>1</v>
      </c>
      <c r="G26" s="139">
        <v>1</v>
      </c>
      <c r="H26" s="139">
        <v>1</v>
      </c>
      <c r="I26" s="139">
        <f t="shared" si="0"/>
        <v>1</v>
      </c>
      <c r="J26" s="170"/>
      <c r="K26" s="54"/>
      <c r="L26" s="54"/>
      <c r="M26" s="54"/>
      <c r="N26" s="54"/>
      <c r="O26" s="54"/>
      <c r="P26" s="54"/>
      <c r="Q26" s="54"/>
    </row>
    <row r="27" spans="1:17" ht="76.5" x14ac:dyDescent="0.2">
      <c r="A27" s="183">
        <v>20</v>
      </c>
      <c r="B27" s="260" t="s">
        <v>3089</v>
      </c>
      <c r="C27" s="170" t="s">
        <v>3090</v>
      </c>
      <c r="D27" s="235" t="s">
        <v>1122</v>
      </c>
      <c r="E27" s="170"/>
      <c r="F27" s="139">
        <v>1</v>
      </c>
      <c r="G27" s="139">
        <v>1</v>
      </c>
      <c r="H27" s="139">
        <v>1</v>
      </c>
      <c r="I27" s="139">
        <f t="shared" si="0"/>
        <v>1</v>
      </c>
      <c r="J27" s="170"/>
      <c r="K27" s="54"/>
      <c r="L27" s="54"/>
      <c r="M27" s="54"/>
      <c r="N27" s="54"/>
      <c r="O27" s="54"/>
      <c r="P27" s="54"/>
      <c r="Q27" s="54"/>
    </row>
    <row r="28" spans="1:17" ht="63.75" x14ac:dyDescent="0.2">
      <c r="A28" s="183">
        <v>21</v>
      </c>
      <c r="B28" s="260" t="s">
        <v>3091</v>
      </c>
      <c r="C28" s="170" t="s">
        <v>3092</v>
      </c>
      <c r="D28" s="235" t="s">
        <v>2819</v>
      </c>
      <c r="E28" s="170"/>
      <c r="F28" s="139">
        <v>1</v>
      </c>
      <c r="G28" s="139">
        <v>1</v>
      </c>
      <c r="H28" s="139">
        <v>1</v>
      </c>
      <c r="I28" s="139">
        <f t="shared" si="0"/>
        <v>1</v>
      </c>
      <c r="J28" s="170"/>
      <c r="K28" s="54"/>
      <c r="L28" s="54"/>
      <c r="M28" s="54"/>
      <c r="N28" s="54"/>
      <c r="O28" s="54"/>
      <c r="P28" s="54"/>
      <c r="Q28" s="54"/>
    </row>
    <row r="29" spans="1:17" ht="63.75" x14ac:dyDescent="0.2">
      <c r="A29" s="183">
        <v>22</v>
      </c>
      <c r="B29" s="260" t="s">
        <v>3093</v>
      </c>
      <c r="C29" s="170" t="s">
        <v>3094</v>
      </c>
      <c r="D29" s="235" t="s">
        <v>1122</v>
      </c>
      <c r="E29" s="170"/>
      <c r="F29" s="139">
        <v>1</v>
      </c>
      <c r="G29" s="139">
        <v>1</v>
      </c>
      <c r="H29" s="139">
        <v>1</v>
      </c>
      <c r="I29" s="139">
        <f t="shared" si="0"/>
        <v>1</v>
      </c>
      <c r="J29" s="170"/>
      <c r="K29" s="54"/>
      <c r="L29" s="54"/>
      <c r="M29" s="54"/>
      <c r="N29" s="54"/>
      <c r="O29" s="54"/>
      <c r="P29" s="54"/>
      <c r="Q29" s="54"/>
    </row>
    <row r="30" spans="1:17" ht="63.75" x14ac:dyDescent="0.2">
      <c r="A30" s="183">
        <v>23</v>
      </c>
      <c r="B30" s="260" t="s">
        <v>3095</v>
      </c>
      <c r="C30" s="170" t="s">
        <v>3096</v>
      </c>
      <c r="D30" s="235" t="s">
        <v>2819</v>
      </c>
      <c r="E30" s="170"/>
      <c r="F30" s="139">
        <v>1</v>
      </c>
      <c r="G30" s="139">
        <v>1</v>
      </c>
      <c r="H30" s="139">
        <v>1</v>
      </c>
      <c r="I30" s="139">
        <f t="shared" si="0"/>
        <v>1</v>
      </c>
      <c r="J30" s="170"/>
      <c r="K30" s="54"/>
      <c r="L30" s="54"/>
      <c r="M30" s="54"/>
      <c r="N30" s="54"/>
      <c r="O30" s="54"/>
      <c r="P30" s="54"/>
      <c r="Q30" s="54"/>
    </row>
    <row r="31" spans="1:17" ht="63.75" x14ac:dyDescent="0.2">
      <c r="A31" s="183">
        <v>24</v>
      </c>
      <c r="B31" s="260" t="s">
        <v>3097</v>
      </c>
      <c r="C31" s="170" t="s">
        <v>3098</v>
      </c>
      <c r="D31" s="235" t="s">
        <v>1122</v>
      </c>
      <c r="E31" s="170"/>
      <c r="F31" s="139">
        <v>1</v>
      </c>
      <c r="G31" s="139">
        <v>1</v>
      </c>
      <c r="H31" s="139">
        <v>1</v>
      </c>
      <c r="I31" s="139">
        <f t="shared" si="0"/>
        <v>1</v>
      </c>
      <c r="J31" s="170"/>
      <c r="K31" s="54"/>
      <c r="L31" s="54"/>
      <c r="M31" s="54"/>
      <c r="N31" s="54"/>
      <c r="O31" s="54"/>
      <c r="P31" s="54"/>
      <c r="Q31" s="54"/>
    </row>
    <row r="32" spans="1:17" ht="63.75" x14ac:dyDescent="0.2">
      <c r="A32" s="183">
        <v>25</v>
      </c>
      <c r="B32" s="260" t="s">
        <v>3099</v>
      </c>
      <c r="C32" s="170" t="s">
        <v>3100</v>
      </c>
      <c r="D32" s="235" t="s">
        <v>1122</v>
      </c>
      <c r="E32" s="170"/>
      <c r="F32" s="139">
        <v>1</v>
      </c>
      <c r="G32" s="139">
        <v>1</v>
      </c>
      <c r="H32" s="139">
        <v>1</v>
      </c>
      <c r="I32" s="139">
        <f t="shared" si="0"/>
        <v>1</v>
      </c>
      <c r="J32" s="170"/>
      <c r="K32" s="54"/>
      <c r="L32" s="54"/>
      <c r="M32" s="54"/>
      <c r="N32" s="54"/>
      <c r="O32" s="54"/>
      <c r="P32" s="54"/>
      <c r="Q32" s="54"/>
    </row>
    <row r="33" spans="1:17" ht="63.75" x14ac:dyDescent="0.2">
      <c r="A33" s="183">
        <v>26</v>
      </c>
      <c r="B33" s="260" t="s">
        <v>3101</v>
      </c>
      <c r="C33" s="170" t="s">
        <v>3102</v>
      </c>
      <c r="D33" s="235" t="s">
        <v>1122</v>
      </c>
      <c r="E33" s="170"/>
      <c r="F33" s="139">
        <v>1</v>
      </c>
      <c r="G33" s="139">
        <v>1</v>
      </c>
      <c r="H33" s="139">
        <v>1</v>
      </c>
      <c r="I33" s="139">
        <f t="shared" si="0"/>
        <v>1</v>
      </c>
      <c r="J33" s="170"/>
      <c r="K33" s="54"/>
      <c r="L33" s="54"/>
      <c r="M33" s="54"/>
      <c r="N33" s="54"/>
      <c r="O33" s="54"/>
      <c r="P33" s="54"/>
      <c r="Q33" s="54"/>
    </row>
    <row r="34" spans="1:17" ht="63.75" x14ac:dyDescent="0.2">
      <c r="A34" s="183">
        <v>27</v>
      </c>
      <c r="B34" s="260" t="s">
        <v>3103</v>
      </c>
      <c r="C34" s="170" t="s">
        <v>3104</v>
      </c>
      <c r="D34" s="235" t="s">
        <v>1122</v>
      </c>
      <c r="E34" s="170"/>
      <c r="F34" s="139">
        <v>1</v>
      </c>
      <c r="G34" s="139">
        <v>1</v>
      </c>
      <c r="H34" s="139">
        <v>1</v>
      </c>
      <c r="I34" s="139">
        <f t="shared" si="0"/>
        <v>1</v>
      </c>
      <c r="J34" s="170"/>
      <c r="K34" s="54"/>
      <c r="L34" s="54"/>
      <c r="M34" s="54"/>
      <c r="N34" s="54"/>
      <c r="O34" s="54"/>
      <c r="P34" s="54"/>
      <c r="Q34" s="54"/>
    </row>
    <row r="35" spans="1:17" ht="63.75" x14ac:dyDescent="0.2">
      <c r="A35" s="183">
        <v>28</v>
      </c>
      <c r="B35" s="260" t="s">
        <v>3105</v>
      </c>
      <c r="C35" s="170" t="s">
        <v>3106</v>
      </c>
      <c r="D35" s="235" t="s">
        <v>1122</v>
      </c>
      <c r="E35" s="170"/>
      <c r="F35" s="139">
        <v>1</v>
      </c>
      <c r="G35" s="139">
        <v>1</v>
      </c>
      <c r="H35" s="139">
        <v>1</v>
      </c>
      <c r="I35" s="139">
        <f t="shared" si="0"/>
        <v>1</v>
      </c>
      <c r="J35" s="170"/>
      <c r="K35" s="54"/>
      <c r="L35" s="54"/>
      <c r="M35" s="54"/>
      <c r="N35" s="54"/>
      <c r="O35" s="54"/>
      <c r="P35" s="54"/>
      <c r="Q35" s="54"/>
    </row>
    <row r="36" spans="1:17" ht="63.75" x14ac:dyDescent="0.2">
      <c r="A36" s="183">
        <v>29</v>
      </c>
      <c r="B36" s="260" t="s">
        <v>3107</v>
      </c>
      <c r="C36" s="170" t="s">
        <v>3108</v>
      </c>
      <c r="D36" s="235" t="s">
        <v>1122</v>
      </c>
      <c r="E36" s="170"/>
      <c r="F36" s="139">
        <v>1</v>
      </c>
      <c r="G36" s="139">
        <v>1</v>
      </c>
      <c r="H36" s="139">
        <v>1</v>
      </c>
      <c r="I36" s="139">
        <f t="shared" si="0"/>
        <v>1</v>
      </c>
      <c r="J36" s="170"/>
      <c r="K36" s="54"/>
      <c r="L36" s="54"/>
      <c r="M36" s="54"/>
      <c r="N36" s="54"/>
      <c r="O36" s="54"/>
      <c r="P36" s="54"/>
      <c r="Q36" s="54"/>
    </row>
    <row r="37" spans="1:17" ht="63.75" x14ac:dyDescent="0.2">
      <c r="A37" s="188">
        <v>30</v>
      </c>
      <c r="B37" s="260" t="s">
        <v>3109</v>
      </c>
      <c r="C37" s="170" t="s">
        <v>3110</v>
      </c>
      <c r="D37" s="235" t="s">
        <v>1122</v>
      </c>
      <c r="E37" s="170"/>
      <c r="F37" s="139">
        <v>1</v>
      </c>
      <c r="G37" s="139">
        <v>1</v>
      </c>
      <c r="H37" s="139">
        <v>1</v>
      </c>
      <c r="I37" s="139">
        <f t="shared" si="0"/>
        <v>1</v>
      </c>
      <c r="J37" s="170"/>
      <c r="K37" s="54"/>
      <c r="L37" s="54"/>
      <c r="M37" s="54"/>
      <c r="N37" s="54"/>
      <c r="O37" s="54"/>
      <c r="P37" s="54"/>
      <c r="Q37" s="54"/>
    </row>
    <row r="38" spans="1:17" ht="63.75" x14ac:dyDescent="0.2">
      <c r="A38" s="188">
        <v>31</v>
      </c>
      <c r="B38" s="260" t="s">
        <v>3111</v>
      </c>
      <c r="C38" s="170" t="s">
        <v>3112</v>
      </c>
      <c r="D38" s="235" t="s">
        <v>1122</v>
      </c>
      <c r="E38" s="170"/>
      <c r="F38" s="139">
        <v>1</v>
      </c>
      <c r="G38" s="139">
        <v>1</v>
      </c>
      <c r="H38" s="139">
        <v>1</v>
      </c>
      <c r="I38" s="139">
        <f t="shared" si="0"/>
        <v>1</v>
      </c>
      <c r="J38" s="170"/>
      <c r="K38" s="54"/>
      <c r="L38" s="54"/>
      <c r="M38" s="54"/>
      <c r="N38" s="54"/>
      <c r="O38" s="54"/>
      <c r="P38" s="54"/>
      <c r="Q38" s="54"/>
    </row>
    <row r="39" spans="1:17" ht="63.75" x14ac:dyDescent="0.2">
      <c r="A39" s="188">
        <v>32</v>
      </c>
      <c r="B39" s="260" t="s">
        <v>3113</v>
      </c>
      <c r="C39" s="170" t="s">
        <v>3114</v>
      </c>
      <c r="D39" s="235" t="s">
        <v>1122</v>
      </c>
      <c r="E39" s="170"/>
      <c r="F39" s="139">
        <v>1</v>
      </c>
      <c r="G39" s="139">
        <v>1</v>
      </c>
      <c r="H39" s="139">
        <v>1</v>
      </c>
      <c r="I39" s="139">
        <f t="shared" si="0"/>
        <v>1</v>
      </c>
      <c r="J39" s="170"/>
      <c r="K39" s="54"/>
      <c r="L39" s="54"/>
      <c r="M39" s="54"/>
      <c r="N39" s="54"/>
      <c r="O39" s="54"/>
      <c r="P39" s="54"/>
      <c r="Q39" s="54"/>
    </row>
    <row r="40" spans="1:17" ht="51" x14ac:dyDescent="0.2">
      <c r="A40" s="188">
        <v>33</v>
      </c>
      <c r="B40" s="260" t="s">
        <v>3115</v>
      </c>
      <c r="C40" s="170" t="s">
        <v>3116</v>
      </c>
      <c r="D40" s="235" t="s">
        <v>1122</v>
      </c>
      <c r="E40" s="170"/>
      <c r="F40" s="139">
        <v>1</v>
      </c>
      <c r="G40" s="139">
        <v>1</v>
      </c>
      <c r="H40" s="139">
        <v>1</v>
      </c>
      <c r="I40" s="139">
        <f t="shared" si="0"/>
        <v>1</v>
      </c>
      <c r="J40" s="170"/>
      <c r="K40" s="54"/>
      <c r="L40" s="54"/>
      <c r="M40" s="54"/>
      <c r="N40" s="54"/>
      <c r="O40" s="54"/>
      <c r="P40" s="54"/>
      <c r="Q40" s="54"/>
    </row>
    <row r="41" spans="1:17" ht="51" x14ac:dyDescent="0.2">
      <c r="A41" s="188">
        <v>34</v>
      </c>
      <c r="B41" s="260" t="s">
        <v>3117</v>
      </c>
      <c r="C41" s="170" t="s">
        <v>3118</v>
      </c>
      <c r="D41" s="235" t="s">
        <v>1122</v>
      </c>
      <c r="E41" s="170"/>
      <c r="F41" s="139">
        <v>1</v>
      </c>
      <c r="G41" s="139">
        <v>1</v>
      </c>
      <c r="H41" s="139">
        <v>1</v>
      </c>
      <c r="I41" s="139">
        <f t="shared" si="0"/>
        <v>1</v>
      </c>
      <c r="J41" s="170"/>
      <c r="K41" s="54"/>
      <c r="L41" s="54"/>
      <c r="M41" s="54"/>
      <c r="N41" s="54"/>
      <c r="O41" s="54"/>
      <c r="P41" s="54"/>
      <c r="Q41" s="54"/>
    </row>
    <row r="42" spans="1:17" ht="51" x14ac:dyDescent="0.2">
      <c r="A42" s="188">
        <v>35</v>
      </c>
      <c r="B42" s="260" t="s">
        <v>3119</v>
      </c>
      <c r="C42" s="170" t="s">
        <v>3120</v>
      </c>
      <c r="D42" s="235" t="s">
        <v>1122</v>
      </c>
      <c r="E42" s="170"/>
      <c r="F42" s="139">
        <v>1</v>
      </c>
      <c r="G42" s="139">
        <v>1</v>
      </c>
      <c r="H42" s="139">
        <v>1</v>
      </c>
      <c r="I42" s="139">
        <f t="shared" si="0"/>
        <v>1</v>
      </c>
      <c r="J42" s="170"/>
      <c r="K42" s="54"/>
      <c r="L42" s="54"/>
      <c r="M42" s="54"/>
      <c r="N42" s="54"/>
      <c r="O42" s="54"/>
      <c r="P42" s="54"/>
      <c r="Q42" s="54"/>
    </row>
    <row r="43" spans="1:17" ht="89.25" x14ac:dyDescent="0.2">
      <c r="A43" s="183">
        <v>36</v>
      </c>
      <c r="B43" s="260" t="s">
        <v>3121</v>
      </c>
      <c r="C43" s="170" t="s">
        <v>3122</v>
      </c>
      <c r="D43" s="235" t="s">
        <v>1122</v>
      </c>
      <c r="E43" s="170"/>
      <c r="F43" s="139">
        <v>1</v>
      </c>
      <c r="G43" s="139">
        <v>1</v>
      </c>
      <c r="H43" s="139">
        <v>1</v>
      </c>
      <c r="I43" s="139">
        <f t="shared" si="0"/>
        <v>1</v>
      </c>
      <c r="J43" s="170"/>
      <c r="K43" s="54"/>
      <c r="L43" s="54"/>
      <c r="M43" s="54"/>
      <c r="N43" s="54"/>
      <c r="O43" s="54"/>
      <c r="P43" s="54"/>
      <c r="Q43" s="54"/>
    </row>
    <row r="44" spans="1:17" ht="51" x14ac:dyDescent="0.2">
      <c r="A44" s="183">
        <v>37</v>
      </c>
      <c r="B44" s="260" t="s">
        <v>3123</v>
      </c>
      <c r="C44" s="170" t="s">
        <v>3124</v>
      </c>
      <c r="D44" s="235" t="s">
        <v>2819</v>
      </c>
      <c r="E44" s="170"/>
      <c r="F44" s="139">
        <v>1</v>
      </c>
      <c r="G44" s="139">
        <v>1</v>
      </c>
      <c r="H44" s="139">
        <v>1</v>
      </c>
      <c r="I44" s="139">
        <f t="shared" si="0"/>
        <v>1</v>
      </c>
      <c r="J44" s="170"/>
      <c r="K44" s="54"/>
      <c r="L44" s="54"/>
      <c r="M44" s="54"/>
      <c r="N44" s="54"/>
      <c r="O44" s="54"/>
      <c r="P44" s="54"/>
      <c r="Q44" s="54"/>
    </row>
    <row r="45" spans="1:17" ht="51" x14ac:dyDescent="0.2">
      <c r="A45" s="183">
        <v>38</v>
      </c>
      <c r="B45" s="260" t="s">
        <v>3125</v>
      </c>
      <c r="C45" s="170" t="s">
        <v>3126</v>
      </c>
      <c r="D45" s="235" t="s">
        <v>1122</v>
      </c>
      <c r="E45" s="170"/>
      <c r="F45" s="139">
        <v>1</v>
      </c>
      <c r="G45" s="139">
        <v>1</v>
      </c>
      <c r="H45" s="139">
        <v>1</v>
      </c>
      <c r="I45" s="139">
        <f t="shared" si="0"/>
        <v>1</v>
      </c>
      <c r="J45" s="170"/>
      <c r="K45" s="54"/>
      <c r="L45" s="54"/>
      <c r="M45" s="54"/>
      <c r="N45" s="54"/>
      <c r="O45" s="54"/>
      <c r="P45" s="54"/>
      <c r="Q45" s="54"/>
    </row>
    <row r="46" spans="1:17" ht="51" x14ac:dyDescent="0.2">
      <c r="A46" s="183">
        <v>39</v>
      </c>
      <c r="B46" s="260" t="s">
        <v>3127</v>
      </c>
      <c r="C46" s="170" t="s">
        <v>3128</v>
      </c>
      <c r="D46" s="235" t="s">
        <v>1122</v>
      </c>
      <c r="E46" s="170"/>
      <c r="F46" s="139">
        <v>1</v>
      </c>
      <c r="G46" s="139">
        <v>1</v>
      </c>
      <c r="H46" s="139">
        <v>1</v>
      </c>
      <c r="I46" s="139">
        <f t="shared" si="0"/>
        <v>1</v>
      </c>
      <c r="J46" s="170"/>
      <c r="K46" s="54"/>
      <c r="L46" s="54"/>
      <c r="M46" s="54"/>
      <c r="N46" s="54"/>
      <c r="O46" s="54"/>
      <c r="P46" s="54"/>
      <c r="Q46" s="54"/>
    </row>
    <row r="47" spans="1:17" ht="51" x14ac:dyDescent="0.2">
      <c r="A47" s="183">
        <v>40</v>
      </c>
      <c r="B47" s="260" t="s">
        <v>3129</v>
      </c>
      <c r="C47" s="170" t="s">
        <v>3130</v>
      </c>
      <c r="D47" s="235" t="s">
        <v>1122</v>
      </c>
      <c r="E47" s="170"/>
      <c r="F47" s="139">
        <v>1</v>
      </c>
      <c r="G47" s="139">
        <v>1</v>
      </c>
      <c r="H47" s="139">
        <v>1</v>
      </c>
      <c r="I47" s="139">
        <f t="shared" si="0"/>
        <v>1</v>
      </c>
      <c r="J47" s="170"/>
      <c r="K47" s="54"/>
      <c r="L47" s="54"/>
      <c r="M47" s="54"/>
      <c r="N47" s="54"/>
      <c r="O47" s="54"/>
      <c r="P47" s="54"/>
      <c r="Q47" s="54"/>
    </row>
    <row r="48" spans="1:17" ht="51" x14ac:dyDescent="0.2">
      <c r="A48" s="183">
        <v>41</v>
      </c>
      <c r="B48" s="260" t="s">
        <v>3131</v>
      </c>
      <c r="C48" s="170" t="s">
        <v>3132</v>
      </c>
      <c r="D48" s="235" t="s">
        <v>1122</v>
      </c>
      <c r="E48" s="170"/>
      <c r="F48" s="139">
        <v>1</v>
      </c>
      <c r="G48" s="139">
        <v>1</v>
      </c>
      <c r="H48" s="139">
        <v>1</v>
      </c>
      <c r="I48" s="139">
        <f t="shared" si="0"/>
        <v>1</v>
      </c>
      <c r="J48" s="170"/>
      <c r="K48" s="54"/>
      <c r="L48" s="54"/>
      <c r="M48" s="54"/>
      <c r="N48" s="54"/>
      <c r="O48" s="54"/>
      <c r="P48" s="54"/>
      <c r="Q48" s="54"/>
    </row>
    <row r="49" spans="1:17" ht="51" x14ac:dyDescent="0.2">
      <c r="A49" s="183">
        <v>42</v>
      </c>
      <c r="B49" s="260" t="s">
        <v>3133</v>
      </c>
      <c r="C49" s="170" t="s">
        <v>3134</v>
      </c>
      <c r="D49" s="235" t="s">
        <v>2819</v>
      </c>
      <c r="E49" s="170"/>
      <c r="F49" s="139">
        <v>1</v>
      </c>
      <c r="G49" s="139">
        <v>1</v>
      </c>
      <c r="H49" s="139">
        <v>1</v>
      </c>
      <c r="I49" s="139">
        <f t="shared" si="0"/>
        <v>1</v>
      </c>
      <c r="J49" s="170"/>
      <c r="K49" s="54"/>
      <c r="L49" s="54"/>
      <c r="M49" s="54"/>
      <c r="N49" s="54"/>
      <c r="O49" s="54"/>
      <c r="P49" s="54"/>
      <c r="Q49" s="54"/>
    </row>
    <row r="50" spans="1:17" ht="51" x14ac:dyDescent="0.2">
      <c r="A50" s="183">
        <v>43</v>
      </c>
      <c r="B50" s="260" t="s">
        <v>3135</v>
      </c>
      <c r="C50" s="170" t="s">
        <v>3136</v>
      </c>
      <c r="D50" s="235" t="s">
        <v>1122</v>
      </c>
      <c r="E50" s="170"/>
      <c r="F50" s="139">
        <v>1</v>
      </c>
      <c r="G50" s="139">
        <v>1</v>
      </c>
      <c r="H50" s="139">
        <v>1</v>
      </c>
      <c r="I50" s="139">
        <f t="shared" si="0"/>
        <v>1</v>
      </c>
      <c r="J50" s="170"/>
      <c r="K50" s="54"/>
      <c r="L50" s="54"/>
      <c r="M50" s="54"/>
      <c r="N50" s="54"/>
      <c r="O50" s="54"/>
      <c r="P50" s="54"/>
      <c r="Q50" s="54"/>
    </row>
    <row r="51" spans="1:17" ht="51" x14ac:dyDescent="0.2">
      <c r="A51" s="183">
        <v>44</v>
      </c>
      <c r="B51" s="260" t="s">
        <v>3137</v>
      </c>
      <c r="C51" s="170" t="s">
        <v>3138</v>
      </c>
      <c r="D51" s="235" t="s">
        <v>1122</v>
      </c>
      <c r="E51" s="170"/>
      <c r="F51" s="139">
        <v>1</v>
      </c>
      <c r="G51" s="139">
        <v>1</v>
      </c>
      <c r="H51" s="139">
        <v>1</v>
      </c>
      <c r="I51" s="139">
        <f t="shared" si="0"/>
        <v>1</v>
      </c>
      <c r="J51" s="170"/>
      <c r="K51" s="54"/>
      <c r="L51" s="54"/>
      <c r="M51" s="54"/>
      <c r="N51" s="54"/>
      <c r="O51" s="54"/>
      <c r="P51" s="54"/>
      <c r="Q51" s="54"/>
    </row>
    <row r="52" spans="1:17" ht="51" x14ac:dyDescent="0.2">
      <c r="A52" s="183">
        <v>45</v>
      </c>
      <c r="B52" s="260" t="s">
        <v>3139</v>
      </c>
      <c r="C52" s="170" t="s">
        <v>3140</v>
      </c>
      <c r="D52" s="235" t="s">
        <v>1122</v>
      </c>
      <c r="E52" s="170"/>
      <c r="F52" s="139">
        <v>1</v>
      </c>
      <c r="G52" s="139">
        <v>1</v>
      </c>
      <c r="H52" s="139">
        <v>1</v>
      </c>
      <c r="I52" s="139">
        <f t="shared" si="0"/>
        <v>1</v>
      </c>
      <c r="J52" s="170"/>
      <c r="K52" s="54"/>
      <c r="L52" s="54"/>
      <c r="M52" s="54"/>
      <c r="N52" s="54"/>
      <c r="O52" s="54"/>
      <c r="P52" s="54"/>
      <c r="Q52" s="54"/>
    </row>
    <row r="53" spans="1:17" ht="51" x14ac:dyDescent="0.2">
      <c r="A53" s="183">
        <v>46</v>
      </c>
      <c r="B53" s="260" t="s">
        <v>3141</v>
      </c>
      <c r="C53" s="170" t="s">
        <v>3142</v>
      </c>
      <c r="D53" s="235" t="s">
        <v>1122</v>
      </c>
      <c r="E53" s="170"/>
      <c r="F53" s="139">
        <v>1</v>
      </c>
      <c r="G53" s="139">
        <v>1</v>
      </c>
      <c r="H53" s="139">
        <v>1</v>
      </c>
      <c r="I53" s="139">
        <f t="shared" si="0"/>
        <v>1</v>
      </c>
      <c r="J53" s="170"/>
      <c r="K53" s="54"/>
      <c r="L53" s="54"/>
      <c r="M53" s="54"/>
      <c r="N53" s="54"/>
      <c r="O53" s="54"/>
      <c r="P53" s="54"/>
      <c r="Q53" s="54"/>
    </row>
    <row r="54" spans="1:17" ht="76.5" x14ac:dyDescent="0.2">
      <c r="A54" s="183">
        <v>47</v>
      </c>
      <c r="B54" s="260" t="s">
        <v>3143</v>
      </c>
      <c r="C54" s="170" t="s">
        <v>3144</v>
      </c>
      <c r="D54" s="235" t="s">
        <v>1122</v>
      </c>
      <c r="E54" s="170"/>
      <c r="F54" s="139">
        <v>1</v>
      </c>
      <c r="G54" s="150">
        <v>1</v>
      </c>
      <c r="H54" s="139">
        <v>1</v>
      </c>
      <c r="I54" s="139">
        <f t="shared" si="0"/>
        <v>1</v>
      </c>
      <c r="J54" s="170" t="s">
        <v>3145</v>
      </c>
      <c r="K54" s="54"/>
      <c r="L54" s="54"/>
      <c r="M54" s="54"/>
      <c r="N54" s="54"/>
      <c r="O54" s="54"/>
      <c r="P54" s="54"/>
      <c r="Q54" s="54"/>
    </row>
    <row r="55" spans="1:17" ht="51" x14ac:dyDescent="0.2">
      <c r="A55" s="183">
        <v>48</v>
      </c>
      <c r="B55" s="260" t="s">
        <v>3146</v>
      </c>
      <c r="C55" s="170" t="s">
        <v>3147</v>
      </c>
      <c r="D55" s="235" t="s">
        <v>2819</v>
      </c>
      <c r="E55" s="170"/>
      <c r="F55" s="139">
        <v>1</v>
      </c>
      <c r="G55" s="139">
        <v>1</v>
      </c>
      <c r="H55" s="139">
        <v>1</v>
      </c>
      <c r="I55" s="139">
        <f t="shared" si="0"/>
        <v>1</v>
      </c>
      <c r="J55" s="170"/>
      <c r="K55" s="54"/>
      <c r="L55" s="54"/>
      <c r="M55" s="54"/>
      <c r="N55" s="54"/>
      <c r="O55" s="54"/>
      <c r="P55" s="54"/>
      <c r="Q55" s="54"/>
    </row>
    <row r="56" spans="1:17" ht="51" x14ac:dyDescent="0.2">
      <c r="A56" s="183">
        <v>49</v>
      </c>
      <c r="B56" s="260" t="s">
        <v>3148</v>
      </c>
      <c r="C56" s="170" t="s">
        <v>3149</v>
      </c>
      <c r="D56" s="235" t="s">
        <v>1122</v>
      </c>
      <c r="E56" s="170"/>
      <c r="F56" s="139">
        <v>1</v>
      </c>
      <c r="G56" s="139">
        <v>1</v>
      </c>
      <c r="H56" s="139">
        <v>1</v>
      </c>
      <c r="I56" s="139">
        <f t="shared" si="0"/>
        <v>1</v>
      </c>
      <c r="J56" s="170"/>
      <c r="K56" s="54"/>
      <c r="L56" s="54"/>
      <c r="M56" s="54"/>
      <c r="N56" s="54"/>
      <c r="O56" s="54"/>
      <c r="P56" s="54"/>
      <c r="Q56" s="54"/>
    </row>
    <row r="57" spans="1:17" ht="51" x14ac:dyDescent="0.2">
      <c r="A57" s="183">
        <v>50</v>
      </c>
      <c r="B57" s="260" t="s">
        <v>3150</v>
      </c>
      <c r="C57" s="170" t="s">
        <v>3151</v>
      </c>
      <c r="D57" s="235" t="s">
        <v>1122</v>
      </c>
      <c r="E57" s="170"/>
      <c r="F57" s="139">
        <v>1</v>
      </c>
      <c r="G57" s="139">
        <v>1</v>
      </c>
      <c r="H57" s="139">
        <v>1</v>
      </c>
      <c r="I57" s="139">
        <f t="shared" si="0"/>
        <v>1</v>
      </c>
      <c r="J57" s="170"/>
      <c r="K57" s="54"/>
      <c r="L57" s="54"/>
      <c r="M57" s="54"/>
      <c r="N57" s="54"/>
      <c r="O57" s="54"/>
      <c r="P57" s="54"/>
      <c r="Q57" s="54"/>
    </row>
    <row r="58" spans="1:17" ht="76.5" x14ac:dyDescent="0.2">
      <c r="A58" s="183">
        <v>51</v>
      </c>
      <c r="B58" s="260" t="s">
        <v>3152</v>
      </c>
      <c r="C58" s="170" t="s">
        <v>3153</v>
      </c>
      <c r="D58" s="235" t="s">
        <v>1122</v>
      </c>
      <c r="E58" s="170"/>
      <c r="F58" s="139">
        <v>1</v>
      </c>
      <c r="G58" s="150">
        <v>1</v>
      </c>
      <c r="H58" s="139">
        <v>1</v>
      </c>
      <c r="I58" s="139">
        <f t="shared" si="0"/>
        <v>1</v>
      </c>
      <c r="J58" s="170" t="s">
        <v>3145</v>
      </c>
      <c r="K58" s="54"/>
      <c r="L58" s="54"/>
      <c r="M58" s="54"/>
      <c r="N58" s="54"/>
      <c r="O58" s="54"/>
      <c r="P58" s="54"/>
      <c r="Q58" s="54"/>
    </row>
    <row r="59" spans="1:17" ht="51" x14ac:dyDescent="0.2">
      <c r="A59" s="183">
        <v>52</v>
      </c>
      <c r="B59" s="260" t="s">
        <v>3154</v>
      </c>
      <c r="C59" s="170" t="s">
        <v>3155</v>
      </c>
      <c r="D59" s="235" t="s">
        <v>1122</v>
      </c>
      <c r="E59" s="170"/>
      <c r="F59" s="139">
        <v>1</v>
      </c>
      <c r="G59" s="139">
        <v>1</v>
      </c>
      <c r="H59" s="139">
        <v>1</v>
      </c>
      <c r="I59" s="139">
        <f t="shared" si="0"/>
        <v>1</v>
      </c>
      <c r="J59" s="170"/>
      <c r="K59" s="54"/>
      <c r="L59" s="54"/>
      <c r="M59" s="54"/>
      <c r="N59" s="54"/>
      <c r="O59" s="54"/>
      <c r="P59" s="54"/>
      <c r="Q59" s="54"/>
    </row>
    <row r="60" spans="1:17" ht="76.5" x14ac:dyDescent="0.2">
      <c r="A60" s="183">
        <v>53</v>
      </c>
      <c r="B60" s="260" t="s">
        <v>3156</v>
      </c>
      <c r="C60" s="259" t="s">
        <v>3157</v>
      </c>
      <c r="D60" s="235" t="s">
        <v>1122</v>
      </c>
      <c r="E60" s="172"/>
      <c r="F60" s="150">
        <v>1</v>
      </c>
      <c r="G60" s="139">
        <v>1</v>
      </c>
      <c r="H60" s="139">
        <v>1</v>
      </c>
      <c r="I60" s="139">
        <f t="shared" si="0"/>
        <v>1</v>
      </c>
      <c r="J60" s="171" t="s">
        <v>2477</v>
      </c>
      <c r="K60" s="54"/>
      <c r="L60" s="54"/>
      <c r="M60" s="54"/>
      <c r="N60" s="54"/>
      <c r="O60" s="54"/>
      <c r="P60" s="54"/>
      <c r="Q60" s="54"/>
    </row>
    <row r="61" spans="1:17" ht="63.75" x14ac:dyDescent="0.2">
      <c r="A61" s="183">
        <v>54</v>
      </c>
      <c r="B61" s="260" t="s">
        <v>3158</v>
      </c>
      <c r="C61" s="259" t="s">
        <v>3159</v>
      </c>
      <c r="D61" s="235" t="s">
        <v>1122</v>
      </c>
      <c r="E61" s="172"/>
      <c r="F61" s="139">
        <v>1</v>
      </c>
      <c r="G61" s="150">
        <v>1</v>
      </c>
      <c r="H61" s="139">
        <v>1</v>
      </c>
      <c r="I61" s="139">
        <f t="shared" si="0"/>
        <v>1</v>
      </c>
      <c r="J61" s="170" t="s">
        <v>3160</v>
      </c>
      <c r="K61" s="54"/>
      <c r="L61" s="54"/>
      <c r="M61" s="54"/>
      <c r="N61" s="54"/>
      <c r="O61" s="54"/>
      <c r="P61" s="54"/>
      <c r="Q61" s="54"/>
    </row>
    <row r="62" spans="1:17" ht="51" x14ac:dyDescent="0.2">
      <c r="A62" s="183">
        <v>55</v>
      </c>
      <c r="B62" s="260" t="s">
        <v>3161</v>
      </c>
      <c r="C62" s="259" t="s">
        <v>3162</v>
      </c>
      <c r="D62" s="235" t="s">
        <v>1168</v>
      </c>
      <c r="E62" s="172"/>
      <c r="F62" s="150">
        <v>1</v>
      </c>
      <c r="G62" s="139">
        <v>1</v>
      </c>
      <c r="H62" s="139">
        <v>1</v>
      </c>
      <c r="I62" s="139">
        <f t="shared" si="0"/>
        <v>1</v>
      </c>
      <c r="J62" s="171" t="s">
        <v>2477</v>
      </c>
      <c r="K62" s="54"/>
      <c r="L62" s="54"/>
      <c r="M62" s="54"/>
      <c r="N62" s="54"/>
      <c r="O62" s="54"/>
      <c r="P62" s="54"/>
      <c r="Q62" s="54"/>
    </row>
    <row r="63" spans="1:17" ht="144.75" customHeight="1" x14ac:dyDescent="0.2">
      <c r="A63" s="183">
        <v>56</v>
      </c>
      <c r="B63" s="260" t="s">
        <v>3163</v>
      </c>
      <c r="C63" s="259" t="s">
        <v>3164</v>
      </c>
      <c r="D63" s="235" t="s">
        <v>1122</v>
      </c>
      <c r="E63" s="172"/>
      <c r="F63" s="139">
        <v>1</v>
      </c>
      <c r="G63" s="150">
        <v>1</v>
      </c>
      <c r="H63" s="139">
        <v>1</v>
      </c>
      <c r="I63" s="139">
        <f t="shared" si="0"/>
        <v>1</v>
      </c>
      <c r="J63" s="171" t="s">
        <v>3165</v>
      </c>
      <c r="K63" s="54"/>
      <c r="L63" s="54"/>
      <c r="M63" s="54"/>
      <c r="N63" s="54"/>
      <c r="O63" s="54"/>
      <c r="P63" s="54"/>
      <c r="Q63" s="54"/>
    </row>
    <row r="64" spans="1:17" ht="38.25" x14ac:dyDescent="0.2">
      <c r="A64" s="183">
        <v>57</v>
      </c>
      <c r="B64" s="260" t="s">
        <v>3166</v>
      </c>
      <c r="C64" s="259" t="s">
        <v>3167</v>
      </c>
      <c r="D64" s="235" t="s">
        <v>1122</v>
      </c>
      <c r="E64" s="172"/>
      <c r="F64" s="139">
        <v>1</v>
      </c>
      <c r="G64" s="139">
        <v>1</v>
      </c>
      <c r="H64" s="139">
        <v>1</v>
      </c>
      <c r="I64" s="139">
        <f t="shared" si="0"/>
        <v>1</v>
      </c>
      <c r="J64" s="170"/>
      <c r="K64" s="54"/>
      <c r="L64" s="54"/>
      <c r="M64" s="54"/>
      <c r="N64" s="54"/>
      <c r="O64" s="54"/>
      <c r="P64" s="54"/>
      <c r="Q64" s="54"/>
    </row>
    <row r="65" spans="1:17" ht="25.5" x14ac:dyDescent="0.2">
      <c r="A65" s="183">
        <v>58</v>
      </c>
      <c r="B65" s="260" t="s">
        <v>3168</v>
      </c>
      <c r="C65" s="259" t="s">
        <v>3169</v>
      </c>
      <c r="D65" s="235" t="s">
        <v>1122</v>
      </c>
      <c r="E65" s="172"/>
      <c r="F65" s="139">
        <v>1</v>
      </c>
      <c r="G65" s="139">
        <v>1</v>
      </c>
      <c r="H65" s="139">
        <v>1</v>
      </c>
      <c r="I65" s="139">
        <f t="shared" si="0"/>
        <v>1</v>
      </c>
      <c r="J65" s="170"/>
      <c r="K65" s="54"/>
      <c r="L65" s="54"/>
      <c r="M65" s="54"/>
      <c r="N65" s="54"/>
      <c r="O65" s="54"/>
      <c r="P65" s="54"/>
      <c r="Q65" s="54"/>
    </row>
    <row r="66" spans="1:17" ht="63.75" x14ac:dyDescent="0.2">
      <c r="A66" s="183">
        <v>59</v>
      </c>
      <c r="B66" s="260" t="s">
        <v>3170</v>
      </c>
      <c r="C66" s="259" t="s">
        <v>3171</v>
      </c>
      <c r="D66" s="235" t="s">
        <v>1168</v>
      </c>
      <c r="E66" s="172"/>
      <c r="F66" s="139">
        <v>1</v>
      </c>
      <c r="G66" s="139">
        <v>1</v>
      </c>
      <c r="H66" s="139">
        <v>1</v>
      </c>
      <c r="I66" s="139">
        <f t="shared" si="0"/>
        <v>1</v>
      </c>
      <c r="J66" s="170"/>
      <c r="K66" s="54"/>
      <c r="L66" s="54"/>
      <c r="M66" s="54"/>
      <c r="N66" s="54"/>
      <c r="O66" s="54"/>
      <c r="P66" s="54"/>
      <c r="Q66" s="54"/>
    </row>
    <row r="67" spans="1:17" ht="63.75" x14ac:dyDescent="0.2">
      <c r="A67" s="183">
        <v>60</v>
      </c>
      <c r="B67" s="260" t="s">
        <v>3172</v>
      </c>
      <c r="C67" s="259" t="s">
        <v>3173</v>
      </c>
      <c r="D67" s="235" t="s">
        <v>1168</v>
      </c>
      <c r="E67" s="172"/>
      <c r="F67" s="139">
        <v>1</v>
      </c>
      <c r="G67" s="139">
        <v>1</v>
      </c>
      <c r="H67" s="139">
        <v>1</v>
      </c>
      <c r="I67" s="139">
        <f t="shared" si="0"/>
        <v>1</v>
      </c>
      <c r="J67" s="170"/>
      <c r="K67" s="54"/>
      <c r="L67" s="54"/>
      <c r="M67" s="54"/>
      <c r="N67" s="54"/>
      <c r="O67" s="54"/>
      <c r="P67" s="54"/>
      <c r="Q67" s="54"/>
    </row>
    <row r="68" spans="1:17" ht="63.75" x14ac:dyDescent="0.2">
      <c r="A68" s="183">
        <v>61</v>
      </c>
      <c r="B68" s="260" t="s">
        <v>3174</v>
      </c>
      <c r="C68" s="259" t="s">
        <v>3175</v>
      </c>
      <c r="D68" s="235" t="s">
        <v>1168</v>
      </c>
      <c r="E68" s="172"/>
      <c r="F68" s="139">
        <v>1</v>
      </c>
      <c r="G68" s="139">
        <v>1</v>
      </c>
      <c r="H68" s="139">
        <v>1</v>
      </c>
      <c r="I68" s="139">
        <f t="shared" si="0"/>
        <v>1</v>
      </c>
      <c r="J68" s="170"/>
      <c r="K68" s="54"/>
      <c r="L68" s="54"/>
      <c r="M68" s="54"/>
      <c r="N68" s="54"/>
      <c r="O68" s="54"/>
      <c r="P68" s="54"/>
      <c r="Q68" s="54"/>
    </row>
    <row r="69" spans="1:17" ht="51" x14ac:dyDescent="0.2">
      <c r="A69" s="183">
        <v>62</v>
      </c>
      <c r="B69" s="260" t="s">
        <v>3176</v>
      </c>
      <c r="C69" s="259" t="s">
        <v>3177</v>
      </c>
      <c r="D69" s="235" t="s">
        <v>1168</v>
      </c>
      <c r="E69" s="172"/>
      <c r="F69" s="139">
        <v>1</v>
      </c>
      <c r="G69" s="139">
        <v>1</v>
      </c>
      <c r="H69" s="139">
        <v>1</v>
      </c>
      <c r="I69" s="139">
        <f t="shared" si="0"/>
        <v>1</v>
      </c>
      <c r="J69" s="170"/>
      <c r="K69" s="54"/>
      <c r="L69" s="54"/>
      <c r="M69" s="54"/>
      <c r="N69" s="54"/>
      <c r="O69" s="54"/>
      <c r="P69" s="54"/>
      <c r="Q69" s="54"/>
    </row>
    <row r="70" spans="1:17" ht="63.75" x14ac:dyDescent="0.2">
      <c r="A70" s="183">
        <v>63</v>
      </c>
      <c r="B70" s="260" t="s">
        <v>3178</v>
      </c>
      <c r="C70" s="259" t="s">
        <v>3179</v>
      </c>
      <c r="D70" s="235" t="s">
        <v>1168</v>
      </c>
      <c r="E70" s="172"/>
      <c r="F70" s="139">
        <v>1</v>
      </c>
      <c r="G70" s="139">
        <v>1</v>
      </c>
      <c r="H70" s="139">
        <v>1</v>
      </c>
      <c r="I70" s="139">
        <f t="shared" si="0"/>
        <v>1</v>
      </c>
      <c r="J70" s="170"/>
      <c r="K70" s="54"/>
      <c r="L70" s="54"/>
      <c r="M70" s="54"/>
      <c r="N70" s="54"/>
      <c r="O70" s="54"/>
      <c r="P70" s="54"/>
      <c r="Q70" s="54"/>
    </row>
    <row r="71" spans="1:17" ht="51" x14ac:dyDescent="0.2">
      <c r="A71" s="183">
        <v>64</v>
      </c>
      <c r="B71" s="260" t="s">
        <v>3180</v>
      </c>
      <c r="C71" s="259" t="s">
        <v>3181</v>
      </c>
      <c r="D71" s="235" t="s">
        <v>1168</v>
      </c>
      <c r="E71" s="172"/>
      <c r="F71" s="139">
        <v>1</v>
      </c>
      <c r="G71" s="139">
        <v>1</v>
      </c>
      <c r="H71" s="139">
        <v>1</v>
      </c>
      <c r="I71" s="139">
        <f t="shared" si="0"/>
        <v>1</v>
      </c>
      <c r="J71" s="170"/>
      <c r="K71" s="54"/>
      <c r="L71" s="54"/>
      <c r="M71" s="54"/>
      <c r="N71" s="54"/>
      <c r="O71" s="54"/>
      <c r="P71" s="54"/>
      <c r="Q71" s="54"/>
    </row>
    <row r="72" spans="1:17" ht="51" x14ac:dyDescent="0.2">
      <c r="A72" s="183">
        <v>65</v>
      </c>
      <c r="B72" s="260" t="s">
        <v>3182</v>
      </c>
      <c r="C72" s="259" t="s">
        <v>3183</v>
      </c>
      <c r="D72" s="235" t="s">
        <v>1168</v>
      </c>
      <c r="E72" s="172"/>
      <c r="F72" s="139">
        <v>1</v>
      </c>
      <c r="G72" s="139">
        <v>1</v>
      </c>
      <c r="H72" s="139">
        <v>1</v>
      </c>
      <c r="I72" s="139">
        <f t="shared" si="0"/>
        <v>1</v>
      </c>
      <c r="J72" s="170"/>
      <c r="K72" s="54"/>
      <c r="L72" s="54"/>
      <c r="M72" s="54"/>
      <c r="N72" s="54"/>
      <c r="O72" s="54"/>
      <c r="P72" s="54"/>
      <c r="Q72" s="54"/>
    </row>
    <row r="73" spans="1:17" ht="25.5" x14ac:dyDescent="0.2">
      <c r="A73" s="183">
        <v>66</v>
      </c>
      <c r="B73" s="184" t="s">
        <v>3184</v>
      </c>
      <c r="C73" s="201" t="s">
        <v>3185</v>
      </c>
      <c r="D73" s="235" t="s">
        <v>1122</v>
      </c>
      <c r="E73" s="170"/>
      <c r="F73" s="139">
        <v>1</v>
      </c>
      <c r="G73" s="139">
        <v>1</v>
      </c>
      <c r="H73" s="139">
        <v>1</v>
      </c>
      <c r="I73" s="139">
        <f t="shared" si="0"/>
        <v>1</v>
      </c>
      <c r="J73" s="170"/>
      <c r="K73" s="54"/>
      <c r="L73" s="54"/>
      <c r="M73" s="54"/>
      <c r="N73" s="54"/>
      <c r="O73" s="54"/>
      <c r="P73" s="54"/>
      <c r="Q73" s="54"/>
    </row>
    <row r="74" spans="1:17" ht="51" x14ac:dyDescent="0.2">
      <c r="A74" s="183">
        <v>67</v>
      </c>
      <c r="B74" s="184" t="s">
        <v>3186</v>
      </c>
      <c r="C74" s="201" t="s">
        <v>3187</v>
      </c>
      <c r="D74" s="235" t="s">
        <v>1122</v>
      </c>
      <c r="E74" s="170"/>
      <c r="F74" s="150">
        <v>1</v>
      </c>
      <c r="G74" s="139">
        <v>1</v>
      </c>
      <c r="H74" s="139">
        <v>1</v>
      </c>
      <c r="I74" s="139">
        <f t="shared" si="0"/>
        <v>1</v>
      </c>
      <c r="J74" s="171" t="s">
        <v>2477</v>
      </c>
      <c r="K74" s="54"/>
      <c r="L74" s="54"/>
      <c r="M74" s="54"/>
      <c r="N74" s="54"/>
      <c r="O74" s="54"/>
      <c r="P74" s="54"/>
      <c r="Q74" s="54"/>
    </row>
    <row r="75" spans="1:17" ht="127.5" x14ac:dyDescent="0.2">
      <c r="A75" s="189">
        <v>68</v>
      </c>
      <c r="B75" s="261" t="s">
        <v>3188</v>
      </c>
      <c r="C75" s="261" t="s">
        <v>3189</v>
      </c>
      <c r="D75" s="262" t="s">
        <v>1122</v>
      </c>
      <c r="E75" s="263" t="s">
        <v>3190</v>
      </c>
      <c r="F75" s="167"/>
      <c r="G75" s="167"/>
      <c r="H75" s="167"/>
      <c r="I75" s="167">
        <f t="shared" si="0"/>
        <v>0</v>
      </c>
      <c r="J75" s="194" t="s">
        <v>1048</v>
      </c>
      <c r="K75" s="54"/>
      <c r="L75" s="54"/>
      <c r="M75" s="54"/>
      <c r="N75" s="54"/>
      <c r="O75" s="54"/>
      <c r="P75" s="54"/>
      <c r="Q75" s="54"/>
    </row>
    <row r="76" spans="1:17" ht="127.5" x14ac:dyDescent="0.2">
      <c r="A76" s="189">
        <v>69</v>
      </c>
      <c r="B76" s="261" t="s">
        <v>3191</v>
      </c>
      <c r="C76" s="261" t="s">
        <v>3192</v>
      </c>
      <c r="D76" s="262" t="s">
        <v>1122</v>
      </c>
      <c r="E76" s="263" t="s">
        <v>3190</v>
      </c>
      <c r="F76" s="167"/>
      <c r="G76" s="167"/>
      <c r="H76" s="167"/>
      <c r="I76" s="167">
        <f t="shared" si="0"/>
        <v>0</v>
      </c>
      <c r="J76" s="194" t="s">
        <v>1048</v>
      </c>
      <c r="K76" s="54"/>
      <c r="L76" s="54"/>
      <c r="M76" s="54"/>
      <c r="N76" s="54"/>
      <c r="O76" s="54"/>
      <c r="P76" s="54"/>
      <c r="Q76" s="54"/>
    </row>
    <row r="77" spans="1:17" ht="127.5" x14ac:dyDescent="0.2">
      <c r="A77" s="189">
        <v>70</v>
      </c>
      <c r="B77" s="261" t="s">
        <v>3193</v>
      </c>
      <c r="C77" s="261" t="s">
        <v>3194</v>
      </c>
      <c r="D77" s="262" t="s">
        <v>1122</v>
      </c>
      <c r="E77" s="263" t="s">
        <v>3190</v>
      </c>
      <c r="F77" s="167"/>
      <c r="G77" s="167"/>
      <c r="H77" s="167"/>
      <c r="I77" s="167">
        <f t="shared" si="0"/>
        <v>0</v>
      </c>
      <c r="J77" s="194" t="s">
        <v>1048</v>
      </c>
      <c r="K77" s="54"/>
      <c r="L77" s="54"/>
      <c r="M77" s="54"/>
      <c r="N77" s="54"/>
      <c r="O77" s="54"/>
      <c r="P77" s="54"/>
      <c r="Q77" s="54"/>
    </row>
    <row r="78" spans="1:17" ht="127.5" x14ac:dyDescent="0.2">
      <c r="A78" s="189">
        <v>71</v>
      </c>
      <c r="B78" s="261" t="s">
        <v>3195</v>
      </c>
      <c r="C78" s="261" t="s">
        <v>3196</v>
      </c>
      <c r="D78" s="262" t="s">
        <v>1122</v>
      </c>
      <c r="E78" s="263" t="s">
        <v>3190</v>
      </c>
      <c r="F78" s="167"/>
      <c r="G78" s="167"/>
      <c r="H78" s="167"/>
      <c r="I78" s="167">
        <f t="shared" si="0"/>
        <v>0</v>
      </c>
      <c r="J78" s="194" t="s">
        <v>1048</v>
      </c>
      <c r="K78" s="54"/>
      <c r="L78" s="54"/>
      <c r="M78" s="54"/>
      <c r="N78" s="54"/>
      <c r="O78" s="54"/>
      <c r="P78" s="54"/>
      <c r="Q78" s="54"/>
    </row>
    <row r="79" spans="1:17" ht="127.5" x14ac:dyDescent="0.2">
      <c r="A79" s="189">
        <v>72</v>
      </c>
      <c r="B79" s="261" t="s">
        <v>3197</v>
      </c>
      <c r="C79" s="261" t="s">
        <v>3198</v>
      </c>
      <c r="D79" s="262" t="s">
        <v>1122</v>
      </c>
      <c r="E79" s="263" t="s">
        <v>3190</v>
      </c>
      <c r="F79" s="167"/>
      <c r="G79" s="167"/>
      <c r="H79" s="167"/>
      <c r="I79" s="167">
        <f t="shared" si="0"/>
        <v>0</v>
      </c>
      <c r="J79" s="194" t="s">
        <v>1048</v>
      </c>
      <c r="K79" s="54"/>
      <c r="L79" s="54"/>
      <c r="M79" s="54"/>
      <c r="N79" s="54"/>
      <c r="O79" s="54"/>
      <c r="P79" s="54"/>
      <c r="Q79" s="54"/>
    </row>
    <row r="80" spans="1:17" ht="127.5" x14ac:dyDescent="0.2">
      <c r="A80" s="189">
        <v>73</v>
      </c>
      <c r="B80" s="261" t="s">
        <v>3199</v>
      </c>
      <c r="C80" s="261" t="s">
        <v>3189</v>
      </c>
      <c r="D80" s="262" t="s">
        <v>1122</v>
      </c>
      <c r="E80" s="263" t="s">
        <v>3190</v>
      </c>
      <c r="F80" s="167"/>
      <c r="G80" s="167"/>
      <c r="H80" s="167"/>
      <c r="I80" s="167">
        <f t="shared" si="0"/>
        <v>0</v>
      </c>
      <c r="J80" s="194" t="s">
        <v>1048</v>
      </c>
      <c r="K80" s="54"/>
      <c r="L80" s="54"/>
      <c r="M80" s="54"/>
      <c r="N80" s="54"/>
      <c r="O80" s="54"/>
      <c r="P80" s="54"/>
      <c r="Q80" s="54"/>
    </row>
    <row r="81" spans="1:17" ht="15.75" customHeight="1" x14ac:dyDescent="0.2">
      <c r="A81" s="332" t="s">
        <v>1049</v>
      </c>
      <c r="B81" s="339"/>
      <c r="C81" s="339"/>
      <c r="D81" s="339"/>
      <c r="E81" s="339"/>
      <c r="F81" s="339"/>
      <c r="G81" s="339"/>
      <c r="H81" s="340"/>
      <c r="I81" s="169">
        <f>SUM(I8:I67)/COUNT(I8:I67)</f>
        <v>1</v>
      </c>
      <c r="J81" s="170"/>
      <c r="K81" s="54"/>
      <c r="L81" s="54"/>
      <c r="M81" s="54"/>
      <c r="N81" s="54"/>
      <c r="O81" s="54"/>
      <c r="P81" s="54"/>
      <c r="Q81" s="54"/>
    </row>
    <row r="85" spans="1:17" x14ac:dyDescent="0.2">
      <c r="B85" s="100"/>
      <c r="C85" s="101"/>
      <c r="D85" s="101"/>
      <c r="E85" s="101"/>
      <c r="F85" s="133"/>
      <c r="G85" s="133"/>
      <c r="H85" s="133"/>
      <c r="I85" s="133"/>
    </row>
    <row r="92" spans="1:17" x14ac:dyDescent="0.2">
      <c r="B92" s="100"/>
      <c r="C92" s="101"/>
      <c r="D92" s="101"/>
      <c r="E92" s="101"/>
      <c r="F92" s="133"/>
      <c r="G92" s="133"/>
      <c r="H92" s="133"/>
      <c r="I92" s="133"/>
    </row>
    <row r="96" spans="1:17" x14ac:dyDescent="0.2">
      <c r="B96" s="100"/>
      <c r="C96" s="101"/>
      <c r="D96" s="101"/>
      <c r="E96" s="101"/>
      <c r="F96" s="133"/>
      <c r="G96" s="133"/>
      <c r="H96" s="133"/>
      <c r="I96" s="133"/>
    </row>
    <row r="99" spans="2:9" x14ac:dyDescent="0.2">
      <c r="B99" s="100"/>
      <c r="C99" s="101"/>
      <c r="D99" s="101"/>
      <c r="E99" s="101"/>
      <c r="F99" s="133"/>
      <c r="G99" s="133"/>
      <c r="H99" s="133"/>
      <c r="I99" s="133"/>
    </row>
    <row r="103" spans="2:9" x14ac:dyDescent="0.2">
      <c r="B103" s="100"/>
      <c r="C103" s="101"/>
      <c r="D103" s="101"/>
      <c r="E103" s="101"/>
      <c r="F103" s="133"/>
      <c r="G103" s="133"/>
      <c r="H103" s="133"/>
      <c r="I103" s="133"/>
    </row>
    <row r="106" spans="2:9" x14ac:dyDescent="0.2">
      <c r="B106" s="100"/>
      <c r="C106" s="101"/>
      <c r="D106" s="101"/>
      <c r="E106" s="101"/>
      <c r="F106" s="133"/>
      <c r="G106" s="133"/>
      <c r="H106" s="133"/>
      <c r="I106" s="133"/>
    </row>
    <row r="110" spans="2:9" x14ac:dyDescent="0.2">
      <c r="B110" s="100"/>
      <c r="C110" s="101"/>
      <c r="D110" s="101"/>
      <c r="E110" s="101"/>
      <c r="F110" s="133"/>
      <c r="G110" s="133"/>
      <c r="H110" s="133"/>
      <c r="I110" s="133"/>
    </row>
  </sheetData>
  <mergeCells count="13">
    <mergeCell ref="I6:I7"/>
    <mergeCell ref="J6:J7"/>
    <mergeCell ref="A81:H81"/>
    <mergeCell ref="A1:J1"/>
    <mergeCell ref="C2:J2"/>
    <mergeCell ref="A5:I5"/>
    <mergeCell ref="A6:A7"/>
    <mergeCell ref="B6:B7"/>
    <mergeCell ref="C6:C7"/>
    <mergeCell ref="D6:D7"/>
    <mergeCell ref="E6:E7"/>
    <mergeCell ref="F6:F7"/>
    <mergeCell ref="G6:H6"/>
  </mergeCells>
  <dataValidations count="1">
    <dataValidation type="list" allowBlank="1" showInputMessage="1" showErrorMessage="1" sqref="F8:H80">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9"/>
  <sheetViews>
    <sheetView view="pageBreakPreview" zoomScale="70" zoomScaleNormal="100" zoomScaleSheetLayoutView="70"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35.5703125" style="54" customWidth="1"/>
    <col min="3" max="3" width="23.140625" style="251" customWidth="1"/>
    <col min="4" max="4" width="13.7109375" style="251" customWidth="1"/>
    <col min="5" max="5" width="20" style="251" customWidth="1"/>
    <col min="6" max="6" width="12.7109375" style="227" customWidth="1"/>
    <col min="7" max="7" width="15.85546875" style="227" customWidth="1"/>
    <col min="8" max="8" width="14.42578125" style="227" customWidth="1"/>
    <col min="9" max="9" width="19" style="227" customWidth="1"/>
    <col min="10" max="10" width="14.85546875" style="54"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29" t="s">
        <v>240</v>
      </c>
      <c r="B1" s="329"/>
      <c r="C1" s="329"/>
      <c r="D1" s="329"/>
      <c r="E1" s="329"/>
      <c r="F1" s="329"/>
      <c r="G1" s="329"/>
      <c r="H1" s="329"/>
      <c r="I1" s="329"/>
      <c r="J1" s="329"/>
    </row>
    <row r="2" spans="1:17" ht="30.75" customHeight="1" x14ac:dyDescent="0.2">
      <c r="A2" s="125" t="s">
        <v>246</v>
      </c>
      <c r="B2" s="125"/>
      <c r="C2" s="330" t="s">
        <v>3200</v>
      </c>
      <c r="D2" s="330"/>
      <c r="E2" s="330"/>
      <c r="F2" s="330"/>
      <c r="G2" s="330"/>
      <c r="H2" s="330"/>
      <c r="I2" s="330"/>
      <c r="J2" s="330"/>
    </row>
    <row r="3" spans="1:17" ht="15.75" customHeight="1" x14ac:dyDescent="0.2">
      <c r="A3" s="125" t="s">
        <v>243</v>
      </c>
      <c r="B3" s="125"/>
      <c r="C3" s="126">
        <v>43944</v>
      </c>
      <c r="D3" s="135"/>
      <c r="E3" s="135"/>
      <c r="F3" s="126"/>
      <c r="G3" s="126"/>
      <c r="H3" s="126"/>
      <c r="I3" s="126"/>
    </row>
    <row r="4" spans="1:17" ht="17.25" customHeight="1" x14ac:dyDescent="0.2">
      <c r="A4" s="136" t="s">
        <v>82</v>
      </c>
      <c r="B4" s="125"/>
      <c r="C4" s="135"/>
      <c r="D4" s="135"/>
      <c r="E4" s="135"/>
      <c r="F4" s="126"/>
      <c r="G4" s="126"/>
      <c r="H4" s="126"/>
      <c r="I4" s="126"/>
    </row>
    <row r="5" spans="1:17" ht="54" customHeight="1" x14ac:dyDescent="0.2">
      <c r="A5" s="335" t="s">
        <v>247</v>
      </c>
      <c r="B5" s="335"/>
      <c r="C5" s="335"/>
      <c r="D5" s="335"/>
      <c r="E5" s="335"/>
      <c r="F5" s="335"/>
      <c r="G5" s="335"/>
      <c r="H5" s="335"/>
      <c r="I5" s="335"/>
      <c r="J5" s="335"/>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26"/>
      <c r="C7" s="326"/>
      <c r="D7" s="326"/>
      <c r="E7" s="326"/>
      <c r="F7" s="326"/>
      <c r="G7" s="137" t="s">
        <v>255</v>
      </c>
      <c r="H7" s="4" t="s">
        <v>256</v>
      </c>
      <c r="I7" s="326"/>
      <c r="J7" s="331"/>
      <c r="K7" s="54"/>
      <c r="L7" s="54"/>
      <c r="M7" s="54"/>
      <c r="N7" s="54"/>
      <c r="O7" s="54"/>
      <c r="P7" s="54"/>
      <c r="Q7" s="54"/>
    </row>
    <row r="8" spans="1:17" ht="76.5" x14ac:dyDescent="0.2">
      <c r="A8" s="70">
        <v>1</v>
      </c>
      <c r="B8" s="264" t="s">
        <v>3201</v>
      </c>
      <c r="C8" s="265" t="s">
        <v>3202</v>
      </c>
      <c r="D8" s="265" t="s">
        <v>1101</v>
      </c>
      <c r="E8" s="266"/>
      <c r="F8" s="139">
        <v>1</v>
      </c>
      <c r="G8" s="139">
        <v>1</v>
      </c>
      <c r="H8" s="139">
        <v>1</v>
      </c>
      <c r="I8" s="139">
        <f>F8*0.2+G8*0.4+H8*0.4</f>
        <v>1</v>
      </c>
      <c r="J8" s="170"/>
      <c r="K8" s="54"/>
      <c r="L8" s="54"/>
      <c r="M8" s="54"/>
      <c r="N8" s="54"/>
      <c r="O8" s="54"/>
      <c r="P8" s="54"/>
      <c r="Q8" s="54"/>
    </row>
    <row r="9" spans="1:17" ht="63.75" x14ac:dyDescent="0.2">
      <c r="A9" s="70">
        <v>2</v>
      </c>
      <c r="B9" s="264" t="s">
        <v>3203</v>
      </c>
      <c r="C9" s="265" t="s">
        <v>3204</v>
      </c>
      <c r="D9" s="265" t="s">
        <v>1101</v>
      </c>
      <c r="E9" s="266"/>
      <c r="F9" s="139">
        <v>1</v>
      </c>
      <c r="G9" s="139">
        <v>1</v>
      </c>
      <c r="H9" s="139">
        <v>1</v>
      </c>
      <c r="I9" s="139">
        <f>F9*0.2+G9*0.4+H9*0.4</f>
        <v>1</v>
      </c>
      <c r="J9" s="170"/>
      <c r="K9" s="54"/>
      <c r="L9" s="54"/>
      <c r="M9" s="54"/>
      <c r="N9" s="54"/>
      <c r="O9" s="54"/>
      <c r="P9" s="54"/>
      <c r="Q9" s="54"/>
    </row>
    <row r="10" spans="1:17" ht="76.5" x14ac:dyDescent="0.2">
      <c r="A10" s="70">
        <v>3</v>
      </c>
      <c r="B10" s="264" t="s">
        <v>3205</v>
      </c>
      <c r="C10" s="265" t="s">
        <v>3206</v>
      </c>
      <c r="D10" s="265" t="s">
        <v>1101</v>
      </c>
      <c r="E10" s="266"/>
      <c r="F10" s="139">
        <v>1</v>
      </c>
      <c r="G10" s="139">
        <v>1</v>
      </c>
      <c r="H10" s="139">
        <v>1</v>
      </c>
      <c r="I10" s="139">
        <f t="shared" ref="I10:I49" si="0">F10*0.2+G10*0.4+H10*0.4</f>
        <v>1</v>
      </c>
      <c r="J10" s="170"/>
      <c r="K10" s="54"/>
      <c r="L10" s="54"/>
      <c r="M10" s="54"/>
      <c r="N10" s="54"/>
      <c r="O10" s="54"/>
      <c r="P10" s="54"/>
      <c r="Q10" s="54"/>
    </row>
    <row r="11" spans="1:17" ht="63.75" x14ac:dyDescent="0.2">
      <c r="A11" s="70">
        <v>4</v>
      </c>
      <c r="B11" s="264" t="s">
        <v>3207</v>
      </c>
      <c r="C11" s="265" t="s">
        <v>3208</v>
      </c>
      <c r="D11" s="265" t="s">
        <v>1101</v>
      </c>
      <c r="E11" s="266"/>
      <c r="F11" s="139">
        <v>1</v>
      </c>
      <c r="G11" s="139">
        <v>1</v>
      </c>
      <c r="H11" s="139">
        <v>1</v>
      </c>
      <c r="I11" s="139">
        <f t="shared" si="0"/>
        <v>1</v>
      </c>
      <c r="J11" s="170"/>
      <c r="K11" s="54"/>
      <c r="L11" s="54"/>
      <c r="M11" s="54"/>
      <c r="N11" s="54"/>
      <c r="O11" s="54"/>
      <c r="P11" s="54"/>
      <c r="Q11" s="54"/>
    </row>
    <row r="12" spans="1:17" ht="102" x14ac:dyDescent="0.2">
      <c r="A12" s="70">
        <v>5</v>
      </c>
      <c r="B12" s="264" t="s">
        <v>3209</v>
      </c>
      <c r="C12" s="265" t="s">
        <v>3210</v>
      </c>
      <c r="D12" s="265" t="s">
        <v>1101</v>
      </c>
      <c r="E12" s="266"/>
      <c r="F12" s="139">
        <v>1</v>
      </c>
      <c r="G12" s="139">
        <v>1</v>
      </c>
      <c r="H12" s="139">
        <v>1</v>
      </c>
      <c r="I12" s="139">
        <f t="shared" si="0"/>
        <v>1</v>
      </c>
      <c r="J12" s="170"/>
      <c r="K12" s="54"/>
      <c r="L12" s="54"/>
      <c r="M12" s="54"/>
      <c r="N12" s="54"/>
      <c r="O12" s="54"/>
      <c r="P12" s="54"/>
      <c r="Q12" s="54"/>
    </row>
    <row r="13" spans="1:17" ht="63.75" x14ac:dyDescent="0.2">
      <c r="A13" s="70">
        <v>6</v>
      </c>
      <c r="B13" s="264" t="s">
        <v>3211</v>
      </c>
      <c r="C13" s="265" t="s">
        <v>3212</v>
      </c>
      <c r="D13" s="265" t="s">
        <v>1101</v>
      </c>
      <c r="E13" s="266"/>
      <c r="F13" s="139">
        <v>1</v>
      </c>
      <c r="G13" s="139">
        <v>1</v>
      </c>
      <c r="H13" s="139">
        <v>1</v>
      </c>
      <c r="I13" s="139">
        <f t="shared" si="0"/>
        <v>1</v>
      </c>
      <c r="J13" s="170"/>
      <c r="K13" s="54"/>
      <c r="L13" s="54"/>
      <c r="M13" s="54"/>
      <c r="N13" s="54"/>
      <c r="O13" s="54"/>
      <c r="P13" s="54"/>
      <c r="Q13" s="54"/>
    </row>
    <row r="14" spans="1:17" ht="63.75" x14ac:dyDescent="0.2">
      <c r="A14" s="70">
        <v>7</v>
      </c>
      <c r="B14" s="264" t="s">
        <v>3213</v>
      </c>
      <c r="C14" s="265" t="s">
        <v>3214</v>
      </c>
      <c r="D14" s="265" t="s">
        <v>1101</v>
      </c>
      <c r="E14" s="266"/>
      <c r="F14" s="139">
        <v>1</v>
      </c>
      <c r="G14" s="139">
        <v>1</v>
      </c>
      <c r="H14" s="139">
        <v>1</v>
      </c>
      <c r="I14" s="139">
        <f t="shared" si="0"/>
        <v>1</v>
      </c>
      <c r="J14" s="170"/>
      <c r="K14" s="54"/>
      <c r="L14" s="54"/>
      <c r="M14" s="54"/>
      <c r="N14" s="54"/>
      <c r="O14" s="54"/>
      <c r="P14" s="54"/>
      <c r="Q14" s="54"/>
    </row>
    <row r="15" spans="1:17" ht="63.75" x14ac:dyDescent="0.2">
      <c r="A15" s="70">
        <v>8</v>
      </c>
      <c r="B15" s="264" t="s">
        <v>3215</v>
      </c>
      <c r="C15" s="265" t="s">
        <v>3216</v>
      </c>
      <c r="D15" s="265" t="s">
        <v>1101</v>
      </c>
      <c r="E15" s="266"/>
      <c r="F15" s="139">
        <v>1</v>
      </c>
      <c r="G15" s="139">
        <v>1</v>
      </c>
      <c r="H15" s="139">
        <v>1</v>
      </c>
      <c r="I15" s="139">
        <f t="shared" si="0"/>
        <v>1</v>
      </c>
      <c r="J15" s="170"/>
      <c r="K15" s="54"/>
      <c r="L15" s="54"/>
      <c r="M15" s="54"/>
      <c r="N15" s="54"/>
      <c r="O15" s="54"/>
      <c r="P15" s="54"/>
      <c r="Q15" s="54"/>
    </row>
    <row r="16" spans="1:17" ht="63.75" x14ac:dyDescent="0.2">
      <c r="A16" s="70">
        <v>9</v>
      </c>
      <c r="B16" s="264" t="s">
        <v>3217</v>
      </c>
      <c r="C16" s="265" t="s">
        <v>3218</v>
      </c>
      <c r="D16" s="265" t="s">
        <v>1101</v>
      </c>
      <c r="E16" s="266"/>
      <c r="F16" s="139">
        <v>1</v>
      </c>
      <c r="G16" s="139">
        <v>1</v>
      </c>
      <c r="H16" s="139">
        <v>1</v>
      </c>
      <c r="I16" s="139">
        <f t="shared" si="0"/>
        <v>1</v>
      </c>
      <c r="J16" s="170"/>
      <c r="K16" s="54"/>
      <c r="L16" s="54"/>
      <c r="M16" s="54"/>
      <c r="N16" s="54"/>
      <c r="O16" s="54"/>
      <c r="P16" s="54"/>
      <c r="Q16" s="54"/>
    </row>
    <row r="17" spans="1:17" ht="89.25" x14ac:dyDescent="0.2">
      <c r="A17" s="70">
        <v>10</v>
      </c>
      <c r="B17" s="264" t="s">
        <v>3219</v>
      </c>
      <c r="C17" s="265" t="s">
        <v>3220</v>
      </c>
      <c r="D17" s="265" t="s">
        <v>3221</v>
      </c>
      <c r="E17" s="266"/>
      <c r="F17" s="139">
        <v>1</v>
      </c>
      <c r="G17" s="139">
        <v>1</v>
      </c>
      <c r="H17" s="139">
        <v>1</v>
      </c>
      <c r="I17" s="139">
        <f t="shared" si="0"/>
        <v>1</v>
      </c>
      <c r="J17" s="170"/>
      <c r="K17" s="54"/>
      <c r="L17" s="54"/>
      <c r="M17" s="54"/>
      <c r="N17" s="54"/>
      <c r="O17" s="54"/>
      <c r="P17" s="54"/>
      <c r="Q17" s="54"/>
    </row>
    <row r="18" spans="1:17" ht="63.75" x14ac:dyDescent="0.2">
      <c r="A18" s="70">
        <v>11</v>
      </c>
      <c r="B18" s="264" t="s">
        <v>3222</v>
      </c>
      <c r="C18" s="265" t="s">
        <v>3223</v>
      </c>
      <c r="D18" s="265" t="s">
        <v>1101</v>
      </c>
      <c r="E18" s="266"/>
      <c r="F18" s="139">
        <v>1</v>
      </c>
      <c r="G18" s="139">
        <v>1</v>
      </c>
      <c r="H18" s="139">
        <v>1</v>
      </c>
      <c r="I18" s="139">
        <f t="shared" si="0"/>
        <v>1</v>
      </c>
      <c r="J18" s="170"/>
      <c r="K18" s="54"/>
      <c r="L18" s="54"/>
      <c r="M18" s="54"/>
      <c r="N18" s="54"/>
      <c r="O18" s="54"/>
      <c r="P18" s="54"/>
      <c r="Q18" s="54"/>
    </row>
    <row r="19" spans="1:17" ht="114.75" x14ac:dyDescent="0.2">
      <c r="A19" s="70">
        <v>12</v>
      </c>
      <c r="B19" s="264" t="s">
        <v>3224</v>
      </c>
      <c r="C19" s="265" t="s">
        <v>3225</v>
      </c>
      <c r="D19" s="265" t="s">
        <v>1101</v>
      </c>
      <c r="E19" s="266"/>
      <c r="F19" s="139">
        <v>1</v>
      </c>
      <c r="G19" s="139">
        <v>1</v>
      </c>
      <c r="H19" s="139">
        <v>1</v>
      </c>
      <c r="I19" s="139">
        <f t="shared" si="0"/>
        <v>1</v>
      </c>
      <c r="J19" s="170"/>
      <c r="K19" s="54"/>
      <c r="L19" s="54"/>
      <c r="M19" s="54"/>
      <c r="N19" s="54"/>
      <c r="O19" s="54"/>
      <c r="P19" s="54"/>
      <c r="Q19" s="54"/>
    </row>
    <row r="20" spans="1:17" ht="76.5" x14ac:dyDescent="0.2">
      <c r="A20" s="70">
        <v>13</v>
      </c>
      <c r="B20" s="264" t="s">
        <v>3226</v>
      </c>
      <c r="C20" s="265" t="s">
        <v>3227</v>
      </c>
      <c r="D20" s="265" t="s">
        <v>1098</v>
      </c>
      <c r="E20" s="266"/>
      <c r="F20" s="139">
        <v>1</v>
      </c>
      <c r="G20" s="139">
        <v>1</v>
      </c>
      <c r="H20" s="139">
        <v>1</v>
      </c>
      <c r="I20" s="139">
        <f t="shared" si="0"/>
        <v>1</v>
      </c>
      <c r="J20" s="170"/>
      <c r="K20" s="54"/>
      <c r="L20" s="54"/>
      <c r="M20" s="54"/>
      <c r="N20" s="54"/>
      <c r="O20" s="54"/>
      <c r="P20" s="54"/>
      <c r="Q20" s="54"/>
    </row>
    <row r="21" spans="1:17" ht="63.75" x14ac:dyDescent="0.2">
      <c r="A21" s="70">
        <v>14</v>
      </c>
      <c r="B21" s="264" t="s">
        <v>3228</v>
      </c>
      <c r="C21" s="265" t="s">
        <v>3229</v>
      </c>
      <c r="D21" s="265" t="s">
        <v>1101</v>
      </c>
      <c r="E21" s="266"/>
      <c r="F21" s="139">
        <v>1</v>
      </c>
      <c r="G21" s="139">
        <v>1</v>
      </c>
      <c r="H21" s="139">
        <v>1</v>
      </c>
      <c r="I21" s="139">
        <f t="shared" si="0"/>
        <v>1</v>
      </c>
      <c r="J21" s="170"/>
      <c r="K21" s="54"/>
      <c r="L21" s="54"/>
      <c r="M21" s="54"/>
      <c r="N21" s="54"/>
      <c r="O21" s="54"/>
      <c r="P21" s="54"/>
      <c r="Q21" s="54"/>
    </row>
    <row r="22" spans="1:17" ht="89.25" x14ac:dyDescent="0.2">
      <c r="A22" s="70">
        <v>15</v>
      </c>
      <c r="B22" s="264" t="s">
        <v>3230</v>
      </c>
      <c r="C22" s="265" t="s">
        <v>3231</v>
      </c>
      <c r="D22" s="265" t="s">
        <v>1101</v>
      </c>
      <c r="E22" s="266"/>
      <c r="F22" s="139">
        <v>1</v>
      </c>
      <c r="G22" s="139">
        <v>1</v>
      </c>
      <c r="H22" s="139">
        <v>1</v>
      </c>
      <c r="I22" s="139">
        <f t="shared" si="0"/>
        <v>1</v>
      </c>
      <c r="J22" s="170"/>
      <c r="K22" s="54"/>
      <c r="L22" s="54"/>
      <c r="M22" s="54"/>
      <c r="N22" s="54"/>
      <c r="O22" s="54"/>
      <c r="P22" s="54"/>
      <c r="Q22" s="54"/>
    </row>
    <row r="23" spans="1:17" ht="102" x14ac:dyDescent="0.2">
      <c r="A23" s="70">
        <v>16</v>
      </c>
      <c r="B23" s="264" t="s">
        <v>3232</v>
      </c>
      <c r="C23" s="265" t="s">
        <v>3233</v>
      </c>
      <c r="D23" s="265" t="s">
        <v>1098</v>
      </c>
      <c r="E23" s="266"/>
      <c r="F23" s="139">
        <v>1</v>
      </c>
      <c r="G23" s="139">
        <v>1</v>
      </c>
      <c r="H23" s="139">
        <v>1</v>
      </c>
      <c r="I23" s="139">
        <f t="shared" si="0"/>
        <v>1</v>
      </c>
      <c r="J23" s="170"/>
      <c r="K23" s="54"/>
      <c r="L23" s="54"/>
      <c r="M23" s="54"/>
      <c r="N23" s="54"/>
      <c r="O23" s="54"/>
      <c r="P23" s="54"/>
      <c r="Q23" s="54"/>
    </row>
    <row r="24" spans="1:17" ht="63.75" x14ac:dyDescent="0.2">
      <c r="A24" s="70">
        <v>17</v>
      </c>
      <c r="B24" s="264" t="s">
        <v>3234</v>
      </c>
      <c r="C24" s="265" t="s">
        <v>3235</v>
      </c>
      <c r="D24" s="265" t="s">
        <v>1098</v>
      </c>
      <c r="E24" s="266"/>
      <c r="F24" s="139">
        <v>1</v>
      </c>
      <c r="G24" s="139">
        <v>1</v>
      </c>
      <c r="H24" s="139">
        <v>1</v>
      </c>
      <c r="I24" s="139">
        <f t="shared" si="0"/>
        <v>1</v>
      </c>
      <c r="J24" s="170"/>
      <c r="K24" s="54"/>
      <c r="L24" s="54"/>
      <c r="M24" s="54"/>
      <c r="N24" s="54"/>
      <c r="O24" s="54"/>
      <c r="P24" s="54"/>
      <c r="Q24" s="54"/>
    </row>
    <row r="25" spans="1:17" ht="63.75" x14ac:dyDescent="0.2">
      <c r="A25" s="70">
        <v>18</v>
      </c>
      <c r="B25" s="264" t="s">
        <v>3236</v>
      </c>
      <c r="C25" s="265" t="s">
        <v>3237</v>
      </c>
      <c r="D25" s="265" t="s">
        <v>3238</v>
      </c>
      <c r="E25" s="266"/>
      <c r="F25" s="139">
        <v>1</v>
      </c>
      <c r="G25" s="139">
        <v>1</v>
      </c>
      <c r="H25" s="139">
        <v>1</v>
      </c>
      <c r="I25" s="139">
        <f t="shared" si="0"/>
        <v>1</v>
      </c>
      <c r="J25" s="170"/>
      <c r="K25" s="54"/>
      <c r="L25" s="54"/>
      <c r="M25" s="54"/>
      <c r="N25" s="54"/>
      <c r="O25" s="54"/>
      <c r="P25" s="54"/>
      <c r="Q25" s="54"/>
    </row>
    <row r="26" spans="1:17" ht="63.75" x14ac:dyDescent="0.2">
      <c r="A26" s="70">
        <v>19</v>
      </c>
      <c r="B26" s="264" t="s">
        <v>3239</v>
      </c>
      <c r="C26" s="265" t="s">
        <v>3240</v>
      </c>
      <c r="D26" s="265" t="s">
        <v>3238</v>
      </c>
      <c r="E26" s="266"/>
      <c r="F26" s="139">
        <v>1</v>
      </c>
      <c r="G26" s="139">
        <v>1</v>
      </c>
      <c r="H26" s="139">
        <v>1</v>
      </c>
      <c r="I26" s="139">
        <f t="shared" si="0"/>
        <v>1</v>
      </c>
      <c r="J26" s="170"/>
      <c r="K26" s="54"/>
      <c r="L26" s="54"/>
      <c r="M26" s="54"/>
      <c r="N26" s="54"/>
      <c r="O26" s="54"/>
      <c r="P26" s="54"/>
      <c r="Q26" s="54"/>
    </row>
    <row r="27" spans="1:17" ht="89.25" x14ac:dyDescent="0.2">
      <c r="A27" s="70">
        <v>20</v>
      </c>
      <c r="B27" s="264" t="s">
        <v>3241</v>
      </c>
      <c r="C27" s="265" t="s">
        <v>3242</v>
      </c>
      <c r="D27" s="265" t="s">
        <v>3238</v>
      </c>
      <c r="E27" s="266"/>
      <c r="F27" s="139">
        <v>1</v>
      </c>
      <c r="G27" s="139">
        <v>1</v>
      </c>
      <c r="H27" s="139">
        <v>1</v>
      </c>
      <c r="I27" s="139">
        <f t="shared" si="0"/>
        <v>1</v>
      </c>
      <c r="J27" s="170"/>
      <c r="K27" s="54"/>
      <c r="L27" s="54"/>
      <c r="M27" s="54"/>
      <c r="N27" s="54"/>
      <c r="O27" s="54"/>
      <c r="P27" s="54"/>
      <c r="Q27" s="54"/>
    </row>
    <row r="28" spans="1:17" ht="76.5" x14ac:dyDescent="0.2">
      <c r="A28" s="70">
        <v>21</v>
      </c>
      <c r="B28" s="264" t="s">
        <v>3243</v>
      </c>
      <c r="C28" s="265" t="s">
        <v>3244</v>
      </c>
      <c r="D28" s="265" t="s">
        <v>3238</v>
      </c>
      <c r="E28" s="266"/>
      <c r="F28" s="139">
        <v>1</v>
      </c>
      <c r="G28" s="139">
        <v>1</v>
      </c>
      <c r="H28" s="139">
        <v>1</v>
      </c>
      <c r="I28" s="139">
        <f t="shared" si="0"/>
        <v>1</v>
      </c>
      <c r="J28" s="170"/>
      <c r="K28" s="54"/>
      <c r="L28" s="54"/>
      <c r="M28" s="54"/>
      <c r="N28" s="54"/>
      <c r="O28" s="54"/>
      <c r="P28" s="54"/>
      <c r="Q28" s="54"/>
    </row>
    <row r="29" spans="1:17" ht="76.5" x14ac:dyDescent="0.2">
      <c r="A29" s="70">
        <v>22</v>
      </c>
      <c r="B29" s="264" t="s">
        <v>3245</v>
      </c>
      <c r="C29" s="265" t="s">
        <v>3246</v>
      </c>
      <c r="D29" s="265" t="s">
        <v>3238</v>
      </c>
      <c r="E29" s="266"/>
      <c r="F29" s="139">
        <v>1</v>
      </c>
      <c r="G29" s="139">
        <v>1</v>
      </c>
      <c r="H29" s="139">
        <v>1</v>
      </c>
      <c r="I29" s="139">
        <f t="shared" si="0"/>
        <v>1</v>
      </c>
      <c r="J29" s="170"/>
      <c r="K29" s="54"/>
      <c r="L29" s="54"/>
      <c r="M29" s="54"/>
      <c r="N29" s="54"/>
      <c r="O29" s="54"/>
      <c r="P29" s="54"/>
      <c r="Q29" s="54"/>
    </row>
    <row r="30" spans="1:17" ht="63.75" x14ac:dyDescent="0.2">
      <c r="A30" s="70">
        <v>23</v>
      </c>
      <c r="B30" s="264" t="s">
        <v>3247</v>
      </c>
      <c r="C30" s="265" t="s">
        <v>3248</v>
      </c>
      <c r="D30" s="265" t="s">
        <v>3238</v>
      </c>
      <c r="E30" s="266"/>
      <c r="F30" s="139">
        <v>1</v>
      </c>
      <c r="G30" s="139">
        <v>1</v>
      </c>
      <c r="H30" s="139">
        <v>1</v>
      </c>
      <c r="I30" s="139">
        <f t="shared" si="0"/>
        <v>1</v>
      </c>
      <c r="J30" s="170"/>
      <c r="K30" s="54"/>
      <c r="L30" s="54"/>
      <c r="M30" s="54"/>
      <c r="N30" s="54"/>
      <c r="O30" s="54"/>
      <c r="P30" s="54"/>
      <c r="Q30" s="54"/>
    </row>
    <row r="31" spans="1:17" ht="63.75" x14ac:dyDescent="0.2">
      <c r="A31" s="70">
        <v>24</v>
      </c>
      <c r="B31" s="264" t="s">
        <v>3249</v>
      </c>
      <c r="C31" s="265" t="s">
        <v>3250</v>
      </c>
      <c r="D31" s="265" t="s">
        <v>3238</v>
      </c>
      <c r="E31" s="266"/>
      <c r="F31" s="139">
        <v>1</v>
      </c>
      <c r="G31" s="139">
        <v>1</v>
      </c>
      <c r="H31" s="139">
        <v>1</v>
      </c>
      <c r="I31" s="139">
        <f t="shared" si="0"/>
        <v>1</v>
      </c>
      <c r="J31" s="170"/>
      <c r="K31" s="54"/>
      <c r="L31" s="54"/>
      <c r="M31" s="54"/>
      <c r="N31" s="54"/>
      <c r="O31" s="54"/>
      <c r="P31" s="54"/>
      <c r="Q31" s="54"/>
    </row>
    <row r="32" spans="1:17" ht="63.75" x14ac:dyDescent="0.2">
      <c r="A32" s="70">
        <v>25</v>
      </c>
      <c r="B32" s="264" t="s">
        <v>3251</v>
      </c>
      <c r="C32" s="265" t="s">
        <v>3252</v>
      </c>
      <c r="D32" s="265" t="s">
        <v>1101</v>
      </c>
      <c r="E32" s="266"/>
      <c r="F32" s="139">
        <v>1</v>
      </c>
      <c r="G32" s="139">
        <v>1</v>
      </c>
      <c r="H32" s="139">
        <v>1</v>
      </c>
      <c r="I32" s="139">
        <f t="shared" si="0"/>
        <v>1</v>
      </c>
      <c r="J32" s="170"/>
      <c r="K32" s="54"/>
      <c r="L32" s="54"/>
      <c r="M32" s="54"/>
      <c r="N32" s="54"/>
      <c r="O32" s="54"/>
      <c r="P32" s="54"/>
      <c r="Q32" s="54"/>
    </row>
    <row r="33" spans="1:17" ht="76.5" x14ac:dyDescent="0.2">
      <c r="A33" s="70">
        <v>26</v>
      </c>
      <c r="B33" s="264" t="s">
        <v>3253</v>
      </c>
      <c r="C33" s="265" t="s">
        <v>3254</v>
      </c>
      <c r="D33" s="265" t="s">
        <v>1101</v>
      </c>
      <c r="E33" s="266"/>
      <c r="F33" s="139">
        <v>1</v>
      </c>
      <c r="G33" s="139">
        <v>1</v>
      </c>
      <c r="H33" s="139">
        <v>1</v>
      </c>
      <c r="I33" s="139">
        <f t="shared" si="0"/>
        <v>1</v>
      </c>
      <c r="J33" s="170"/>
      <c r="K33" s="54"/>
      <c r="L33" s="54"/>
      <c r="M33" s="54"/>
      <c r="N33" s="54"/>
      <c r="O33" s="54"/>
      <c r="P33" s="54"/>
      <c r="Q33" s="54"/>
    </row>
    <row r="34" spans="1:17" ht="89.25" x14ac:dyDescent="0.2">
      <c r="A34" s="70">
        <v>27</v>
      </c>
      <c r="B34" s="264" t="s">
        <v>3255</v>
      </c>
      <c r="C34" s="265" t="s">
        <v>3256</v>
      </c>
      <c r="D34" s="265" t="s">
        <v>1101</v>
      </c>
      <c r="E34" s="266"/>
      <c r="F34" s="139">
        <v>1</v>
      </c>
      <c r="G34" s="139">
        <v>1</v>
      </c>
      <c r="H34" s="139">
        <v>1</v>
      </c>
      <c r="I34" s="139">
        <f t="shared" si="0"/>
        <v>1</v>
      </c>
      <c r="J34" s="170"/>
      <c r="K34" s="54"/>
      <c r="L34" s="54"/>
      <c r="M34" s="54"/>
      <c r="N34" s="54"/>
      <c r="O34" s="54"/>
      <c r="P34" s="54"/>
      <c r="Q34" s="54"/>
    </row>
    <row r="35" spans="1:17" ht="63.75" x14ac:dyDescent="0.2">
      <c r="A35" s="70">
        <v>28</v>
      </c>
      <c r="B35" s="264" t="s">
        <v>3257</v>
      </c>
      <c r="C35" s="265" t="s">
        <v>3258</v>
      </c>
      <c r="D35" s="265" t="s">
        <v>1101</v>
      </c>
      <c r="E35" s="266"/>
      <c r="F35" s="139">
        <v>1</v>
      </c>
      <c r="G35" s="139">
        <v>1</v>
      </c>
      <c r="H35" s="139">
        <v>1</v>
      </c>
      <c r="I35" s="139">
        <f t="shared" si="0"/>
        <v>1</v>
      </c>
      <c r="J35" s="170"/>
      <c r="K35" s="54"/>
      <c r="L35" s="54"/>
      <c r="M35" s="54"/>
      <c r="N35" s="54"/>
      <c r="O35" s="54"/>
      <c r="P35" s="54"/>
      <c r="Q35" s="54"/>
    </row>
    <row r="36" spans="1:17" ht="63.75" x14ac:dyDescent="0.2">
      <c r="A36" s="70">
        <v>29</v>
      </c>
      <c r="B36" s="264" t="s">
        <v>3259</v>
      </c>
      <c r="C36" s="265" t="s">
        <v>3260</v>
      </c>
      <c r="D36" s="265" t="s">
        <v>1101</v>
      </c>
      <c r="E36" s="266"/>
      <c r="F36" s="139">
        <v>1</v>
      </c>
      <c r="G36" s="139">
        <v>1</v>
      </c>
      <c r="H36" s="139">
        <v>1</v>
      </c>
      <c r="I36" s="139">
        <f t="shared" si="0"/>
        <v>1</v>
      </c>
      <c r="J36" s="170"/>
      <c r="K36" s="54"/>
      <c r="L36" s="54"/>
      <c r="M36" s="54"/>
      <c r="N36" s="54"/>
      <c r="O36" s="54"/>
      <c r="P36" s="54"/>
      <c r="Q36" s="54"/>
    </row>
    <row r="37" spans="1:17" ht="76.5" x14ac:dyDescent="0.2">
      <c r="A37" s="91">
        <v>30</v>
      </c>
      <c r="B37" s="264" t="s">
        <v>3261</v>
      </c>
      <c r="C37" s="265" t="s">
        <v>3262</v>
      </c>
      <c r="D37" s="265" t="s">
        <v>1101</v>
      </c>
      <c r="E37" s="266"/>
      <c r="F37" s="139">
        <v>1</v>
      </c>
      <c r="G37" s="139">
        <v>1</v>
      </c>
      <c r="H37" s="139">
        <v>1</v>
      </c>
      <c r="I37" s="139">
        <f t="shared" si="0"/>
        <v>1</v>
      </c>
      <c r="J37" s="170"/>
      <c r="K37" s="54"/>
      <c r="L37" s="54"/>
      <c r="M37" s="54"/>
      <c r="N37" s="54"/>
      <c r="O37" s="54"/>
      <c r="P37" s="54"/>
      <c r="Q37" s="54"/>
    </row>
    <row r="38" spans="1:17" ht="63.75" x14ac:dyDescent="0.2">
      <c r="A38" s="91">
        <v>31</v>
      </c>
      <c r="B38" s="264" t="s">
        <v>3263</v>
      </c>
      <c r="C38" s="265" t="s">
        <v>3264</v>
      </c>
      <c r="D38" s="265" t="s">
        <v>1101</v>
      </c>
      <c r="E38" s="266"/>
      <c r="F38" s="139">
        <v>1</v>
      </c>
      <c r="G38" s="139">
        <v>1</v>
      </c>
      <c r="H38" s="139">
        <v>1</v>
      </c>
      <c r="I38" s="139">
        <f t="shared" si="0"/>
        <v>1</v>
      </c>
      <c r="J38" s="170"/>
      <c r="K38" s="54"/>
      <c r="L38" s="54"/>
      <c r="M38" s="54"/>
      <c r="N38" s="54"/>
      <c r="O38" s="54"/>
      <c r="P38" s="54"/>
      <c r="Q38" s="54"/>
    </row>
    <row r="39" spans="1:17" ht="63.75" x14ac:dyDescent="0.2">
      <c r="A39" s="91">
        <v>32</v>
      </c>
      <c r="B39" s="264" t="s">
        <v>3265</v>
      </c>
      <c r="C39" s="265" t="s">
        <v>3266</v>
      </c>
      <c r="D39" s="265" t="s">
        <v>1101</v>
      </c>
      <c r="E39" s="266"/>
      <c r="F39" s="139">
        <v>1</v>
      </c>
      <c r="G39" s="139">
        <v>1</v>
      </c>
      <c r="H39" s="139">
        <v>1</v>
      </c>
      <c r="I39" s="139">
        <f t="shared" si="0"/>
        <v>1</v>
      </c>
      <c r="J39" s="170"/>
      <c r="K39" s="54"/>
      <c r="L39" s="54"/>
      <c r="M39" s="54"/>
      <c r="N39" s="54"/>
      <c r="O39" s="54"/>
      <c r="P39" s="54"/>
      <c r="Q39" s="54"/>
    </row>
    <row r="40" spans="1:17" ht="89.25" x14ac:dyDescent="0.2">
      <c r="A40" s="91">
        <v>33</v>
      </c>
      <c r="B40" s="264" t="s">
        <v>3267</v>
      </c>
      <c r="C40" s="265" t="s">
        <v>3268</v>
      </c>
      <c r="D40" s="265" t="s">
        <v>1101</v>
      </c>
      <c r="E40" s="266"/>
      <c r="F40" s="139">
        <v>1</v>
      </c>
      <c r="G40" s="139">
        <v>1</v>
      </c>
      <c r="H40" s="139">
        <v>1</v>
      </c>
      <c r="I40" s="139">
        <f t="shared" si="0"/>
        <v>1</v>
      </c>
      <c r="J40" s="170"/>
      <c r="K40" s="54"/>
      <c r="L40" s="54"/>
      <c r="M40" s="54"/>
      <c r="N40" s="54"/>
      <c r="O40" s="54"/>
      <c r="P40" s="54"/>
      <c r="Q40" s="54"/>
    </row>
    <row r="41" spans="1:17" ht="76.5" x14ac:dyDescent="0.2">
      <c r="A41" s="91">
        <v>34</v>
      </c>
      <c r="B41" s="264" t="s">
        <v>3269</v>
      </c>
      <c r="C41" s="265" t="s">
        <v>3270</v>
      </c>
      <c r="D41" s="265" t="s">
        <v>1101</v>
      </c>
      <c r="E41" s="266"/>
      <c r="F41" s="139">
        <v>1</v>
      </c>
      <c r="G41" s="139">
        <v>1</v>
      </c>
      <c r="H41" s="139">
        <v>1</v>
      </c>
      <c r="I41" s="139">
        <f t="shared" si="0"/>
        <v>1</v>
      </c>
      <c r="J41" s="170"/>
      <c r="K41" s="54"/>
      <c r="L41" s="54"/>
      <c r="M41" s="54"/>
      <c r="N41" s="54"/>
      <c r="O41" s="54"/>
      <c r="P41" s="54"/>
      <c r="Q41" s="54"/>
    </row>
    <row r="42" spans="1:17" ht="76.5" x14ac:dyDescent="0.2">
      <c r="A42" s="91">
        <v>35</v>
      </c>
      <c r="B42" s="264" t="s">
        <v>3271</v>
      </c>
      <c r="C42" s="265" t="s">
        <v>3272</v>
      </c>
      <c r="D42" s="265" t="s">
        <v>1101</v>
      </c>
      <c r="E42" s="266"/>
      <c r="F42" s="139">
        <v>1</v>
      </c>
      <c r="G42" s="139">
        <v>1</v>
      </c>
      <c r="H42" s="139">
        <v>1</v>
      </c>
      <c r="I42" s="139">
        <f t="shared" si="0"/>
        <v>1</v>
      </c>
      <c r="J42" s="170"/>
      <c r="K42" s="54"/>
      <c r="L42" s="54"/>
      <c r="M42" s="54"/>
      <c r="N42" s="54"/>
      <c r="O42" s="54"/>
      <c r="P42" s="54"/>
      <c r="Q42" s="54"/>
    </row>
    <row r="43" spans="1:17" ht="76.5" x14ac:dyDescent="0.2">
      <c r="A43" s="70">
        <v>36</v>
      </c>
      <c r="B43" s="264" t="s">
        <v>3273</v>
      </c>
      <c r="C43" s="265" t="s">
        <v>3274</v>
      </c>
      <c r="D43" s="265" t="s">
        <v>1101</v>
      </c>
      <c r="E43" s="266"/>
      <c r="F43" s="139">
        <v>1</v>
      </c>
      <c r="G43" s="139">
        <v>1</v>
      </c>
      <c r="H43" s="139">
        <v>1</v>
      </c>
      <c r="I43" s="139">
        <f t="shared" si="0"/>
        <v>1</v>
      </c>
      <c r="J43" s="170"/>
      <c r="K43" s="54"/>
      <c r="L43" s="54"/>
      <c r="M43" s="54"/>
      <c r="N43" s="54"/>
      <c r="O43" s="54"/>
      <c r="P43" s="54"/>
      <c r="Q43" s="54"/>
    </row>
    <row r="44" spans="1:17" ht="114.75" x14ac:dyDescent="0.2">
      <c r="A44" s="70">
        <v>37</v>
      </c>
      <c r="B44" s="264" t="s">
        <v>3275</v>
      </c>
      <c r="C44" s="265" t="s">
        <v>3276</v>
      </c>
      <c r="D44" s="265" t="s">
        <v>1101</v>
      </c>
      <c r="E44" s="266"/>
      <c r="F44" s="139">
        <v>1</v>
      </c>
      <c r="G44" s="139">
        <v>1</v>
      </c>
      <c r="H44" s="139">
        <v>1</v>
      </c>
      <c r="I44" s="139">
        <f t="shared" si="0"/>
        <v>1</v>
      </c>
      <c r="J44" s="170"/>
      <c r="K44" s="54"/>
      <c r="L44" s="54"/>
      <c r="M44" s="54"/>
      <c r="N44" s="54"/>
      <c r="O44" s="54"/>
      <c r="P44" s="54"/>
      <c r="Q44" s="54"/>
    </row>
    <row r="45" spans="1:17" ht="76.5" x14ac:dyDescent="0.2">
      <c r="A45" s="70">
        <v>38</v>
      </c>
      <c r="B45" s="264" t="s">
        <v>3277</v>
      </c>
      <c r="C45" s="265" t="s">
        <v>3278</v>
      </c>
      <c r="D45" s="265" t="s">
        <v>1101</v>
      </c>
      <c r="E45" s="266"/>
      <c r="F45" s="139">
        <v>1</v>
      </c>
      <c r="G45" s="139">
        <v>1</v>
      </c>
      <c r="H45" s="139">
        <v>1</v>
      </c>
      <c r="I45" s="139">
        <f t="shared" si="0"/>
        <v>1</v>
      </c>
      <c r="J45" s="170"/>
      <c r="K45" s="54"/>
      <c r="L45" s="54"/>
      <c r="M45" s="54"/>
      <c r="N45" s="54"/>
      <c r="O45" s="54"/>
      <c r="P45" s="54"/>
      <c r="Q45" s="54"/>
    </row>
    <row r="46" spans="1:17" ht="63.75" x14ac:dyDescent="0.2">
      <c r="A46" s="70">
        <v>39</v>
      </c>
      <c r="B46" s="264" t="s">
        <v>3279</v>
      </c>
      <c r="C46" s="265" t="s">
        <v>3280</v>
      </c>
      <c r="D46" s="265" t="s">
        <v>1101</v>
      </c>
      <c r="E46" s="266"/>
      <c r="F46" s="139">
        <v>1</v>
      </c>
      <c r="G46" s="139">
        <v>1</v>
      </c>
      <c r="H46" s="139">
        <v>1</v>
      </c>
      <c r="I46" s="139">
        <f t="shared" si="0"/>
        <v>1</v>
      </c>
      <c r="J46" s="170"/>
      <c r="K46" s="54"/>
      <c r="L46" s="54"/>
      <c r="M46" s="54"/>
      <c r="N46" s="54"/>
      <c r="O46" s="54"/>
      <c r="P46" s="54"/>
      <c r="Q46" s="54"/>
    </row>
    <row r="47" spans="1:17" ht="76.5" x14ac:dyDescent="0.2">
      <c r="A47" s="70">
        <v>40</v>
      </c>
      <c r="B47" s="264" t="s">
        <v>3281</v>
      </c>
      <c r="C47" s="265" t="s">
        <v>3282</v>
      </c>
      <c r="D47" s="265" t="s">
        <v>1101</v>
      </c>
      <c r="E47" s="266"/>
      <c r="F47" s="139">
        <v>1</v>
      </c>
      <c r="G47" s="139">
        <v>1</v>
      </c>
      <c r="H47" s="139">
        <v>1</v>
      </c>
      <c r="I47" s="139">
        <f t="shared" si="0"/>
        <v>1</v>
      </c>
      <c r="J47" s="170"/>
      <c r="K47" s="54"/>
      <c r="L47" s="54"/>
      <c r="M47" s="54"/>
      <c r="N47" s="54"/>
      <c r="O47" s="54"/>
      <c r="P47" s="54"/>
      <c r="Q47" s="54"/>
    </row>
    <row r="48" spans="1:17" ht="89.25" x14ac:dyDescent="0.2">
      <c r="A48" s="70">
        <v>41</v>
      </c>
      <c r="B48" s="264" t="s">
        <v>3283</v>
      </c>
      <c r="C48" s="265" t="s">
        <v>3284</v>
      </c>
      <c r="D48" s="267" t="s">
        <v>3221</v>
      </c>
      <c r="E48" s="266"/>
      <c r="F48" s="139">
        <v>1</v>
      </c>
      <c r="G48" s="139">
        <v>1</v>
      </c>
      <c r="H48" s="9">
        <v>1</v>
      </c>
      <c r="I48" s="139"/>
      <c r="J48" s="170"/>
      <c r="K48" s="54"/>
      <c r="L48" s="54"/>
      <c r="M48" s="54"/>
      <c r="N48" s="54"/>
      <c r="O48" s="54"/>
      <c r="P48" s="54"/>
      <c r="Q48" s="54"/>
    </row>
    <row r="49" spans="1:17" ht="89.25" x14ac:dyDescent="0.2">
      <c r="A49" s="70">
        <v>42</v>
      </c>
      <c r="B49" s="264" t="s">
        <v>3285</v>
      </c>
      <c r="C49" s="265" t="s">
        <v>3286</v>
      </c>
      <c r="D49" s="265" t="s">
        <v>1098</v>
      </c>
      <c r="E49" s="266"/>
      <c r="F49" s="139">
        <v>1</v>
      </c>
      <c r="G49" s="139">
        <v>1</v>
      </c>
      <c r="H49" s="139">
        <v>1</v>
      </c>
      <c r="I49" s="139">
        <f t="shared" si="0"/>
        <v>1</v>
      </c>
      <c r="J49" s="170"/>
      <c r="K49" s="54"/>
      <c r="L49" s="54"/>
      <c r="M49" s="54"/>
      <c r="N49" s="54"/>
      <c r="O49" s="54"/>
      <c r="P49" s="54"/>
      <c r="Q49" s="54"/>
    </row>
    <row r="50" spans="1:17" ht="15.75" customHeight="1" x14ac:dyDescent="0.2">
      <c r="A50" s="332" t="s">
        <v>1049</v>
      </c>
      <c r="B50" s="333"/>
      <c r="C50" s="333"/>
      <c r="D50" s="333"/>
      <c r="E50" s="333"/>
      <c r="F50" s="333"/>
      <c r="G50" s="333"/>
      <c r="H50" s="334"/>
      <c r="I50" s="169">
        <f>SUM(I8:I49)/COUNT(I8:I49)</f>
        <v>1</v>
      </c>
      <c r="J50" s="170"/>
      <c r="K50" s="54"/>
      <c r="L50" s="54"/>
      <c r="M50" s="54"/>
      <c r="N50" s="54"/>
      <c r="O50" s="54"/>
      <c r="P50" s="54"/>
      <c r="Q50" s="54"/>
    </row>
    <row r="54" spans="1:17" x14ac:dyDescent="0.2">
      <c r="B54" s="249"/>
      <c r="C54" s="250"/>
      <c r="D54" s="250"/>
      <c r="E54" s="250"/>
      <c r="F54" s="226"/>
      <c r="G54" s="226"/>
      <c r="H54" s="226"/>
      <c r="I54" s="226"/>
    </row>
    <row r="61" spans="1:17" x14ac:dyDescent="0.2">
      <c r="B61" s="249"/>
      <c r="C61" s="250"/>
      <c r="D61" s="250"/>
      <c r="E61" s="250"/>
      <c r="F61" s="226"/>
      <c r="G61" s="226"/>
      <c r="H61" s="226"/>
      <c r="I61" s="226"/>
    </row>
    <row r="65" spans="2:9" x14ac:dyDescent="0.2">
      <c r="B65" s="249"/>
      <c r="C65" s="250"/>
      <c r="D65" s="250"/>
      <c r="E65" s="250"/>
      <c r="F65" s="226"/>
      <c r="G65" s="226"/>
      <c r="H65" s="226"/>
      <c r="I65" s="226"/>
    </row>
    <row r="68" spans="2:9" x14ac:dyDescent="0.2">
      <c r="B68" s="249"/>
      <c r="C68" s="250"/>
      <c r="D68" s="250"/>
      <c r="E68" s="250"/>
      <c r="F68" s="226"/>
      <c r="G68" s="226"/>
      <c r="H68" s="226"/>
      <c r="I68" s="226"/>
    </row>
    <row r="72" spans="2:9" x14ac:dyDescent="0.2">
      <c r="B72" s="249"/>
      <c r="C72" s="250"/>
      <c r="D72" s="250"/>
      <c r="E72" s="250"/>
      <c r="F72" s="226"/>
      <c r="G72" s="226"/>
      <c r="H72" s="226"/>
      <c r="I72" s="226"/>
    </row>
    <row r="75" spans="2:9" x14ac:dyDescent="0.2">
      <c r="B75" s="249"/>
      <c r="C75" s="250"/>
      <c r="D75" s="250"/>
      <c r="E75" s="250"/>
      <c r="F75" s="226"/>
      <c r="G75" s="226"/>
      <c r="H75" s="226"/>
      <c r="I75" s="226"/>
    </row>
    <row r="79" spans="2:9" x14ac:dyDescent="0.2">
      <c r="B79" s="249"/>
      <c r="C79" s="250"/>
      <c r="D79" s="250"/>
      <c r="E79" s="250"/>
      <c r="F79" s="226"/>
      <c r="G79" s="226"/>
      <c r="H79" s="226"/>
      <c r="I79" s="226"/>
    </row>
  </sheetData>
  <mergeCells count="13">
    <mergeCell ref="I6:I7"/>
    <mergeCell ref="J6:J7"/>
    <mergeCell ref="A50:H50"/>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9">
      <formula1>"0,1"</formula1>
    </dataValidation>
  </dataValidations>
  <pageMargins left="0.31496062992125984" right="0.31496062992125984" top="0.35433070866141736" bottom="0.35433070866141736" header="0" footer="0"/>
  <pageSetup paperSize="9" scale="56"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2"/>
  <sheetViews>
    <sheetView view="pageBreakPreview" zoomScale="70" zoomScaleNormal="100" zoomScaleSheetLayoutView="70"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35.5703125" style="54" customWidth="1"/>
    <col min="3" max="3" width="23.140625" style="251" customWidth="1"/>
    <col min="4" max="4" width="13.7109375" style="251" customWidth="1"/>
    <col min="5" max="5" width="20" style="251" customWidth="1"/>
    <col min="6" max="6" width="12.7109375" style="227" customWidth="1"/>
    <col min="7" max="7" width="15.85546875" style="227" customWidth="1"/>
    <col min="8" max="8" width="14.42578125" style="227" customWidth="1"/>
    <col min="9" max="9" width="19" style="227" customWidth="1"/>
    <col min="10" max="10" width="17.85546875" style="54"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29" t="s">
        <v>240</v>
      </c>
      <c r="B1" s="329"/>
      <c r="C1" s="329"/>
      <c r="D1" s="329"/>
      <c r="E1" s="329"/>
      <c r="F1" s="329"/>
      <c r="G1" s="329"/>
      <c r="H1" s="329"/>
      <c r="I1" s="329"/>
      <c r="J1" s="329"/>
    </row>
    <row r="2" spans="1:17" ht="30.75" customHeight="1" x14ac:dyDescent="0.2">
      <c r="A2" s="125" t="s">
        <v>246</v>
      </c>
      <c r="B2" s="125"/>
      <c r="C2" s="330" t="s">
        <v>3287</v>
      </c>
      <c r="D2" s="330"/>
      <c r="E2" s="330"/>
      <c r="F2" s="330"/>
      <c r="G2" s="330"/>
      <c r="H2" s="330"/>
      <c r="I2" s="330"/>
      <c r="J2" s="330"/>
    </row>
    <row r="3" spans="1:17" ht="15.75" customHeight="1" x14ac:dyDescent="0.2">
      <c r="A3" s="125" t="s">
        <v>243</v>
      </c>
      <c r="B3" s="125"/>
      <c r="C3" s="126">
        <v>43945</v>
      </c>
      <c r="D3" s="135"/>
      <c r="E3" s="135"/>
      <c r="F3" s="126"/>
      <c r="G3" s="126"/>
      <c r="H3" s="126"/>
      <c r="I3" s="126"/>
    </row>
    <row r="4" spans="1:17" ht="17.25" customHeight="1" x14ac:dyDescent="0.2">
      <c r="A4" s="136" t="s">
        <v>82</v>
      </c>
      <c r="B4" s="125"/>
      <c r="C4" s="135"/>
      <c r="D4" s="135"/>
      <c r="E4" s="135"/>
      <c r="F4" s="126"/>
      <c r="G4" s="126"/>
      <c r="H4" s="126"/>
      <c r="I4" s="126"/>
    </row>
    <row r="5" spans="1:17" ht="50.25" customHeight="1" x14ac:dyDescent="0.2">
      <c r="A5" s="338" t="s">
        <v>247</v>
      </c>
      <c r="B5" s="338"/>
      <c r="C5" s="338"/>
      <c r="D5" s="338"/>
      <c r="E5" s="338"/>
      <c r="F5" s="338"/>
      <c r="G5" s="338"/>
      <c r="H5" s="338"/>
      <c r="I5" s="338"/>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26"/>
      <c r="C7" s="326"/>
      <c r="D7" s="326"/>
      <c r="E7" s="326"/>
      <c r="F7" s="326"/>
      <c r="G7" s="137" t="s">
        <v>255</v>
      </c>
      <c r="H7" s="4" t="s">
        <v>256</v>
      </c>
      <c r="I7" s="326"/>
      <c r="J7" s="331"/>
      <c r="K7" s="54"/>
      <c r="L7" s="54"/>
      <c r="M7" s="54"/>
      <c r="N7" s="54"/>
      <c r="O7" s="54"/>
      <c r="P7" s="54"/>
      <c r="Q7" s="54"/>
    </row>
    <row r="8" spans="1:17" ht="102" x14ac:dyDescent="0.2">
      <c r="A8" s="70">
        <v>1</v>
      </c>
      <c r="B8" s="198" t="s">
        <v>3288</v>
      </c>
      <c r="C8" s="199" t="s">
        <v>3289</v>
      </c>
      <c r="D8" s="199" t="s">
        <v>1101</v>
      </c>
      <c r="E8" s="222"/>
      <c r="F8" s="139">
        <v>1</v>
      </c>
      <c r="G8" s="150">
        <v>1</v>
      </c>
      <c r="H8" s="139">
        <v>1</v>
      </c>
      <c r="I8" s="139">
        <f>F8*0.2+G8*0.4+H8*0.4</f>
        <v>1</v>
      </c>
      <c r="J8" s="78" t="s">
        <v>361</v>
      </c>
      <c r="K8" s="54"/>
      <c r="L8" s="54"/>
      <c r="M8" s="54"/>
      <c r="N8" s="54"/>
      <c r="O8" s="54"/>
      <c r="P8" s="54"/>
      <c r="Q8" s="54"/>
    </row>
    <row r="9" spans="1:17" ht="76.5" x14ac:dyDescent="0.2">
      <c r="A9" s="70">
        <v>2</v>
      </c>
      <c r="B9" s="198" t="s">
        <v>3290</v>
      </c>
      <c r="C9" s="199" t="s">
        <v>3291</v>
      </c>
      <c r="D9" s="199" t="s">
        <v>1101</v>
      </c>
      <c r="E9" s="222"/>
      <c r="F9" s="139">
        <v>1</v>
      </c>
      <c r="G9" s="139">
        <v>1</v>
      </c>
      <c r="H9" s="139">
        <v>1</v>
      </c>
      <c r="I9" s="139">
        <f>F9*0.2+G9*0.4+H9*0.4</f>
        <v>1</v>
      </c>
      <c r="J9" s="268"/>
      <c r="K9" s="54"/>
      <c r="L9" s="54"/>
      <c r="M9" s="54"/>
      <c r="N9" s="54"/>
      <c r="O9" s="54"/>
      <c r="P9" s="54"/>
      <c r="Q9" s="54"/>
    </row>
    <row r="10" spans="1:17" ht="76.5" x14ac:dyDescent="0.2">
      <c r="A10" s="70">
        <v>3</v>
      </c>
      <c r="B10" s="198" t="s">
        <v>3292</v>
      </c>
      <c r="C10" s="199" t="s">
        <v>3293</v>
      </c>
      <c r="D10" s="199" t="s">
        <v>1101</v>
      </c>
      <c r="E10" s="222"/>
      <c r="F10" s="139">
        <v>1</v>
      </c>
      <c r="G10" s="139">
        <v>1</v>
      </c>
      <c r="H10" s="139">
        <v>1</v>
      </c>
      <c r="I10" s="139">
        <f t="shared" ref="I10:I59" si="0">F10*0.2+G10*0.4+H10*0.4</f>
        <v>1</v>
      </c>
      <c r="J10" s="268"/>
      <c r="K10" s="54"/>
      <c r="L10" s="54"/>
      <c r="M10" s="54"/>
      <c r="N10" s="54"/>
      <c r="O10" s="54"/>
      <c r="P10" s="54"/>
      <c r="Q10" s="54"/>
    </row>
    <row r="11" spans="1:17" ht="76.5" x14ac:dyDescent="0.2">
      <c r="A11" s="70">
        <v>4</v>
      </c>
      <c r="B11" s="198" t="s">
        <v>3294</v>
      </c>
      <c r="C11" s="199" t="s">
        <v>3295</v>
      </c>
      <c r="D11" s="199" t="s">
        <v>1101</v>
      </c>
      <c r="E11" s="222"/>
      <c r="F11" s="139">
        <v>1</v>
      </c>
      <c r="G11" s="139">
        <v>1</v>
      </c>
      <c r="H11" s="139">
        <v>1</v>
      </c>
      <c r="I11" s="139">
        <f t="shared" si="0"/>
        <v>1</v>
      </c>
      <c r="J11" s="268"/>
      <c r="K11" s="54"/>
      <c r="L11" s="54"/>
      <c r="M11" s="54"/>
      <c r="N11" s="54"/>
      <c r="O11" s="54"/>
      <c r="P11" s="54"/>
      <c r="Q11" s="54"/>
    </row>
    <row r="12" spans="1:17" ht="76.5" x14ac:dyDescent="0.2">
      <c r="A12" s="70">
        <v>5</v>
      </c>
      <c r="B12" s="198" t="s">
        <v>3296</v>
      </c>
      <c r="C12" s="199" t="s">
        <v>3297</v>
      </c>
      <c r="D12" s="199" t="s">
        <v>1101</v>
      </c>
      <c r="E12" s="222"/>
      <c r="F12" s="139">
        <v>1</v>
      </c>
      <c r="G12" s="139">
        <v>1</v>
      </c>
      <c r="H12" s="139">
        <v>1</v>
      </c>
      <c r="I12" s="139">
        <f t="shared" si="0"/>
        <v>1</v>
      </c>
      <c r="J12" s="268"/>
      <c r="K12" s="54"/>
      <c r="L12" s="54"/>
      <c r="M12" s="54"/>
      <c r="N12" s="54"/>
      <c r="O12" s="54"/>
      <c r="P12" s="54"/>
      <c r="Q12" s="54"/>
    </row>
    <row r="13" spans="1:17" ht="76.5" x14ac:dyDescent="0.2">
      <c r="A13" s="70">
        <v>6</v>
      </c>
      <c r="B13" s="198" t="s">
        <v>3298</v>
      </c>
      <c r="C13" s="199" t="s">
        <v>3299</v>
      </c>
      <c r="D13" s="199" t="s">
        <v>1101</v>
      </c>
      <c r="E13" s="222"/>
      <c r="F13" s="139">
        <v>1</v>
      </c>
      <c r="G13" s="139">
        <v>1</v>
      </c>
      <c r="H13" s="139">
        <v>1</v>
      </c>
      <c r="I13" s="139">
        <f t="shared" si="0"/>
        <v>1</v>
      </c>
      <c r="J13" s="268"/>
      <c r="K13" s="54"/>
      <c r="L13" s="54"/>
      <c r="M13" s="54"/>
      <c r="N13" s="54"/>
      <c r="O13" s="54"/>
      <c r="P13" s="54"/>
      <c r="Q13" s="54"/>
    </row>
    <row r="14" spans="1:17" ht="63.75" x14ac:dyDescent="0.2">
      <c r="A14" s="70">
        <v>7</v>
      </c>
      <c r="B14" s="198" t="s">
        <v>3300</v>
      </c>
      <c r="C14" s="199" t="s">
        <v>3301</v>
      </c>
      <c r="D14" s="199" t="s">
        <v>1101</v>
      </c>
      <c r="E14" s="222"/>
      <c r="F14" s="139">
        <v>1</v>
      </c>
      <c r="G14" s="139">
        <v>1</v>
      </c>
      <c r="H14" s="139">
        <v>1</v>
      </c>
      <c r="I14" s="139">
        <f t="shared" si="0"/>
        <v>1</v>
      </c>
      <c r="J14" s="268"/>
      <c r="K14" s="54"/>
      <c r="L14" s="54"/>
      <c r="M14" s="54"/>
      <c r="N14" s="54"/>
      <c r="O14" s="54"/>
      <c r="P14" s="54"/>
      <c r="Q14" s="54"/>
    </row>
    <row r="15" spans="1:17" ht="76.5" x14ac:dyDescent="0.2">
      <c r="A15" s="70">
        <v>8</v>
      </c>
      <c r="B15" s="198" t="s">
        <v>3302</v>
      </c>
      <c r="C15" s="199" t="s">
        <v>3303</v>
      </c>
      <c r="D15" s="199" t="s">
        <v>1101</v>
      </c>
      <c r="E15" s="222"/>
      <c r="F15" s="139">
        <v>1</v>
      </c>
      <c r="G15" s="139">
        <v>1</v>
      </c>
      <c r="H15" s="139">
        <v>1</v>
      </c>
      <c r="I15" s="139">
        <f t="shared" si="0"/>
        <v>1</v>
      </c>
      <c r="J15" s="268"/>
      <c r="K15" s="54"/>
      <c r="L15" s="54"/>
      <c r="M15" s="54"/>
      <c r="N15" s="54"/>
      <c r="O15" s="54"/>
      <c r="P15" s="54"/>
      <c r="Q15" s="54"/>
    </row>
    <row r="16" spans="1:17" ht="76.5" x14ac:dyDescent="0.2">
      <c r="A16" s="70">
        <v>9</v>
      </c>
      <c r="B16" s="198" t="s">
        <v>3304</v>
      </c>
      <c r="C16" s="199" t="s">
        <v>3305</v>
      </c>
      <c r="D16" s="199" t="s">
        <v>1101</v>
      </c>
      <c r="E16" s="222"/>
      <c r="F16" s="139">
        <v>1</v>
      </c>
      <c r="G16" s="139">
        <v>1</v>
      </c>
      <c r="H16" s="139">
        <v>1</v>
      </c>
      <c r="I16" s="139">
        <f t="shared" si="0"/>
        <v>1</v>
      </c>
      <c r="J16" s="268"/>
      <c r="K16" s="54"/>
      <c r="L16" s="54"/>
      <c r="M16" s="54"/>
      <c r="N16" s="54"/>
      <c r="O16" s="54"/>
      <c r="P16" s="54"/>
      <c r="Q16" s="54"/>
    </row>
    <row r="17" spans="1:17" ht="76.5" x14ac:dyDescent="0.2">
      <c r="A17" s="70">
        <v>10</v>
      </c>
      <c r="B17" s="198" t="s">
        <v>3306</v>
      </c>
      <c r="C17" s="199" t="s">
        <v>3307</v>
      </c>
      <c r="D17" s="199" t="s">
        <v>1101</v>
      </c>
      <c r="E17" s="222"/>
      <c r="F17" s="139">
        <v>1</v>
      </c>
      <c r="G17" s="139">
        <v>1</v>
      </c>
      <c r="H17" s="139">
        <v>1</v>
      </c>
      <c r="I17" s="139">
        <f t="shared" si="0"/>
        <v>1</v>
      </c>
      <c r="J17" s="268"/>
      <c r="K17" s="54"/>
      <c r="L17" s="54"/>
      <c r="M17" s="54"/>
      <c r="N17" s="54"/>
      <c r="O17" s="54"/>
      <c r="P17" s="54"/>
      <c r="Q17" s="54"/>
    </row>
    <row r="18" spans="1:17" ht="76.5" x14ac:dyDescent="0.2">
      <c r="A18" s="70">
        <v>11</v>
      </c>
      <c r="B18" s="198" t="s">
        <v>3308</v>
      </c>
      <c r="C18" s="199" t="s">
        <v>3309</v>
      </c>
      <c r="D18" s="199" t="s">
        <v>1101</v>
      </c>
      <c r="E18" s="222"/>
      <c r="F18" s="139">
        <v>1</v>
      </c>
      <c r="G18" s="139">
        <v>1</v>
      </c>
      <c r="H18" s="139">
        <v>1</v>
      </c>
      <c r="I18" s="139">
        <f t="shared" si="0"/>
        <v>1</v>
      </c>
      <c r="J18" s="268"/>
      <c r="K18" s="54"/>
      <c r="L18" s="54"/>
      <c r="M18" s="54"/>
      <c r="N18" s="54"/>
      <c r="O18" s="54"/>
      <c r="P18" s="54"/>
      <c r="Q18" s="54"/>
    </row>
    <row r="19" spans="1:17" ht="76.5" x14ac:dyDescent="0.2">
      <c r="A19" s="70">
        <v>12</v>
      </c>
      <c r="B19" s="198" t="s">
        <v>3310</v>
      </c>
      <c r="C19" s="199" t="s">
        <v>3311</v>
      </c>
      <c r="D19" s="199" t="s">
        <v>1101</v>
      </c>
      <c r="E19" s="222"/>
      <c r="F19" s="139">
        <v>1</v>
      </c>
      <c r="G19" s="139">
        <v>1</v>
      </c>
      <c r="H19" s="139">
        <v>1</v>
      </c>
      <c r="I19" s="139">
        <f t="shared" si="0"/>
        <v>1</v>
      </c>
      <c r="J19" s="268"/>
      <c r="K19" s="54"/>
      <c r="L19" s="54"/>
      <c r="M19" s="54"/>
      <c r="N19" s="54"/>
      <c r="O19" s="54"/>
      <c r="P19" s="54"/>
      <c r="Q19" s="54"/>
    </row>
    <row r="20" spans="1:17" ht="76.5" x14ac:dyDescent="0.2">
      <c r="A20" s="70">
        <v>13</v>
      </c>
      <c r="B20" s="198" t="s">
        <v>3312</v>
      </c>
      <c r="C20" s="199" t="s">
        <v>3313</v>
      </c>
      <c r="D20" s="199" t="s">
        <v>1101</v>
      </c>
      <c r="E20" s="222"/>
      <c r="F20" s="139">
        <v>1</v>
      </c>
      <c r="G20" s="150">
        <v>1</v>
      </c>
      <c r="H20" s="139">
        <v>1</v>
      </c>
      <c r="I20" s="139">
        <f t="shared" si="0"/>
        <v>1</v>
      </c>
      <c r="J20" s="78" t="s">
        <v>361</v>
      </c>
      <c r="K20" s="54"/>
      <c r="L20" s="54"/>
      <c r="M20" s="54"/>
      <c r="N20" s="54"/>
      <c r="O20" s="54"/>
      <c r="P20" s="54"/>
      <c r="Q20" s="54"/>
    </row>
    <row r="21" spans="1:17" ht="63.75" x14ac:dyDescent="0.2">
      <c r="A21" s="70">
        <v>14</v>
      </c>
      <c r="B21" s="198" t="s">
        <v>3314</v>
      </c>
      <c r="C21" s="269" t="s">
        <v>3315</v>
      </c>
      <c r="D21" s="199" t="s">
        <v>1101</v>
      </c>
      <c r="E21" s="222"/>
      <c r="F21" s="139">
        <v>1</v>
      </c>
      <c r="G21" s="139">
        <v>1</v>
      </c>
      <c r="H21" s="139">
        <v>1</v>
      </c>
      <c r="I21" s="139">
        <f t="shared" si="0"/>
        <v>1</v>
      </c>
      <c r="J21" s="268"/>
      <c r="K21" s="54"/>
      <c r="L21" s="54"/>
      <c r="M21" s="54"/>
      <c r="N21" s="54"/>
      <c r="O21" s="54"/>
      <c r="P21" s="54"/>
      <c r="Q21" s="54"/>
    </row>
    <row r="22" spans="1:17" ht="76.5" x14ac:dyDescent="0.2">
      <c r="A22" s="70">
        <v>15</v>
      </c>
      <c r="B22" s="198" t="s">
        <v>3316</v>
      </c>
      <c r="C22" s="199" t="s">
        <v>3317</v>
      </c>
      <c r="D22" s="199" t="s">
        <v>1101</v>
      </c>
      <c r="E22" s="222"/>
      <c r="F22" s="139">
        <v>1</v>
      </c>
      <c r="G22" s="139">
        <v>1</v>
      </c>
      <c r="H22" s="139">
        <v>1</v>
      </c>
      <c r="I22" s="139">
        <f t="shared" si="0"/>
        <v>1</v>
      </c>
      <c r="J22" s="268"/>
      <c r="K22" s="54"/>
      <c r="L22" s="54"/>
      <c r="M22" s="54"/>
      <c r="N22" s="54"/>
      <c r="O22" s="54"/>
      <c r="P22" s="54"/>
      <c r="Q22" s="54"/>
    </row>
    <row r="23" spans="1:17" ht="165.75" x14ac:dyDescent="0.2">
      <c r="A23" s="70">
        <v>16</v>
      </c>
      <c r="B23" s="198" t="s">
        <v>3318</v>
      </c>
      <c r="C23" s="199" t="s">
        <v>3319</v>
      </c>
      <c r="D23" s="199" t="s">
        <v>1101</v>
      </c>
      <c r="E23" s="222"/>
      <c r="F23" s="139">
        <v>1</v>
      </c>
      <c r="G23" s="139">
        <v>1</v>
      </c>
      <c r="H23" s="139">
        <v>1</v>
      </c>
      <c r="I23" s="139">
        <f t="shared" si="0"/>
        <v>1</v>
      </c>
      <c r="J23" s="268"/>
      <c r="K23" s="54"/>
      <c r="L23" s="54"/>
      <c r="M23" s="54"/>
      <c r="N23" s="54"/>
      <c r="O23" s="54"/>
      <c r="P23" s="54"/>
      <c r="Q23" s="54"/>
    </row>
    <row r="24" spans="1:17" ht="63.75" x14ac:dyDescent="0.2">
      <c r="A24" s="70">
        <v>17</v>
      </c>
      <c r="B24" s="198" t="s">
        <v>3320</v>
      </c>
      <c r="C24" s="269" t="s">
        <v>3321</v>
      </c>
      <c r="D24" s="199" t="s">
        <v>1101</v>
      </c>
      <c r="E24" s="222"/>
      <c r="F24" s="139">
        <v>1</v>
      </c>
      <c r="G24" s="150">
        <v>1</v>
      </c>
      <c r="H24" s="139">
        <v>1</v>
      </c>
      <c r="I24" s="139">
        <f t="shared" si="0"/>
        <v>1</v>
      </c>
      <c r="J24" s="78" t="s">
        <v>361</v>
      </c>
      <c r="K24" s="54"/>
      <c r="L24" s="54"/>
      <c r="M24" s="54"/>
      <c r="N24" s="54"/>
      <c r="O24" s="54"/>
      <c r="P24" s="54"/>
      <c r="Q24" s="54"/>
    </row>
    <row r="25" spans="1:17" ht="76.5" x14ac:dyDescent="0.2">
      <c r="A25" s="70">
        <v>18</v>
      </c>
      <c r="B25" s="198" t="s">
        <v>3322</v>
      </c>
      <c r="C25" s="199" t="s">
        <v>3323</v>
      </c>
      <c r="D25" s="199" t="s">
        <v>1101</v>
      </c>
      <c r="E25" s="222"/>
      <c r="F25" s="139">
        <v>1</v>
      </c>
      <c r="G25" s="139">
        <v>1</v>
      </c>
      <c r="H25" s="139">
        <v>1</v>
      </c>
      <c r="I25" s="139">
        <f t="shared" si="0"/>
        <v>1</v>
      </c>
      <c r="J25" s="268"/>
      <c r="K25" s="54"/>
      <c r="L25" s="54"/>
      <c r="M25" s="54"/>
      <c r="N25" s="54"/>
      <c r="O25" s="54"/>
      <c r="P25" s="54"/>
      <c r="Q25" s="54"/>
    </row>
    <row r="26" spans="1:17" ht="102" x14ac:dyDescent="0.2">
      <c r="A26" s="70">
        <v>19</v>
      </c>
      <c r="B26" s="198" t="s">
        <v>3324</v>
      </c>
      <c r="C26" s="199" t="s">
        <v>3325</v>
      </c>
      <c r="D26" s="199" t="s">
        <v>1101</v>
      </c>
      <c r="E26" s="222"/>
      <c r="F26" s="139">
        <v>1</v>
      </c>
      <c r="G26" s="139">
        <v>1</v>
      </c>
      <c r="H26" s="139">
        <v>1</v>
      </c>
      <c r="I26" s="139">
        <f t="shared" si="0"/>
        <v>1</v>
      </c>
      <c r="J26" s="268"/>
      <c r="K26" s="54"/>
      <c r="L26" s="54"/>
      <c r="M26" s="54"/>
      <c r="N26" s="54"/>
      <c r="O26" s="54"/>
      <c r="P26" s="54"/>
      <c r="Q26" s="54"/>
    </row>
    <row r="27" spans="1:17" ht="102" x14ac:dyDescent="0.2">
      <c r="A27" s="70">
        <v>20</v>
      </c>
      <c r="B27" s="198" t="s">
        <v>3326</v>
      </c>
      <c r="C27" s="199" t="s">
        <v>3327</v>
      </c>
      <c r="D27" s="199" t="s">
        <v>1101</v>
      </c>
      <c r="E27" s="222"/>
      <c r="F27" s="139">
        <v>1</v>
      </c>
      <c r="G27" s="139">
        <v>1</v>
      </c>
      <c r="H27" s="139">
        <v>1</v>
      </c>
      <c r="I27" s="139">
        <f t="shared" si="0"/>
        <v>1</v>
      </c>
      <c r="J27" s="268"/>
      <c r="K27" s="54"/>
      <c r="L27" s="54"/>
      <c r="M27" s="54"/>
      <c r="N27" s="54"/>
      <c r="O27" s="54"/>
      <c r="P27" s="54"/>
      <c r="Q27" s="54"/>
    </row>
    <row r="28" spans="1:17" ht="76.5" x14ac:dyDescent="0.2">
      <c r="A28" s="70">
        <v>21</v>
      </c>
      <c r="B28" s="198" t="s">
        <v>3328</v>
      </c>
      <c r="C28" s="199" t="s">
        <v>3329</v>
      </c>
      <c r="D28" s="199" t="s">
        <v>1101</v>
      </c>
      <c r="E28" s="222"/>
      <c r="F28" s="139">
        <v>1</v>
      </c>
      <c r="G28" s="139">
        <v>1</v>
      </c>
      <c r="H28" s="139">
        <v>1</v>
      </c>
      <c r="I28" s="139">
        <f t="shared" si="0"/>
        <v>1</v>
      </c>
      <c r="J28" s="268"/>
      <c r="K28" s="54"/>
      <c r="L28" s="54"/>
      <c r="M28" s="54"/>
      <c r="N28" s="54"/>
      <c r="O28" s="54"/>
      <c r="P28" s="54"/>
      <c r="Q28" s="54"/>
    </row>
    <row r="29" spans="1:17" ht="63.75" x14ac:dyDescent="0.2">
      <c r="A29" s="70">
        <v>22</v>
      </c>
      <c r="B29" s="198" t="s">
        <v>3330</v>
      </c>
      <c r="C29" s="199" t="s">
        <v>3331</v>
      </c>
      <c r="D29" s="199" t="s">
        <v>1101</v>
      </c>
      <c r="E29" s="222"/>
      <c r="F29" s="139">
        <v>1</v>
      </c>
      <c r="G29" s="139">
        <v>1</v>
      </c>
      <c r="H29" s="139">
        <v>1</v>
      </c>
      <c r="I29" s="139">
        <f t="shared" si="0"/>
        <v>1</v>
      </c>
      <c r="J29" s="268"/>
      <c r="K29" s="54"/>
      <c r="L29" s="54"/>
      <c r="M29" s="54"/>
      <c r="N29" s="54"/>
      <c r="O29" s="54"/>
      <c r="P29" s="54"/>
      <c r="Q29" s="54"/>
    </row>
    <row r="30" spans="1:17" ht="76.5" x14ac:dyDescent="0.2">
      <c r="A30" s="70">
        <v>23</v>
      </c>
      <c r="B30" s="198" t="s">
        <v>3332</v>
      </c>
      <c r="C30" s="199" t="s">
        <v>3333</v>
      </c>
      <c r="D30" s="199" t="s">
        <v>1101</v>
      </c>
      <c r="E30" s="222"/>
      <c r="F30" s="139">
        <v>1</v>
      </c>
      <c r="G30" s="139">
        <v>1</v>
      </c>
      <c r="H30" s="139">
        <v>1</v>
      </c>
      <c r="I30" s="139">
        <f t="shared" si="0"/>
        <v>1</v>
      </c>
      <c r="J30" s="268"/>
      <c r="K30" s="54"/>
      <c r="L30" s="54"/>
      <c r="M30" s="54"/>
      <c r="N30" s="54"/>
      <c r="O30" s="54"/>
      <c r="P30" s="54"/>
      <c r="Q30" s="54"/>
    </row>
    <row r="31" spans="1:17" ht="76.5" x14ac:dyDescent="0.2">
      <c r="A31" s="70">
        <v>24</v>
      </c>
      <c r="B31" s="198" t="s">
        <v>3334</v>
      </c>
      <c r="C31" s="199" t="s">
        <v>3335</v>
      </c>
      <c r="D31" s="199" t="s">
        <v>1101</v>
      </c>
      <c r="E31" s="222"/>
      <c r="F31" s="139">
        <v>1</v>
      </c>
      <c r="G31" s="139">
        <v>1</v>
      </c>
      <c r="H31" s="139">
        <v>1</v>
      </c>
      <c r="I31" s="139">
        <f t="shared" si="0"/>
        <v>1</v>
      </c>
      <c r="J31" s="268"/>
      <c r="K31" s="54"/>
      <c r="L31" s="54"/>
      <c r="M31" s="54"/>
      <c r="N31" s="54"/>
      <c r="O31" s="54"/>
      <c r="P31" s="54"/>
      <c r="Q31" s="54"/>
    </row>
    <row r="32" spans="1:17" ht="76.5" x14ac:dyDescent="0.2">
      <c r="A32" s="70">
        <v>25</v>
      </c>
      <c r="B32" s="198" t="s">
        <v>3336</v>
      </c>
      <c r="C32" s="199" t="s">
        <v>3337</v>
      </c>
      <c r="D32" s="199" t="s">
        <v>1101</v>
      </c>
      <c r="E32" s="222"/>
      <c r="F32" s="139">
        <v>1</v>
      </c>
      <c r="G32" s="139">
        <v>1</v>
      </c>
      <c r="H32" s="139">
        <v>1</v>
      </c>
      <c r="I32" s="139">
        <f t="shared" si="0"/>
        <v>1</v>
      </c>
      <c r="J32" s="268"/>
      <c r="K32" s="54"/>
      <c r="L32" s="54"/>
      <c r="M32" s="54"/>
      <c r="N32" s="54"/>
      <c r="O32" s="54"/>
      <c r="P32" s="54"/>
      <c r="Q32" s="54"/>
    </row>
    <row r="33" spans="1:17" ht="76.5" x14ac:dyDescent="0.2">
      <c r="A33" s="70">
        <v>26</v>
      </c>
      <c r="B33" s="198" t="s">
        <v>3338</v>
      </c>
      <c r="C33" s="199" t="s">
        <v>3339</v>
      </c>
      <c r="D33" s="199" t="s">
        <v>1101</v>
      </c>
      <c r="E33" s="222"/>
      <c r="F33" s="139">
        <v>1</v>
      </c>
      <c r="G33" s="139">
        <v>1</v>
      </c>
      <c r="H33" s="139">
        <v>1</v>
      </c>
      <c r="I33" s="139">
        <f t="shared" si="0"/>
        <v>1</v>
      </c>
      <c r="J33" s="268"/>
      <c r="K33" s="54"/>
      <c r="L33" s="54"/>
      <c r="M33" s="54"/>
      <c r="N33" s="54"/>
      <c r="O33" s="54"/>
      <c r="P33" s="54"/>
      <c r="Q33" s="54"/>
    </row>
    <row r="34" spans="1:17" ht="76.5" x14ac:dyDescent="0.2">
      <c r="A34" s="70">
        <v>27</v>
      </c>
      <c r="B34" s="198" t="s">
        <v>3340</v>
      </c>
      <c r="C34" s="199" t="s">
        <v>3341</v>
      </c>
      <c r="D34" s="199" t="s">
        <v>1101</v>
      </c>
      <c r="E34" s="222"/>
      <c r="F34" s="139">
        <v>1</v>
      </c>
      <c r="G34" s="139">
        <v>1</v>
      </c>
      <c r="H34" s="139">
        <v>1</v>
      </c>
      <c r="I34" s="139">
        <f t="shared" si="0"/>
        <v>1</v>
      </c>
      <c r="J34" s="268"/>
      <c r="K34" s="54"/>
      <c r="L34" s="54"/>
      <c r="M34" s="54"/>
      <c r="N34" s="54"/>
      <c r="O34" s="54"/>
      <c r="P34" s="54"/>
      <c r="Q34" s="54"/>
    </row>
    <row r="35" spans="1:17" ht="76.5" x14ac:dyDescent="0.2">
      <c r="A35" s="70">
        <v>28</v>
      </c>
      <c r="B35" s="198" t="s">
        <v>3342</v>
      </c>
      <c r="C35" s="199" t="s">
        <v>3343</v>
      </c>
      <c r="D35" s="199" t="s">
        <v>1101</v>
      </c>
      <c r="E35" s="222"/>
      <c r="F35" s="139">
        <v>1</v>
      </c>
      <c r="G35" s="139">
        <v>1</v>
      </c>
      <c r="H35" s="139">
        <v>1</v>
      </c>
      <c r="I35" s="139">
        <f t="shared" si="0"/>
        <v>1</v>
      </c>
      <c r="J35" s="268"/>
      <c r="K35" s="54"/>
      <c r="L35" s="54"/>
      <c r="M35" s="54"/>
      <c r="N35" s="54"/>
      <c r="O35" s="54"/>
      <c r="P35" s="54"/>
      <c r="Q35" s="54"/>
    </row>
    <row r="36" spans="1:17" ht="76.5" x14ac:dyDescent="0.2">
      <c r="A36" s="70">
        <v>29</v>
      </c>
      <c r="B36" s="198" t="s">
        <v>3344</v>
      </c>
      <c r="C36" s="269" t="s">
        <v>3345</v>
      </c>
      <c r="D36" s="199" t="s">
        <v>1101</v>
      </c>
      <c r="E36" s="222"/>
      <c r="F36" s="150">
        <v>1</v>
      </c>
      <c r="G36" s="139">
        <v>1</v>
      </c>
      <c r="H36" s="139">
        <v>1</v>
      </c>
      <c r="I36" s="139">
        <f t="shared" si="0"/>
        <v>1</v>
      </c>
      <c r="J36" s="78" t="s">
        <v>3346</v>
      </c>
      <c r="K36" s="54"/>
      <c r="L36" s="54"/>
      <c r="M36" s="54"/>
      <c r="N36" s="54"/>
      <c r="O36" s="54"/>
      <c r="P36" s="54"/>
      <c r="Q36" s="54"/>
    </row>
    <row r="37" spans="1:17" ht="76.5" x14ac:dyDescent="0.2">
      <c r="A37" s="70">
        <v>30</v>
      </c>
      <c r="B37" s="198" t="s">
        <v>3347</v>
      </c>
      <c r="C37" s="199" t="s">
        <v>3348</v>
      </c>
      <c r="D37" s="199" t="s">
        <v>1101</v>
      </c>
      <c r="E37" s="222"/>
      <c r="F37" s="139">
        <v>1</v>
      </c>
      <c r="G37" s="150">
        <v>1</v>
      </c>
      <c r="H37" s="139">
        <v>1</v>
      </c>
      <c r="I37" s="139">
        <f t="shared" si="0"/>
        <v>1</v>
      </c>
      <c r="J37" s="78" t="s">
        <v>361</v>
      </c>
      <c r="K37" s="54"/>
      <c r="L37" s="54"/>
      <c r="M37" s="54"/>
      <c r="N37" s="54"/>
      <c r="O37" s="54"/>
      <c r="P37" s="54"/>
      <c r="Q37" s="54"/>
    </row>
    <row r="38" spans="1:17" ht="76.5" x14ac:dyDescent="0.2">
      <c r="A38" s="70">
        <v>31</v>
      </c>
      <c r="B38" s="198" t="s">
        <v>3349</v>
      </c>
      <c r="C38" s="199" t="s">
        <v>3350</v>
      </c>
      <c r="D38" s="199" t="s">
        <v>1101</v>
      </c>
      <c r="E38" s="222"/>
      <c r="F38" s="139">
        <v>1</v>
      </c>
      <c r="G38" s="150">
        <v>1</v>
      </c>
      <c r="H38" s="139">
        <v>1</v>
      </c>
      <c r="I38" s="139">
        <f t="shared" si="0"/>
        <v>1</v>
      </c>
      <c r="J38" s="78" t="s">
        <v>361</v>
      </c>
      <c r="K38" s="54"/>
      <c r="L38" s="54"/>
      <c r="M38" s="54"/>
      <c r="N38" s="54"/>
      <c r="O38" s="54"/>
      <c r="P38" s="54"/>
      <c r="Q38" s="54"/>
    </row>
    <row r="39" spans="1:17" ht="63.75" x14ac:dyDescent="0.2">
      <c r="A39" s="70">
        <v>32</v>
      </c>
      <c r="B39" s="198" t="s">
        <v>3351</v>
      </c>
      <c r="C39" s="199" t="s">
        <v>3352</v>
      </c>
      <c r="D39" s="199" t="s">
        <v>1101</v>
      </c>
      <c r="E39" s="222"/>
      <c r="F39" s="139">
        <v>1</v>
      </c>
      <c r="G39" s="139">
        <v>1</v>
      </c>
      <c r="H39" s="139">
        <v>1</v>
      </c>
      <c r="I39" s="139">
        <f t="shared" si="0"/>
        <v>1</v>
      </c>
      <c r="J39" s="268"/>
      <c r="K39" s="54"/>
      <c r="L39" s="54"/>
      <c r="M39" s="54"/>
      <c r="N39" s="54"/>
      <c r="O39" s="54"/>
      <c r="P39" s="54"/>
      <c r="Q39" s="54"/>
    </row>
    <row r="40" spans="1:17" ht="63.75" x14ac:dyDescent="0.2">
      <c r="A40" s="70">
        <v>33</v>
      </c>
      <c r="B40" s="198" t="s">
        <v>3353</v>
      </c>
      <c r="C40" s="199" t="s">
        <v>3354</v>
      </c>
      <c r="D40" s="199" t="s">
        <v>1101</v>
      </c>
      <c r="E40" s="222"/>
      <c r="F40" s="139">
        <v>1</v>
      </c>
      <c r="G40" s="150">
        <v>1</v>
      </c>
      <c r="H40" s="139">
        <v>1</v>
      </c>
      <c r="I40" s="139">
        <f t="shared" si="0"/>
        <v>1</v>
      </c>
      <c r="J40" s="78" t="s">
        <v>361</v>
      </c>
      <c r="K40" s="54"/>
      <c r="L40" s="54"/>
      <c r="M40" s="54"/>
      <c r="N40" s="54"/>
      <c r="O40" s="54"/>
      <c r="P40" s="54"/>
      <c r="Q40" s="54"/>
    </row>
    <row r="41" spans="1:17" ht="63.75" x14ac:dyDescent="0.2">
      <c r="A41" s="70">
        <v>34</v>
      </c>
      <c r="B41" s="198" t="s">
        <v>3355</v>
      </c>
      <c r="C41" s="199" t="s">
        <v>3356</v>
      </c>
      <c r="D41" s="199" t="s">
        <v>1101</v>
      </c>
      <c r="E41" s="222"/>
      <c r="F41" s="139">
        <v>1</v>
      </c>
      <c r="G41" s="139">
        <v>1</v>
      </c>
      <c r="H41" s="139">
        <v>1</v>
      </c>
      <c r="I41" s="139">
        <f t="shared" si="0"/>
        <v>1</v>
      </c>
      <c r="J41" s="268"/>
      <c r="K41" s="54"/>
      <c r="L41" s="54"/>
      <c r="M41" s="54"/>
      <c r="N41" s="54"/>
      <c r="O41" s="54"/>
      <c r="P41" s="54"/>
      <c r="Q41" s="54"/>
    </row>
    <row r="42" spans="1:17" ht="89.25" x14ac:dyDescent="0.2">
      <c r="A42" s="70">
        <v>35</v>
      </c>
      <c r="B42" s="198" t="s">
        <v>3357</v>
      </c>
      <c r="C42" s="199" t="s">
        <v>3358</v>
      </c>
      <c r="D42" s="199" t="s">
        <v>1098</v>
      </c>
      <c r="E42" s="199" t="s">
        <v>1098</v>
      </c>
      <c r="F42" s="139">
        <v>1</v>
      </c>
      <c r="G42" s="139">
        <v>1</v>
      </c>
      <c r="H42" s="139">
        <v>1</v>
      </c>
      <c r="I42" s="139">
        <f t="shared" si="0"/>
        <v>1</v>
      </c>
      <c r="J42" s="268"/>
      <c r="K42" s="54"/>
      <c r="L42" s="54"/>
      <c r="M42" s="54"/>
      <c r="N42" s="54"/>
      <c r="O42" s="54"/>
      <c r="P42" s="54"/>
      <c r="Q42" s="54"/>
    </row>
    <row r="43" spans="1:17" ht="63.75" x14ac:dyDescent="0.2">
      <c r="A43" s="70">
        <v>36</v>
      </c>
      <c r="B43" s="198" t="s">
        <v>3359</v>
      </c>
      <c r="C43" s="199" t="s">
        <v>3360</v>
      </c>
      <c r="D43" s="199" t="s">
        <v>1101</v>
      </c>
      <c r="E43" s="222"/>
      <c r="F43" s="139">
        <v>1</v>
      </c>
      <c r="G43" s="150">
        <v>1</v>
      </c>
      <c r="H43" s="139">
        <v>1</v>
      </c>
      <c r="I43" s="139">
        <f t="shared" si="0"/>
        <v>1</v>
      </c>
      <c r="J43" s="78" t="s">
        <v>361</v>
      </c>
      <c r="K43" s="54"/>
      <c r="L43" s="54"/>
      <c r="M43" s="54"/>
      <c r="N43" s="54"/>
      <c r="O43" s="54"/>
      <c r="P43" s="54"/>
      <c r="Q43" s="54"/>
    </row>
    <row r="44" spans="1:17" ht="76.5" x14ac:dyDescent="0.2">
      <c r="A44" s="70">
        <v>37</v>
      </c>
      <c r="B44" s="198" t="s">
        <v>3361</v>
      </c>
      <c r="C44" s="199" t="s">
        <v>3362</v>
      </c>
      <c r="D44" s="199" t="s">
        <v>1101</v>
      </c>
      <c r="E44" s="222"/>
      <c r="F44" s="139">
        <v>1</v>
      </c>
      <c r="G44" s="150">
        <v>1</v>
      </c>
      <c r="H44" s="139">
        <v>1</v>
      </c>
      <c r="I44" s="139">
        <f t="shared" si="0"/>
        <v>1</v>
      </c>
      <c r="J44" s="78" t="s">
        <v>361</v>
      </c>
      <c r="K44" s="54"/>
      <c r="L44" s="54"/>
      <c r="M44" s="54"/>
      <c r="N44" s="54"/>
      <c r="O44" s="54"/>
      <c r="P44" s="54"/>
      <c r="Q44" s="54"/>
    </row>
    <row r="45" spans="1:17" ht="89.25" x14ac:dyDescent="0.2">
      <c r="A45" s="70">
        <v>38</v>
      </c>
      <c r="B45" s="198" t="s">
        <v>3363</v>
      </c>
      <c r="C45" s="199" t="s">
        <v>3364</v>
      </c>
      <c r="D45" s="199" t="s">
        <v>1101</v>
      </c>
      <c r="E45" s="222"/>
      <c r="F45" s="139">
        <v>1</v>
      </c>
      <c r="G45" s="139">
        <v>1</v>
      </c>
      <c r="H45" s="139">
        <v>1</v>
      </c>
      <c r="I45" s="139">
        <f t="shared" si="0"/>
        <v>1</v>
      </c>
      <c r="J45" s="268"/>
      <c r="K45" s="54"/>
      <c r="L45" s="54"/>
      <c r="M45" s="54"/>
      <c r="N45" s="54"/>
      <c r="O45" s="54"/>
      <c r="P45" s="54"/>
      <c r="Q45" s="54"/>
    </row>
    <row r="46" spans="1:17" ht="89.25" x14ac:dyDescent="0.2">
      <c r="A46" s="70">
        <v>39</v>
      </c>
      <c r="B46" s="198" t="s">
        <v>3365</v>
      </c>
      <c r="C46" s="199" t="s">
        <v>3366</v>
      </c>
      <c r="D46" s="199" t="s">
        <v>1101</v>
      </c>
      <c r="E46" s="222"/>
      <c r="F46" s="139">
        <v>1</v>
      </c>
      <c r="G46" s="139">
        <v>1</v>
      </c>
      <c r="H46" s="139">
        <v>1</v>
      </c>
      <c r="I46" s="139">
        <f t="shared" si="0"/>
        <v>1</v>
      </c>
      <c r="J46" s="268"/>
      <c r="K46" s="54"/>
      <c r="L46" s="54"/>
      <c r="M46" s="54"/>
      <c r="N46" s="54"/>
      <c r="O46" s="54"/>
      <c r="P46" s="54"/>
      <c r="Q46" s="54"/>
    </row>
    <row r="47" spans="1:17" ht="89.25" x14ac:dyDescent="0.2">
      <c r="A47" s="70">
        <v>40</v>
      </c>
      <c r="B47" s="198" t="s">
        <v>3367</v>
      </c>
      <c r="C47" s="199" t="s">
        <v>3368</v>
      </c>
      <c r="D47" s="199" t="s">
        <v>1101</v>
      </c>
      <c r="E47" s="222"/>
      <c r="F47" s="139">
        <v>1</v>
      </c>
      <c r="G47" s="139">
        <v>1</v>
      </c>
      <c r="H47" s="139">
        <v>1</v>
      </c>
      <c r="I47" s="139">
        <f t="shared" si="0"/>
        <v>1</v>
      </c>
      <c r="J47" s="268"/>
      <c r="K47" s="54"/>
      <c r="L47" s="54"/>
      <c r="M47" s="54"/>
      <c r="N47" s="54"/>
      <c r="O47" s="54"/>
      <c r="P47" s="54"/>
      <c r="Q47" s="54"/>
    </row>
    <row r="48" spans="1:17" ht="76.5" x14ac:dyDescent="0.2">
      <c r="A48" s="70">
        <v>41</v>
      </c>
      <c r="B48" s="198" t="s">
        <v>3369</v>
      </c>
      <c r="C48" s="199" t="s">
        <v>3370</v>
      </c>
      <c r="D48" s="199" t="s">
        <v>1101</v>
      </c>
      <c r="E48" s="222"/>
      <c r="F48" s="139">
        <v>1</v>
      </c>
      <c r="G48" s="139">
        <v>1</v>
      </c>
      <c r="H48" s="139">
        <v>1</v>
      </c>
      <c r="I48" s="139">
        <f t="shared" si="0"/>
        <v>1</v>
      </c>
      <c r="J48" s="268"/>
      <c r="K48" s="54"/>
      <c r="L48" s="54"/>
      <c r="M48" s="54"/>
      <c r="N48" s="54"/>
      <c r="O48" s="54"/>
      <c r="P48" s="54"/>
      <c r="Q48" s="54"/>
    </row>
    <row r="49" spans="1:17" ht="76.5" x14ac:dyDescent="0.2">
      <c r="A49" s="70">
        <v>42</v>
      </c>
      <c r="B49" s="198" t="s">
        <v>3371</v>
      </c>
      <c r="C49" s="199" t="s">
        <v>3372</v>
      </c>
      <c r="D49" s="199" t="s">
        <v>1101</v>
      </c>
      <c r="E49" s="222"/>
      <c r="F49" s="139">
        <v>1</v>
      </c>
      <c r="G49" s="139">
        <v>1</v>
      </c>
      <c r="H49" s="139">
        <v>1</v>
      </c>
      <c r="I49" s="139">
        <f t="shared" si="0"/>
        <v>1</v>
      </c>
      <c r="J49" s="268"/>
      <c r="K49" s="54"/>
      <c r="L49" s="54"/>
      <c r="M49" s="54"/>
      <c r="N49" s="54"/>
      <c r="O49" s="54"/>
      <c r="P49" s="54"/>
      <c r="Q49" s="54"/>
    </row>
    <row r="50" spans="1:17" ht="76.5" x14ac:dyDescent="0.2">
      <c r="A50" s="70">
        <v>43</v>
      </c>
      <c r="B50" s="198" t="s">
        <v>3373</v>
      </c>
      <c r="C50" s="199" t="s">
        <v>3374</v>
      </c>
      <c r="D50" s="199" t="s">
        <v>1101</v>
      </c>
      <c r="E50" s="222"/>
      <c r="F50" s="139">
        <v>1</v>
      </c>
      <c r="G50" s="139">
        <v>1</v>
      </c>
      <c r="H50" s="139">
        <v>1</v>
      </c>
      <c r="I50" s="139">
        <f t="shared" si="0"/>
        <v>1</v>
      </c>
      <c r="J50" s="268"/>
      <c r="K50" s="54"/>
      <c r="L50" s="54"/>
      <c r="M50" s="54"/>
      <c r="N50" s="54"/>
      <c r="O50" s="54"/>
      <c r="P50" s="54"/>
      <c r="Q50" s="54"/>
    </row>
    <row r="51" spans="1:17" ht="89.25" x14ac:dyDescent="0.2">
      <c r="A51" s="70">
        <v>44</v>
      </c>
      <c r="B51" s="198" t="s">
        <v>3375</v>
      </c>
      <c r="C51" s="199" t="s">
        <v>3376</v>
      </c>
      <c r="D51" s="199" t="s">
        <v>1101</v>
      </c>
      <c r="E51" s="222"/>
      <c r="F51" s="139">
        <v>1</v>
      </c>
      <c r="G51" s="150">
        <v>1</v>
      </c>
      <c r="H51" s="139">
        <v>1</v>
      </c>
      <c r="I51" s="139">
        <f t="shared" si="0"/>
        <v>1</v>
      </c>
      <c r="J51" s="78" t="s">
        <v>361</v>
      </c>
      <c r="K51" s="54"/>
      <c r="L51" s="54"/>
      <c r="M51" s="54"/>
      <c r="N51" s="54"/>
      <c r="O51" s="54"/>
      <c r="P51" s="54"/>
      <c r="Q51" s="54"/>
    </row>
    <row r="52" spans="1:17" ht="76.5" x14ac:dyDescent="0.2">
      <c r="A52" s="70">
        <v>45</v>
      </c>
      <c r="B52" s="198" t="s">
        <v>3377</v>
      </c>
      <c r="C52" s="199" t="s">
        <v>3378</v>
      </c>
      <c r="D52" s="199" t="s">
        <v>1101</v>
      </c>
      <c r="E52" s="222"/>
      <c r="F52" s="139">
        <v>1</v>
      </c>
      <c r="G52" s="139">
        <v>1</v>
      </c>
      <c r="H52" s="139">
        <v>1</v>
      </c>
      <c r="I52" s="139">
        <f t="shared" si="0"/>
        <v>1</v>
      </c>
      <c r="J52" s="268"/>
      <c r="K52" s="54"/>
      <c r="L52" s="54"/>
      <c r="M52" s="54"/>
      <c r="N52" s="54"/>
      <c r="O52" s="54"/>
      <c r="P52" s="54"/>
      <c r="Q52" s="54"/>
    </row>
    <row r="53" spans="1:17" ht="76.5" x14ac:dyDescent="0.2">
      <c r="A53" s="70">
        <v>46</v>
      </c>
      <c r="B53" s="198" t="s">
        <v>3379</v>
      </c>
      <c r="C53" s="199" t="s">
        <v>3380</v>
      </c>
      <c r="D53" s="199" t="s">
        <v>1098</v>
      </c>
      <c r="E53" s="199" t="s">
        <v>1098</v>
      </c>
      <c r="F53" s="139">
        <v>1</v>
      </c>
      <c r="G53" s="139">
        <v>1</v>
      </c>
      <c r="H53" s="139">
        <v>1</v>
      </c>
      <c r="I53" s="139">
        <f t="shared" si="0"/>
        <v>1</v>
      </c>
      <c r="J53" s="268"/>
      <c r="K53" s="54"/>
      <c r="L53" s="54"/>
      <c r="M53" s="54"/>
      <c r="N53" s="54"/>
      <c r="O53" s="54"/>
      <c r="P53" s="54"/>
      <c r="Q53" s="54"/>
    </row>
    <row r="54" spans="1:17" ht="76.5" x14ac:dyDescent="0.2">
      <c r="A54" s="70">
        <v>47</v>
      </c>
      <c r="B54" s="198" t="s">
        <v>3381</v>
      </c>
      <c r="C54" s="199" t="s">
        <v>3382</v>
      </c>
      <c r="D54" s="199" t="s">
        <v>1101</v>
      </c>
      <c r="E54" s="222"/>
      <c r="F54" s="139">
        <v>1</v>
      </c>
      <c r="G54" s="139">
        <v>1</v>
      </c>
      <c r="H54" s="139">
        <v>1</v>
      </c>
      <c r="I54" s="139">
        <f t="shared" si="0"/>
        <v>1</v>
      </c>
      <c r="J54" s="268"/>
      <c r="K54" s="54"/>
      <c r="L54" s="54"/>
      <c r="M54" s="54"/>
      <c r="N54" s="54"/>
      <c r="O54" s="54"/>
      <c r="P54" s="54"/>
      <c r="Q54" s="54"/>
    </row>
    <row r="55" spans="1:17" ht="76.5" x14ac:dyDescent="0.2">
      <c r="A55" s="70">
        <v>48</v>
      </c>
      <c r="B55" s="198" t="s">
        <v>3383</v>
      </c>
      <c r="C55" s="199" t="s">
        <v>3384</v>
      </c>
      <c r="D55" s="199" t="s">
        <v>1101</v>
      </c>
      <c r="E55" s="222"/>
      <c r="F55" s="139">
        <v>1</v>
      </c>
      <c r="G55" s="150">
        <v>1</v>
      </c>
      <c r="H55" s="139">
        <v>1</v>
      </c>
      <c r="I55" s="139">
        <f t="shared" si="0"/>
        <v>1</v>
      </c>
      <c r="J55" s="78" t="s">
        <v>361</v>
      </c>
      <c r="K55" s="54"/>
      <c r="L55" s="54"/>
      <c r="M55" s="54"/>
      <c r="N55" s="54"/>
      <c r="O55" s="54"/>
      <c r="P55" s="54"/>
      <c r="Q55" s="54"/>
    </row>
    <row r="56" spans="1:17" ht="88.5" customHeight="1" x14ac:dyDescent="0.2">
      <c r="A56" s="70">
        <v>49</v>
      </c>
      <c r="B56" s="198" t="s">
        <v>3385</v>
      </c>
      <c r="C56" s="199" t="s">
        <v>3386</v>
      </c>
      <c r="D56" s="199" t="s">
        <v>1101</v>
      </c>
      <c r="E56" s="222"/>
      <c r="F56" s="139">
        <v>1</v>
      </c>
      <c r="G56" s="9">
        <v>0</v>
      </c>
      <c r="H56" s="9">
        <v>0</v>
      </c>
      <c r="I56" s="139">
        <f t="shared" si="0"/>
        <v>0.2</v>
      </c>
      <c r="J56" s="268"/>
      <c r="K56" s="54"/>
      <c r="L56" s="54"/>
      <c r="M56" s="54"/>
      <c r="N56" s="54"/>
      <c r="O56" s="54"/>
      <c r="P56" s="54"/>
      <c r="Q56" s="54"/>
    </row>
    <row r="57" spans="1:17" ht="76.5" x14ac:dyDescent="0.2">
      <c r="A57" s="70">
        <v>50</v>
      </c>
      <c r="B57" s="198" t="s">
        <v>3387</v>
      </c>
      <c r="C57" s="199" t="s">
        <v>3388</v>
      </c>
      <c r="D57" s="199" t="s">
        <v>1101</v>
      </c>
      <c r="E57" s="270"/>
      <c r="F57" s="139">
        <v>1</v>
      </c>
      <c r="G57" s="9">
        <v>1</v>
      </c>
      <c r="H57" s="9">
        <v>1</v>
      </c>
      <c r="I57" s="139">
        <f t="shared" si="0"/>
        <v>1</v>
      </c>
      <c r="J57" s="268"/>
      <c r="K57" s="54"/>
      <c r="L57" s="54"/>
      <c r="M57" s="54"/>
      <c r="N57" s="54"/>
      <c r="O57" s="54"/>
      <c r="P57" s="54"/>
      <c r="Q57" s="54"/>
    </row>
    <row r="58" spans="1:17" ht="140.25" x14ac:dyDescent="0.2">
      <c r="A58" s="70">
        <v>51</v>
      </c>
      <c r="B58" s="198" t="s">
        <v>3389</v>
      </c>
      <c r="C58" s="199" t="s">
        <v>3390</v>
      </c>
      <c r="D58" s="199" t="s">
        <v>1098</v>
      </c>
      <c r="E58" s="199" t="s">
        <v>1098</v>
      </c>
      <c r="F58" s="139">
        <v>1</v>
      </c>
      <c r="G58" s="139">
        <v>1</v>
      </c>
      <c r="H58" s="139">
        <v>1</v>
      </c>
      <c r="I58" s="139">
        <f t="shared" si="0"/>
        <v>1</v>
      </c>
      <c r="J58" s="268"/>
      <c r="K58" s="54"/>
      <c r="L58" s="54"/>
      <c r="M58" s="54"/>
      <c r="N58" s="54"/>
      <c r="O58" s="54"/>
      <c r="P58" s="54"/>
      <c r="Q58" s="54"/>
    </row>
    <row r="59" spans="1:17" ht="49.5" customHeight="1" x14ac:dyDescent="0.2">
      <c r="A59" s="70">
        <v>52</v>
      </c>
      <c r="B59" s="198" t="s">
        <v>3391</v>
      </c>
      <c r="C59" s="199" t="s">
        <v>3392</v>
      </c>
      <c r="D59" s="199" t="s">
        <v>1098</v>
      </c>
      <c r="E59" s="199" t="s">
        <v>1098</v>
      </c>
      <c r="F59" s="139">
        <v>1</v>
      </c>
      <c r="G59" s="139">
        <v>1</v>
      </c>
      <c r="H59" s="139">
        <v>1</v>
      </c>
      <c r="I59" s="139">
        <f t="shared" si="0"/>
        <v>1</v>
      </c>
      <c r="J59" s="268"/>
      <c r="K59" s="54"/>
      <c r="L59" s="54"/>
      <c r="M59" s="54"/>
      <c r="N59" s="54"/>
      <c r="O59" s="54"/>
      <c r="P59" s="54"/>
      <c r="Q59" s="54"/>
    </row>
    <row r="60" spans="1:17" ht="51" x14ac:dyDescent="0.2">
      <c r="A60" s="70">
        <v>53</v>
      </c>
      <c r="B60" s="198" t="s">
        <v>3393</v>
      </c>
      <c r="C60" s="199" t="s">
        <v>3394</v>
      </c>
      <c r="D60" s="199" t="s">
        <v>1098</v>
      </c>
      <c r="E60" s="199" t="s">
        <v>1098</v>
      </c>
      <c r="F60" s="139">
        <v>1</v>
      </c>
      <c r="G60" s="139">
        <v>1</v>
      </c>
      <c r="H60" s="139">
        <v>1</v>
      </c>
      <c r="I60" s="139">
        <f>F60*0.2+G60*0.4+H60*0.4</f>
        <v>1</v>
      </c>
      <c r="J60" s="268"/>
      <c r="K60" s="54"/>
      <c r="L60" s="54"/>
      <c r="M60" s="54"/>
      <c r="N60" s="54"/>
      <c r="O60" s="54"/>
      <c r="P60" s="54"/>
      <c r="Q60" s="54"/>
    </row>
    <row r="61" spans="1:17" ht="165.75" x14ac:dyDescent="0.2">
      <c r="A61" s="164">
        <v>54</v>
      </c>
      <c r="B61" s="263" t="s">
        <v>3395</v>
      </c>
      <c r="C61" s="262" t="s">
        <v>3396</v>
      </c>
      <c r="D61" s="262" t="s">
        <v>1101</v>
      </c>
      <c r="E61" s="271" t="s">
        <v>3397</v>
      </c>
      <c r="F61" s="167"/>
      <c r="G61" s="167"/>
      <c r="H61" s="167"/>
      <c r="I61" s="167"/>
      <c r="J61" s="194" t="s">
        <v>1048</v>
      </c>
      <c r="K61" s="54"/>
      <c r="L61" s="54"/>
      <c r="M61" s="54"/>
      <c r="N61" s="54"/>
      <c r="O61" s="54"/>
      <c r="P61" s="54"/>
      <c r="Q61" s="54"/>
    </row>
    <row r="62" spans="1:17" ht="165.75" x14ac:dyDescent="0.2">
      <c r="A62" s="164">
        <v>55</v>
      </c>
      <c r="B62" s="263" t="s">
        <v>3398</v>
      </c>
      <c r="C62" s="262" t="s">
        <v>3399</v>
      </c>
      <c r="D62" s="262" t="s">
        <v>1101</v>
      </c>
      <c r="E62" s="271" t="s">
        <v>3397</v>
      </c>
      <c r="F62" s="167"/>
      <c r="G62" s="167"/>
      <c r="H62" s="167"/>
      <c r="I62" s="167"/>
      <c r="J62" s="194" t="s">
        <v>1048</v>
      </c>
      <c r="K62" s="54"/>
      <c r="L62" s="54"/>
      <c r="M62" s="54"/>
      <c r="N62" s="54"/>
      <c r="O62" s="54"/>
      <c r="P62" s="54"/>
      <c r="Q62" s="54"/>
    </row>
    <row r="63" spans="1:17" ht="165.75" x14ac:dyDescent="0.2">
      <c r="A63" s="164">
        <v>56</v>
      </c>
      <c r="B63" s="263" t="s">
        <v>3400</v>
      </c>
      <c r="C63" s="262" t="s">
        <v>3401</v>
      </c>
      <c r="D63" s="262" t="s">
        <v>1101</v>
      </c>
      <c r="E63" s="271" t="s">
        <v>3397</v>
      </c>
      <c r="F63" s="167"/>
      <c r="G63" s="167"/>
      <c r="H63" s="167"/>
      <c r="I63" s="167"/>
      <c r="J63" s="194" t="s">
        <v>1048</v>
      </c>
      <c r="K63" s="54"/>
      <c r="L63" s="54"/>
      <c r="M63" s="54"/>
      <c r="N63" s="54"/>
      <c r="O63" s="54"/>
      <c r="P63" s="54"/>
      <c r="Q63" s="54"/>
    </row>
    <row r="64" spans="1:17" ht="165.75" x14ac:dyDescent="0.2">
      <c r="A64" s="164">
        <v>57</v>
      </c>
      <c r="B64" s="263" t="s">
        <v>3402</v>
      </c>
      <c r="C64" s="262" t="s">
        <v>3403</v>
      </c>
      <c r="D64" s="262" t="s">
        <v>1101</v>
      </c>
      <c r="E64" s="271" t="s">
        <v>3397</v>
      </c>
      <c r="F64" s="167"/>
      <c r="G64" s="167"/>
      <c r="H64" s="167"/>
      <c r="I64" s="167"/>
      <c r="J64" s="194" t="s">
        <v>1048</v>
      </c>
      <c r="K64" s="54"/>
      <c r="L64" s="54"/>
      <c r="M64" s="54"/>
      <c r="N64" s="54"/>
      <c r="O64" s="54"/>
      <c r="P64" s="54"/>
      <c r="Q64" s="54"/>
    </row>
    <row r="65" spans="1:17" ht="165.75" x14ac:dyDescent="0.2">
      <c r="A65" s="164">
        <v>58</v>
      </c>
      <c r="B65" s="263" t="s">
        <v>3404</v>
      </c>
      <c r="C65" s="262" t="s">
        <v>3405</v>
      </c>
      <c r="D65" s="262" t="s">
        <v>1101</v>
      </c>
      <c r="E65" s="271" t="s">
        <v>3397</v>
      </c>
      <c r="F65" s="167"/>
      <c r="G65" s="167"/>
      <c r="H65" s="167"/>
      <c r="I65" s="167"/>
      <c r="J65" s="194" t="s">
        <v>1048</v>
      </c>
      <c r="K65" s="54"/>
      <c r="L65" s="54"/>
      <c r="M65" s="54"/>
      <c r="N65" s="54"/>
      <c r="O65" s="54"/>
      <c r="P65" s="54"/>
      <c r="Q65" s="54"/>
    </row>
    <row r="66" spans="1:17" ht="165.75" x14ac:dyDescent="0.2">
      <c r="A66" s="164">
        <v>59</v>
      </c>
      <c r="B66" s="263" t="s">
        <v>3406</v>
      </c>
      <c r="C66" s="262" t="s">
        <v>3407</v>
      </c>
      <c r="D66" s="262" t="s">
        <v>1101</v>
      </c>
      <c r="E66" s="271" t="s">
        <v>3397</v>
      </c>
      <c r="F66" s="167"/>
      <c r="G66" s="167"/>
      <c r="H66" s="167"/>
      <c r="I66" s="167"/>
      <c r="J66" s="194" t="s">
        <v>1048</v>
      </c>
      <c r="K66" s="54"/>
      <c r="L66" s="54"/>
      <c r="M66" s="54"/>
      <c r="N66" s="54"/>
      <c r="O66" s="54"/>
      <c r="P66" s="54"/>
      <c r="Q66" s="54"/>
    </row>
    <row r="67" spans="1:17" ht="165.75" x14ac:dyDescent="0.2">
      <c r="A67" s="164">
        <v>60</v>
      </c>
      <c r="B67" s="263" t="s">
        <v>3408</v>
      </c>
      <c r="C67" s="262" t="s">
        <v>3409</v>
      </c>
      <c r="D67" s="262" t="s">
        <v>1101</v>
      </c>
      <c r="E67" s="271" t="s">
        <v>3397</v>
      </c>
      <c r="F67" s="167"/>
      <c r="G67" s="167"/>
      <c r="H67" s="167"/>
      <c r="I67" s="167"/>
      <c r="J67" s="194" t="s">
        <v>1048</v>
      </c>
      <c r="K67" s="54"/>
      <c r="L67" s="54"/>
      <c r="M67" s="54"/>
      <c r="N67" s="54"/>
      <c r="O67" s="54"/>
      <c r="P67" s="54"/>
      <c r="Q67" s="54"/>
    </row>
    <row r="68" spans="1:17" ht="165.75" x14ac:dyDescent="0.2">
      <c r="A68" s="164">
        <v>61</v>
      </c>
      <c r="B68" s="263" t="s">
        <v>3410</v>
      </c>
      <c r="C68" s="262" t="s">
        <v>3411</v>
      </c>
      <c r="D68" s="262" t="s">
        <v>1101</v>
      </c>
      <c r="E68" s="271" t="s">
        <v>3397</v>
      </c>
      <c r="F68" s="167"/>
      <c r="G68" s="167"/>
      <c r="H68" s="167"/>
      <c r="I68" s="167"/>
      <c r="J68" s="194" t="s">
        <v>1048</v>
      </c>
      <c r="K68" s="54"/>
      <c r="L68" s="54"/>
      <c r="M68" s="54"/>
      <c r="N68" s="54"/>
      <c r="O68" s="54"/>
      <c r="P68" s="54"/>
      <c r="Q68" s="54"/>
    </row>
    <row r="69" spans="1:17" ht="165.75" x14ac:dyDescent="0.2">
      <c r="A69" s="164">
        <v>62</v>
      </c>
      <c r="B69" s="263" t="s">
        <v>3412</v>
      </c>
      <c r="C69" s="262" t="s">
        <v>3413</v>
      </c>
      <c r="D69" s="262" t="s">
        <v>1101</v>
      </c>
      <c r="E69" s="271" t="s">
        <v>3397</v>
      </c>
      <c r="F69" s="167"/>
      <c r="G69" s="167"/>
      <c r="H69" s="167"/>
      <c r="I69" s="167"/>
      <c r="J69" s="194" t="s">
        <v>1048</v>
      </c>
      <c r="K69" s="54"/>
      <c r="L69" s="54"/>
      <c r="M69" s="54"/>
      <c r="N69" s="54"/>
      <c r="O69" s="54"/>
      <c r="P69" s="54"/>
      <c r="Q69" s="54"/>
    </row>
    <row r="70" spans="1:17" ht="165.75" x14ac:dyDescent="0.2">
      <c r="A70" s="164">
        <v>63</v>
      </c>
      <c r="B70" s="263" t="s">
        <v>3414</v>
      </c>
      <c r="C70" s="262" t="s">
        <v>3415</v>
      </c>
      <c r="D70" s="262" t="s">
        <v>1101</v>
      </c>
      <c r="E70" s="271" t="s">
        <v>3397</v>
      </c>
      <c r="F70" s="167"/>
      <c r="G70" s="167"/>
      <c r="H70" s="167"/>
      <c r="I70" s="167"/>
      <c r="J70" s="194" t="s">
        <v>1048</v>
      </c>
      <c r="K70" s="54"/>
      <c r="L70" s="54"/>
      <c r="M70" s="54"/>
      <c r="N70" s="54"/>
      <c r="O70" s="54"/>
      <c r="P70" s="54"/>
      <c r="Q70" s="54"/>
    </row>
    <row r="71" spans="1:17" ht="165.75" x14ac:dyDescent="0.2">
      <c r="A71" s="164">
        <v>64</v>
      </c>
      <c r="B71" s="263" t="s">
        <v>3416</v>
      </c>
      <c r="C71" s="262" t="s">
        <v>3417</v>
      </c>
      <c r="D71" s="262" t="s">
        <v>1101</v>
      </c>
      <c r="E71" s="271" t="s">
        <v>3397</v>
      </c>
      <c r="F71" s="167"/>
      <c r="G71" s="167"/>
      <c r="H71" s="167"/>
      <c r="I71" s="167"/>
      <c r="J71" s="194" t="s">
        <v>1048</v>
      </c>
      <c r="K71" s="54"/>
      <c r="L71" s="54"/>
      <c r="M71" s="54"/>
      <c r="N71" s="54"/>
      <c r="O71" s="54"/>
      <c r="P71" s="54"/>
      <c r="Q71" s="54"/>
    </row>
    <row r="72" spans="1:17" ht="165.75" x14ac:dyDescent="0.2">
      <c r="A72" s="164">
        <v>65</v>
      </c>
      <c r="B72" s="263" t="s">
        <v>3418</v>
      </c>
      <c r="C72" s="262" t="s">
        <v>3419</v>
      </c>
      <c r="D72" s="262" t="s">
        <v>1101</v>
      </c>
      <c r="E72" s="271" t="s">
        <v>3397</v>
      </c>
      <c r="F72" s="167"/>
      <c r="G72" s="167"/>
      <c r="H72" s="167"/>
      <c r="I72" s="167"/>
      <c r="J72" s="194" t="s">
        <v>1048</v>
      </c>
      <c r="K72" s="54"/>
      <c r="L72" s="54"/>
      <c r="M72" s="54"/>
      <c r="N72" s="54"/>
      <c r="O72" s="54"/>
      <c r="P72" s="54"/>
      <c r="Q72" s="54"/>
    </row>
    <row r="73" spans="1:17" ht="15.75" customHeight="1" x14ac:dyDescent="0.2">
      <c r="A73" s="332" t="s">
        <v>1049</v>
      </c>
      <c r="B73" s="333"/>
      <c r="C73" s="333"/>
      <c r="D73" s="333"/>
      <c r="E73" s="333"/>
      <c r="F73" s="333"/>
      <c r="G73" s="333"/>
      <c r="H73" s="334"/>
      <c r="I73" s="169">
        <f>SUM(I8:I60)/COUNT(I8:I60)</f>
        <v>0.98490566037735849</v>
      </c>
      <c r="J73" s="268"/>
      <c r="K73" s="54"/>
      <c r="L73" s="54"/>
      <c r="M73" s="54"/>
      <c r="N73" s="54"/>
      <c r="O73" s="54"/>
      <c r="P73" s="54"/>
      <c r="Q73" s="54"/>
    </row>
    <row r="77" spans="1:17" x14ac:dyDescent="0.2">
      <c r="B77" s="249"/>
      <c r="C77" s="250"/>
      <c r="D77" s="250"/>
      <c r="E77" s="250"/>
      <c r="F77" s="226"/>
      <c r="G77" s="226"/>
      <c r="H77" s="226"/>
      <c r="I77" s="226"/>
    </row>
    <row r="84" spans="2:9" x14ac:dyDescent="0.2">
      <c r="B84" s="249"/>
      <c r="C84" s="250"/>
      <c r="D84" s="250"/>
      <c r="E84" s="250"/>
      <c r="F84" s="226"/>
      <c r="G84" s="226"/>
      <c r="H84" s="226"/>
      <c r="I84" s="226"/>
    </row>
    <row r="88" spans="2:9" x14ac:dyDescent="0.2">
      <c r="B88" s="249"/>
      <c r="C88" s="250"/>
      <c r="D88" s="250"/>
      <c r="E88" s="250"/>
      <c r="F88" s="226"/>
      <c r="G88" s="226"/>
      <c r="H88" s="226"/>
      <c r="I88" s="226"/>
    </row>
    <row r="91" spans="2:9" x14ac:dyDescent="0.2">
      <c r="B91" s="249"/>
      <c r="C91" s="250"/>
      <c r="D91" s="250"/>
      <c r="E91" s="250"/>
      <c r="F91" s="226"/>
      <c r="G91" s="226"/>
      <c r="H91" s="226"/>
      <c r="I91" s="226"/>
    </row>
    <row r="95" spans="2:9" x14ac:dyDescent="0.2">
      <c r="B95" s="249"/>
      <c r="C95" s="250"/>
      <c r="D95" s="250"/>
      <c r="E95" s="250"/>
      <c r="F95" s="226"/>
      <c r="G95" s="226"/>
      <c r="H95" s="226"/>
      <c r="I95" s="226"/>
    </row>
    <row r="98" spans="2:9" x14ac:dyDescent="0.2">
      <c r="B98" s="249"/>
      <c r="C98" s="250"/>
      <c r="D98" s="250"/>
      <c r="E98" s="250"/>
      <c r="F98" s="226"/>
      <c r="G98" s="226"/>
      <c r="H98" s="226"/>
      <c r="I98" s="226"/>
    </row>
    <row r="102" spans="2:9" x14ac:dyDescent="0.2">
      <c r="B102" s="249"/>
      <c r="C102" s="250"/>
      <c r="D102" s="250"/>
      <c r="E102" s="250"/>
      <c r="F102" s="226"/>
      <c r="G102" s="226"/>
      <c r="H102" s="226"/>
      <c r="I102" s="226"/>
    </row>
  </sheetData>
  <mergeCells count="13">
    <mergeCell ref="I6:I7"/>
    <mergeCell ref="J6:J7"/>
    <mergeCell ref="A73:H73"/>
    <mergeCell ref="A1:J1"/>
    <mergeCell ref="C2:J2"/>
    <mergeCell ref="A5:I5"/>
    <mergeCell ref="A6:A7"/>
    <mergeCell ref="B6:B7"/>
    <mergeCell ref="C6:C7"/>
    <mergeCell ref="D6:D7"/>
    <mergeCell ref="E6:E7"/>
    <mergeCell ref="F6:F7"/>
    <mergeCell ref="G6:H6"/>
  </mergeCells>
  <dataValidations count="1">
    <dataValidation type="list" allowBlank="1" showInputMessage="1" showErrorMessage="1" sqref="E8:H72">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82"/>
  <sheetViews>
    <sheetView view="pageBreakPreview" zoomScale="70" zoomScaleNormal="100" zoomScaleSheetLayoutView="70"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34" customWidth="1"/>
    <col min="6" max="6" width="12.7109375" style="134" customWidth="1"/>
    <col min="7" max="7" width="15.85546875" style="134" customWidth="1"/>
    <col min="8" max="8" width="14.42578125" style="134" customWidth="1"/>
    <col min="9" max="9" width="19" style="134" customWidth="1"/>
    <col min="10" max="10" width="15"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57" customHeight="1" x14ac:dyDescent="0.2">
      <c r="A1" s="329" t="s">
        <v>240</v>
      </c>
      <c r="B1" s="329"/>
      <c r="C1" s="329"/>
      <c r="D1" s="329"/>
      <c r="E1" s="329"/>
      <c r="F1" s="329"/>
      <c r="G1" s="329"/>
      <c r="H1" s="329"/>
      <c r="I1" s="329"/>
      <c r="J1" s="329"/>
    </row>
    <row r="2" spans="1:17" ht="30.75" customHeight="1" x14ac:dyDescent="0.2">
      <c r="A2" s="125" t="s">
        <v>246</v>
      </c>
      <c r="B2" s="125"/>
      <c r="C2" s="330" t="s">
        <v>3420</v>
      </c>
      <c r="D2" s="330"/>
      <c r="E2" s="330"/>
      <c r="F2" s="330"/>
      <c r="G2" s="330"/>
      <c r="H2" s="330"/>
      <c r="I2" s="330"/>
      <c r="J2" s="330"/>
    </row>
    <row r="3" spans="1:17" ht="15.75" customHeight="1" x14ac:dyDescent="0.2">
      <c r="A3" s="125" t="s">
        <v>243</v>
      </c>
      <c r="B3" s="125"/>
      <c r="C3" s="126">
        <v>43945</v>
      </c>
      <c r="D3" s="135"/>
      <c r="E3" s="126"/>
      <c r="F3" s="126"/>
      <c r="G3" s="126"/>
      <c r="H3" s="126"/>
      <c r="I3" s="126"/>
    </row>
    <row r="4" spans="1:17" ht="17.25" customHeight="1" x14ac:dyDescent="0.2">
      <c r="A4" s="136" t="s">
        <v>82</v>
      </c>
      <c r="B4" s="125"/>
      <c r="C4" s="135"/>
      <c r="D4" s="135"/>
      <c r="E4" s="126"/>
      <c r="F4" s="126"/>
      <c r="G4" s="126"/>
      <c r="H4" s="126"/>
      <c r="I4" s="126"/>
    </row>
    <row r="5" spans="1:17" ht="52.5" customHeight="1" x14ac:dyDescent="0.2">
      <c r="A5" s="338" t="s">
        <v>247</v>
      </c>
      <c r="B5" s="338"/>
      <c r="C5" s="338"/>
      <c r="D5" s="338"/>
      <c r="E5" s="338"/>
      <c r="F5" s="338"/>
      <c r="G5" s="338"/>
      <c r="H5" s="338"/>
      <c r="I5" s="338"/>
      <c r="J5" s="338"/>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26"/>
      <c r="C7" s="326"/>
      <c r="D7" s="326"/>
      <c r="E7" s="326"/>
      <c r="F7" s="326"/>
      <c r="G7" s="137" t="s">
        <v>255</v>
      </c>
      <c r="H7" s="4" t="s">
        <v>256</v>
      </c>
      <c r="I7" s="326"/>
      <c r="J7" s="331"/>
      <c r="K7" s="54"/>
      <c r="L7" s="54"/>
      <c r="M7" s="54"/>
      <c r="N7" s="54"/>
      <c r="O7" s="54"/>
      <c r="P7" s="54"/>
      <c r="Q7" s="54"/>
    </row>
    <row r="8" spans="1:17" ht="89.25" x14ac:dyDescent="0.2">
      <c r="A8" s="70">
        <v>1</v>
      </c>
      <c r="B8" s="138" t="s">
        <v>3421</v>
      </c>
      <c r="C8" s="171" t="s">
        <v>3422</v>
      </c>
      <c r="D8" s="171" t="s">
        <v>1101</v>
      </c>
      <c r="E8" s="171"/>
      <c r="F8" s="139">
        <v>1</v>
      </c>
      <c r="G8" s="150">
        <v>1</v>
      </c>
      <c r="H8" s="139">
        <v>1</v>
      </c>
      <c r="I8" s="139">
        <f>F8*0.2+G8*0.4+H8*0.4</f>
        <v>1</v>
      </c>
      <c r="J8" s="78" t="s">
        <v>2962</v>
      </c>
      <c r="K8" s="54"/>
      <c r="L8" s="54"/>
      <c r="M8" s="54"/>
      <c r="N8" s="54"/>
      <c r="O8" s="54"/>
      <c r="P8" s="54"/>
      <c r="Q8" s="54"/>
    </row>
    <row r="9" spans="1:17" ht="63.75" x14ac:dyDescent="0.2">
      <c r="A9" s="70">
        <v>2</v>
      </c>
      <c r="B9" s="138" t="s">
        <v>3423</v>
      </c>
      <c r="C9" s="171" t="s">
        <v>3424</v>
      </c>
      <c r="D9" s="171" t="s">
        <v>1098</v>
      </c>
      <c r="E9" s="171" t="s">
        <v>3425</v>
      </c>
      <c r="F9" s="139">
        <v>1</v>
      </c>
      <c r="G9" s="139">
        <v>1</v>
      </c>
      <c r="H9" s="139">
        <v>1</v>
      </c>
      <c r="I9" s="139">
        <f>F9*0.2+G9*0.4+H9*0.4</f>
        <v>1</v>
      </c>
      <c r="J9" s="139"/>
      <c r="K9" s="54"/>
      <c r="L9" s="54"/>
      <c r="M9" s="54"/>
      <c r="N9" s="54"/>
      <c r="O9" s="54"/>
      <c r="P9" s="54"/>
      <c r="Q9" s="54"/>
    </row>
    <row r="10" spans="1:17" ht="89.25" x14ac:dyDescent="0.2">
      <c r="A10" s="70">
        <v>3</v>
      </c>
      <c r="B10" s="138" t="s">
        <v>3426</v>
      </c>
      <c r="C10" s="171" t="s">
        <v>3427</v>
      </c>
      <c r="D10" s="171" t="s">
        <v>1101</v>
      </c>
      <c r="E10" s="171"/>
      <c r="F10" s="139">
        <v>1</v>
      </c>
      <c r="G10" s="139">
        <v>1</v>
      </c>
      <c r="H10" s="139">
        <v>1</v>
      </c>
      <c r="I10" s="139">
        <f t="shared" ref="I10:I52" si="0">F10*0.2+G10*0.4+H10*0.4</f>
        <v>1</v>
      </c>
      <c r="J10" s="139"/>
      <c r="K10" s="54"/>
      <c r="L10" s="54"/>
      <c r="M10" s="54"/>
      <c r="N10" s="54"/>
      <c r="O10" s="54"/>
      <c r="P10" s="54"/>
      <c r="Q10" s="54"/>
    </row>
    <row r="11" spans="1:17" ht="76.5" x14ac:dyDescent="0.2">
      <c r="A11" s="70">
        <v>4</v>
      </c>
      <c r="B11" s="138" t="s">
        <v>3428</v>
      </c>
      <c r="C11" s="171" t="s">
        <v>3429</v>
      </c>
      <c r="D11" s="171" t="s">
        <v>1101</v>
      </c>
      <c r="E11" s="171"/>
      <c r="F11" s="139">
        <v>1</v>
      </c>
      <c r="G11" s="139">
        <v>1</v>
      </c>
      <c r="H11" s="139">
        <v>1</v>
      </c>
      <c r="I11" s="139">
        <f t="shared" si="0"/>
        <v>1</v>
      </c>
      <c r="J11" s="139"/>
      <c r="K11" s="54"/>
      <c r="L11" s="54"/>
      <c r="M11" s="54"/>
      <c r="N11" s="54"/>
      <c r="O11" s="54"/>
      <c r="P11" s="54"/>
      <c r="Q11" s="54"/>
    </row>
    <row r="12" spans="1:17" ht="76.5" x14ac:dyDescent="0.2">
      <c r="A12" s="70">
        <v>5</v>
      </c>
      <c r="B12" s="138" t="s">
        <v>3430</v>
      </c>
      <c r="C12" s="171" t="s">
        <v>3431</v>
      </c>
      <c r="D12" s="171" t="s">
        <v>1101</v>
      </c>
      <c r="E12" s="171"/>
      <c r="F12" s="139">
        <v>1</v>
      </c>
      <c r="G12" s="139">
        <v>1</v>
      </c>
      <c r="H12" s="139">
        <v>1</v>
      </c>
      <c r="I12" s="139">
        <f t="shared" si="0"/>
        <v>1</v>
      </c>
      <c r="J12" s="139"/>
      <c r="K12" s="54"/>
      <c r="L12" s="54"/>
      <c r="M12" s="54"/>
      <c r="N12" s="54"/>
      <c r="O12" s="54"/>
      <c r="P12" s="54"/>
      <c r="Q12" s="54"/>
    </row>
    <row r="13" spans="1:17" ht="63.75" x14ac:dyDescent="0.2">
      <c r="A13" s="70">
        <v>6</v>
      </c>
      <c r="B13" s="138" t="s">
        <v>3432</v>
      </c>
      <c r="C13" s="171" t="s">
        <v>3433</v>
      </c>
      <c r="D13" s="171" t="s">
        <v>1101</v>
      </c>
      <c r="E13" s="171"/>
      <c r="F13" s="139">
        <v>1</v>
      </c>
      <c r="G13" s="139">
        <v>1</v>
      </c>
      <c r="H13" s="139">
        <v>1</v>
      </c>
      <c r="I13" s="139">
        <f t="shared" si="0"/>
        <v>1</v>
      </c>
      <c r="J13" s="139"/>
      <c r="K13" s="54"/>
      <c r="L13" s="54"/>
      <c r="M13" s="54"/>
      <c r="N13" s="54"/>
      <c r="O13" s="54"/>
      <c r="P13" s="54"/>
      <c r="Q13" s="54"/>
    </row>
    <row r="14" spans="1:17" ht="89.25" x14ac:dyDescent="0.2">
      <c r="A14" s="70">
        <v>7</v>
      </c>
      <c r="B14" s="138" t="s">
        <v>3434</v>
      </c>
      <c r="C14" s="171" t="s">
        <v>2229</v>
      </c>
      <c r="D14" s="171" t="s">
        <v>1098</v>
      </c>
      <c r="E14" s="171" t="s">
        <v>3425</v>
      </c>
      <c r="F14" s="150">
        <v>1</v>
      </c>
      <c r="G14" s="139">
        <v>1</v>
      </c>
      <c r="H14" s="139">
        <v>1</v>
      </c>
      <c r="I14" s="139">
        <f t="shared" si="0"/>
        <v>1</v>
      </c>
      <c r="J14" s="78" t="s">
        <v>3346</v>
      </c>
      <c r="K14" s="54"/>
      <c r="L14" s="54"/>
      <c r="M14" s="54"/>
      <c r="N14" s="54"/>
      <c r="O14" s="54"/>
      <c r="P14" s="54"/>
      <c r="Q14" s="54"/>
    </row>
    <row r="15" spans="1:17" ht="89.25" x14ac:dyDescent="0.2">
      <c r="A15" s="70">
        <v>8</v>
      </c>
      <c r="B15" s="138" t="s">
        <v>3435</v>
      </c>
      <c r="C15" s="171" t="s">
        <v>3436</v>
      </c>
      <c r="D15" s="171" t="s">
        <v>1101</v>
      </c>
      <c r="E15" s="171"/>
      <c r="F15" s="139">
        <v>1</v>
      </c>
      <c r="G15" s="139">
        <v>1</v>
      </c>
      <c r="H15" s="139">
        <v>1</v>
      </c>
      <c r="I15" s="139">
        <f t="shared" si="0"/>
        <v>1</v>
      </c>
      <c r="J15" s="139"/>
      <c r="K15" s="54"/>
      <c r="L15" s="54"/>
      <c r="M15" s="54"/>
      <c r="N15" s="54"/>
      <c r="O15" s="54"/>
      <c r="P15" s="54"/>
      <c r="Q15" s="54"/>
    </row>
    <row r="16" spans="1:17" ht="63.75" x14ac:dyDescent="0.2">
      <c r="A16" s="70">
        <v>9</v>
      </c>
      <c r="B16" s="138" t="s">
        <v>3437</v>
      </c>
      <c r="C16" s="171" t="s">
        <v>3438</v>
      </c>
      <c r="D16" s="171" t="s">
        <v>1101</v>
      </c>
      <c r="E16" s="171"/>
      <c r="F16" s="139">
        <v>1</v>
      </c>
      <c r="G16" s="139">
        <v>1</v>
      </c>
      <c r="H16" s="139">
        <v>1</v>
      </c>
      <c r="I16" s="139">
        <f t="shared" si="0"/>
        <v>1</v>
      </c>
      <c r="J16" s="139"/>
      <c r="K16" s="54"/>
      <c r="L16" s="54"/>
      <c r="M16" s="54"/>
      <c r="N16" s="54"/>
      <c r="O16" s="54"/>
      <c r="P16" s="54"/>
      <c r="Q16" s="54"/>
    </row>
    <row r="17" spans="1:17" ht="76.5" x14ac:dyDescent="0.2">
      <c r="A17" s="70">
        <v>10</v>
      </c>
      <c r="B17" s="138" t="s">
        <v>3439</v>
      </c>
      <c r="C17" s="171" t="s">
        <v>3440</v>
      </c>
      <c r="D17" s="171" t="s">
        <v>1101</v>
      </c>
      <c r="E17" s="171"/>
      <c r="F17" s="139">
        <v>1</v>
      </c>
      <c r="G17" s="139">
        <v>1</v>
      </c>
      <c r="H17" s="139">
        <v>1</v>
      </c>
      <c r="I17" s="139">
        <f t="shared" si="0"/>
        <v>1</v>
      </c>
      <c r="J17" s="139"/>
      <c r="K17" s="54"/>
      <c r="L17" s="54"/>
      <c r="M17" s="54"/>
      <c r="N17" s="54"/>
      <c r="O17" s="54"/>
      <c r="P17" s="54"/>
      <c r="Q17" s="54"/>
    </row>
    <row r="18" spans="1:17" ht="76.5" x14ac:dyDescent="0.2">
      <c r="A18" s="70">
        <v>11</v>
      </c>
      <c r="B18" s="138" t="s">
        <v>3441</v>
      </c>
      <c r="C18" s="171" t="s">
        <v>3442</v>
      </c>
      <c r="D18" s="171" t="s">
        <v>1101</v>
      </c>
      <c r="E18" s="171"/>
      <c r="F18" s="139">
        <v>1</v>
      </c>
      <c r="G18" s="139">
        <v>1</v>
      </c>
      <c r="H18" s="139">
        <v>1</v>
      </c>
      <c r="I18" s="139">
        <f t="shared" si="0"/>
        <v>1</v>
      </c>
      <c r="J18" s="139"/>
      <c r="K18" s="54"/>
      <c r="L18" s="54"/>
      <c r="M18" s="54"/>
      <c r="N18" s="54"/>
      <c r="O18" s="54"/>
      <c r="P18" s="54"/>
      <c r="Q18" s="54"/>
    </row>
    <row r="19" spans="1:17" ht="76.5" x14ac:dyDescent="0.2">
      <c r="A19" s="70">
        <v>12</v>
      </c>
      <c r="B19" s="138" t="s">
        <v>3443</v>
      </c>
      <c r="C19" s="171" t="s">
        <v>3444</v>
      </c>
      <c r="D19" s="171" t="s">
        <v>1101</v>
      </c>
      <c r="E19" s="171"/>
      <c r="F19" s="139">
        <v>1</v>
      </c>
      <c r="G19" s="139">
        <v>1</v>
      </c>
      <c r="H19" s="139">
        <v>1</v>
      </c>
      <c r="I19" s="139">
        <f t="shared" si="0"/>
        <v>1</v>
      </c>
      <c r="J19" s="139"/>
      <c r="K19" s="54"/>
      <c r="L19" s="54"/>
      <c r="M19" s="54"/>
      <c r="N19" s="54"/>
      <c r="O19" s="54"/>
      <c r="P19" s="54"/>
      <c r="Q19" s="54"/>
    </row>
    <row r="20" spans="1:17" ht="63.75" x14ac:dyDescent="0.2">
      <c r="A20" s="70">
        <v>13</v>
      </c>
      <c r="B20" s="138" t="s">
        <v>3445</v>
      </c>
      <c r="C20" s="171" t="s">
        <v>3446</v>
      </c>
      <c r="D20" s="171" t="s">
        <v>1101</v>
      </c>
      <c r="E20" s="171"/>
      <c r="F20" s="139">
        <v>1</v>
      </c>
      <c r="G20" s="139">
        <v>1</v>
      </c>
      <c r="H20" s="139">
        <v>1</v>
      </c>
      <c r="I20" s="139">
        <f t="shared" si="0"/>
        <v>1</v>
      </c>
      <c r="J20" s="139"/>
      <c r="K20" s="54"/>
      <c r="L20" s="54"/>
      <c r="M20" s="54"/>
      <c r="N20" s="54"/>
      <c r="O20" s="54"/>
      <c r="P20" s="54"/>
      <c r="Q20" s="54"/>
    </row>
    <row r="21" spans="1:17" ht="76.5" x14ac:dyDescent="0.2">
      <c r="A21" s="70">
        <v>14</v>
      </c>
      <c r="B21" s="138" t="s">
        <v>3447</v>
      </c>
      <c r="C21" s="171" t="s">
        <v>3448</v>
      </c>
      <c r="D21" s="171" t="s">
        <v>1101</v>
      </c>
      <c r="E21" s="171"/>
      <c r="F21" s="139">
        <v>1</v>
      </c>
      <c r="G21" s="139">
        <v>1</v>
      </c>
      <c r="H21" s="139">
        <v>1</v>
      </c>
      <c r="I21" s="139">
        <f t="shared" si="0"/>
        <v>1</v>
      </c>
      <c r="J21" s="139"/>
      <c r="K21" s="54"/>
      <c r="L21" s="54"/>
      <c r="M21" s="54"/>
      <c r="N21" s="54"/>
      <c r="O21" s="54"/>
      <c r="P21" s="54"/>
      <c r="Q21" s="54"/>
    </row>
    <row r="22" spans="1:17" ht="63.75" x14ac:dyDescent="0.2">
      <c r="A22" s="70">
        <v>15</v>
      </c>
      <c r="B22" s="138" t="s">
        <v>3449</v>
      </c>
      <c r="C22" s="171" t="s">
        <v>3450</v>
      </c>
      <c r="D22" s="171" t="s">
        <v>1098</v>
      </c>
      <c r="E22" s="171" t="s">
        <v>3425</v>
      </c>
      <c r="F22" s="139">
        <v>1</v>
      </c>
      <c r="G22" s="139">
        <v>1</v>
      </c>
      <c r="H22" s="139">
        <v>1</v>
      </c>
      <c r="I22" s="139">
        <f t="shared" si="0"/>
        <v>1</v>
      </c>
      <c r="J22" s="139"/>
      <c r="K22" s="54"/>
      <c r="L22" s="54"/>
      <c r="M22" s="54"/>
      <c r="N22" s="54"/>
      <c r="O22" s="54"/>
      <c r="P22" s="54"/>
      <c r="Q22" s="54"/>
    </row>
    <row r="23" spans="1:17" ht="63.75" x14ac:dyDescent="0.2">
      <c r="A23" s="70">
        <v>16</v>
      </c>
      <c r="B23" s="138" t="s">
        <v>3451</v>
      </c>
      <c r="C23" s="171" t="s">
        <v>3452</v>
      </c>
      <c r="D23" s="171" t="s">
        <v>1101</v>
      </c>
      <c r="E23" s="171"/>
      <c r="F23" s="139">
        <v>1</v>
      </c>
      <c r="G23" s="139">
        <v>1</v>
      </c>
      <c r="H23" s="139">
        <v>1</v>
      </c>
      <c r="I23" s="139">
        <f t="shared" si="0"/>
        <v>1</v>
      </c>
      <c r="J23" s="139"/>
      <c r="K23" s="54"/>
      <c r="L23" s="54"/>
      <c r="M23" s="54"/>
      <c r="N23" s="54"/>
      <c r="O23" s="54"/>
      <c r="P23" s="54"/>
      <c r="Q23" s="54"/>
    </row>
    <row r="24" spans="1:17" ht="127.5" x14ac:dyDescent="0.2">
      <c r="A24" s="70">
        <v>17</v>
      </c>
      <c r="B24" s="138" t="s">
        <v>3453</v>
      </c>
      <c r="C24" s="171" t="s">
        <v>3454</v>
      </c>
      <c r="D24" s="171" t="s">
        <v>1101</v>
      </c>
      <c r="E24" s="171"/>
      <c r="F24" s="139">
        <v>1</v>
      </c>
      <c r="G24" s="150">
        <v>1</v>
      </c>
      <c r="H24" s="139">
        <v>1</v>
      </c>
      <c r="I24" s="139">
        <f t="shared" si="0"/>
        <v>1</v>
      </c>
      <c r="J24" s="78" t="s">
        <v>3455</v>
      </c>
      <c r="K24" s="54"/>
      <c r="L24" s="54"/>
      <c r="M24" s="54"/>
      <c r="N24" s="54"/>
      <c r="O24" s="54"/>
      <c r="P24" s="54"/>
      <c r="Q24" s="54"/>
    </row>
    <row r="25" spans="1:17" ht="76.5" x14ac:dyDescent="0.2">
      <c r="A25" s="70">
        <v>18</v>
      </c>
      <c r="B25" s="138" t="s">
        <v>3456</v>
      </c>
      <c r="C25" s="171" t="s">
        <v>3457</v>
      </c>
      <c r="D25" s="171" t="s">
        <v>1101</v>
      </c>
      <c r="E25" s="171"/>
      <c r="F25" s="139">
        <v>1</v>
      </c>
      <c r="G25" s="139">
        <v>1</v>
      </c>
      <c r="H25" s="139">
        <v>1</v>
      </c>
      <c r="I25" s="139">
        <f t="shared" si="0"/>
        <v>1</v>
      </c>
      <c r="J25" s="139"/>
      <c r="K25" s="54"/>
      <c r="L25" s="54"/>
      <c r="M25" s="54"/>
      <c r="N25" s="54"/>
      <c r="O25" s="54"/>
      <c r="P25" s="54"/>
      <c r="Q25" s="54"/>
    </row>
    <row r="26" spans="1:17" ht="76.5" x14ac:dyDescent="0.2">
      <c r="A26" s="70">
        <v>19</v>
      </c>
      <c r="B26" s="138" t="s">
        <v>3458</v>
      </c>
      <c r="C26" s="171" t="s">
        <v>3459</v>
      </c>
      <c r="D26" s="171" t="s">
        <v>1101</v>
      </c>
      <c r="E26" s="171"/>
      <c r="F26" s="139">
        <v>1</v>
      </c>
      <c r="G26" s="139">
        <v>1</v>
      </c>
      <c r="H26" s="139">
        <v>1</v>
      </c>
      <c r="I26" s="139">
        <f t="shared" si="0"/>
        <v>1</v>
      </c>
      <c r="J26" s="139"/>
      <c r="K26" s="54"/>
      <c r="L26" s="54"/>
      <c r="M26" s="54"/>
      <c r="N26" s="54"/>
      <c r="O26" s="54"/>
      <c r="P26" s="54"/>
      <c r="Q26" s="54"/>
    </row>
    <row r="27" spans="1:17" ht="76.5" x14ac:dyDescent="0.2">
      <c r="A27" s="70">
        <v>20</v>
      </c>
      <c r="B27" s="138" t="s">
        <v>3460</v>
      </c>
      <c r="C27" s="171" t="s">
        <v>3461</v>
      </c>
      <c r="D27" s="171" t="s">
        <v>1101</v>
      </c>
      <c r="E27" s="171"/>
      <c r="F27" s="139">
        <v>1</v>
      </c>
      <c r="G27" s="139">
        <v>1</v>
      </c>
      <c r="H27" s="139">
        <v>1</v>
      </c>
      <c r="I27" s="139">
        <f t="shared" si="0"/>
        <v>1</v>
      </c>
      <c r="J27" s="139"/>
      <c r="K27" s="54"/>
      <c r="L27" s="54"/>
      <c r="M27" s="54"/>
      <c r="N27" s="54"/>
      <c r="O27" s="54"/>
      <c r="P27" s="54"/>
      <c r="Q27" s="54"/>
    </row>
    <row r="28" spans="1:17" ht="76.5" x14ac:dyDescent="0.2">
      <c r="A28" s="70">
        <v>21</v>
      </c>
      <c r="B28" s="138" t="s">
        <v>3462</v>
      </c>
      <c r="C28" s="171" t="s">
        <v>3463</v>
      </c>
      <c r="D28" s="171" t="s">
        <v>1101</v>
      </c>
      <c r="E28" s="171"/>
      <c r="F28" s="139">
        <v>1</v>
      </c>
      <c r="G28" s="139">
        <v>1</v>
      </c>
      <c r="H28" s="139">
        <v>1</v>
      </c>
      <c r="I28" s="139">
        <f t="shared" si="0"/>
        <v>1</v>
      </c>
      <c r="J28" s="139"/>
      <c r="K28" s="54"/>
      <c r="L28" s="54"/>
      <c r="M28" s="54"/>
      <c r="N28" s="54"/>
      <c r="O28" s="54"/>
      <c r="P28" s="54"/>
      <c r="Q28" s="54"/>
    </row>
    <row r="29" spans="1:17" ht="63.75" x14ac:dyDescent="0.2">
      <c r="A29" s="70">
        <v>22</v>
      </c>
      <c r="B29" s="138" t="s">
        <v>3464</v>
      </c>
      <c r="C29" s="171" t="s">
        <v>3465</v>
      </c>
      <c r="D29" s="171" t="s">
        <v>1101</v>
      </c>
      <c r="E29" s="171"/>
      <c r="F29" s="139">
        <v>1</v>
      </c>
      <c r="G29" s="139">
        <v>1</v>
      </c>
      <c r="H29" s="139">
        <v>1</v>
      </c>
      <c r="I29" s="139">
        <f t="shared" si="0"/>
        <v>1</v>
      </c>
      <c r="J29" s="139"/>
      <c r="K29" s="54"/>
      <c r="L29" s="54"/>
      <c r="M29" s="54"/>
      <c r="N29" s="54"/>
      <c r="O29" s="54"/>
      <c r="P29" s="54"/>
      <c r="Q29" s="54"/>
    </row>
    <row r="30" spans="1:17" ht="63.75" x14ac:dyDescent="0.2">
      <c r="A30" s="70">
        <v>23</v>
      </c>
      <c r="B30" s="138" t="s">
        <v>3466</v>
      </c>
      <c r="C30" s="171" t="s">
        <v>3467</v>
      </c>
      <c r="D30" s="171" t="s">
        <v>1101</v>
      </c>
      <c r="E30" s="171"/>
      <c r="F30" s="139">
        <v>1</v>
      </c>
      <c r="G30" s="139">
        <v>1</v>
      </c>
      <c r="H30" s="139">
        <v>1</v>
      </c>
      <c r="I30" s="139">
        <f t="shared" si="0"/>
        <v>1</v>
      </c>
      <c r="J30" s="139"/>
      <c r="K30" s="54"/>
      <c r="L30" s="54"/>
      <c r="M30" s="54"/>
      <c r="N30" s="54"/>
      <c r="O30" s="54"/>
      <c r="P30" s="54"/>
      <c r="Q30" s="54"/>
    </row>
    <row r="31" spans="1:17" ht="76.5" x14ac:dyDescent="0.2">
      <c r="A31" s="70">
        <v>24</v>
      </c>
      <c r="B31" s="138" t="s">
        <v>3468</v>
      </c>
      <c r="C31" s="171" t="s">
        <v>3469</v>
      </c>
      <c r="D31" s="171" t="s">
        <v>1101</v>
      </c>
      <c r="E31" s="171"/>
      <c r="F31" s="139">
        <v>1</v>
      </c>
      <c r="G31" s="139">
        <v>1</v>
      </c>
      <c r="H31" s="139">
        <v>1</v>
      </c>
      <c r="I31" s="139">
        <f t="shared" si="0"/>
        <v>1</v>
      </c>
      <c r="J31" s="139"/>
      <c r="K31" s="54"/>
      <c r="L31" s="54"/>
      <c r="M31" s="54"/>
      <c r="N31" s="54"/>
      <c r="O31" s="54"/>
      <c r="P31" s="54"/>
      <c r="Q31" s="54"/>
    </row>
    <row r="32" spans="1:17" ht="63.75" x14ac:dyDescent="0.2">
      <c r="A32" s="70">
        <v>25</v>
      </c>
      <c r="B32" s="138" t="s">
        <v>3470</v>
      </c>
      <c r="C32" s="171" t="s">
        <v>3471</v>
      </c>
      <c r="D32" s="171" t="s">
        <v>1101</v>
      </c>
      <c r="E32" s="171"/>
      <c r="F32" s="139">
        <v>1</v>
      </c>
      <c r="G32" s="139">
        <v>1</v>
      </c>
      <c r="H32" s="139">
        <v>1</v>
      </c>
      <c r="I32" s="139">
        <f t="shared" si="0"/>
        <v>1</v>
      </c>
      <c r="J32" s="139"/>
      <c r="K32" s="54"/>
      <c r="L32" s="54"/>
      <c r="M32" s="54"/>
      <c r="N32" s="54"/>
      <c r="O32" s="54"/>
      <c r="P32" s="54"/>
      <c r="Q32" s="54"/>
    </row>
    <row r="33" spans="1:17" ht="63.75" x14ac:dyDescent="0.2">
      <c r="A33" s="70">
        <v>26</v>
      </c>
      <c r="B33" s="138" t="s">
        <v>3472</v>
      </c>
      <c r="C33" s="171" t="s">
        <v>3473</v>
      </c>
      <c r="D33" s="171" t="s">
        <v>1101</v>
      </c>
      <c r="E33" s="171"/>
      <c r="F33" s="139">
        <v>1</v>
      </c>
      <c r="G33" s="139">
        <v>1</v>
      </c>
      <c r="H33" s="139">
        <v>1</v>
      </c>
      <c r="I33" s="139">
        <f t="shared" si="0"/>
        <v>1</v>
      </c>
      <c r="J33" s="139"/>
      <c r="K33" s="54"/>
      <c r="L33" s="54"/>
      <c r="M33" s="54"/>
      <c r="N33" s="54"/>
      <c r="O33" s="54"/>
      <c r="P33" s="54"/>
      <c r="Q33" s="54"/>
    </row>
    <row r="34" spans="1:17" ht="63.75" x14ac:dyDescent="0.2">
      <c r="A34" s="70">
        <v>27</v>
      </c>
      <c r="B34" s="138" t="s">
        <v>3474</v>
      </c>
      <c r="C34" s="171" t="s">
        <v>3475</v>
      </c>
      <c r="D34" s="171" t="s">
        <v>1101</v>
      </c>
      <c r="E34" s="171"/>
      <c r="F34" s="139">
        <v>1</v>
      </c>
      <c r="G34" s="139">
        <v>1</v>
      </c>
      <c r="H34" s="139">
        <v>1</v>
      </c>
      <c r="I34" s="139">
        <f t="shared" si="0"/>
        <v>1</v>
      </c>
      <c r="J34" s="139"/>
      <c r="K34" s="54"/>
      <c r="L34" s="54"/>
      <c r="M34" s="54"/>
      <c r="N34" s="54"/>
      <c r="O34" s="54"/>
      <c r="P34" s="54"/>
      <c r="Q34" s="54"/>
    </row>
    <row r="35" spans="1:17" ht="63.75" x14ac:dyDescent="0.2">
      <c r="A35" s="70">
        <v>28</v>
      </c>
      <c r="B35" s="138" t="s">
        <v>3476</v>
      </c>
      <c r="C35" s="171" t="s">
        <v>3477</v>
      </c>
      <c r="D35" s="171" t="s">
        <v>1101</v>
      </c>
      <c r="E35" s="171"/>
      <c r="F35" s="139">
        <v>1</v>
      </c>
      <c r="G35" s="139">
        <v>1</v>
      </c>
      <c r="H35" s="139">
        <v>1</v>
      </c>
      <c r="I35" s="139">
        <f t="shared" si="0"/>
        <v>1</v>
      </c>
      <c r="J35" s="139"/>
      <c r="K35" s="54"/>
      <c r="L35" s="54"/>
      <c r="M35" s="54"/>
      <c r="N35" s="54"/>
      <c r="O35" s="54"/>
      <c r="P35" s="54"/>
      <c r="Q35" s="54"/>
    </row>
    <row r="36" spans="1:17" ht="63.75" x14ac:dyDescent="0.2">
      <c r="A36" s="70">
        <v>29</v>
      </c>
      <c r="B36" s="138" t="s">
        <v>3478</v>
      </c>
      <c r="C36" s="171" t="s">
        <v>3479</v>
      </c>
      <c r="D36" s="171" t="s">
        <v>1101</v>
      </c>
      <c r="E36" s="171"/>
      <c r="F36" s="139">
        <v>1</v>
      </c>
      <c r="G36" s="139">
        <v>1</v>
      </c>
      <c r="H36" s="139">
        <v>1</v>
      </c>
      <c r="I36" s="139">
        <f t="shared" si="0"/>
        <v>1</v>
      </c>
      <c r="J36" s="139"/>
      <c r="K36" s="54"/>
      <c r="L36" s="54"/>
      <c r="M36" s="54"/>
      <c r="N36" s="54"/>
      <c r="O36" s="54"/>
      <c r="P36" s="54"/>
      <c r="Q36" s="54"/>
    </row>
    <row r="37" spans="1:17" ht="63.75" x14ac:dyDescent="0.2">
      <c r="A37" s="91">
        <v>30</v>
      </c>
      <c r="B37" s="138" t="s">
        <v>3480</v>
      </c>
      <c r="C37" s="171" t="s">
        <v>3481</v>
      </c>
      <c r="D37" s="171" t="s">
        <v>1101</v>
      </c>
      <c r="E37" s="171"/>
      <c r="F37" s="139">
        <v>1</v>
      </c>
      <c r="G37" s="139">
        <v>1</v>
      </c>
      <c r="H37" s="139">
        <v>1</v>
      </c>
      <c r="I37" s="139">
        <f t="shared" si="0"/>
        <v>1</v>
      </c>
      <c r="J37" s="139"/>
      <c r="K37" s="54"/>
      <c r="L37" s="54"/>
      <c r="M37" s="54"/>
      <c r="N37" s="54"/>
      <c r="O37" s="54"/>
      <c r="P37" s="54"/>
      <c r="Q37" s="54"/>
    </row>
    <row r="38" spans="1:17" ht="63.75" x14ac:dyDescent="0.2">
      <c r="A38" s="91">
        <v>31</v>
      </c>
      <c r="B38" s="138" t="s">
        <v>3482</v>
      </c>
      <c r="C38" s="171" t="s">
        <v>3483</v>
      </c>
      <c r="D38" s="171" t="s">
        <v>1101</v>
      </c>
      <c r="E38" s="171"/>
      <c r="F38" s="139">
        <v>1</v>
      </c>
      <c r="G38" s="139">
        <v>1</v>
      </c>
      <c r="H38" s="139">
        <v>1</v>
      </c>
      <c r="I38" s="139">
        <f t="shared" si="0"/>
        <v>1</v>
      </c>
      <c r="J38" s="139"/>
      <c r="K38" s="54"/>
      <c r="L38" s="54"/>
      <c r="M38" s="54"/>
      <c r="N38" s="54"/>
      <c r="O38" s="54"/>
      <c r="P38" s="54"/>
      <c r="Q38" s="54"/>
    </row>
    <row r="39" spans="1:17" ht="63.75" x14ac:dyDescent="0.2">
      <c r="A39" s="91">
        <v>32</v>
      </c>
      <c r="B39" s="138" t="s">
        <v>3484</v>
      </c>
      <c r="C39" s="171" t="s">
        <v>3485</v>
      </c>
      <c r="D39" s="171" t="s">
        <v>1101</v>
      </c>
      <c r="E39" s="171"/>
      <c r="F39" s="139">
        <v>1</v>
      </c>
      <c r="G39" s="139">
        <v>1</v>
      </c>
      <c r="H39" s="139">
        <v>1</v>
      </c>
      <c r="I39" s="139">
        <f t="shared" si="0"/>
        <v>1</v>
      </c>
      <c r="J39" s="139"/>
      <c r="K39" s="54"/>
      <c r="L39" s="54"/>
      <c r="M39" s="54"/>
      <c r="N39" s="54"/>
      <c r="O39" s="54"/>
      <c r="P39" s="54"/>
      <c r="Q39" s="54"/>
    </row>
    <row r="40" spans="1:17" ht="63.75" x14ac:dyDescent="0.2">
      <c r="A40" s="91">
        <v>33</v>
      </c>
      <c r="B40" s="138" t="s">
        <v>3486</v>
      </c>
      <c r="C40" s="171" t="s">
        <v>3487</v>
      </c>
      <c r="D40" s="171" t="s">
        <v>1101</v>
      </c>
      <c r="E40" s="171"/>
      <c r="F40" s="139">
        <v>1</v>
      </c>
      <c r="G40" s="139">
        <v>1</v>
      </c>
      <c r="H40" s="139">
        <v>1</v>
      </c>
      <c r="I40" s="139">
        <f t="shared" si="0"/>
        <v>1</v>
      </c>
      <c r="J40" s="139"/>
      <c r="K40" s="54"/>
      <c r="L40" s="54"/>
      <c r="M40" s="54"/>
      <c r="N40" s="54"/>
      <c r="O40" s="54"/>
      <c r="P40" s="54"/>
      <c r="Q40" s="54"/>
    </row>
    <row r="41" spans="1:17" ht="76.5" x14ac:dyDescent="0.2">
      <c r="A41" s="91">
        <v>34</v>
      </c>
      <c r="B41" s="138" t="s">
        <v>3488</v>
      </c>
      <c r="C41" s="171" t="s">
        <v>3489</v>
      </c>
      <c r="D41" s="171" t="s">
        <v>1098</v>
      </c>
      <c r="E41" s="171" t="s">
        <v>3425</v>
      </c>
      <c r="F41" s="139">
        <v>1</v>
      </c>
      <c r="G41" s="139">
        <v>1</v>
      </c>
      <c r="H41" s="139">
        <v>1</v>
      </c>
      <c r="I41" s="139">
        <f t="shared" si="0"/>
        <v>1</v>
      </c>
      <c r="J41" s="139"/>
      <c r="K41" s="54"/>
      <c r="L41" s="54"/>
      <c r="M41" s="54"/>
      <c r="N41" s="54"/>
      <c r="O41" s="54"/>
      <c r="P41" s="54"/>
      <c r="Q41" s="54"/>
    </row>
    <row r="42" spans="1:17" ht="89.25" x14ac:dyDescent="0.2">
      <c r="A42" s="91">
        <v>35</v>
      </c>
      <c r="B42" s="138" t="s">
        <v>3490</v>
      </c>
      <c r="C42" s="171" t="s">
        <v>3491</v>
      </c>
      <c r="D42" s="171" t="s">
        <v>1101</v>
      </c>
      <c r="E42" s="171"/>
      <c r="F42" s="150">
        <v>1</v>
      </c>
      <c r="G42" s="139">
        <v>1</v>
      </c>
      <c r="H42" s="139">
        <v>1</v>
      </c>
      <c r="I42" s="139">
        <f t="shared" si="0"/>
        <v>1</v>
      </c>
      <c r="J42" s="78" t="s">
        <v>3346</v>
      </c>
      <c r="K42" s="54"/>
      <c r="L42" s="54"/>
      <c r="M42" s="54"/>
      <c r="N42" s="54"/>
      <c r="O42" s="54"/>
      <c r="P42" s="54"/>
      <c r="Q42" s="54"/>
    </row>
    <row r="43" spans="1:17" ht="63.75" x14ac:dyDescent="0.2">
      <c r="A43" s="70">
        <v>36</v>
      </c>
      <c r="B43" s="138" t="s">
        <v>3492</v>
      </c>
      <c r="C43" s="171" t="s">
        <v>3493</v>
      </c>
      <c r="D43" s="171" t="s">
        <v>1101</v>
      </c>
      <c r="E43" s="171"/>
      <c r="F43" s="139">
        <v>1</v>
      </c>
      <c r="G43" s="139">
        <v>1</v>
      </c>
      <c r="H43" s="139">
        <v>1</v>
      </c>
      <c r="I43" s="139">
        <f t="shared" si="0"/>
        <v>1</v>
      </c>
      <c r="J43" s="139"/>
      <c r="K43" s="54"/>
      <c r="L43" s="54"/>
      <c r="M43" s="54"/>
      <c r="N43" s="54"/>
      <c r="O43" s="54"/>
      <c r="P43" s="54"/>
      <c r="Q43" s="54"/>
    </row>
    <row r="44" spans="1:17" ht="76.5" x14ac:dyDescent="0.2">
      <c r="A44" s="70">
        <v>37</v>
      </c>
      <c r="B44" s="138" t="s">
        <v>3494</v>
      </c>
      <c r="C44" s="171" t="s">
        <v>3495</v>
      </c>
      <c r="D44" s="171" t="s">
        <v>1101</v>
      </c>
      <c r="E44" s="171"/>
      <c r="F44" s="139">
        <v>1</v>
      </c>
      <c r="G44" s="139">
        <v>1</v>
      </c>
      <c r="H44" s="139">
        <v>1</v>
      </c>
      <c r="I44" s="139">
        <f t="shared" si="0"/>
        <v>1</v>
      </c>
      <c r="J44" s="139"/>
      <c r="K44" s="54"/>
      <c r="L44" s="54"/>
      <c r="M44" s="54"/>
      <c r="N44" s="54"/>
      <c r="O44" s="54"/>
      <c r="P44" s="54"/>
      <c r="Q44" s="54"/>
    </row>
    <row r="45" spans="1:17" ht="51" x14ac:dyDescent="0.2">
      <c r="A45" s="70">
        <v>38</v>
      </c>
      <c r="B45" s="138" t="s">
        <v>3496</v>
      </c>
      <c r="C45" s="171" t="s">
        <v>3497</v>
      </c>
      <c r="D45" s="171" t="s">
        <v>1098</v>
      </c>
      <c r="E45" s="171" t="s">
        <v>3425</v>
      </c>
      <c r="F45" s="139">
        <v>1</v>
      </c>
      <c r="G45" s="139">
        <v>1</v>
      </c>
      <c r="H45" s="139">
        <v>1</v>
      </c>
      <c r="I45" s="139">
        <f t="shared" si="0"/>
        <v>1</v>
      </c>
      <c r="J45" s="139"/>
      <c r="K45" s="54"/>
      <c r="L45" s="54"/>
      <c r="M45" s="54"/>
      <c r="N45" s="54"/>
      <c r="O45" s="54"/>
      <c r="P45" s="54"/>
      <c r="Q45" s="54"/>
    </row>
    <row r="46" spans="1:17" ht="76.5" x14ac:dyDescent="0.2">
      <c r="A46" s="70">
        <v>39</v>
      </c>
      <c r="B46" s="138" t="s">
        <v>3498</v>
      </c>
      <c r="C46" s="171" t="s">
        <v>3499</v>
      </c>
      <c r="D46" s="171" t="s">
        <v>1101</v>
      </c>
      <c r="E46" s="171"/>
      <c r="F46" s="139">
        <v>1</v>
      </c>
      <c r="G46" s="139">
        <v>1</v>
      </c>
      <c r="H46" s="139">
        <v>1</v>
      </c>
      <c r="I46" s="139">
        <f t="shared" si="0"/>
        <v>1</v>
      </c>
      <c r="J46" s="139"/>
      <c r="K46" s="54"/>
      <c r="L46" s="54"/>
      <c r="M46" s="54"/>
      <c r="N46" s="54"/>
      <c r="O46" s="54"/>
      <c r="P46" s="54"/>
      <c r="Q46" s="54"/>
    </row>
    <row r="47" spans="1:17" ht="63.75" x14ac:dyDescent="0.2">
      <c r="A47" s="70">
        <v>40</v>
      </c>
      <c r="B47" s="138" t="s">
        <v>3500</v>
      </c>
      <c r="C47" s="171" t="s">
        <v>3501</v>
      </c>
      <c r="D47" s="171" t="s">
        <v>1098</v>
      </c>
      <c r="E47" s="171" t="s">
        <v>3425</v>
      </c>
      <c r="F47" s="139">
        <v>1</v>
      </c>
      <c r="G47" s="139">
        <v>1</v>
      </c>
      <c r="H47" s="139">
        <v>1</v>
      </c>
      <c r="I47" s="139">
        <f t="shared" si="0"/>
        <v>1</v>
      </c>
      <c r="J47" s="139"/>
      <c r="K47" s="54"/>
      <c r="L47" s="54"/>
      <c r="M47" s="54"/>
      <c r="N47" s="54"/>
      <c r="O47" s="54"/>
      <c r="P47" s="54"/>
      <c r="Q47" s="54"/>
    </row>
    <row r="48" spans="1:17" ht="51" x14ac:dyDescent="0.2">
      <c r="A48" s="70">
        <v>41</v>
      </c>
      <c r="B48" s="138" t="s">
        <v>3502</v>
      </c>
      <c r="C48" s="171" t="s">
        <v>3503</v>
      </c>
      <c r="D48" s="171" t="s">
        <v>1101</v>
      </c>
      <c r="E48" s="171"/>
      <c r="F48" s="139">
        <v>1</v>
      </c>
      <c r="G48" s="139">
        <v>1</v>
      </c>
      <c r="H48" s="139">
        <v>1</v>
      </c>
      <c r="I48" s="139">
        <f t="shared" si="0"/>
        <v>1</v>
      </c>
      <c r="J48" s="139"/>
      <c r="K48" s="54"/>
      <c r="L48" s="54"/>
      <c r="M48" s="54"/>
      <c r="N48" s="54"/>
      <c r="O48" s="54"/>
      <c r="P48" s="54"/>
      <c r="Q48" s="54"/>
    </row>
    <row r="49" spans="1:17" ht="63.75" x14ac:dyDescent="0.2">
      <c r="A49" s="70">
        <v>42</v>
      </c>
      <c r="B49" s="138" t="s">
        <v>3504</v>
      </c>
      <c r="C49" s="171" t="s">
        <v>3505</v>
      </c>
      <c r="D49" s="171" t="s">
        <v>1101</v>
      </c>
      <c r="E49" s="171"/>
      <c r="F49" s="139">
        <v>1</v>
      </c>
      <c r="G49" s="139">
        <v>1</v>
      </c>
      <c r="H49" s="139">
        <v>1</v>
      </c>
      <c r="I49" s="139">
        <f t="shared" si="0"/>
        <v>1</v>
      </c>
      <c r="J49" s="139"/>
      <c r="K49" s="54"/>
      <c r="L49" s="54"/>
      <c r="M49" s="54"/>
      <c r="N49" s="54"/>
      <c r="O49" s="54"/>
      <c r="P49" s="54"/>
      <c r="Q49" s="54"/>
    </row>
    <row r="50" spans="1:17" ht="76.5" x14ac:dyDescent="0.2">
      <c r="A50" s="70">
        <v>43</v>
      </c>
      <c r="B50" s="138" t="s">
        <v>3506</v>
      </c>
      <c r="C50" s="171" t="s">
        <v>3507</v>
      </c>
      <c r="D50" s="171" t="s">
        <v>1098</v>
      </c>
      <c r="E50" s="171" t="s">
        <v>3425</v>
      </c>
      <c r="F50" s="139">
        <v>1</v>
      </c>
      <c r="G50" s="139">
        <v>1</v>
      </c>
      <c r="H50" s="139">
        <v>1</v>
      </c>
      <c r="I50" s="139">
        <f t="shared" si="0"/>
        <v>1</v>
      </c>
      <c r="J50" s="139"/>
      <c r="K50" s="54"/>
      <c r="L50" s="54"/>
      <c r="M50" s="54"/>
      <c r="N50" s="54"/>
      <c r="O50" s="54"/>
      <c r="P50" s="54"/>
      <c r="Q50" s="54"/>
    </row>
    <row r="51" spans="1:17" ht="102" x14ac:dyDescent="0.2">
      <c r="A51" s="70">
        <v>44</v>
      </c>
      <c r="B51" s="138" t="s">
        <v>3508</v>
      </c>
      <c r="C51" s="171" t="s">
        <v>3509</v>
      </c>
      <c r="D51" s="171" t="s">
        <v>1098</v>
      </c>
      <c r="E51" s="171" t="s">
        <v>3425</v>
      </c>
      <c r="F51" s="139">
        <v>1</v>
      </c>
      <c r="G51" s="139">
        <v>1</v>
      </c>
      <c r="H51" s="139">
        <v>1</v>
      </c>
      <c r="I51" s="139">
        <f t="shared" si="0"/>
        <v>1</v>
      </c>
      <c r="J51" s="139"/>
      <c r="K51" s="54"/>
      <c r="L51" s="54"/>
      <c r="M51" s="54"/>
      <c r="N51" s="54"/>
      <c r="O51" s="54"/>
      <c r="P51" s="54"/>
      <c r="Q51" s="54"/>
    </row>
    <row r="52" spans="1:17" ht="89.25" x14ac:dyDescent="0.2">
      <c r="A52" s="70">
        <v>45</v>
      </c>
      <c r="B52" s="138" t="s">
        <v>3510</v>
      </c>
      <c r="C52" s="171" t="s">
        <v>3511</v>
      </c>
      <c r="D52" s="171" t="s">
        <v>1101</v>
      </c>
      <c r="E52" s="171"/>
      <c r="F52" s="139">
        <v>1</v>
      </c>
      <c r="G52" s="139">
        <v>1</v>
      </c>
      <c r="H52" s="139">
        <v>1</v>
      </c>
      <c r="I52" s="139">
        <f t="shared" si="0"/>
        <v>1</v>
      </c>
      <c r="J52" s="139"/>
      <c r="K52" s="54"/>
      <c r="L52" s="54"/>
      <c r="M52" s="54"/>
      <c r="N52" s="54"/>
      <c r="O52" s="54"/>
      <c r="P52" s="54"/>
      <c r="Q52" s="54"/>
    </row>
    <row r="53" spans="1:17" ht="15.75" customHeight="1" x14ac:dyDescent="0.2">
      <c r="A53" s="332" t="s">
        <v>1049</v>
      </c>
      <c r="B53" s="333"/>
      <c r="C53" s="333"/>
      <c r="D53" s="333"/>
      <c r="E53" s="333"/>
      <c r="F53" s="333"/>
      <c r="G53" s="333"/>
      <c r="H53" s="334"/>
      <c r="I53" s="169">
        <f>SUM(I8:I52)/COUNT(I8:I52)</f>
        <v>1</v>
      </c>
      <c r="J53" s="139"/>
      <c r="K53" s="54"/>
      <c r="L53" s="54"/>
      <c r="M53" s="54"/>
      <c r="N53" s="54"/>
      <c r="O53" s="54"/>
      <c r="P53" s="54"/>
      <c r="Q53" s="54"/>
    </row>
    <row r="57" spans="1:17" x14ac:dyDescent="0.2">
      <c r="B57" s="100"/>
      <c r="C57" s="101"/>
      <c r="D57" s="101"/>
      <c r="E57" s="133"/>
      <c r="F57" s="133"/>
      <c r="G57" s="133"/>
      <c r="H57" s="133"/>
      <c r="I57" s="133"/>
    </row>
    <row r="64" spans="1:17" x14ac:dyDescent="0.2">
      <c r="B64" s="100"/>
      <c r="C64" s="101"/>
      <c r="D64" s="101"/>
      <c r="E64" s="133"/>
      <c r="F64" s="133"/>
      <c r="G64" s="133"/>
      <c r="H64" s="133"/>
      <c r="I64" s="133"/>
    </row>
    <row r="68" spans="2:9" x14ac:dyDescent="0.2">
      <c r="B68" s="100"/>
      <c r="C68" s="101"/>
      <c r="D68" s="101"/>
      <c r="E68" s="133"/>
      <c r="F68" s="133"/>
      <c r="G68" s="133"/>
      <c r="H68" s="133"/>
      <c r="I68" s="133"/>
    </row>
    <row r="71" spans="2:9" x14ac:dyDescent="0.2">
      <c r="B71" s="100"/>
      <c r="C71" s="101"/>
      <c r="D71" s="101"/>
      <c r="E71" s="133"/>
      <c r="F71" s="133"/>
      <c r="G71" s="133"/>
      <c r="H71" s="133"/>
      <c r="I71" s="133"/>
    </row>
    <row r="75" spans="2:9" x14ac:dyDescent="0.2">
      <c r="B75" s="100"/>
      <c r="C75" s="101"/>
      <c r="D75" s="101"/>
      <c r="E75" s="133"/>
      <c r="F75" s="133"/>
      <c r="G75" s="133"/>
      <c r="H75" s="133"/>
      <c r="I75" s="133"/>
    </row>
    <row r="78" spans="2:9" x14ac:dyDescent="0.2">
      <c r="B78" s="100"/>
      <c r="C78" s="101"/>
      <c r="D78" s="101"/>
      <c r="E78" s="133"/>
      <c r="F78" s="133"/>
      <c r="G78" s="133"/>
      <c r="H78" s="133"/>
      <c r="I78" s="133"/>
    </row>
    <row r="82" spans="2:9" x14ac:dyDescent="0.2">
      <c r="B82" s="100"/>
      <c r="C82" s="101"/>
      <c r="D82" s="101"/>
      <c r="E82" s="133"/>
      <c r="F82" s="133"/>
      <c r="G82" s="133"/>
      <c r="H82" s="133"/>
      <c r="I82" s="133"/>
    </row>
  </sheetData>
  <mergeCells count="13">
    <mergeCell ref="I6:I7"/>
    <mergeCell ref="J6:J7"/>
    <mergeCell ref="A53:H53"/>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52">
      <formula1>"0,1"</formula1>
    </dataValidation>
  </dataValidations>
  <pageMargins left="0.31496062992125984" right="0.31496062992125984" top="0.35433070866141736" bottom="0.35433070866141736" header="0" footer="0"/>
  <pageSetup paperSize="9" scale="56" fitToHeight="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3"/>
  <sheetViews>
    <sheetView view="pageBreakPreview" zoomScale="70" zoomScaleNormal="100" zoomScaleSheetLayoutView="70" workbookViewId="0">
      <pane ySplit="7" topLeftCell="A8" activePane="bottomLeft" state="frozenSplit"/>
      <selection activeCell="L3" sqref="L3"/>
      <selection pane="bottomLeft" activeCell="L3" sqref="L3"/>
    </sheetView>
  </sheetViews>
  <sheetFormatPr defaultRowHeight="12.75" x14ac:dyDescent="0.2"/>
  <cols>
    <col min="1" max="1" width="4.28515625" style="12" customWidth="1"/>
    <col min="2" max="2" width="35.5703125" style="12" customWidth="1"/>
    <col min="3" max="3" width="23.140625" style="134" customWidth="1"/>
    <col min="4" max="4" width="13.7109375" style="134" customWidth="1"/>
    <col min="5" max="5" width="20" style="134" customWidth="1"/>
    <col min="6" max="6" width="12.7109375" style="134" customWidth="1"/>
    <col min="7" max="7" width="15.85546875" style="134" customWidth="1"/>
    <col min="8" max="8" width="14.42578125" style="134" customWidth="1"/>
    <col min="9" max="9" width="19" style="134" customWidth="1"/>
    <col min="10" max="10" width="15"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58.5" customHeight="1" x14ac:dyDescent="0.2">
      <c r="A1" s="329" t="s">
        <v>240</v>
      </c>
      <c r="B1" s="329"/>
      <c r="C1" s="329"/>
      <c r="D1" s="329"/>
      <c r="E1" s="329"/>
      <c r="F1" s="329"/>
      <c r="G1" s="329"/>
      <c r="H1" s="329"/>
      <c r="I1" s="329"/>
      <c r="J1" s="329"/>
    </row>
    <row r="2" spans="1:17" ht="30.75" customHeight="1" x14ac:dyDescent="0.2">
      <c r="A2" s="125" t="s">
        <v>246</v>
      </c>
      <c r="B2" s="125"/>
      <c r="C2" s="330" t="s">
        <v>3512</v>
      </c>
      <c r="D2" s="330"/>
      <c r="E2" s="330"/>
      <c r="F2" s="330"/>
      <c r="G2" s="330"/>
      <c r="H2" s="330"/>
      <c r="I2" s="330"/>
    </row>
    <row r="3" spans="1:17" ht="15.75" customHeight="1" x14ac:dyDescent="0.2">
      <c r="A3" s="125" t="s">
        <v>243</v>
      </c>
      <c r="B3" s="125"/>
      <c r="C3" s="126">
        <v>43948</v>
      </c>
      <c r="D3" s="126"/>
      <c r="E3" s="126"/>
      <c r="F3" s="126"/>
      <c r="G3" s="126"/>
      <c r="H3" s="126"/>
      <c r="I3" s="126"/>
    </row>
    <row r="4" spans="1:17" ht="17.25" customHeight="1" x14ac:dyDescent="0.2">
      <c r="A4" s="136" t="s">
        <v>82</v>
      </c>
      <c r="B4" s="125"/>
      <c r="C4" s="126"/>
      <c r="D4" s="126"/>
      <c r="E4" s="126"/>
      <c r="F4" s="126"/>
      <c r="G4" s="126"/>
      <c r="H4" s="126"/>
      <c r="I4" s="126"/>
    </row>
    <row r="5" spans="1:17" ht="54.75" customHeight="1" x14ac:dyDescent="0.2">
      <c r="A5" s="338" t="s">
        <v>247</v>
      </c>
      <c r="B5" s="338"/>
      <c r="C5" s="338"/>
      <c r="D5" s="338"/>
      <c r="E5" s="338"/>
      <c r="F5" s="338"/>
      <c r="G5" s="338"/>
      <c r="H5" s="338"/>
      <c r="I5" s="338"/>
      <c r="J5" s="338"/>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26"/>
      <c r="C7" s="326"/>
      <c r="D7" s="326"/>
      <c r="E7" s="326"/>
      <c r="F7" s="326"/>
      <c r="G7" s="137" t="s">
        <v>255</v>
      </c>
      <c r="H7" s="4" t="s">
        <v>256</v>
      </c>
      <c r="I7" s="326"/>
      <c r="J7" s="331"/>
      <c r="K7" s="54"/>
      <c r="L7" s="54"/>
      <c r="M7" s="54"/>
      <c r="N7" s="54"/>
      <c r="O7" s="54"/>
      <c r="P7" s="54"/>
      <c r="Q7" s="54"/>
    </row>
    <row r="8" spans="1:17" ht="89.25" x14ac:dyDescent="0.2">
      <c r="A8" s="70">
        <v>1</v>
      </c>
      <c r="B8" s="155" t="s">
        <v>3513</v>
      </c>
      <c r="C8" s="78" t="s">
        <v>3514</v>
      </c>
      <c r="D8" s="78" t="s">
        <v>3515</v>
      </c>
      <c r="E8" s="272"/>
      <c r="F8" s="139">
        <v>1</v>
      </c>
      <c r="G8" s="139">
        <v>1</v>
      </c>
      <c r="H8" s="139">
        <v>1</v>
      </c>
      <c r="I8" s="139">
        <f>F8*0.2+G8*0.4+H8*0.4</f>
        <v>1</v>
      </c>
      <c r="J8" s="139"/>
      <c r="K8" s="54"/>
      <c r="L8" s="54"/>
      <c r="M8" s="54"/>
      <c r="N8" s="54"/>
      <c r="O8" s="54"/>
      <c r="P8" s="54"/>
      <c r="Q8" s="54"/>
    </row>
    <row r="9" spans="1:17" ht="51" x14ac:dyDescent="0.2">
      <c r="A9" s="70">
        <v>2</v>
      </c>
      <c r="B9" s="155" t="s">
        <v>3516</v>
      </c>
      <c r="C9" s="78" t="s">
        <v>3517</v>
      </c>
      <c r="D9" s="78" t="s">
        <v>3515</v>
      </c>
      <c r="E9" s="272"/>
      <c r="F9" s="139">
        <v>1</v>
      </c>
      <c r="G9" s="139">
        <v>1</v>
      </c>
      <c r="H9" s="139">
        <v>1</v>
      </c>
      <c r="I9" s="139">
        <f>F9*0.2+G9*0.4+H9*0.4</f>
        <v>1</v>
      </c>
      <c r="J9" s="139"/>
      <c r="K9" s="54"/>
      <c r="L9" s="54"/>
      <c r="M9" s="54"/>
      <c r="N9" s="54"/>
      <c r="O9" s="54"/>
      <c r="P9" s="54"/>
      <c r="Q9" s="54"/>
    </row>
    <row r="10" spans="1:17" ht="63.75" x14ac:dyDescent="0.2">
      <c r="A10" s="70">
        <v>3</v>
      </c>
      <c r="B10" s="155" t="s">
        <v>3518</v>
      </c>
      <c r="C10" s="78" t="s">
        <v>3519</v>
      </c>
      <c r="D10" s="78" t="s">
        <v>3515</v>
      </c>
      <c r="E10" s="272"/>
      <c r="F10" s="139">
        <v>1</v>
      </c>
      <c r="G10" s="139">
        <v>1</v>
      </c>
      <c r="H10" s="139">
        <v>1</v>
      </c>
      <c r="I10" s="139">
        <f t="shared" ref="I10:I43" si="0">F10*0.2+G10*0.4+H10*0.4</f>
        <v>1</v>
      </c>
      <c r="J10" s="139"/>
      <c r="K10" s="54"/>
      <c r="L10" s="54"/>
      <c r="M10" s="54"/>
      <c r="N10" s="54"/>
      <c r="O10" s="54"/>
      <c r="P10" s="54"/>
      <c r="Q10" s="54"/>
    </row>
    <row r="11" spans="1:17" ht="76.5" x14ac:dyDescent="0.2">
      <c r="A11" s="70">
        <v>4</v>
      </c>
      <c r="B11" s="155" t="s">
        <v>3520</v>
      </c>
      <c r="C11" s="78" t="s">
        <v>3521</v>
      </c>
      <c r="D11" s="78" t="s">
        <v>3515</v>
      </c>
      <c r="E11" s="272"/>
      <c r="F11" s="139">
        <v>1</v>
      </c>
      <c r="G11" s="139">
        <v>1</v>
      </c>
      <c r="H11" s="139">
        <v>1</v>
      </c>
      <c r="I11" s="139">
        <f t="shared" si="0"/>
        <v>1</v>
      </c>
      <c r="J11" s="139"/>
      <c r="K11" s="54"/>
      <c r="L11" s="54"/>
      <c r="M11" s="54"/>
      <c r="N11" s="54"/>
      <c r="O11" s="54"/>
      <c r="P11" s="54"/>
      <c r="Q11" s="54"/>
    </row>
    <row r="12" spans="1:17" ht="63.75" x14ac:dyDescent="0.2">
      <c r="A12" s="70">
        <v>5</v>
      </c>
      <c r="B12" s="155" t="s">
        <v>3522</v>
      </c>
      <c r="C12" s="78" t="s">
        <v>3523</v>
      </c>
      <c r="D12" s="78" t="s">
        <v>3515</v>
      </c>
      <c r="E12" s="272"/>
      <c r="F12" s="139">
        <v>1</v>
      </c>
      <c r="G12" s="139">
        <v>1</v>
      </c>
      <c r="H12" s="139">
        <v>1</v>
      </c>
      <c r="I12" s="139">
        <f t="shared" si="0"/>
        <v>1</v>
      </c>
      <c r="J12" s="139"/>
      <c r="K12" s="54"/>
      <c r="L12" s="54"/>
      <c r="M12" s="54"/>
      <c r="N12" s="54"/>
      <c r="O12" s="54"/>
      <c r="P12" s="54"/>
      <c r="Q12" s="54"/>
    </row>
    <row r="13" spans="1:17" ht="63.75" x14ac:dyDescent="0.2">
      <c r="A13" s="70">
        <v>6</v>
      </c>
      <c r="B13" s="155" t="s">
        <v>3524</v>
      </c>
      <c r="C13" s="78" t="s">
        <v>3525</v>
      </c>
      <c r="D13" s="78" t="s">
        <v>3515</v>
      </c>
      <c r="E13" s="147"/>
      <c r="F13" s="139">
        <v>1</v>
      </c>
      <c r="G13" s="139">
        <v>1</v>
      </c>
      <c r="H13" s="139">
        <v>1</v>
      </c>
      <c r="I13" s="139">
        <f t="shared" si="0"/>
        <v>1</v>
      </c>
      <c r="J13" s="139"/>
      <c r="K13" s="54"/>
      <c r="L13" s="54"/>
      <c r="M13" s="54"/>
      <c r="N13" s="54"/>
      <c r="O13" s="54"/>
      <c r="P13" s="54"/>
      <c r="Q13" s="54"/>
    </row>
    <row r="14" spans="1:17" ht="51" x14ac:dyDescent="0.2">
      <c r="A14" s="70">
        <v>7</v>
      </c>
      <c r="B14" s="155" t="s">
        <v>3526</v>
      </c>
      <c r="C14" s="78" t="s">
        <v>3527</v>
      </c>
      <c r="D14" s="78" t="s">
        <v>3528</v>
      </c>
      <c r="E14" s="147"/>
      <c r="F14" s="139">
        <v>1</v>
      </c>
      <c r="G14" s="139">
        <v>1</v>
      </c>
      <c r="H14" s="139">
        <v>1</v>
      </c>
      <c r="I14" s="139">
        <f t="shared" si="0"/>
        <v>1</v>
      </c>
      <c r="J14" s="139"/>
      <c r="K14" s="54"/>
      <c r="L14" s="54"/>
      <c r="M14" s="54"/>
      <c r="N14" s="54"/>
      <c r="O14" s="54"/>
      <c r="P14" s="54"/>
      <c r="Q14" s="54"/>
    </row>
    <row r="15" spans="1:17" ht="89.25" x14ac:dyDescent="0.2">
      <c r="A15" s="70">
        <v>8</v>
      </c>
      <c r="B15" s="155" t="s">
        <v>3529</v>
      </c>
      <c r="C15" s="78" t="s">
        <v>3530</v>
      </c>
      <c r="D15" s="78" t="s">
        <v>3528</v>
      </c>
      <c r="E15" s="147"/>
      <c r="F15" s="150">
        <v>1</v>
      </c>
      <c r="G15" s="139">
        <v>1</v>
      </c>
      <c r="H15" s="139">
        <v>1</v>
      </c>
      <c r="I15" s="139">
        <f t="shared" si="0"/>
        <v>1</v>
      </c>
      <c r="J15" s="78" t="s">
        <v>3346</v>
      </c>
      <c r="K15" s="54"/>
      <c r="L15" s="54"/>
      <c r="M15" s="54"/>
      <c r="N15" s="54"/>
      <c r="O15" s="54"/>
      <c r="P15" s="54"/>
      <c r="Q15" s="54"/>
    </row>
    <row r="16" spans="1:17" ht="76.5" x14ac:dyDescent="0.2">
      <c r="A16" s="70">
        <v>9</v>
      </c>
      <c r="B16" s="155" t="s">
        <v>3531</v>
      </c>
      <c r="C16" s="78" t="s">
        <v>3532</v>
      </c>
      <c r="D16" s="78" t="s">
        <v>3528</v>
      </c>
      <c r="E16" s="147"/>
      <c r="F16" s="139">
        <v>1</v>
      </c>
      <c r="G16" s="150">
        <v>1</v>
      </c>
      <c r="H16" s="139">
        <v>1</v>
      </c>
      <c r="I16" s="139">
        <f t="shared" si="0"/>
        <v>1</v>
      </c>
      <c r="J16" s="78" t="s">
        <v>361</v>
      </c>
      <c r="K16" s="54"/>
      <c r="L16" s="54"/>
      <c r="M16" s="54"/>
      <c r="N16" s="54"/>
      <c r="O16" s="54"/>
      <c r="P16" s="54"/>
      <c r="Q16" s="54"/>
    </row>
    <row r="17" spans="1:17" ht="76.5" x14ac:dyDescent="0.2">
      <c r="A17" s="70">
        <v>10</v>
      </c>
      <c r="B17" s="155" t="s">
        <v>3533</v>
      </c>
      <c r="C17" s="78" t="s">
        <v>3534</v>
      </c>
      <c r="D17" s="78" t="s">
        <v>3528</v>
      </c>
      <c r="E17" s="147"/>
      <c r="F17" s="139">
        <v>1</v>
      </c>
      <c r="G17" s="139">
        <v>1</v>
      </c>
      <c r="H17" s="139">
        <v>1</v>
      </c>
      <c r="I17" s="139">
        <f t="shared" si="0"/>
        <v>1</v>
      </c>
      <c r="J17" s="139"/>
      <c r="K17" s="54"/>
      <c r="L17" s="54"/>
      <c r="M17" s="54"/>
      <c r="N17" s="54"/>
      <c r="O17" s="54"/>
      <c r="P17" s="54"/>
      <c r="Q17" s="54"/>
    </row>
    <row r="18" spans="1:17" ht="76.5" x14ac:dyDescent="0.2">
      <c r="A18" s="70">
        <v>11</v>
      </c>
      <c r="B18" s="155" t="s">
        <v>3535</v>
      </c>
      <c r="C18" s="78" t="s">
        <v>3536</v>
      </c>
      <c r="D18" s="78" t="s">
        <v>3528</v>
      </c>
      <c r="E18" s="147"/>
      <c r="F18" s="139">
        <v>1</v>
      </c>
      <c r="G18" s="139">
        <v>1</v>
      </c>
      <c r="H18" s="139">
        <v>1</v>
      </c>
      <c r="I18" s="139">
        <f t="shared" si="0"/>
        <v>1</v>
      </c>
      <c r="J18" s="139"/>
      <c r="K18" s="54"/>
      <c r="L18" s="54"/>
      <c r="M18" s="54"/>
      <c r="N18" s="54"/>
      <c r="O18" s="54"/>
      <c r="P18" s="54"/>
      <c r="Q18" s="54"/>
    </row>
    <row r="19" spans="1:17" ht="76.5" x14ac:dyDescent="0.2">
      <c r="A19" s="70">
        <v>12</v>
      </c>
      <c r="B19" s="155" t="s">
        <v>3537</v>
      </c>
      <c r="C19" s="78" t="s">
        <v>3538</v>
      </c>
      <c r="D19" s="78" t="s">
        <v>3539</v>
      </c>
      <c r="E19" s="147"/>
      <c r="F19" s="139">
        <v>1</v>
      </c>
      <c r="G19" s="139">
        <v>1</v>
      </c>
      <c r="H19" s="139">
        <v>1</v>
      </c>
      <c r="I19" s="139">
        <f t="shared" si="0"/>
        <v>1</v>
      </c>
      <c r="J19" s="139"/>
      <c r="K19" s="54"/>
      <c r="L19" s="54"/>
      <c r="M19" s="54"/>
      <c r="N19" s="54"/>
      <c r="O19" s="54"/>
      <c r="P19" s="54"/>
      <c r="Q19" s="54"/>
    </row>
    <row r="20" spans="1:17" ht="76.5" x14ac:dyDescent="0.2">
      <c r="A20" s="70">
        <v>13</v>
      </c>
      <c r="B20" s="155" t="s">
        <v>3540</v>
      </c>
      <c r="C20" s="78" t="s">
        <v>3541</v>
      </c>
      <c r="D20" s="78" t="s">
        <v>3528</v>
      </c>
      <c r="E20" s="147"/>
      <c r="F20" s="139">
        <v>1</v>
      </c>
      <c r="G20" s="139">
        <v>1</v>
      </c>
      <c r="H20" s="139">
        <v>1</v>
      </c>
      <c r="I20" s="139">
        <f t="shared" si="0"/>
        <v>1</v>
      </c>
      <c r="J20" s="139"/>
      <c r="K20" s="54"/>
      <c r="L20" s="54"/>
      <c r="M20" s="54"/>
      <c r="N20" s="54"/>
      <c r="O20" s="54"/>
      <c r="P20" s="54"/>
      <c r="Q20" s="54"/>
    </row>
    <row r="21" spans="1:17" ht="63.75" x14ac:dyDescent="0.2">
      <c r="A21" s="70">
        <v>14</v>
      </c>
      <c r="B21" s="155" t="s">
        <v>3542</v>
      </c>
      <c r="C21" s="78" t="s">
        <v>3543</v>
      </c>
      <c r="D21" s="78" t="s">
        <v>3528</v>
      </c>
      <c r="E21" s="147"/>
      <c r="F21" s="139">
        <v>1</v>
      </c>
      <c r="G21" s="139">
        <v>1</v>
      </c>
      <c r="H21" s="139">
        <v>1</v>
      </c>
      <c r="I21" s="139">
        <f t="shared" si="0"/>
        <v>1</v>
      </c>
      <c r="J21" s="139"/>
      <c r="K21" s="54"/>
      <c r="L21" s="54"/>
      <c r="M21" s="54"/>
      <c r="N21" s="54"/>
      <c r="O21" s="54"/>
      <c r="P21" s="54"/>
      <c r="Q21" s="54"/>
    </row>
    <row r="22" spans="1:17" ht="89.25" x14ac:dyDescent="0.2">
      <c r="A22" s="70">
        <v>15</v>
      </c>
      <c r="B22" s="155" t="s">
        <v>3544</v>
      </c>
      <c r="C22" s="78" t="s">
        <v>3545</v>
      </c>
      <c r="D22" s="78" t="s">
        <v>3528</v>
      </c>
      <c r="E22" s="147"/>
      <c r="F22" s="150">
        <v>1</v>
      </c>
      <c r="G22" s="139">
        <v>1</v>
      </c>
      <c r="H22" s="139">
        <v>1</v>
      </c>
      <c r="I22" s="139">
        <f t="shared" si="0"/>
        <v>1</v>
      </c>
      <c r="J22" s="78" t="s">
        <v>3346</v>
      </c>
      <c r="K22" s="54"/>
      <c r="L22" s="54"/>
      <c r="M22" s="54"/>
      <c r="N22" s="54"/>
      <c r="O22" s="54"/>
      <c r="P22" s="54"/>
      <c r="Q22" s="54"/>
    </row>
    <row r="23" spans="1:17" ht="76.5" x14ac:dyDescent="0.2">
      <c r="A23" s="70">
        <v>16</v>
      </c>
      <c r="B23" s="155" t="s">
        <v>3546</v>
      </c>
      <c r="C23" s="78" t="s">
        <v>3547</v>
      </c>
      <c r="D23" s="78" t="s">
        <v>3528</v>
      </c>
      <c r="E23" s="147"/>
      <c r="F23" s="139">
        <v>1</v>
      </c>
      <c r="G23" s="139">
        <v>1</v>
      </c>
      <c r="H23" s="139">
        <v>1</v>
      </c>
      <c r="I23" s="139">
        <f t="shared" si="0"/>
        <v>1</v>
      </c>
      <c r="J23" s="139"/>
      <c r="K23" s="54"/>
      <c r="L23" s="54"/>
      <c r="M23" s="54"/>
      <c r="N23" s="54"/>
      <c r="O23" s="54"/>
      <c r="P23" s="54"/>
      <c r="Q23" s="54"/>
    </row>
    <row r="24" spans="1:17" ht="76.5" x14ac:dyDescent="0.2">
      <c r="A24" s="70">
        <v>17</v>
      </c>
      <c r="B24" s="155" t="s">
        <v>3548</v>
      </c>
      <c r="C24" s="78" t="s">
        <v>3549</v>
      </c>
      <c r="D24" s="78" t="s">
        <v>3528</v>
      </c>
      <c r="E24" s="147"/>
      <c r="F24" s="139">
        <v>1</v>
      </c>
      <c r="G24" s="139">
        <v>1</v>
      </c>
      <c r="H24" s="139">
        <v>1</v>
      </c>
      <c r="I24" s="139">
        <f t="shared" si="0"/>
        <v>1</v>
      </c>
      <c r="J24" s="139"/>
      <c r="K24" s="54"/>
      <c r="L24" s="54"/>
      <c r="M24" s="54"/>
      <c r="N24" s="54"/>
      <c r="O24" s="54"/>
      <c r="P24" s="54"/>
      <c r="Q24" s="54"/>
    </row>
    <row r="25" spans="1:17" ht="76.5" x14ac:dyDescent="0.2">
      <c r="A25" s="70">
        <v>18</v>
      </c>
      <c r="B25" s="273" t="s">
        <v>3550</v>
      </c>
      <c r="C25" s="78" t="s">
        <v>3551</v>
      </c>
      <c r="D25" s="78" t="s">
        <v>3528</v>
      </c>
      <c r="E25" s="147"/>
      <c r="F25" s="139">
        <v>1</v>
      </c>
      <c r="G25" s="139">
        <v>1</v>
      </c>
      <c r="H25" s="139">
        <v>1</v>
      </c>
      <c r="I25" s="139">
        <f t="shared" si="0"/>
        <v>1</v>
      </c>
      <c r="J25" s="139"/>
      <c r="K25" s="54"/>
      <c r="L25" s="54"/>
      <c r="M25" s="54"/>
      <c r="N25" s="54"/>
      <c r="O25" s="54"/>
      <c r="P25" s="54"/>
      <c r="Q25" s="54"/>
    </row>
    <row r="26" spans="1:17" ht="76.5" x14ac:dyDescent="0.2">
      <c r="A26" s="70">
        <v>19</v>
      </c>
      <c r="B26" s="155" t="s">
        <v>3552</v>
      </c>
      <c r="C26" s="78" t="s">
        <v>3553</v>
      </c>
      <c r="D26" s="78" t="s">
        <v>3528</v>
      </c>
      <c r="E26" s="147"/>
      <c r="F26" s="139">
        <v>1</v>
      </c>
      <c r="G26" s="139">
        <v>1</v>
      </c>
      <c r="H26" s="139">
        <v>1</v>
      </c>
      <c r="I26" s="139">
        <f t="shared" si="0"/>
        <v>1</v>
      </c>
      <c r="J26" s="139"/>
      <c r="K26" s="54"/>
      <c r="L26" s="54"/>
      <c r="M26" s="54"/>
      <c r="N26" s="54"/>
      <c r="O26" s="54"/>
      <c r="P26" s="54"/>
      <c r="Q26" s="54"/>
    </row>
    <row r="27" spans="1:17" ht="76.5" x14ac:dyDescent="0.2">
      <c r="A27" s="70">
        <v>20</v>
      </c>
      <c r="B27" s="155" t="s">
        <v>3554</v>
      </c>
      <c r="C27" s="78" t="s">
        <v>3555</v>
      </c>
      <c r="D27" s="78" t="s">
        <v>3528</v>
      </c>
      <c r="E27" s="147"/>
      <c r="F27" s="139">
        <v>1</v>
      </c>
      <c r="G27" s="139">
        <v>1</v>
      </c>
      <c r="H27" s="139">
        <v>1</v>
      </c>
      <c r="I27" s="139">
        <f t="shared" si="0"/>
        <v>1</v>
      </c>
      <c r="J27" s="139"/>
      <c r="K27" s="54"/>
      <c r="L27" s="54"/>
      <c r="M27" s="54"/>
      <c r="N27" s="54"/>
      <c r="O27" s="54"/>
      <c r="P27" s="54"/>
      <c r="Q27" s="54"/>
    </row>
    <row r="28" spans="1:17" ht="76.5" x14ac:dyDescent="0.2">
      <c r="A28" s="70">
        <v>21</v>
      </c>
      <c r="B28" s="155" t="s">
        <v>3556</v>
      </c>
      <c r="C28" s="78" t="s">
        <v>3557</v>
      </c>
      <c r="D28" s="78" t="s">
        <v>3528</v>
      </c>
      <c r="E28" s="147"/>
      <c r="F28" s="139">
        <v>1</v>
      </c>
      <c r="G28" s="139">
        <v>1</v>
      </c>
      <c r="H28" s="139">
        <v>1</v>
      </c>
      <c r="I28" s="139">
        <f t="shared" si="0"/>
        <v>1</v>
      </c>
      <c r="J28" s="139"/>
      <c r="K28" s="54"/>
      <c r="L28" s="54"/>
      <c r="M28" s="54"/>
      <c r="N28" s="54"/>
      <c r="O28" s="54"/>
      <c r="P28" s="54"/>
      <c r="Q28" s="54"/>
    </row>
    <row r="29" spans="1:17" ht="76.5" x14ac:dyDescent="0.2">
      <c r="A29" s="70">
        <v>22</v>
      </c>
      <c r="B29" s="155" t="s">
        <v>3558</v>
      </c>
      <c r="C29" s="78" t="s">
        <v>3559</v>
      </c>
      <c r="D29" s="78" t="s">
        <v>3528</v>
      </c>
      <c r="E29" s="147"/>
      <c r="F29" s="139">
        <v>1</v>
      </c>
      <c r="G29" s="139">
        <v>1</v>
      </c>
      <c r="H29" s="139">
        <v>1</v>
      </c>
      <c r="I29" s="139">
        <f t="shared" si="0"/>
        <v>1</v>
      </c>
      <c r="J29" s="139"/>
      <c r="K29" s="54"/>
      <c r="L29" s="54"/>
      <c r="M29" s="54"/>
      <c r="N29" s="54"/>
      <c r="O29" s="54"/>
      <c r="P29" s="54"/>
      <c r="Q29" s="54"/>
    </row>
    <row r="30" spans="1:17" ht="76.5" x14ac:dyDescent="0.2">
      <c r="A30" s="70">
        <v>23</v>
      </c>
      <c r="B30" s="155" t="s">
        <v>3560</v>
      </c>
      <c r="C30" s="78" t="s">
        <v>3561</v>
      </c>
      <c r="D30" s="78" t="s">
        <v>3528</v>
      </c>
      <c r="E30" s="147"/>
      <c r="F30" s="139">
        <v>1</v>
      </c>
      <c r="G30" s="139">
        <v>1</v>
      </c>
      <c r="H30" s="139">
        <v>1</v>
      </c>
      <c r="I30" s="139">
        <f t="shared" si="0"/>
        <v>1</v>
      </c>
      <c r="J30" s="139"/>
      <c r="K30" s="54"/>
      <c r="L30" s="54"/>
      <c r="M30" s="54"/>
      <c r="N30" s="54"/>
      <c r="O30" s="54"/>
      <c r="P30" s="54"/>
      <c r="Q30" s="54"/>
    </row>
    <row r="31" spans="1:17" ht="76.5" x14ac:dyDescent="0.2">
      <c r="A31" s="70">
        <v>24</v>
      </c>
      <c r="B31" s="155" t="s">
        <v>3562</v>
      </c>
      <c r="C31" s="78" t="s">
        <v>3563</v>
      </c>
      <c r="D31" s="78" t="s">
        <v>3528</v>
      </c>
      <c r="E31" s="147"/>
      <c r="F31" s="139">
        <v>1</v>
      </c>
      <c r="G31" s="139">
        <v>1</v>
      </c>
      <c r="H31" s="139">
        <v>1</v>
      </c>
      <c r="I31" s="139">
        <f t="shared" si="0"/>
        <v>1</v>
      </c>
      <c r="J31" s="139"/>
      <c r="K31" s="54"/>
      <c r="L31" s="54"/>
      <c r="M31" s="54"/>
      <c r="N31" s="54"/>
      <c r="O31" s="54"/>
      <c r="P31" s="54"/>
      <c r="Q31" s="54"/>
    </row>
    <row r="32" spans="1:17" ht="63.75" x14ac:dyDescent="0.2">
      <c r="A32" s="70">
        <v>25</v>
      </c>
      <c r="B32" s="155" t="s">
        <v>3564</v>
      </c>
      <c r="C32" s="78" t="s">
        <v>3565</v>
      </c>
      <c r="D32" s="78" t="s">
        <v>3528</v>
      </c>
      <c r="E32" s="147"/>
      <c r="F32" s="139">
        <v>1</v>
      </c>
      <c r="G32" s="139">
        <v>0</v>
      </c>
      <c r="H32" s="139">
        <v>0</v>
      </c>
      <c r="I32" s="139">
        <f t="shared" si="0"/>
        <v>0.2</v>
      </c>
      <c r="J32" s="139"/>
      <c r="K32" s="54"/>
      <c r="L32" s="54"/>
      <c r="M32" s="54"/>
      <c r="N32" s="54"/>
      <c r="O32" s="54"/>
      <c r="P32" s="54"/>
      <c r="Q32" s="54"/>
    </row>
    <row r="33" spans="1:17" ht="63.75" x14ac:dyDescent="0.2">
      <c r="A33" s="70">
        <v>26</v>
      </c>
      <c r="B33" s="155" t="s">
        <v>3566</v>
      </c>
      <c r="C33" s="78" t="s">
        <v>3567</v>
      </c>
      <c r="D33" s="78" t="s">
        <v>3528</v>
      </c>
      <c r="E33" s="147"/>
      <c r="F33" s="139">
        <v>1</v>
      </c>
      <c r="G33" s="139">
        <v>1</v>
      </c>
      <c r="H33" s="139">
        <v>1</v>
      </c>
      <c r="I33" s="139">
        <f t="shared" si="0"/>
        <v>1</v>
      </c>
      <c r="J33" s="139"/>
      <c r="K33" s="54"/>
      <c r="L33" s="54"/>
      <c r="M33" s="54"/>
      <c r="N33" s="54"/>
      <c r="O33" s="54"/>
      <c r="P33" s="54"/>
      <c r="Q33" s="54"/>
    </row>
    <row r="34" spans="1:17" ht="63.75" x14ac:dyDescent="0.2">
      <c r="A34" s="70">
        <v>27</v>
      </c>
      <c r="B34" s="155" t="s">
        <v>3568</v>
      </c>
      <c r="C34" s="78" t="s">
        <v>3569</v>
      </c>
      <c r="D34" s="78" t="s">
        <v>3528</v>
      </c>
      <c r="E34" s="147"/>
      <c r="F34" s="139">
        <v>1</v>
      </c>
      <c r="G34" s="139">
        <v>1</v>
      </c>
      <c r="H34" s="139">
        <v>1</v>
      </c>
      <c r="I34" s="139">
        <f t="shared" si="0"/>
        <v>1</v>
      </c>
      <c r="J34" s="139"/>
      <c r="K34" s="54"/>
      <c r="L34" s="54"/>
      <c r="M34" s="54"/>
      <c r="N34" s="54"/>
      <c r="O34" s="54"/>
      <c r="P34" s="54"/>
      <c r="Q34" s="54"/>
    </row>
    <row r="35" spans="1:17" ht="63.75" x14ac:dyDescent="0.2">
      <c r="A35" s="70">
        <v>28</v>
      </c>
      <c r="B35" s="155" t="s">
        <v>3570</v>
      </c>
      <c r="C35" s="78" t="s">
        <v>3571</v>
      </c>
      <c r="D35" s="78" t="s">
        <v>3528</v>
      </c>
      <c r="E35" s="147"/>
      <c r="F35" s="139">
        <v>1</v>
      </c>
      <c r="G35" s="139">
        <v>1</v>
      </c>
      <c r="H35" s="139">
        <v>1</v>
      </c>
      <c r="I35" s="139">
        <f t="shared" si="0"/>
        <v>1</v>
      </c>
      <c r="J35" s="139"/>
      <c r="K35" s="54"/>
      <c r="L35" s="54"/>
      <c r="M35" s="54"/>
      <c r="N35" s="54"/>
      <c r="O35" s="54"/>
      <c r="P35" s="54"/>
      <c r="Q35" s="54"/>
    </row>
    <row r="36" spans="1:17" ht="63.75" x14ac:dyDescent="0.2">
      <c r="A36" s="70">
        <v>29</v>
      </c>
      <c r="B36" s="155" t="s">
        <v>3572</v>
      </c>
      <c r="C36" s="78" t="s">
        <v>3573</v>
      </c>
      <c r="D36" s="78" t="s">
        <v>3528</v>
      </c>
      <c r="E36" s="147"/>
      <c r="F36" s="139">
        <v>1</v>
      </c>
      <c r="G36" s="139">
        <v>1</v>
      </c>
      <c r="H36" s="139">
        <v>1</v>
      </c>
      <c r="I36" s="139">
        <f t="shared" si="0"/>
        <v>1</v>
      </c>
      <c r="J36" s="139"/>
      <c r="K36" s="54"/>
      <c r="L36" s="54"/>
      <c r="M36" s="54"/>
      <c r="N36" s="54"/>
      <c r="O36" s="54"/>
      <c r="P36" s="54"/>
      <c r="Q36" s="54"/>
    </row>
    <row r="37" spans="1:17" ht="63.75" x14ac:dyDescent="0.2">
      <c r="A37" s="91">
        <v>30</v>
      </c>
      <c r="B37" s="155" t="s">
        <v>3574</v>
      </c>
      <c r="C37" s="78" t="s">
        <v>3575</v>
      </c>
      <c r="D37" s="78" t="s">
        <v>3528</v>
      </c>
      <c r="E37" s="147"/>
      <c r="F37" s="139">
        <v>1</v>
      </c>
      <c r="G37" s="139">
        <v>1</v>
      </c>
      <c r="H37" s="139">
        <v>1</v>
      </c>
      <c r="I37" s="139">
        <f t="shared" si="0"/>
        <v>1</v>
      </c>
      <c r="J37" s="139"/>
      <c r="K37" s="54"/>
      <c r="L37" s="54"/>
      <c r="M37" s="54"/>
      <c r="N37" s="54"/>
      <c r="O37" s="54"/>
      <c r="P37" s="54"/>
      <c r="Q37" s="54"/>
    </row>
    <row r="38" spans="1:17" ht="63.75" x14ac:dyDescent="0.2">
      <c r="A38" s="91">
        <v>31</v>
      </c>
      <c r="B38" s="155" t="s">
        <v>3576</v>
      </c>
      <c r="C38" s="78" t="s">
        <v>3577</v>
      </c>
      <c r="D38" s="78" t="s">
        <v>3528</v>
      </c>
      <c r="E38" s="147"/>
      <c r="F38" s="139">
        <v>1</v>
      </c>
      <c r="G38" s="139">
        <v>1</v>
      </c>
      <c r="H38" s="139">
        <v>1</v>
      </c>
      <c r="I38" s="139">
        <f t="shared" si="0"/>
        <v>1</v>
      </c>
      <c r="J38" s="139"/>
      <c r="K38" s="54"/>
      <c r="L38" s="54"/>
      <c r="M38" s="54"/>
      <c r="N38" s="54"/>
      <c r="O38" s="54"/>
      <c r="P38" s="54"/>
      <c r="Q38" s="54"/>
    </row>
    <row r="39" spans="1:17" ht="63.75" x14ac:dyDescent="0.2">
      <c r="A39" s="91">
        <v>32</v>
      </c>
      <c r="B39" s="155" t="s">
        <v>3578</v>
      </c>
      <c r="C39" s="78" t="s">
        <v>3579</v>
      </c>
      <c r="D39" s="78" t="s">
        <v>3528</v>
      </c>
      <c r="E39" s="147"/>
      <c r="F39" s="139">
        <v>1</v>
      </c>
      <c r="G39" s="139">
        <v>1</v>
      </c>
      <c r="H39" s="139">
        <v>1</v>
      </c>
      <c r="I39" s="139">
        <f t="shared" si="0"/>
        <v>1</v>
      </c>
      <c r="J39" s="139"/>
      <c r="K39" s="54"/>
      <c r="L39" s="54"/>
      <c r="M39" s="54"/>
      <c r="N39" s="54"/>
      <c r="O39" s="54"/>
      <c r="P39" s="54"/>
      <c r="Q39" s="54"/>
    </row>
    <row r="40" spans="1:17" ht="63.75" x14ac:dyDescent="0.2">
      <c r="A40" s="91">
        <v>33</v>
      </c>
      <c r="B40" s="155" t="s">
        <v>3580</v>
      </c>
      <c r="C40" s="78" t="s">
        <v>3581</v>
      </c>
      <c r="D40" s="78" t="s">
        <v>3528</v>
      </c>
      <c r="E40" s="147"/>
      <c r="F40" s="139">
        <v>1</v>
      </c>
      <c r="G40" s="139">
        <v>1</v>
      </c>
      <c r="H40" s="139">
        <v>1</v>
      </c>
      <c r="I40" s="139">
        <f t="shared" si="0"/>
        <v>1</v>
      </c>
      <c r="J40" s="139"/>
      <c r="K40" s="54"/>
      <c r="L40" s="54"/>
      <c r="M40" s="54"/>
      <c r="N40" s="54"/>
      <c r="O40" s="54"/>
      <c r="P40" s="54"/>
      <c r="Q40" s="54"/>
    </row>
    <row r="41" spans="1:17" ht="63.75" x14ac:dyDescent="0.2">
      <c r="A41" s="91">
        <v>34</v>
      </c>
      <c r="B41" s="155" t="s">
        <v>3582</v>
      </c>
      <c r="C41" s="78" t="s">
        <v>3583</v>
      </c>
      <c r="D41" s="78" t="s">
        <v>3528</v>
      </c>
      <c r="E41" s="147"/>
      <c r="F41" s="139">
        <v>1</v>
      </c>
      <c r="G41" s="139">
        <v>1</v>
      </c>
      <c r="H41" s="139">
        <v>1</v>
      </c>
      <c r="I41" s="139">
        <f t="shared" si="0"/>
        <v>1</v>
      </c>
      <c r="J41" s="139"/>
      <c r="K41" s="54"/>
      <c r="L41" s="54"/>
      <c r="M41" s="54"/>
      <c r="N41" s="54"/>
      <c r="O41" s="54"/>
      <c r="P41" s="54"/>
      <c r="Q41" s="54"/>
    </row>
    <row r="42" spans="1:17" ht="63.75" x14ac:dyDescent="0.2">
      <c r="A42" s="91">
        <v>35</v>
      </c>
      <c r="B42" s="155" t="s">
        <v>3584</v>
      </c>
      <c r="C42" s="78" t="s">
        <v>3585</v>
      </c>
      <c r="D42" s="78" t="s">
        <v>3528</v>
      </c>
      <c r="E42" s="147"/>
      <c r="F42" s="139">
        <v>1</v>
      </c>
      <c r="G42" s="139">
        <v>1</v>
      </c>
      <c r="H42" s="139">
        <v>1</v>
      </c>
      <c r="I42" s="139">
        <f t="shared" si="0"/>
        <v>1</v>
      </c>
      <c r="J42" s="139"/>
      <c r="K42" s="54"/>
      <c r="L42" s="54"/>
      <c r="M42" s="54"/>
      <c r="N42" s="54"/>
      <c r="O42" s="54"/>
      <c r="P42" s="54"/>
      <c r="Q42" s="54"/>
    </row>
    <row r="43" spans="1:17" ht="63.75" x14ac:dyDescent="0.2">
      <c r="A43" s="70">
        <v>36</v>
      </c>
      <c r="B43" s="156" t="s">
        <v>3586</v>
      </c>
      <c r="C43" s="78" t="s">
        <v>3587</v>
      </c>
      <c r="D43" s="78" t="s">
        <v>3539</v>
      </c>
      <c r="E43" s="147"/>
      <c r="F43" s="139">
        <v>1</v>
      </c>
      <c r="G43" s="139">
        <v>1</v>
      </c>
      <c r="H43" s="139">
        <v>1</v>
      </c>
      <c r="I43" s="139">
        <f t="shared" si="0"/>
        <v>1</v>
      </c>
      <c r="J43" s="139"/>
      <c r="K43" s="54"/>
      <c r="L43" s="54"/>
      <c r="M43" s="54"/>
      <c r="N43" s="54"/>
      <c r="O43" s="54"/>
      <c r="P43" s="54"/>
      <c r="Q43" s="54"/>
    </row>
    <row r="44" spans="1:17" ht="15.75" customHeight="1" x14ac:dyDescent="0.2">
      <c r="A44" s="332" t="s">
        <v>1049</v>
      </c>
      <c r="B44" s="333"/>
      <c r="C44" s="333"/>
      <c r="D44" s="333"/>
      <c r="E44" s="333"/>
      <c r="F44" s="333"/>
      <c r="G44" s="333"/>
      <c r="H44" s="334"/>
      <c r="I44" s="169">
        <f>SUM(I8:I43)/COUNT(I8:I43)</f>
        <v>0.97777777777777786</v>
      </c>
      <c r="J44" s="139"/>
      <c r="K44" s="54"/>
      <c r="L44" s="54"/>
      <c r="M44" s="54"/>
      <c r="N44" s="54"/>
      <c r="O44" s="54"/>
      <c r="P44" s="54"/>
      <c r="Q44" s="54"/>
    </row>
    <row r="48" spans="1:17" x14ac:dyDescent="0.2">
      <c r="B48" s="258"/>
      <c r="C48" s="133"/>
      <c r="D48" s="133"/>
      <c r="E48" s="133"/>
      <c r="F48" s="133"/>
      <c r="G48" s="133"/>
      <c r="H48" s="133"/>
      <c r="I48" s="133"/>
    </row>
    <row r="55" spans="2:9" x14ac:dyDescent="0.2">
      <c r="B55" s="258"/>
      <c r="C55" s="133"/>
      <c r="D55" s="133"/>
      <c r="E55" s="133"/>
      <c r="F55" s="133"/>
      <c r="G55" s="133"/>
      <c r="H55" s="133"/>
      <c r="I55" s="133"/>
    </row>
    <row r="59" spans="2:9" x14ac:dyDescent="0.2">
      <c r="B59" s="258"/>
      <c r="C59" s="133"/>
      <c r="D59" s="133"/>
      <c r="E59" s="133"/>
      <c r="F59" s="133"/>
      <c r="G59" s="133"/>
      <c r="H59" s="133"/>
      <c r="I59" s="133"/>
    </row>
    <row r="62" spans="2:9" x14ac:dyDescent="0.2">
      <c r="B62" s="258"/>
      <c r="C62" s="133"/>
      <c r="D62" s="133"/>
      <c r="E62" s="133"/>
      <c r="F62" s="133"/>
      <c r="G62" s="133"/>
      <c r="H62" s="133"/>
      <c r="I62" s="133"/>
    </row>
    <row r="66" spans="2:9" x14ac:dyDescent="0.2">
      <c r="B66" s="258"/>
      <c r="C66" s="133"/>
      <c r="D66" s="133"/>
      <c r="E66" s="133"/>
      <c r="F66" s="133"/>
      <c r="G66" s="133"/>
      <c r="H66" s="133"/>
      <c r="I66" s="133"/>
    </row>
    <row r="69" spans="2:9" x14ac:dyDescent="0.2">
      <c r="B69" s="258"/>
      <c r="C69" s="133"/>
      <c r="D69" s="133"/>
      <c r="E69" s="133"/>
      <c r="F69" s="133"/>
      <c r="G69" s="133"/>
      <c r="H69" s="133"/>
      <c r="I69" s="133"/>
    </row>
    <row r="73" spans="2:9" x14ac:dyDescent="0.2">
      <c r="B73" s="258"/>
      <c r="C73" s="133"/>
      <c r="D73" s="133"/>
      <c r="E73" s="133"/>
      <c r="F73" s="133"/>
      <c r="G73" s="133"/>
      <c r="H73" s="133"/>
      <c r="I73" s="133"/>
    </row>
  </sheetData>
  <mergeCells count="13">
    <mergeCell ref="I6:I7"/>
    <mergeCell ref="J6:J7"/>
    <mergeCell ref="A44:H44"/>
    <mergeCell ref="A1:J1"/>
    <mergeCell ref="C2:I2"/>
    <mergeCell ref="A5:J5"/>
    <mergeCell ref="A6:A7"/>
    <mergeCell ref="B6:B7"/>
    <mergeCell ref="C6:C7"/>
    <mergeCell ref="D6:D7"/>
    <mergeCell ref="E6:E7"/>
    <mergeCell ref="F6:F7"/>
    <mergeCell ref="G6:H6"/>
  </mergeCells>
  <dataValidations count="1">
    <dataValidation type="list" allowBlank="1" showInputMessage="1" showErrorMessage="1" sqref="F8:H43">
      <formula1>"0,1"</formula1>
    </dataValidation>
  </dataValidations>
  <pageMargins left="0.31496062992125984" right="0.31496062992125984" top="0.35433070866141736" bottom="0.35433070866141736" header="0" footer="0"/>
  <pageSetup paperSize="9" scale="56" fitToHeight="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91"/>
  <sheetViews>
    <sheetView view="pageBreakPreview" zoomScale="70" zoomScaleNormal="100" zoomScaleSheetLayoutView="70"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03" customWidth="1"/>
    <col min="7" max="7" width="15.85546875" style="103" customWidth="1"/>
    <col min="8" max="8" width="14.42578125" style="103" customWidth="1"/>
    <col min="9" max="9" width="19" style="103" customWidth="1"/>
    <col min="10" max="10" width="17.5703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55.5" customHeight="1" x14ac:dyDescent="0.2">
      <c r="A1" s="329" t="s">
        <v>240</v>
      </c>
      <c r="B1" s="329"/>
      <c r="C1" s="329"/>
      <c r="D1" s="329"/>
      <c r="E1" s="329"/>
      <c r="F1" s="329"/>
      <c r="G1" s="329"/>
      <c r="H1" s="329"/>
      <c r="I1" s="329"/>
      <c r="J1" s="329"/>
    </row>
    <row r="2" spans="1:17" ht="24" customHeight="1" x14ac:dyDescent="0.2">
      <c r="A2" s="125" t="s">
        <v>246</v>
      </c>
      <c r="B2" s="125"/>
      <c r="C2" s="330" t="s">
        <v>3588</v>
      </c>
      <c r="D2" s="330"/>
      <c r="E2" s="330"/>
      <c r="F2" s="330"/>
      <c r="G2" s="330"/>
      <c r="H2" s="330"/>
      <c r="I2" s="330"/>
      <c r="J2" s="330"/>
    </row>
    <row r="3" spans="1:17" ht="15.75" customHeight="1" x14ac:dyDescent="0.2">
      <c r="A3" s="125" t="s">
        <v>243</v>
      </c>
      <c r="B3" s="125"/>
      <c r="C3" s="126">
        <v>43948</v>
      </c>
      <c r="D3" s="135"/>
      <c r="E3" s="135"/>
      <c r="F3" s="135"/>
      <c r="G3" s="135"/>
      <c r="H3" s="135"/>
      <c r="I3" s="135"/>
    </row>
    <row r="4" spans="1:17" ht="17.25" customHeight="1" x14ac:dyDescent="0.2">
      <c r="A4" s="136" t="s">
        <v>82</v>
      </c>
      <c r="B4" s="125"/>
      <c r="C4" s="135"/>
      <c r="D4" s="135"/>
      <c r="E4" s="135"/>
      <c r="F4" s="135"/>
      <c r="G4" s="135"/>
      <c r="H4" s="135"/>
      <c r="I4" s="135"/>
    </row>
    <row r="5" spans="1:17" ht="54.75" customHeight="1" x14ac:dyDescent="0.2">
      <c r="A5" s="335" t="s">
        <v>247</v>
      </c>
      <c r="B5" s="335"/>
      <c r="C5" s="335"/>
      <c r="D5" s="335"/>
      <c r="E5" s="335"/>
      <c r="F5" s="335"/>
      <c r="G5" s="335"/>
      <c r="H5" s="335"/>
      <c r="I5" s="335"/>
      <c r="J5" s="335"/>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31"/>
      <c r="C7" s="331"/>
      <c r="D7" s="331"/>
      <c r="E7" s="331"/>
      <c r="F7" s="331"/>
      <c r="G7" s="181" t="s">
        <v>255</v>
      </c>
      <c r="H7" s="182" t="s">
        <v>256</v>
      </c>
      <c r="I7" s="326"/>
      <c r="J7" s="331"/>
      <c r="K7" s="54"/>
      <c r="L7" s="54"/>
      <c r="M7" s="54"/>
      <c r="N7" s="54"/>
      <c r="O7" s="54"/>
      <c r="P7" s="54"/>
      <c r="Q7" s="54"/>
    </row>
    <row r="8" spans="1:17" ht="51" x14ac:dyDescent="0.2">
      <c r="A8" s="183">
        <v>1</v>
      </c>
      <c r="B8" s="155" t="s">
        <v>3589</v>
      </c>
      <c r="C8" s="78" t="s">
        <v>3590</v>
      </c>
      <c r="D8" s="171" t="s">
        <v>2205</v>
      </c>
      <c r="E8" s="78" t="s">
        <v>3591</v>
      </c>
      <c r="F8" s="139">
        <v>1</v>
      </c>
      <c r="G8" s="139">
        <v>1</v>
      </c>
      <c r="H8" s="139">
        <v>1</v>
      </c>
      <c r="I8" s="139">
        <f>F8*0.2+G8*0.4+H8*0.4</f>
        <v>1</v>
      </c>
      <c r="J8" s="268"/>
      <c r="K8" s="54"/>
      <c r="L8" s="54"/>
      <c r="M8" s="54"/>
      <c r="N8" s="54"/>
      <c r="O8" s="54"/>
      <c r="P8" s="54"/>
      <c r="Q8" s="54"/>
    </row>
    <row r="9" spans="1:17" ht="76.5" x14ac:dyDescent="0.2">
      <c r="A9" s="183">
        <v>2</v>
      </c>
      <c r="B9" s="155" t="s">
        <v>3592</v>
      </c>
      <c r="C9" s="78" t="s">
        <v>3593</v>
      </c>
      <c r="D9" s="171" t="s">
        <v>1101</v>
      </c>
      <c r="E9" s="78" t="s">
        <v>3591</v>
      </c>
      <c r="F9" s="139">
        <v>1</v>
      </c>
      <c r="G9" s="139">
        <v>1</v>
      </c>
      <c r="H9" s="139">
        <v>1</v>
      </c>
      <c r="I9" s="139">
        <f>F9*0.2+G9*0.4+H9*0.4</f>
        <v>1</v>
      </c>
      <c r="J9" s="268"/>
      <c r="K9" s="54"/>
      <c r="L9" s="54"/>
      <c r="M9" s="54"/>
      <c r="N9" s="54"/>
      <c r="O9" s="54"/>
      <c r="P9" s="54"/>
      <c r="Q9" s="54"/>
    </row>
    <row r="10" spans="1:17" ht="63.75" x14ac:dyDescent="0.2">
      <c r="A10" s="183">
        <v>3</v>
      </c>
      <c r="B10" s="155" t="s">
        <v>3594</v>
      </c>
      <c r="C10" s="78" t="s">
        <v>3595</v>
      </c>
      <c r="D10" s="171" t="s">
        <v>2205</v>
      </c>
      <c r="E10" s="78" t="s">
        <v>3591</v>
      </c>
      <c r="F10" s="139">
        <v>1</v>
      </c>
      <c r="G10" s="139">
        <v>1</v>
      </c>
      <c r="H10" s="139">
        <v>1</v>
      </c>
      <c r="I10" s="139">
        <f t="shared" ref="I10:I61" si="0">F10*0.2+G10*0.4+H10*0.4</f>
        <v>1</v>
      </c>
      <c r="J10" s="268"/>
      <c r="K10" s="54"/>
      <c r="L10" s="54"/>
      <c r="M10" s="54"/>
      <c r="N10" s="54"/>
      <c r="O10" s="54"/>
      <c r="P10" s="54"/>
      <c r="Q10" s="54"/>
    </row>
    <row r="11" spans="1:17" ht="51" x14ac:dyDescent="0.2">
      <c r="A11" s="183">
        <v>4</v>
      </c>
      <c r="B11" s="155" t="s">
        <v>3596</v>
      </c>
      <c r="C11" s="78" t="s">
        <v>3597</v>
      </c>
      <c r="D11" s="171" t="s">
        <v>1101</v>
      </c>
      <c r="E11" s="78" t="s">
        <v>3591</v>
      </c>
      <c r="F11" s="139">
        <v>1</v>
      </c>
      <c r="G11" s="139">
        <v>1</v>
      </c>
      <c r="H11" s="139">
        <v>1</v>
      </c>
      <c r="I11" s="139">
        <f t="shared" si="0"/>
        <v>1</v>
      </c>
      <c r="J11" s="268"/>
      <c r="K11" s="54"/>
      <c r="L11" s="54"/>
      <c r="M11" s="54"/>
      <c r="N11" s="54"/>
      <c r="O11" s="54"/>
      <c r="P11" s="54"/>
      <c r="Q11" s="54"/>
    </row>
    <row r="12" spans="1:17" ht="63.75" x14ac:dyDescent="0.2">
      <c r="A12" s="183">
        <v>5</v>
      </c>
      <c r="B12" s="155" t="s">
        <v>3598</v>
      </c>
      <c r="C12" s="78" t="s">
        <v>3599</v>
      </c>
      <c r="D12" s="171" t="s">
        <v>2205</v>
      </c>
      <c r="E12" s="78" t="s">
        <v>3591</v>
      </c>
      <c r="F12" s="139">
        <v>1</v>
      </c>
      <c r="G12" s="139">
        <v>1</v>
      </c>
      <c r="H12" s="139">
        <v>1</v>
      </c>
      <c r="I12" s="139">
        <f t="shared" si="0"/>
        <v>1</v>
      </c>
      <c r="J12" s="268"/>
      <c r="K12" s="54"/>
      <c r="L12" s="54"/>
      <c r="M12" s="54"/>
      <c r="N12" s="54"/>
      <c r="O12" s="54"/>
      <c r="P12" s="54"/>
      <c r="Q12" s="54"/>
    </row>
    <row r="13" spans="1:17" ht="51" x14ac:dyDescent="0.2">
      <c r="A13" s="183">
        <v>6</v>
      </c>
      <c r="B13" s="155" t="s">
        <v>3600</v>
      </c>
      <c r="C13" s="92" t="s">
        <v>3601</v>
      </c>
      <c r="D13" s="171" t="s">
        <v>1101</v>
      </c>
      <c r="E13" s="78" t="s">
        <v>3591</v>
      </c>
      <c r="F13" s="139">
        <v>1</v>
      </c>
      <c r="G13" s="139">
        <v>1</v>
      </c>
      <c r="H13" s="139">
        <v>1</v>
      </c>
      <c r="I13" s="139">
        <f t="shared" si="0"/>
        <v>1</v>
      </c>
      <c r="J13" s="268"/>
      <c r="K13" s="54"/>
      <c r="L13" s="54"/>
      <c r="M13" s="54"/>
      <c r="N13" s="54"/>
      <c r="O13" s="54"/>
      <c r="P13" s="54"/>
      <c r="Q13" s="54"/>
    </row>
    <row r="14" spans="1:17" ht="63.75" x14ac:dyDescent="0.2">
      <c r="A14" s="183">
        <v>7</v>
      </c>
      <c r="B14" s="155" t="s">
        <v>3602</v>
      </c>
      <c r="C14" s="78" t="s">
        <v>3603</v>
      </c>
      <c r="D14" s="171" t="s">
        <v>2205</v>
      </c>
      <c r="E14" s="78" t="s">
        <v>3591</v>
      </c>
      <c r="F14" s="139">
        <v>1</v>
      </c>
      <c r="G14" s="139">
        <v>1</v>
      </c>
      <c r="H14" s="139">
        <v>1</v>
      </c>
      <c r="I14" s="139">
        <f t="shared" si="0"/>
        <v>1</v>
      </c>
      <c r="J14" s="268"/>
      <c r="K14" s="54"/>
      <c r="L14" s="54"/>
      <c r="M14" s="54"/>
      <c r="N14" s="54"/>
      <c r="O14" s="54"/>
      <c r="P14" s="54"/>
      <c r="Q14" s="54"/>
    </row>
    <row r="15" spans="1:17" ht="63.75" x14ac:dyDescent="0.2">
      <c r="A15" s="183">
        <v>8</v>
      </c>
      <c r="B15" s="155" t="s">
        <v>3604</v>
      </c>
      <c r="C15" s="78" t="s">
        <v>3605</v>
      </c>
      <c r="D15" s="171" t="s">
        <v>1101</v>
      </c>
      <c r="E15" s="78" t="s">
        <v>3591</v>
      </c>
      <c r="F15" s="139">
        <v>1</v>
      </c>
      <c r="G15" s="139">
        <v>1</v>
      </c>
      <c r="H15" s="139">
        <v>1</v>
      </c>
      <c r="I15" s="139">
        <f t="shared" si="0"/>
        <v>1</v>
      </c>
      <c r="J15" s="268"/>
      <c r="K15" s="54"/>
      <c r="L15" s="54"/>
      <c r="M15" s="54"/>
      <c r="N15" s="54"/>
      <c r="O15" s="54"/>
      <c r="P15" s="54"/>
      <c r="Q15" s="54"/>
    </row>
    <row r="16" spans="1:17" ht="63.75" x14ac:dyDescent="0.2">
      <c r="A16" s="183">
        <v>9</v>
      </c>
      <c r="B16" s="155" t="s">
        <v>3606</v>
      </c>
      <c r="C16" s="78" t="s">
        <v>3607</v>
      </c>
      <c r="D16" s="171" t="s">
        <v>2205</v>
      </c>
      <c r="E16" s="78" t="s">
        <v>3591</v>
      </c>
      <c r="F16" s="139">
        <v>1</v>
      </c>
      <c r="G16" s="139">
        <v>1</v>
      </c>
      <c r="H16" s="139">
        <v>1</v>
      </c>
      <c r="I16" s="139">
        <f t="shared" si="0"/>
        <v>1</v>
      </c>
      <c r="J16" s="268"/>
      <c r="K16" s="54"/>
      <c r="L16" s="54"/>
      <c r="M16" s="54"/>
      <c r="N16" s="54"/>
      <c r="O16" s="54"/>
      <c r="P16" s="54"/>
      <c r="Q16" s="54"/>
    </row>
    <row r="17" spans="1:17" ht="63.75" x14ac:dyDescent="0.2">
      <c r="A17" s="183">
        <v>10</v>
      </c>
      <c r="B17" s="155" t="s">
        <v>3608</v>
      </c>
      <c r="C17" s="78" t="s">
        <v>3609</v>
      </c>
      <c r="D17" s="171" t="s">
        <v>1101</v>
      </c>
      <c r="E17" s="78" t="s">
        <v>3591</v>
      </c>
      <c r="F17" s="139">
        <v>1</v>
      </c>
      <c r="G17" s="139">
        <v>1</v>
      </c>
      <c r="H17" s="139">
        <v>1</v>
      </c>
      <c r="I17" s="139">
        <f t="shared" si="0"/>
        <v>1</v>
      </c>
      <c r="J17" s="268"/>
      <c r="K17" s="54"/>
      <c r="L17" s="54"/>
      <c r="M17" s="54"/>
      <c r="N17" s="54"/>
      <c r="O17" s="54"/>
      <c r="P17" s="54"/>
      <c r="Q17" s="54"/>
    </row>
    <row r="18" spans="1:17" ht="63.75" x14ac:dyDescent="0.2">
      <c r="A18" s="183">
        <v>11</v>
      </c>
      <c r="B18" s="155" t="s">
        <v>3610</v>
      </c>
      <c r="C18" s="78" t="s">
        <v>3611</v>
      </c>
      <c r="D18" s="171" t="s">
        <v>1101</v>
      </c>
      <c r="E18" s="78" t="s">
        <v>3591</v>
      </c>
      <c r="F18" s="139">
        <v>1</v>
      </c>
      <c r="G18" s="139">
        <v>1</v>
      </c>
      <c r="H18" s="139">
        <v>1</v>
      </c>
      <c r="I18" s="139">
        <f t="shared" si="0"/>
        <v>1</v>
      </c>
      <c r="J18" s="268"/>
      <c r="K18" s="54"/>
      <c r="L18" s="54"/>
      <c r="M18" s="54"/>
      <c r="N18" s="54"/>
      <c r="O18" s="54"/>
      <c r="P18" s="54"/>
      <c r="Q18" s="54"/>
    </row>
    <row r="19" spans="1:17" ht="63.75" x14ac:dyDescent="0.2">
      <c r="A19" s="183">
        <v>12</v>
      </c>
      <c r="B19" s="155" t="s">
        <v>3612</v>
      </c>
      <c r="C19" s="78" t="s">
        <v>3613</v>
      </c>
      <c r="D19" s="171" t="s">
        <v>1101</v>
      </c>
      <c r="E19" s="78" t="s">
        <v>3591</v>
      </c>
      <c r="F19" s="139">
        <v>1</v>
      </c>
      <c r="G19" s="139">
        <v>1</v>
      </c>
      <c r="H19" s="139">
        <v>1</v>
      </c>
      <c r="I19" s="139">
        <f t="shared" si="0"/>
        <v>1</v>
      </c>
      <c r="J19" s="268"/>
      <c r="K19" s="54"/>
      <c r="L19" s="54"/>
      <c r="M19" s="54"/>
      <c r="N19" s="54"/>
      <c r="O19" s="54"/>
      <c r="P19" s="54"/>
      <c r="Q19" s="54"/>
    </row>
    <row r="20" spans="1:17" ht="63.75" x14ac:dyDescent="0.2">
      <c r="A20" s="183">
        <v>13</v>
      </c>
      <c r="B20" s="155" t="s">
        <v>3614</v>
      </c>
      <c r="C20" s="78" t="s">
        <v>3615</v>
      </c>
      <c r="D20" s="171" t="s">
        <v>1101</v>
      </c>
      <c r="E20" s="78" t="s">
        <v>3591</v>
      </c>
      <c r="F20" s="139">
        <v>1</v>
      </c>
      <c r="G20" s="139">
        <v>1</v>
      </c>
      <c r="H20" s="139">
        <v>1</v>
      </c>
      <c r="I20" s="139">
        <f t="shared" si="0"/>
        <v>1</v>
      </c>
      <c r="J20" s="268"/>
      <c r="K20" s="54"/>
      <c r="L20" s="54"/>
      <c r="M20" s="54"/>
      <c r="N20" s="54"/>
      <c r="O20" s="54"/>
      <c r="P20" s="54"/>
      <c r="Q20" s="54"/>
    </row>
    <row r="21" spans="1:17" ht="63.75" x14ac:dyDescent="0.2">
      <c r="A21" s="183">
        <v>14</v>
      </c>
      <c r="B21" s="155" t="s">
        <v>3616</v>
      </c>
      <c r="C21" s="78" t="s">
        <v>3617</v>
      </c>
      <c r="D21" s="171" t="s">
        <v>1101</v>
      </c>
      <c r="E21" s="78" t="s">
        <v>3591</v>
      </c>
      <c r="F21" s="139">
        <v>1</v>
      </c>
      <c r="G21" s="139">
        <v>1</v>
      </c>
      <c r="H21" s="139">
        <v>1</v>
      </c>
      <c r="I21" s="139">
        <f t="shared" si="0"/>
        <v>1</v>
      </c>
      <c r="J21" s="268"/>
      <c r="K21" s="54"/>
      <c r="L21" s="54"/>
      <c r="M21" s="54"/>
      <c r="N21" s="54"/>
      <c r="O21" s="54"/>
      <c r="P21" s="54"/>
      <c r="Q21" s="54"/>
    </row>
    <row r="22" spans="1:17" ht="63.75" x14ac:dyDescent="0.2">
      <c r="A22" s="183">
        <v>15</v>
      </c>
      <c r="B22" s="155" t="s">
        <v>3618</v>
      </c>
      <c r="C22" s="78" t="s">
        <v>3619</v>
      </c>
      <c r="D22" s="171" t="s">
        <v>1101</v>
      </c>
      <c r="E22" s="78" t="s">
        <v>3591</v>
      </c>
      <c r="F22" s="139">
        <v>1</v>
      </c>
      <c r="G22" s="139">
        <v>1</v>
      </c>
      <c r="H22" s="139">
        <v>1</v>
      </c>
      <c r="I22" s="139">
        <f t="shared" si="0"/>
        <v>1</v>
      </c>
      <c r="J22" s="268"/>
      <c r="K22" s="54"/>
      <c r="L22" s="54"/>
      <c r="M22" s="54"/>
      <c r="N22" s="54"/>
      <c r="O22" s="54"/>
      <c r="P22" s="54"/>
      <c r="Q22" s="54"/>
    </row>
    <row r="23" spans="1:17" ht="63.75" x14ac:dyDescent="0.2">
      <c r="A23" s="183">
        <v>16</v>
      </c>
      <c r="B23" s="155" t="s">
        <v>3620</v>
      </c>
      <c r="C23" s="78" t="s">
        <v>3621</v>
      </c>
      <c r="D23" s="171" t="s">
        <v>1101</v>
      </c>
      <c r="E23" s="78" t="s">
        <v>3591</v>
      </c>
      <c r="F23" s="139">
        <v>1</v>
      </c>
      <c r="G23" s="139">
        <v>1</v>
      </c>
      <c r="H23" s="139">
        <v>1</v>
      </c>
      <c r="I23" s="139">
        <f t="shared" si="0"/>
        <v>1</v>
      </c>
      <c r="J23" s="268"/>
      <c r="K23" s="54"/>
      <c r="L23" s="54"/>
      <c r="M23" s="54"/>
      <c r="N23" s="54"/>
      <c r="O23" s="54"/>
      <c r="P23" s="54"/>
      <c r="Q23" s="54"/>
    </row>
    <row r="24" spans="1:17" ht="63.75" x14ac:dyDescent="0.2">
      <c r="A24" s="183">
        <v>17</v>
      </c>
      <c r="B24" s="155" t="s">
        <v>3622</v>
      </c>
      <c r="C24" s="78" t="s">
        <v>3623</v>
      </c>
      <c r="D24" s="171" t="s">
        <v>1101</v>
      </c>
      <c r="E24" s="78" t="s">
        <v>3591</v>
      </c>
      <c r="F24" s="139">
        <v>1</v>
      </c>
      <c r="G24" s="139">
        <v>1</v>
      </c>
      <c r="H24" s="139">
        <v>1</v>
      </c>
      <c r="I24" s="139">
        <f t="shared" si="0"/>
        <v>1</v>
      </c>
      <c r="J24" s="268"/>
      <c r="K24" s="54"/>
      <c r="L24" s="54"/>
      <c r="M24" s="54"/>
      <c r="N24" s="54"/>
      <c r="O24" s="54"/>
      <c r="P24" s="54"/>
      <c r="Q24" s="54"/>
    </row>
    <row r="25" spans="1:17" ht="63.75" x14ac:dyDescent="0.2">
      <c r="A25" s="183">
        <v>18</v>
      </c>
      <c r="B25" s="155" t="s">
        <v>3624</v>
      </c>
      <c r="C25" s="78" t="s">
        <v>3625</v>
      </c>
      <c r="D25" s="171" t="s">
        <v>1101</v>
      </c>
      <c r="E25" s="78" t="s">
        <v>3591</v>
      </c>
      <c r="F25" s="139">
        <v>1</v>
      </c>
      <c r="G25" s="139">
        <v>1</v>
      </c>
      <c r="H25" s="139">
        <v>1</v>
      </c>
      <c r="I25" s="139">
        <f t="shared" si="0"/>
        <v>1</v>
      </c>
      <c r="J25" s="268"/>
      <c r="K25" s="54"/>
      <c r="L25" s="54"/>
      <c r="M25" s="54"/>
      <c r="N25" s="54"/>
      <c r="O25" s="54"/>
      <c r="P25" s="54"/>
      <c r="Q25" s="54"/>
    </row>
    <row r="26" spans="1:17" ht="63.75" x14ac:dyDescent="0.2">
      <c r="A26" s="183">
        <v>19</v>
      </c>
      <c r="B26" s="155" t="s">
        <v>3626</v>
      </c>
      <c r="C26" s="78" t="s">
        <v>3627</v>
      </c>
      <c r="D26" s="171" t="s">
        <v>1101</v>
      </c>
      <c r="E26" s="78" t="s">
        <v>3591</v>
      </c>
      <c r="F26" s="139">
        <v>1</v>
      </c>
      <c r="G26" s="139">
        <v>1</v>
      </c>
      <c r="H26" s="139">
        <v>1</v>
      </c>
      <c r="I26" s="139">
        <f t="shared" si="0"/>
        <v>1</v>
      </c>
      <c r="J26" s="268"/>
      <c r="K26" s="54"/>
      <c r="L26" s="54"/>
      <c r="M26" s="54"/>
      <c r="N26" s="54"/>
      <c r="O26" s="54"/>
      <c r="P26" s="54"/>
      <c r="Q26" s="54"/>
    </row>
    <row r="27" spans="1:17" ht="63.75" x14ac:dyDescent="0.2">
      <c r="A27" s="183">
        <v>20</v>
      </c>
      <c r="B27" s="155" t="s">
        <v>3628</v>
      </c>
      <c r="C27" s="78" t="s">
        <v>3629</v>
      </c>
      <c r="D27" s="171" t="s">
        <v>1101</v>
      </c>
      <c r="E27" s="78" t="s">
        <v>3591</v>
      </c>
      <c r="F27" s="139">
        <v>1</v>
      </c>
      <c r="G27" s="139">
        <v>1</v>
      </c>
      <c r="H27" s="139">
        <v>1</v>
      </c>
      <c r="I27" s="139">
        <f t="shared" si="0"/>
        <v>1</v>
      </c>
      <c r="J27" s="268"/>
      <c r="K27" s="54"/>
      <c r="L27" s="54"/>
      <c r="M27" s="54"/>
      <c r="N27" s="54"/>
      <c r="O27" s="54"/>
      <c r="P27" s="54"/>
      <c r="Q27" s="54"/>
    </row>
    <row r="28" spans="1:17" ht="63.75" x14ac:dyDescent="0.2">
      <c r="A28" s="183">
        <v>21</v>
      </c>
      <c r="B28" s="155" t="s">
        <v>3630</v>
      </c>
      <c r="C28" s="78" t="s">
        <v>3631</v>
      </c>
      <c r="D28" s="171" t="s">
        <v>1101</v>
      </c>
      <c r="E28" s="78" t="s">
        <v>3591</v>
      </c>
      <c r="F28" s="139">
        <v>1</v>
      </c>
      <c r="G28" s="139">
        <v>1</v>
      </c>
      <c r="H28" s="139">
        <v>0</v>
      </c>
      <c r="I28" s="139">
        <f t="shared" si="0"/>
        <v>0.60000000000000009</v>
      </c>
      <c r="J28" s="268"/>
      <c r="K28" s="54"/>
      <c r="L28" s="54"/>
      <c r="M28" s="54"/>
      <c r="N28" s="54"/>
      <c r="O28" s="54"/>
      <c r="P28" s="54"/>
      <c r="Q28" s="54"/>
    </row>
    <row r="29" spans="1:17" ht="63.75" x14ac:dyDescent="0.2">
      <c r="A29" s="183">
        <v>22</v>
      </c>
      <c r="B29" s="155" t="s">
        <v>3632</v>
      </c>
      <c r="C29" s="78" t="s">
        <v>3633</v>
      </c>
      <c r="D29" s="171" t="s">
        <v>2205</v>
      </c>
      <c r="E29" s="78" t="s">
        <v>3591</v>
      </c>
      <c r="F29" s="139">
        <v>1</v>
      </c>
      <c r="G29" s="139">
        <v>1</v>
      </c>
      <c r="H29" s="139">
        <v>1</v>
      </c>
      <c r="I29" s="139">
        <f t="shared" si="0"/>
        <v>1</v>
      </c>
      <c r="J29" s="268"/>
      <c r="K29" s="54"/>
      <c r="L29" s="54"/>
      <c r="M29" s="54"/>
      <c r="N29" s="54"/>
      <c r="O29" s="54"/>
      <c r="P29" s="54"/>
      <c r="Q29" s="54"/>
    </row>
    <row r="30" spans="1:17" ht="63.75" x14ac:dyDescent="0.2">
      <c r="A30" s="183">
        <v>23</v>
      </c>
      <c r="B30" s="155" t="s">
        <v>3634</v>
      </c>
      <c r="C30" s="78" t="s">
        <v>3635</v>
      </c>
      <c r="D30" s="171" t="s">
        <v>1101</v>
      </c>
      <c r="E30" s="78" t="s">
        <v>3591</v>
      </c>
      <c r="F30" s="139">
        <v>1</v>
      </c>
      <c r="G30" s="139">
        <v>1</v>
      </c>
      <c r="H30" s="139">
        <v>1</v>
      </c>
      <c r="I30" s="139">
        <f t="shared" si="0"/>
        <v>1</v>
      </c>
      <c r="J30" s="268"/>
      <c r="K30" s="54"/>
      <c r="L30" s="54"/>
      <c r="M30" s="54"/>
      <c r="N30" s="54"/>
      <c r="O30" s="54"/>
      <c r="P30" s="54"/>
      <c r="Q30" s="54"/>
    </row>
    <row r="31" spans="1:17" ht="63.75" x14ac:dyDescent="0.2">
      <c r="A31" s="183">
        <v>24</v>
      </c>
      <c r="B31" s="155" t="s">
        <v>3636</v>
      </c>
      <c r="C31" s="78" t="s">
        <v>3637</v>
      </c>
      <c r="D31" s="171" t="s">
        <v>1101</v>
      </c>
      <c r="E31" s="78" t="s">
        <v>3591</v>
      </c>
      <c r="F31" s="139">
        <v>1</v>
      </c>
      <c r="G31" s="139">
        <v>1</v>
      </c>
      <c r="H31" s="139">
        <v>1</v>
      </c>
      <c r="I31" s="139">
        <f t="shared" si="0"/>
        <v>1</v>
      </c>
      <c r="J31" s="268"/>
      <c r="K31" s="54"/>
      <c r="L31" s="54"/>
      <c r="M31" s="54"/>
      <c r="N31" s="54"/>
      <c r="O31" s="54"/>
      <c r="P31" s="54"/>
      <c r="Q31" s="54"/>
    </row>
    <row r="32" spans="1:17" ht="63.75" x14ac:dyDescent="0.2">
      <c r="A32" s="183">
        <v>25</v>
      </c>
      <c r="B32" s="155" t="s">
        <v>3638</v>
      </c>
      <c r="C32" s="78" t="s">
        <v>3639</v>
      </c>
      <c r="D32" s="171" t="s">
        <v>1101</v>
      </c>
      <c r="E32" s="78" t="s">
        <v>3591</v>
      </c>
      <c r="F32" s="139">
        <v>1</v>
      </c>
      <c r="G32" s="139">
        <v>1</v>
      </c>
      <c r="H32" s="139">
        <v>1</v>
      </c>
      <c r="I32" s="139">
        <f t="shared" si="0"/>
        <v>1</v>
      </c>
      <c r="J32" s="268"/>
      <c r="K32" s="54"/>
      <c r="L32" s="54"/>
      <c r="M32" s="54"/>
      <c r="N32" s="54"/>
      <c r="O32" s="54"/>
      <c r="P32" s="54"/>
      <c r="Q32" s="54"/>
    </row>
    <row r="33" spans="1:17" ht="51" x14ac:dyDescent="0.2">
      <c r="A33" s="183">
        <v>26</v>
      </c>
      <c r="B33" s="155" t="s">
        <v>3640</v>
      </c>
      <c r="C33" s="78" t="s">
        <v>3641</v>
      </c>
      <c r="D33" s="171" t="s">
        <v>2205</v>
      </c>
      <c r="E33" s="78" t="s">
        <v>3591</v>
      </c>
      <c r="F33" s="139">
        <v>1</v>
      </c>
      <c r="G33" s="139">
        <v>1</v>
      </c>
      <c r="H33" s="139">
        <v>1</v>
      </c>
      <c r="I33" s="139">
        <f t="shared" si="0"/>
        <v>1</v>
      </c>
      <c r="J33" s="268"/>
      <c r="K33" s="54"/>
      <c r="L33" s="54"/>
      <c r="M33" s="54"/>
      <c r="N33" s="54"/>
      <c r="O33" s="54"/>
      <c r="P33" s="54"/>
      <c r="Q33" s="54"/>
    </row>
    <row r="34" spans="1:17" ht="51" x14ac:dyDescent="0.2">
      <c r="A34" s="183">
        <v>27</v>
      </c>
      <c r="B34" s="155" t="s">
        <v>3642</v>
      </c>
      <c r="C34" s="78" t="s">
        <v>3643</v>
      </c>
      <c r="D34" s="171" t="s">
        <v>2205</v>
      </c>
      <c r="E34" s="78" t="s">
        <v>3591</v>
      </c>
      <c r="F34" s="139">
        <v>1</v>
      </c>
      <c r="G34" s="139">
        <v>1</v>
      </c>
      <c r="H34" s="139">
        <v>1</v>
      </c>
      <c r="I34" s="139">
        <f t="shared" si="0"/>
        <v>1</v>
      </c>
      <c r="J34" s="268"/>
      <c r="K34" s="54"/>
      <c r="L34" s="54"/>
      <c r="M34" s="54"/>
      <c r="N34" s="54"/>
      <c r="O34" s="54"/>
      <c r="P34" s="54"/>
      <c r="Q34" s="54"/>
    </row>
    <row r="35" spans="1:17" ht="51" x14ac:dyDescent="0.2">
      <c r="A35" s="183">
        <v>28</v>
      </c>
      <c r="B35" s="155" t="s">
        <v>3644</v>
      </c>
      <c r="C35" s="78" t="s">
        <v>3645</v>
      </c>
      <c r="D35" s="171" t="s">
        <v>1101</v>
      </c>
      <c r="E35" s="78" t="s">
        <v>3591</v>
      </c>
      <c r="F35" s="139">
        <v>1</v>
      </c>
      <c r="G35" s="139">
        <v>1</v>
      </c>
      <c r="H35" s="139">
        <v>1</v>
      </c>
      <c r="I35" s="139">
        <f t="shared" si="0"/>
        <v>1</v>
      </c>
      <c r="J35" s="268"/>
      <c r="K35" s="54"/>
      <c r="L35" s="54"/>
      <c r="M35" s="54"/>
      <c r="N35" s="54"/>
      <c r="O35" s="54"/>
      <c r="P35" s="54"/>
      <c r="Q35" s="54"/>
    </row>
    <row r="36" spans="1:17" ht="51" x14ac:dyDescent="0.2">
      <c r="A36" s="183">
        <v>29</v>
      </c>
      <c r="B36" s="155" t="s">
        <v>3646</v>
      </c>
      <c r="C36" s="78" t="s">
        <v>3647</v>
      </c>
      <c r="D36" s="171" t="s">
        <v>1101</v>
      </c>
      <c r="E36" s="78" t="s">
        <v>3591</v>
      </c>
      <c r="F36" s="139">
        <v>1</v>
      </c>
      <c r="G36" s="139">
        <v>1</v>
      </c>
      <c r="H36" s="139">
        <v>1</v>
      </c>
      <c r="I36" s="139">
        <f t="shared" si="0"/>
        <v>1</v>
      </c>
      <c r="J36" s="268"/>
      <c r="K36" s="54"/>
      <c r="L36" s="54"/>
      <c r="M36" s="54"/>
      <c r="N36" s="54"/>
      <c r="O36" s="54"/>
      <c r="P36" s="54"/>
      <c r="Q36" s="54"/>
    </row>
    <row r="37" spans="1:17" ht="51" x14ac:dyDescent="0.2">
      <c r="A37" s="188">
        <v>30</v>
      </c>
      <c r="B37" s="155" t="s">
        <v>3648</v>
      </c>
      <c r="C37" s="78" t="s">
        <v>3649</v>
      </c>
      <c r="D37" s="171" t="s">
        <v>1101</v>
      </c>
      <c r="E37" s="78" t="s">
        <v>3591</v>
      </c>
      <c r="F37" s="139">
        <v>1</v>
      </c>
      <c r="G37" s="139">
        <v>1</v>
      </c>
      <c r="H37" s="139">
        <v>1</v>
      </c>
      <c r="I37" s="139">
        <f t="shared" si="0"/>
        <v>1</v>
      </c>
      <c r="J37" s="268"/>
      <c r="K37" s="54"/>
      <c r="L37" s="54"/>
      <c r="M37" s="54"/>
      <c r="N37" s="54"/>
      <c r="O37" s="54"/>
      <c r="P37" s="54"/>
      <c r="Q37" s="54"/>
    </row>
    <row r="38" spans="1:17" ht="51" x14ac:dyDescent="0.2">
      <c r="A38" s="188">
        <v>31</v>
      </c>
      <c r="B38" s="155" t="s">
        <v>3650</v>
      </c>
      <c r="C38" s="78" t="s">
        <v>3651</v>
      </c>
      <c r="D38" s="171" t="s">
        <v>1101</v>
      </c>
      <c r="E38" s="78" t="s">
        <v>3591</v>
      </c>
      <c r="F38" s="139">
        <v>1</v>
      </c>
      <c r="G38" s="139">
        <v>1</v>
      </c>
      <c r="H38" s="139">
        <v>1</v>
      </c>
      <c r="I38" s="139">
        <f t="shared" si="0"/>
        <v>1</v>
      </c>
      <c r="J38" s="268"/>
      <c r="K38" s="54"/>
      <c r="L38" s="54"/>
      <c r="M38" s="54"/>
      <c r="N38" s="54"/>
      <c r="O38" s="54"/>
      <c r="P38" s="54"/>
      <c r="Q38" s="54"/>
    </row>
    <row r="39" spans="1:17" ht="51" x14ac:dyDescent="0.2">
      <c r="A39" s="188">
        <v>32</v>
      </c>
      <c r="B39" s="155" t="s">
        <v>3652</v>
      </c>
      <c r="C39" s="78" t="s">
        <v>3653</v>
      </c>
      <c r="D39" s="171" t="s">
        <v>1101</v>
      </c>
      <c r="E39" s="78" t="s">
        <v>3591</v>
      </c>
      <c r="F39" s="139">
        <v>1</v>
      </c>
      <c r="G39" s="139">
        <v>1</v>
      </c>
      <c r="H39" s="139">
        <v>1</v>
      </c>
      <c r="I39" s="139">
        <f t="shared" si="0"/>
        <v>1</v>
      </c>
      <c r="J39" s="268"/>
      <c r="K39" s="54"/>
      <c r="L39" s="54"/>
      <c r="M39" s="54"/>
      <c r="N39" s="54"/>
      <c r="O39" s="54"/>
      <c r="P39" s="54"/>
      <c r="Q39" s="54"/>
    </row>
    <row r="40" spans="1:17" ht="51" x14ac:dyDescent="0.2">
      <c r="A40" s="188">
        <v>33</v>
      </c>
      <c r="B40" s="155" t="s">
        <v>3654</v>
      </c>
      <c r="C40" s="78" t="s">
        <v>3655</v>
      </c>
      <c r="D40" s="171" t="s">
        <v>1101</v>
      </c>
      <c r="E40" s="78" t="s">
        <v>3591</v>
      </c>
      <c r="F40" s="139">
        <v>1</v>
      </c>
      <c r="G40" s="139">
        <v>1</v>
      </c>
      <c r="H40" s="139">
        <v>1</v>
      </c>
      <c r="I40" s="139">
        <f t="shared" si="0"/>
        <v>1</v>
      </c>
      <c r="J40" s="268"/>
      <c r="K40" s="54"/>
      <c r="L40" s="54"/>
      <c r="M40" s="54"/>
      <c r="N40" s="54"/>
      <c r="O40" s="54"/>
      <c r="P40" s="54"/>
      <c r="Q40" s="54"/>
    </row>
    <row r="41" spans="1:17" ht="51" x14ac:dyDescent="0.2">
      <c r="A41" s="188">
        <v>34</v>
      </c>
      <c r="B41" s="155" t="s">
        <v>3656</v>
      </c>
      <c r="C41" s="78" t="s">
        <v>3657</v>
      </c>
      <c r="D41" s="171" t="s">
        <v>1101</v>
      </c>
      <c r="E41" s="78" t="s">
        <v>3591</v>
      </c>
      <c r="F41" s="139">
        <v>1</v>
      </c>
      <c r="G41" s="139">
        <v>1</v>
      </c>
      <c r="H41" s="139">
        <v>1</v>
      </c>
      <c r="I41" s="139">
        <f t="shared" si="0"/>
        <v>1</v>
      </c>
      <c r="J41" s="268"/>
      <c r="K41" s="54"/>
      <c r="L41" s="54"/>
      <c r="M41" s="54"/>
      <c r="N41" s="54"/>
      <c r="O41" s="54"/>
      <c r="P41" s="54"/>
      <c r="Q41" s="54"/>
    </row>
    <row r="42" spans="1:17" ht="51" x14ac:dyDescent="0.2">
      <c r="A42" s="188">
        <v>35</v>
      </c>
      <c r="B42" s="155" t="s">
        <v>3658</v>
      </c>
      <c r="C42" s="78" t="s">
        <v>3659</v>
      </c>
      <c r="D42" s="171" t="s">
        <v>1101</v>
      </c>
      <c r="E42" s="78" t="s">
        <v>3591</v>
      </c>
      <c r="F42" s="139">
        <v>1</v>
      </c>
      <c r="G42" s="139">
        <v>1</v>
      </c>
      <c r="H42" s="139">
        <v>1</v>
      </c>
      <c r="I42" s="139">
        <f t="shared" si="0"/>
        <v>1</v>
      </c>
      <c r="J42" s="268"/>
      <c r="K42" s="54"/>
      <c r="L42" s="54"/>
      <c r="M42" s="54"/>
      <c r="N42" s="54"/>
      <c r="O42" s="54"/>
      <c r="P42" s="54"/>
      <c r="Q42" s="54"/>
    </row>
    <row r="43" spans="1:17" ht="51" x14ac:dyDescent="0.2">
      <c r="A43" s="183">
        <v>36</v>
      </c>
      <c r="B43" s="155" t="s">
        <v>3660</v>
      </c>
      <c r="C43" s="78" t="s">
        <v>3661</v>
      </c>
      <c r="D43" s="171" t="s">
        <v>1101</v>
      </c>
      <c r="E43" s="78" t="s">
        <v>3591</v>
      </c>
      <c r="F43" s="139">
        <v>1</v>
      </c>
      <c r="G43" s="139">
        <v>1</v>
      </c>
      <c r="H43" s="139">
        <v>1</v>
      </c>
      <c r="I43" s="139">
        <f t="shared" si="0"/>
        <v>1</v>
      </c>
      <c r="J43" s="268"/>
      <c r="K43" s="54"/>
      <c r="L43" s="54"/>
      <c r="M43" s="54"/>
      <c r="N43" s="54"/>
      <c r="O43" s="54"/>
      <c r="P43" s="54"/>
      <c r="Q43" s="54"/>
    </row>
    <row r="44" spans="1:17" ht="51" x14ac:dyDescent="0.2">
      <c r="A44" s="183">
        <v>37</v>
      </c>
      <c r="B44" s="155" t="s">
        <v>3662</v>
      </c>
      <c r="C44" s="78" t="s">
        <v>3663</v>
      </c>
      <c r="D44" s="171" t="s">
        <v>1101</v>
      </c>
      <c r="E44" s="78" t="s">
        <v>3591</v>
      </c>
      <c r="F44" s="139">
        <v>1</v>
      </c>
      <c r="G44" s="139">
        <v>1</v>
      </c>
      <c r="H44" s="139">
        <v>1</v>
      </c>
      <c r="I44" s="139">
        <f t="shared" si="0"/>
        <v>1</v>
      </c>
      <c r="J44" s="268"/>
      <c r="K44" s="54"/>
      <c r="L44" s="54"/>
      <c r="M44" s="54"/>
      <c r="N44" s="54"/>
      <c r="O44" s="54"/>
      <c r="P44" s="54"/>
      <c r="Q44" s="54"/>
    </row>
    <row r="45" spans="1:17" ht="51" x14ac:dyDescent="0.2">
      <c r="A45" s="183">
        <v>38</v>
      </c>
      <c r="B45" s="155" t="s">
        <v>3664</v>
      </c>
      <c r="C45" s="78" t="s">
        <v>3665</v>
      </c>
      <c r="D45" s="171" t="s">
        <v>1101</v>
      </c>
      <c r="E45" s="78" t="s">
        <v>3591</v>
      </c>
      <c r="F45" s="139">
        <v>1</v>
      </c>
      <c r="G45" s="139">
        <v>1</v>
      </c>
      <c r="H45" s="139">
        <v>1</v>
      </c>
      <c r="I45" s="139">
        <f t="shared" si="0"/>
        <v>1</v>
      </c>
      <c r="J45" s="268"/>
      <c r="K45" s="54"/>
      <c r="L45" s="54"/>
      <c r="M45" s="54"/>
      <c r="N45" s="54"/>
      <c r="O45" s="54"/>
      <c r="P45" s="54"/>
      <c r="Q45" s="54"/>
    </row>
    <row r="46" spans="1:17" ht="51" x14ac:dyDescent="0.2">
      <c r="A46" s="183">
        <v>39</v>
      </c>
      <c r="B46" s="155" t="s">
        <v>3666</v>
      </c>
      <c r="C46" s="78" t="s">
        <v>3667</v>
      </c>
      <c r="D46" s="171" t="s">
        <v>1101</v>
      </c>
      <c r="E46" s="78" t="s">
        <v>3591</v>
      </c>
      <c r="F46" s="139">
        <v>1</v>
      </c>
      <c r="G46" s="139">
        <v>1</v>
      </c>
      <c r="H46" s="139">
        <v>1</v>
      </c>
      <c r="I46" s="139">
        <f t="shared" si="0"/>
        <v>1</v>
      </c>
      <c r="J46" s="268"/>
      <c r="K46" s="54"/>
      <c r="L46" s="54"/>
      <c r="M46" s="54"/>
      <c r="N46" s="54"/>
      <c r="O46" s="54"/>
      <c r="P46" s="54"/>
      <c r="Q46" s="54"/>
    </row>
    <row r="47" spans="1:17" ht="51" x14ac:dyDescent="0.2">
      <c r="A47" s="183">
        <v>40</v>
      </c>
      <c r="B47" s="155" t="s">
        <v>3668</v>
      </c>
      <c r="C47" s="78" t="s">
        <v>3669</v>
      </c>
      <c r="D47" s="171" t="s">
        <v>2205</v>
      </c>
      <c r="E47" s="78" t="s">
        <v>3591</v>
      </c>
      <c r="F47" s="139">
        <v>1</v>
      </c>
      <c r="G47" s="139">
        <v>1</v>
      </c>
      <c r="H47" s="139">
        <v>1</v>
      </c>
      <c r="I47" s="139">
        <f t="shared" si="0"/>
        <v>1</v>
      </c>
      <c r="J47" s="268"/>
      <c r="K47" s="54"/>
      <c r="L47" s="54"/>
      <c r="M47" s="54"/>
      <c r="N47" s="54"/>
      <c r="O47" s="54"/>
      <c r="P47" s="54"/>
      <c r="Q47" s="54"/>
    </row>
    <row r="48" spans="1:17" ht="51" x14ac:dyDescent="0.2">
      <c r="A48" s="183">
        <v>41</v>
      </c>
      <c r="B48" s="155" t="s">
        <v>3670</v>
      </c>
      <c r="C48" s="78" t="s">
        <v>3671</v>
      </c>
      <c r="D48" s="171" t="s">
        <v>1101</v>
      </c>
      <c r="E48" s="78" t="s">
        <v>3591</v>
      </c>
      <c r="F48" s="139">
        <v>1</v>
      </c>
      <c r="G48" s="139">
        <v>1</v>
      </c>
      <c r="H48" s="139">
        <v>1</v>
      </c>
      <c r="I48" s="139">
        <f t="shared" si="0"/>
        <v>1</v>
      </c>
      <c r="J48" s="268"/>
      <c r="K48" s="54"/>
      <c r="L48" s="54"/>
      <c r="M48" s="54"/>
      <c r="N48" s="54"/>
      <c r="O48" s="54"/>
      <c r="P48" s="54"/>
      <c r="Q48" s="54"/>
    </row>
    <row r="49" spans="1:17" ht="63.75" x14ac:dyDescent="0.2">
      <c r="A49" s="183">
        <v>42</v>
      </c>
      <c r="B49" s="155" t="s">
        <v>3672</v>
      </c>
      <c r="C49" s="78" t="s">
        <v>3673</v>
      </c>
      <c r="D49" s="171" t="s">
        <v>2205</v>
      </c>
      <c r="E49" s="78" t="s">
        <v>3591</v>
      </c>
      <c r="F49" s="139">
        <v>1</v>
      </c>
      <c r="G49" s="139">
        <v>1</v>
      </c>
      <c r="H49" s="139">
        <v>1</v>
      </c>
      <c r="I49" s="139">
        <f t="shared" si="0"/>
        <v>1</v>
      </c>
      <c r="J49" s="268"/>
      <c r="K49" s="54"/>
      <c r="L49" s="54"/>
      <c r="M49" s="54"/>
      <c r="N49" s="54"/>
      <c r="O49" s="54"/>
      <c r="P49" s="54"/>
      <c r="Q49" s="54"/>
    </row>
    <row r="50" spans="1:17" ht="63.75" x14ac:dyDescent="0.2">
      <c r="A50" s="183">
        <v>43</v>
      </c>
      <c r="B50" s="155" t="s">
        <v>3674</v>
      </c>
      <c r="C50" s="78" t="s">
        <v>3675</v>
      </c>
      <c r="D50" s="171" t="s">
        <v>2205</v>
      </c>
      <c r="E50" s="78" t="s">
        <v>3591</v>
      </c>
      <c r="F50" s="139">
        <v>1</v>
      </c>
      <c r="G50" s="139">
        <v>1</v>
      </c>
      <c r="H50" s="139">
        <v>1</v>
      </c>
      <c r="I50" s="139">
        <f t="shared" si="0"/>
        <v>1</v>
      </c>
      <c r="J50" s="268"/>
      <c r="K50" s="54"/>
      <c r="L50" s="54"/>
      <c r="M50" s="54"/>
      <c r="N50" s="54"/>
      <c r="O50" s="54"/>
      <c r="P50" s="54"/>
      <c r="Q50" s="54"/>
    </row>
    <row r="51" spans="1:17" ht="51" x14ac:dyDescent="0.2">
      <c r="A51" s="183">
        <v>44</v>
      </c>
      <c r="B51" s="155" t="s">
        <v>3676</v>
      </c>
      <c r="C51" s="78" t="s">
        <v>3677</v>
      </c>
      <c r="D51" s="171" t="s">
        <v>1101</v>
      </c>
      <c r="E51" s="78" t="s">
        <v>3591</v>
      </c>
      <c r="F51" s="139">
        <v>1</v>
      </c>
      <c r="G51" s="139">
        <v>1</v>
      </c>
      <c r="H51" s="139">
        <v>1</v>
      </c>
      <c r="I51" s="139">
        <f t="shared" si="0"/>
        <v>1</v>
      </c>
      <c r="J51" s="268"/>
      <c r="K51" s="54"/>
      <c r="L51" s="54"/>
      <c r="M51" s="54"/>
      <c r="N51" s="54"/>
      <c r="O51" s="54"/>
      <c r="P51" s="54"/>
      <c r="Q51" s="54"/>
    </row>
    <row r="52" spans="1:17" ht="51" x14ac:dyDescent="0.2">
      <c r="A52" s="183">
        <v>45</v>
      </c>
      <c r="B52" s="155" t="s">
        <v>3678</v>
      </c>
      <c r="C52" s="78" t="s">
        <v>3679</v>
      </c>
      <c r="D52" s="171" t="s">
        <v>1101</v>
      </c>
      <c r="E52" s="78" t="s">
        <v>3591</v>
      </c>
      <c r="F52" s="139">
        <v>1</v>
      </c>
      <c r="G52" s="139">
        <v>1</v>
      </c>
      <c r="H52" s="139">
        <v>1</v>
      </c>
      <c r="I52" s="139">
        <f t="shared" si="0"/>
        <v>1</v>
      </c>
      <c r="J52" s="268"/>
      <c r="K52" s="54"/>
      <c r="L52" s="54"/>
      <c r="M52" s="54"/>
      <c r="N52" s="54"/>
      <c r="O52" s="54"/>
      <c r="P52" s="54"/>
      <c r="Q52" s="54"/>
    </row>
    <row r="53" spans="1:17" ht="51" x14ac:dyDescent="0.2">
      <c r="A53" s="183">
        <v>46</v>
      </c>
      <c r="B53" s="155" t="s">
        <v>3680</v>
      </c>
      <c r="C53" s="78" t="s">
        <v>3681</v>
      </c>
      <c r="D53" s="171" t="s">
        <v>1101</v>
      </c>
      <c r="E53" s="78" t="s">
        <v>3591</v>
      </c>
      <c r="F53" s="139">
        <v>1</v>
      </c>
      <c r="G53" s="139">
        <v>1</v>
      </c>
      <c r="H53" s="139">
        <v>1</v>
      </c>
      <c r="I53" s="139">
        <f t="shared" si="0"/>
        <v>1</v>
      </c>
      <c r="J53" s="268"/>
      <c r="K53" s="54"/>
      <c r="L53" s="54"/>
      <c r="M53" s="54"/>
      <c r="N53" s="54"/>
      <c r="O53" s="54"/>
      <c r="P53" s="54"/>
      <c r="Q53" s="54"/>
    </row>
    <row r="54" spans="1:17" ht="38.25" x14ac:dyDescent="0.2">
      <c r="A54" s="183">
        <v>47</v>
      </c>
      <c r="B54" s="155" t="s">
        <v>3682</v>
      </c>
      <c r="C54" s="78" t="s">
        <v>3683</v>
      </c>
      <c r="D54" s="171" t="s">
        <v>1101</v>
      </c>
      <c r="E54" s="78" t="s">
        <v>3591</v>
      </c>
      <c r="F54" s="139">
        <v>1</v>
      </c>
      <c r="G54" s="139">
        <v>1</v>
      </c>
      <c r="H54" s="139">
        <v>1</v>
      </c>
      <c r="I54" s="139">
        <f t="shared" si="0"/>
        <v>1</v>
      </c>
      <c r="J54" s="268"/>
      <c r="K54" s="54"/>
      <c r="L54" s="54"/>
      <c r="M54" s="54"/>
      <c r="N54" s="54"/>
      <c r="O54" s="54"/>
      <c r="P54" s="54"/>
      <c r="Q54" s="54"/>
    </row>
    <row r="55" spans="1:17" ht="63.75" x14ac:dyDescent="0.2">
      <c r="A55" s="183">
        <v>48</v>
      </c>
      <c r="B55" s="155" t="s">
        <v>3684</v>
      </c>
      <c r="C55" s="78" t="s">
        <v>3685</v>
      </c>
      <c r="D55" s="171" t="s">
        <v>1098</v>
      </c>
      <c r="E55" s="78" t="s">
        <v>3591</v>
      </c>
      <c r="F55" s="139">
        <v>1</v>
      </c>
      <c r="G55" s="139">
        <v>1</v>
      </c>
      <c r="H55" s="139">
        <v>1</v>
      </c>
      <c r="I55" s="139">
        <f t="shared" si="0"/>
        <v>1</v>
      </c>
      <c r="J55" s="268"/>
      <c r="K55" s="54"/>
      <c r="L55" s="54"/>
      <c r="M55" s="54"/>
      <c r="N55" s="54"/>
      <c r="O55" s="54"/>
      <c r="P55" s="54"/>
      <c r="Q55" s="54"/>
    </row>
    <row r="56" spans="1:17" ht="63.75" x14ac:dyDescent="0.2">
      <c r="A56" s="183">
        <v>49</v>
      </c>
      <c r="B56" s="155" t="s">
        <v>3686</v>
      </c>
      <c r="C56" s="78" t="s">
        <v>3687</v>
      </c>
      <c r="D56" s="171" t="s">
        <v>1098</v>
      </c>
      <c r="E56" s="78" t="s">
        <v>3591</v>
      </c>
      <c r="F56" s="139">
        <v>1</v>
      </c>
      <c r="G56" s="139">
        <v>1</v>
      </c>
      <c r="H56" s="139">
        <v>1</v>
      </c>
      <c r="I56" s="139">
        <f t="shared" si="0"/>
        <v>1</v>
      </c>
      <c r="J56" s="268"/>
      <c r="K56" s="54"/>
      <c r="L56" s="54"/>
      <c r="M56" s="54"/>
      <c r="N56" s="54"/>
      <c r="O56" s="54"/>
      <c r="P56" s="54"/>
      <c r="Q56" s="54"/>
    </row>
    <row r="57" spans="1:17" ht="25.5" x14ac:dyDescent="0.2">
      <c r="A57" s="183">
        <v>50</v>
      </c>
      <c r="B57" s="155" t="s">
        <v>3688</v>
      </c>
      <c r="C57" s="78" t="s">
        <v>3689</v>
      </c>
      <c r="D57" s="171" t="s">
        <v>1098</v>
      </c>
      <c r="E57" s="78" t="s">
        <v>3591</v>
      </c>
      <c r="F57" s="139">
        <v>1</v>
      </c>
      <c r="G57" s="139">
        <v>1</v>
      </c>
      <c r="H57" s="139">
        <v>1</v>
      </c>
      <c r="I57" s="139">
        <f t="shared" si="0"/>
        <v>1</v>
      </c>
      <c r="J57" s="268"/>
      <c r="K57" s="54"/>
      <c r="L57" s="54"/>
      <c r="M57" s="54"/>
      <c r="N57" s="54"/>
      <c r="O57" s="54"/>
      <c r="P57" s="54"/>
      <c r="Q57" s="54"/>
    </row>
    <row r="58" spans="1:17" ht="63.75" x14ac:dyDescent="0.2">
      <c r="A58" s="183">
        <v>51</v>
      </c>
      <c r="B58" s="155" t="s">
        <v>3690</v>
      </c>
      <c r="C58" s="78" t="s">
        <v>3691</v>
      </c>
      <c r="D58" s="171" t="s">
        <v>1098</v>
      </c>
      <c r="E58" s="78" t="s">
        <v>3591</v>
      </c>
      <c r="F58" s="139">
        <v>1</v>
      </c>
      <c r="G58" s="139">
        <v>1</v>
      </c>
      <c r="H58" s="139">
        <v>1</v>
      </c>
      <c r="I58" s="139">
        <f t="shared" si="0"/>
        <v>1</v>
      </c>
      <c r="J58" s="268"/>
      <c r="K58" s="54"/>
      <c r="L58" s="54"/>
      <c r="M58" s="54"/>
      <c r="N58" s="54"/>
      <c r="O58" s="54"/>
      <c r="P58" s="54"/>
      <c r="Q58" s="54"/>
    </row>
    <row r="59" spans="1:17" ht="76.5" x14ac:dyDescent="0.2">
      <c r="A59" s="183">
        <v>52</v>
      </c>
      <c r="B59" s="155" t="s">
        <v>3692</v>
      </c>
      <c r="C59" s="78" t="s">
        <v>3693</v>
      </c>
      <c r="D59" s="171" t="s">
        <v>1098</v>
      </c>
      <c r="E59" s="78" t="s">
        <v>3591</v>
      </c>
      <c r="F59" s="139">
        <v>1</v>
      </c>
      <c r="G59" s="139">
        <v>1</v>
      </c>
      <c r="H59" s="139">
        <v>1</v>
      </c>
      <c r="I59" s="139">
        <f t="shared" si="0"/>
        <v>1</v>
      </c>
      <c r="J59" s="268"/>
      <c r="K59" s="54"/>
      <c r="L59" s="54"/>
      <c r="M59" s="54"/>
      <c r="N59" s="54"/>
      <c r="O59" s="54"/>
      <c r="P59" s="54"/>
      <c r="Q59" s="54"/>
    </row>
    <row r="60" spans="1:17" ht="89.25" x14ac:dyDescent="0.2">
      <c r="A60" s="183">
        <v>53</v>
      </c>
      <c r="B60" s="155" t="s">
        <v>3694</v>
      </c>
      <c r="C60" s="78" t="s">
        <v>3695</v>
      </c>
      <c r="D60" s="171" t="s">
        <v>1098</v>
      </c>
      <c r="E60" s="78" t="s">
        <v>3591</v>
      </c>
      <c r="F60" s="139">
        <v>1</v>
      </c>
      <c r="G60" s="139">
        <v>1</v>
      </c>
      <c r="H60" s="139">
        <v>1</v>
      </c>
      <c r="I60" s="139">
        <f t="shared" si="0"/>
        <v>1</v>
      </c>
      <c r="J60" s="268"/>
      <c r="K60" s="54"/>
      <c r="L60" s="54"/>
      <c r="M60" s="54"/>
      <c r="N60" s="54"/>
      <c r="O60" s="54"/>
      <c r="P60" s="54"/>
      <c r="Q60" s="54"/>
    </row>
    <row r="61" spans="1:17" ht="76.5" x14ac:dyDescent="0.2">
      <c r="A61" s="183">
        <v>54</v>
      </c>
      <c r="B61" s="155" t="s">
        <v>3696</v>
      </c>
      <c r="C61" s="78" t="s">
        <v>3697</v>
      </c>
      <c r="D61" s="171" t="s">
        <v>1098</v>
      </c>
      <c r="E61" s="78" t="s">
        <v>3591</v>
      </c>
      <c r="F61" s="139">
        <v>1</v>
      </c>
      <c r="G61" s="139">
        <v>1</v>
      </c>
      <c r="H61" s="139">
        <v>1</v>
      </c>
      <c r="I61" s="139">
        <f t="shared" si="0"/>
        <v>1</v>
      </c>
      <c r="J61" s="268"/>
      <c r="K61" s="54"/>
      <c r="L61" s="54"/>
      <c r="M61" s="54"/>
      <c r="N61" s="54"/>
      <c r="O61" s="54"/>
      <c r="P61" s="54"/>
      <c r="Q61" s="54"/>
    </row>
    <row r="62" spans="1:17" ht="15.75" customHeight="1" x14ac:dyDescent="0.2">
      <c r="A62" s="332" t="s">
        <v>1049</v>
      </c>
      <c r="B62" s="339"/>
      <c r="C62" s="339"/>
      <c r="D62" s="339"/>
      <c r="E62" s="339"/>
      <c r="F62" s="339"/>
      <c r="G62" s="339"/>
      <c r="H62" s="340"/>
      <c r="I62" s="169">
        <f>SUM(I8:I61)/COUNT(I8:I61)</f>
        <v>0.99259259259259258</v>
      </c>
      <c r="J62" s="268"/>
      <c r="K62" s="54"/>
      <c r="L62" s="54"/>
      <c r="M62" s="54"/>
      <c r="N62" s="54"/>
      <c r="O62" s="54"/>
      <c r="P62" s="54"/>
      <c r="Q62" s="54"/>
    </row>
    <row r="66" spans="2:9" x14ac:dyDescent="0.2">
      <c r="B66" s="100"/>
      <c r="C66" s="101"/>
      <c r="D66" s="101"/>
      <c r="E66" s="101"/>
      <c r="F66" s="101"/>
      <c r="G66" s="101"/>
      <c r="H66" s="101"/>
      <c r="I66" s="101"/>
    </row>
    <row r="73" spans="2:9" x14ac:dyDescent="0.2">
      <c r="B73" s="100"/>
      <c r="C73" s="101"/>
      <c r="D73" s="101"/>
      <c r="E73" s="101"/>
      <c r="F73" s="101"/>
      <c r="G73" s="101"/>
      <c r="H73" s="101"/>
      <c r="I73" s="101"/>
    </row>
    <row r="77" spans="2:9" x14ac:dyDescent="0.2">
      <c r="B77" s="100"/>
      <c r="C77" s="101"/>
      <c r="D77" s="101"/>
      <c r="E77" s="101"/>
      <c r="F77" s="101"/>
      <c r="G77" s="101"/>
      <c r="H77" s="101"/>
      <c r="I77" s="101"/>
    </row>
    <row r="80" spans="2:9" x14ac:dyDescent="0.2">
      <c r="B80" s="100"/>
      <c r="C80" s="101"/>
      <c r="D80" s="101"/>
      <c r="E80" s="101"/>
      <c r="F80" s="101"/>
      <c r="G80" s="101"/>
      <c r="H80" s="101"/>
      <c r="I80" s="101"/>
    </row>
    <row r="84" spans="2:9" x14ac:dyDescent="0.2">
      <c r="B84" s="100"/>
      <c r="C84" s="101"/>
      <c r="D84" s="101"/>
      <c r="E84" s="101"/>
      <c r="F84" s="101"/>
      <c r="G84" s="101"/>
      <c r="H84" s="101"/>
      <c r="I84" s="101"/>
    </row>
    <row r="87" spans="2:9" x14ac:dyDescent="0.2">
      <c r="B87" s="100"/>
      <c r="C87" s="101"/>
      <c r="D87" s="101"/>
      <c r="E87" s="101"/>
      <c r="F87" s="101"/>
      <c r="G87" s="101"/>
      <c r="H87" s="101"/>
      <c r="I87" s="101"/>
    </row>
    <row r="91" spans="2:9" x14ac:dyDescent="0.2">
      <c r="B91" s="100"/>
      <c r="C91" s="101"/>
      <c r="D91" s="101"/>
      <c r="E91" s="101"/>
      <c r="F91" s="101"/>
      <c r="G91" s="101"/>
      <c r="H91" s="101"/>
      <c r="I91" s="101"/>
    </row>
  </sheetData>
  <mergeCells count="13">
    <mergeCell ref="I6:I7"/>
    <mergeCell ref="J6:J7"/>
    <mergeCell ref="A62:H62"/>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61">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7"/>
  <sheetViews>
    <sheetView view="pageBreakPreview" zoomScale="70" zoomScaleNormal="100" zoomScaleSheetLayoutView="70"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34" customWidth="1"/>
    <col min="6" max="6" width="12.7109375" style="134" customWidth="1"/>
    <col min="7" max="7" width="15.85546875" style="134" customWidth="1"/>
    <col min="8" max="8" width="14.42578125" style="134" customWidth="1"/>
    <col min="9" max="9" width="19" style="134" customWidth="1"/>
    <col min="10" max="10" width="15.42578125"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29" t="s">
        <v>240</v>
      </c>
      <c r="B1" s="329"/>
      <c r="C1" s="329"/>
      <c r="D1" s="329"/>
      <c r="E1" s="329"/>
      <c r="F1" s="329"/>
      <c r="G1" s="329"/>
      <c r="H1" s="329"/>
      <c r="I1" s="329"/>
      <c r="J1" s="329"/>
    </row>
    <row r="2" spans="1:17" ht="30.75" customHeight="1" x14ac:dyDescent="0.2">
      <c r="A2" s="125" t="s">
        <v>246</v>
      </c>
      <c r="B2" s="125"/>
      <c r="C2" s="330" t="s">
        <v>3698</v>
      </c>
      <c r="D2" s="330"/>
      <c r="E2" s="330"/>
      <c r="F2" s="330"/>
      <c r="G2" s="330"/>
      <c r="H2" s="330"/>
      <c r="I2" s="330"/>
      <c r="J2" s="330"/>
    </row>
    <row r="3" spans="1:17" ht="15.75" customHeight="1" x14ac:dyDescent="0.2">
      <c r="A3" s="125" t="s">
        <v>243</v>
      </c>
      <c r="B3" s="125"/>
      <c r="C3" s="126">
        <v>43948</v>
      </c>
      <c r="D3" s="135"/>
      <c r="E3" s="126"/>
      <c r="F3" s="126"/>
      <c r="G3" s="126"/>
      <c r="H3" s="126"/>
      <c r="I3" s="126"/>
    </row>
    <row r="4" spans="1:17" ht="17.25" customHeight="1" x14ac:dyDescent="0.2">
      <c r="A4" s="136" t="s">
        <v>82</v>
      </c>
      <c r="B4" s="125"/>
      <c r="C4" s="135"/>
      <c r="D4" s="135"/>
      <c r="E4" s="126"/>
      <c r="F4" s="126"/>
      <c r="G4" s="126"/>
      <c r="H4" s="126"/>
      <c r="I4" s="126"/>
    </row>
    <row r="5" spans="1:17" ht="47.25" customHeight="1" x14ac:dyDescent="0.2">
      <c r="A5" s="338" t="s">
        <v>247</v>
      </c>
      <c r="B5" s="338"/>
      <c r="C5" s="338"/>
      <c r="D5" s="338"/>
      <c r="E5" s="338"/>
      <c r="F5" s="338"/>
      <c r="G5" s="338"/>
      <c r="H5" s="338"/>
      <c r="I5" s="338"/>
      <c r="J5" s="338"/>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26"/>
      <c r="C7" s="326"/>
      <c r="D7" s="326"/>
      <c r="E7" s="326"/>
      <c r="F7" s="326"/>
      <c r="G7" s="137" t="s">
        <v>255</v>
      </c>
      <c r="H7" s="4" t="s">
        <v>256</v>
      </c>
      <c r="I7" s="326"/>
      <c r="J7" s="331"/>
      <c r="K7" s="54"/>
      <c r="L7" s="54"/>
      <c r="M7" s="54"/>
      <c r="N7" s="54"/>
      <c r="O7" s="54"/>
      <c r="P7" s="54"/>
      <c r="Q7" s="54"/>
    </row>
    <row r="8" spans="1:17" ht="76.5" x14ac:dyDescent="0.2">
      <c r="A8" s="70">
        <v>1</v>
      </c>
      <c r="B8" s="184" t="s">
        <v>3699</v>
      </c>
      <c r="C8" s="41" t="s">
        <v>3700</v>
      </c>
      <c r="D8" s="41" t="s">
        <v>1101</v>
      </c>
      <c r="E8" s="78" t="s">
        <v>3701</v>
      </c>
      <c r="F8" s="139">
        <v>1</v>
      </c>
      <c r="G8" s="150">
        <v>1</v>
      </c>
      <c r="H8" s="139">
        <v>1</v>
      </c>
      <c r="I8" s="139">
        <f>F8*0.2+G8*0.4+H8*0.4</f>
        <v>1</v>
      </c>
      <c r="J8" s="78" t="s">
        <v>361</v>
      </c>
      <c r="K8" s="54"/>
      <c r="L8" s="54"/>
      <c r="M8" s="54"/>
      <c r="N8" s="54"/>
      <c r="O8" s="54"/>
      <c r="P8" s="54"/>
      <c r="Q8" s="54"/>
    </row>
    <row r="9" spans="1:17" ht="63.75" x14ac:dyDescent="0.2">
      <c r="A9" s="70">
        <v>2</v>
      </c>
      <c r="B9" s="184" t="s">
        <v>3702</v>
      </c>
      <c r="C9" s="41" t="s">
        <v>3703</v>
      </c>
      <c r="D9" s="41" t="s">
        <v>1101</v>
      </c>
      <c r="E9" s="78" t="s">
        <v>3701</v>
      </c>
      <c r="F9" s="139">
        <v>1</v>
      </c>
      <c r="G9" s="139">
        <v>1</v>
      </c>
      <c r="H9" s="139">
        <v>1</v>
      </c>
      <c r="I9" s="139">
        <f>F9*0.2+G9*0.4+H9*0.4</f>
        <v>1</v>
      </c>
      <c r="J9" s="139"/>
      <c r="K9" s="54"/>
      <c r="L9" s="54"/>
      <c r="M9" s="54"/>
      <c r="N9" s="54"/>
      <c r="O9" s="54"/>
      <c r="P9" s="54"/>
      <c r="Q9" s="54"/>
    </row>
    <row r="10" spans="1:17" ht="76.5" x14ac:dyDescent="0.2">
      <c r="A10" s="70">
        <v>3</v>
      </c>
      <c r="B10" s="184" t="s">
        <v>3704</v>
      </c>
      <c r="C10" s="41" t="s">
        <v>3705</v>
      </c>
      <c r="D10" s="41" t="s">
        <v>1101</v>
      </c>
      <c r="E10" s="78" t="s">
        <v>3701</v>
      </c>
      <c r="F10" s="139">
        <v>1</v>
      </c>
      <c r="G10" s="150">
        <v>1</v>
      </c>
      <c r="H10" s="139">
        <v>1</v>
      </c>
      <c r="I10" s="139">
        <f t="shared" ref="I10:I47" si="0">F10*0.2+G10*0.4+H10*0.4</f>
        <v>1</v>
      </c>
      <c r="J10" s="78" t="s">
        <v>361</v>
      </c>
      <c r="K10" s="54"/>
      <c r="L10" s="54"/>
      <c r="M10" s="54"/>
      <c r="N10" s="54"/>
      <c r="O10" s="54"/>
      <c r="P10" s="54"/>
      <c r="Q10" s="54"/>
    </row>
    <row r="11" spans="1:17" ht="76.5" x14ac:dyDescent="0.2">
      <c r="A11" s="70">
        <v>4</v>
      </c>
      <c r="B11" s="184" t="s">
        <v>3706</v>
      </c>
      <c r="C11" s="41" t="s">
        <v>3707</v>
      </c>
      <c r="D11" s="41" t="s">
        <v>1101</v>
      </c>
      <c r="E11" s="78" t="s">
        <v>3701</v>
      </c>
      <c r="F11" s="139">
        <v>1</v>
      </c>
      <c r="G11" s="150">
        <v>1</v>
      </c>
      <c r="H11" s="139">
        <v>1</v>
      </c>
      <c r="I11" s="139">
        <f t="shared" si="0"/>
        <v>1</v>
      </c>
      <c r="J11" s="78" t="s">
        <v>361</v>
      </c>
      <c r="K11" s="54"/>
      <c r="L11" s="54"/>
      <c r="M11" s="54"/>
      <c r="N11" s="54"/>
      <c r="O11" s="54"/>
      <c r="P11" s="54"/>
      <c r="Q11" s="54"/>
    </row>
    <row r="12" spans="1:17" ht="63.75" x14ac:dyDescent="0.2">
      <c r="A12" s="70">
        <v>5</v>
      </c>
      <c r="B12" s="184" t="s">
        <v>3708</v>
      </c>
      <c r="C12" s="41" t="s">
        <v>3709</v>
      </c>
      <c r="D12" s="41" t="s">
        <v>1101</v>
      </c>
      <c r="E12" s="78" t="s">
        <v>3701</v>
      </c>
      <c r="F12" s="139">
        <v>1</v>
      </c>
      <c r="G12" s="139">
        <v>1</v>
      </c>
      <c r="H12" s="139">
        <v>1</v>
      </c>
      <c r="I12" s="139">
        <f t="shared" si="0"/>
        <v>1</v>
      </c>
      <c r="J12" s="139"/>
      <c r="K12" s="54"/>
      <c r="L12" s="54"/>
      <c r="M12" s="54"/>
      <c r="N12" s="54"/>
      <c r="O12" s="54"/>
      <c r="P12" s="54"/>
      <c r="Q12" s="54"/>
    </row>
    <row r="13" spans="1:17" ht="63.75" x14ac:dyDescent="0.2">
      <c r="A13" s="70">
        <v>6</v>
      </c>
      <c r="B13" s="184" t="s">
        <v>3710</v>
      </c>
      <c r="C13" s="41" t="s">
        <v>3711</v>
      </c>
      <c r="D13" s="41" t="s">
        <v>1101</v>
      </c>
      <c r="E13" s="78" t="s">
        <v>3701</v>
      </c>
      <c r="F13" s="139">
        <v>1</v>
      </c>
      <c r="G13" s="139">
        <v>1</v>
      </c>
      <c r="H13" s="139">
        <v>1</v>
      </c>
      <c r="I13" s="139">
        <f t="shared" si="0"/>
        <v>1</v>
      </c>
      <c r="J13" s="139"/>
      <c r="K13" s="54"/>
      <c r="L13" s="54"/>
      <c r="M13" s="54"/>
      <c r="N13" s="54"/>
      <c r="O13" s="54"/>
      <c r="P13" s="54"/>
      <c r="Q13" s="54"/>
    </row>
    <row r="14" spans="1:17" ht="76.5" x14ac:dyDescent="0.2">
      <c r="A14" s="70">
        <v>7</v>
      </c>
      <c r="B14" s="184" t="s">
        <v>3712</v>
      </c>
      <c r="C14" s="41" t="s">
        <v>3713</v>
      </c>
      <c r="D14" s="41" t="s">
        <v>1101</v>
      </c>
      <c r="E14" s="78" t="s">
        <v>3701</v>
      </c>
      <c r="F14" s="139">
        <v>1</v>
      </c>
      <c r="G14" s="150">
        <v>1</v>
      </c>
      <c r="H14" s="139">
        <v>1</v>
      </c>
      <c r="I14" s="139">
        <f t="shared" si="0"/>
        <v>1</v>
      </c>
      <c r="J14" s="78" t="s">
        <v>361</v>
      </c>
      <c r="K14" s="54"/>
      <c r="L14" s="54"/>
      <c r="M14" s="54"/>
      <c r="N14" s="54"/>
      <c r="O14" s="54"/>
      <c r="P14" s="54"/>
      <c r="Q14" s="54"/>
    </row>
    <row r="15" spans="1:17" ht="76.5" x14ac:dyDescent="0.2">
      <c r="A15" s="70">
        <v>8</v>
      </c>
      <c r="B15" s="184" t="s">
        <v>3714</v>
      </c>
      <c r="C15" s="41" t="s">
        <v>3715</v>
      </c>
      <c r="D15" s="41" t="s">
        <v>1101</v>
      </c>
      <c r="E15" s="78" t="s">
        <v>3701</v>
      </c>
      <c r="F15" s="139">
        <v>1</v>
      </c>
      <c r="G15" s="150">
        <v>1</v>
      </c>
      <c r="H15" s="139">
        <v>1</v>
      </c>
      <c r="I15" s="139">
        <f t="shared" si="0"/>
        <v>1</v>
      </c>
      <c r="J15" s="78" t="s">
        <v>361</v>
      </c>
      <c r="K15" s="54"/>
      <c r="L15" s="54"/>
      <c r="M15" s="54"/>
      <c r="N15" s="54"/>
      <c r="O15" s="54"/>
      <c r="P15" s="54"/>
      <c r="Q15" s="54"/>
    </row>
    <row r="16" spans="1:17" ht="51" x14ac:dyDescent="0.2">
      <c r="A16" s="70">
        <v>9</v>
      </c>
      <c r="B16" s="184" t="s">
        <v>3716</v>
      </c>
      <c r="C16" s="41" t="s">
        <v>3717</v>
      </c>
      <c r="D16" s="41" t="s">
        <v>1101</v>
      </c>
      <c r="E16" s="78" t="s">
        <v>3701</v>
      </c>
      <c r="F16" s="139">
        <v>1</v>
      </c>
      <c r="G16" s="139">
        <v>1</v>
      </c>
      <c r="H16" s="139">
        <v>1</v>
      </c>
      <c r="I16" s="139">
        <f t="shared" si="0"/>
        <v>1</v>
      </c>
      <c r="J16" s="139"/>
      <c r="K16" s="54"/>
      <c r="L16" s="54"/>
      <c r="M16" s="54"/>
      <c r="N16" s="54"/>
      <c r="O16" s="54"/>
      <c r="P16" s="54"/>
      <c r="Q16" s="54"/>
    </row>
    <row r="17" spans="1:17" ht="76.5" x14ac:dyDescent="0.2">
      <c r="A17" s="70">
        <v>10</v>
      </c>
      <c r="B17" s="184" t="s">
        <v>3718</v>
      </c>
      <c r="C17" s="41" t="s">
        <v>3719</v>
      </c>
      <c r="D17" s="41" t="s">
        <v>1101</v>
      </c>
      <c r="E17" s="78" t="s">
        <v>3701</v>
      </c>
      <c r="F17" s="139">
        <v>1</v>
      </c>
      <c r="G17" s="150">
        <v>1</v>
      </c>
      <c r="H17" s="139">
        <v>1</v>
      </c>
      <c r="I17" s="139">
        <f t="shared" si="0"/>
        <v>1</v>
      </c>
      <c r="J17" s="78" t="s">
        <v>361</v>
      </c>
      <c r="K17" s="54"/>
      <c r="L17" s="54"/>
      <c r="M17" s="54"/>
      <c r="N17" s="54"/>
      <c r="O17" s="54"/>
      <c r="P17" s="54"/>
      <c r="Q17" s="54"/>
    </row>
    <row r="18" spans="1:17" ht="102" x14ac:dyDescent="0.2">
      <c r="A18" s="70">
        <v>11</v>
      </c>
      <c r="B18" s="184" t="s">
        <v>3720</v>
      </c>
      <c r="C18" s="41" t="s">
        <v>3721</v>
      </c>
      <c r="D18" s="41" t="s">
        <v>1101</v>
      </c>
      <c r="E18" s="78" t="s">
        <v>3701</v>
      </c>
      <c r="F18" s="139">
        <v>1</v>
      </c>
      <c r="G18" s="150">
        <v>1</v>
      </c>
      <c r="H18" s="139">
        <v>1</v>
      </c>
      <c r="I18" s="139">
        <f t="shared" si="0"/>
        <v>1</v>
      </c>
      <c r="J18" s="78" t="s">
        <v>3722</v>
      </c>
      <c r="K18" s="54"/>
      <c r="L18" s="54"/>
      <c r="M18" s="54"/>
      <c r="N18" s="54"/>
      <c r="O18" s="54"/>
      <c r="P18" s="54"/>
      <c r="Q18" s="54"/>
    </row>
    <row r="19" spans="1:17" ht="51" x14ac:dyDescent="0.2">
      <c r="A19" s="70">
        <v>12</v>
      </c>
      <c r="B19" s="184" t="s">
        <v>3723</v>
      </c>
      <c r="C19" s="41" t="s">
        <v>3724</v>
      </c>
      <c r="D19" s="41" t="s">
        <v>1101</v>
      </c>
      <c r="E19" s="78" t="s">
        <v>3701</v>
      </c>
      <c r="F19" s="139">
        <v>1</v>
      </c>
      <c r="G19" s="139">
        <v>1</v>
      </c>
      <c r="H19" s="139">
        <v>1</v>
      </c>
      <c r="I19" s="139">
        <f t="shared" si="0"/>
        <v>1</v>
      </c>
      <c r="J19" s="139"/>
      <c r="K19" s="54"/>
      <c r="L19" s="54"/>
      <c r="M19" s="54"/>
      <c r="N19" s="54"/>
      <c r="O19" s="54"/>
      <c r="P19" s="54"/>
      <c r="Q19" s="54"/>
    </row>
    <row r="20" spans="1:17" ht="51" x14ac:dyDescent="0.2">
      <c r="A20" s="70">
        <v>13</v>
      </c>
      <c r="B20" s="184" t="s">
        <v>3725</v>
      </c>
      <c r="C20" s="41" t="s">
        <v>3726</v>
      </c>
      <c r="D20" s="41" t="s">
        <v>1101</v>
      </c>
      <c r="E20" s="78" t="s">
        <v>3701</v>
      </c>
      <c r="F20" s="139">
        <v>1</v>
      </c>
      <c r="G20" s="139">
        <v>1</v>
      </c>
      <c r="H20" s="139">
        <v>1</v>
      </c>
      <c r="I20" s="139">
        <f t="shared" si="0"/>
        <v>1</v>
      </c>
      <c r="J20" s="139"/>
      <c r="K20" s="54"/>
      <c r="L20" s="54"/>
      <c r="M20" s="54"/>
      <c r="N20" s="54"/>
      <c r="O20" s="54"/>
      <c r="P20" s="54"/>
      <c r="Q20" s="54"/>
    </row>
    <row r="21" spans="1:17" ht="51" x14ac:dyDescent="0.2">
      <c r="A21" s="70">
        <v>14</v>
      </c>
      <c r="B21" s="184" t="s">
        <v>3727</v>
      </c>
      <c r="C21" s="41" t="s">
        <v>3728</v>
      </c>
      <c r="D21" s="41" t="s">
        <v>1101</v>
      </c>
      <c r="E21" s="78" t="s">
        <v>3701</v>
      </c>
      <c r="F21" s="139">
        <v>1</v>
      </c>
      <c r="G21" s="139">
        <v>1</v>
      </c>
      <c r="H21" s="139">
        <v>1</v>
      </c>
      <c r="I21" s="139">
        <f t="shared" si="0"/>
        <v>1</v>
      </c>
      <c r="J21" s="139"/>
      <c r="K21" s="54"/>
      <c r="L21" s="54"/>
      <c r="M21" s="54"/>
      <c r="N21" s="54"/>
      <c r="O21" s="54"/>
      <c r="P21" s="54"/>
      <c r="Q21" s="54"/>
    </row>
    <row r="22" spans="1:17" ht="51" x14ac:dyDescent="0.2">
      <c r="A22" s="70">
        <v>15</v>
      </c>
      <c r="B22" s="184" t="s">
        <v>3729</v>
      </c>
      <c r="C22" s="41" t="s">
        <v>3730</v>
      </c>
      <c r="D22" s="41" t="s">
        <v>1101</v>
      </c>
      <c r="E22" s="78" t="s">
        <v>3701</v>
      </c>
      <c r="F22" s="139">
        <v>1</v>
      </c>
      <c r="G22" s="139">
        <v>1</v>
      </c>
      <c r="H22" s="139">
        <v>1</v>
      </c>
      <c r="I22" s="139">
        <f t="shared" si="0"/>
        <v>1</v>
      </c>
      <c r="J22" s="139"/>
      <c r="K22" s="54"/>
      <c r="L22" s="54"/>
      <c r="M22" s="54"/>
      <c r="N22" s="54"/>
      <c r="O22" s="54"/>
      <c r="P22" s="54"/>
      <c r="Q22" s="54"/>
    </row>
    <row r="23" spans="1:17" ht="63.75" x14ac:dyDescent="0.2">
      <c r="A23" s="70">
        <v>16</v>
      </c>
      <c r="B23" s="184" t="s">
        <v>3731</v>
      </c>
      <c r="C23" s="41" t="s">
        <v>3732</v>
      </c>
      <c r="D23" s="41" t="s">
        <v>1101</v>
      </c>
      <c r="E23" s="78" t="s">
        <v>3701</v>
      </c>
      <c r="F23" s="139">
        <v>1</v>
      </c>
      <c r="G23" s="139">
        <v>1</v>
      </c>
      <c r="H23" s="139">
        <v>1</v>
      </c>
      <c r="I23" s="139">
        <f t="shared" si="0"/>
        <v>1</v>
      </c>
      <c r="J23" s="139"/>
      <c r="K23" s="54"/>
      <c r="L23" s="54"/>
      <c r="M23" s="54"/>
      <c r="N23" s="54"/>
      <c r="O23" s="54"/>
      <c r="P23" s="54"/>
      <c r="Q23" s="54"/>
    </row>
    <row r="24" spans="1:17" ht="63.75" x14ac:dyDescent="0.2">
      <c r="A24" s="70">
        <v>17</v>
      </c>
      <c r="B24" s="184" t="s">
        <v>3733</v>
      </c>
      <c r="C24" s="41" t="s">
        <v>3734</v>
      </c>
      <c r="D24" s="41" t="s">
        <v>1101</v>
      </c>
      <c r="E24" s="78" t="s">
        <v>3701</v>
      </c>
      <c r="F24" s="139">
        <v>1</v>
      </c>
      <c r="G24" s="139">
        <v>1</v>
      </c>
      <c r="H24" s="139">
        <v>1</v>
      </c>
      <c r="I24" s="139">
        <f t="shared" si="0"/>
        <v>1</v>
      </c>
      <c r="J24" s="139"/>
      <c r="K24" s="54"/>
      <c r="L24" s="54"/>
      <c r="M24" s="54"/>
      <c r="N24" s="54"/>
      <c r="O24" s="54"/>
      <c r="P24" s="54"/>
      <c r="Q24" s="54"/>
    </row>
    <row r="25" spans="1:17" ht="76.5" x14ac:dyDescent="0.2">
      <c r="A25" s="70">
        <v>18</v>
      </c>
      <c r="B25" s="184" t="s">
        <v>3735</v>
      </c>
      <c r="C25" s="41" t="s">
        <v>3736</v>
      </c>
      <c r="D25" s="41" t="s">
        <v>1101</v>
      </c>
      <c r="E25" s="78" t="s">
        <v>3701</v>
      </c>
      <c r="F25" s="139">
        <v>1</v>
      </c>
      <c r="G25" s="150">
        <v>1</v>
      </c>
      <c r="H25" s="139">
        <v>1</v>
      </c>
      <c r="I25" s="139">
        <f t="shared" si="0"/>
        <v>1</v>
      </c>
      <c r="J25" s="78" t="s">
        <v>361</v>
      </c>
      <c r="K25" s="54"/>
      <c r="L25" s="54"/>
      <c r="M25" s="54"/>
      <c r="N25" s="54"/>
      <c r="O25" s="54"/>
      <c r="P25" s="54"/>
      <c r="Q25" s="54"/>
    </row>
    <row r="26" spans="1:17" ht="63.75" x14ac:dyDescent="0.2">
      <c r="A26" s="70">
        <v>19</v>
      </c>
      <c r="B26" s="184" t="s">
        <v>3737</v>
      </c>
      <c r="C26" s="41" t="s">
        <v>3738</v>
      </c>
      <c r="D26" s="41" t="s">
        <v>1101</v>
      </c>
      <c r="E26" s="78" t="s">
        <v>3701</v>
      </c>
      <c r="F26" s="139">
        <v>1</v>
      </c>
      <c r="G26" s="139">
        <v>1</v>
      </c>
      <c r="H26" s="139">
        <v>1</v>
      </c>
      <c r="I26" s="139">
        <f t="shared" si="0"/>
        <v>1</v>
      </c>
      <c r="J26" s="139"/>
      <c r="K26" s="54"/>
      <c r="L26" s="54"/>
      <c r="M26" s="54"/>
      <c r="N26" s="54"/>
      <c r="O26" s="54"/>
      <c r="P26" s="54"/>
      <c r="Q26" s="54"/>
    </row>
    <row r="27" spans="1:17" ht="51" x14ac:dyDescent="0.2">
      <c r="A27" s="70">
        <v>20</v>
      </c>
      <c r="B27" s="184" t="s">
        <v>3739</v>
      </c>
      <c r="C27" s="41" t="s">
        <v>3740</v>
      </c>
      <c r="D27" s="41" t="s">
        <v>1101</v>
      </c>
      <c r="E27" s="78" t="s">
        <v>3701</v>
      </c>
      <c r="F27" s="139">
        <v>1</v>
      </c>
      <c r="G27" s="139">
        <v>1</v>
      </c>
      <c r="H27" s="139">
        <v>1</v>
      </c>
      <c r="I27" s="139">
        <f t="shared" si="0"/>
        <v>1</v>
      </c>
      <c r="J27" s="139"/>
      <c r="K27" s="54"/>
      <c r="L27" s="54"/>
      <c r="M27" s="54"/>
      <c r="N27" s="54"/>
      <c r="O27" s="54"/>
      <c r="P27" s="54"/>
      <c r="Q27" s="54"/>
    </row>
    <row r="28" spans="1:17" ht="63.75" x14ac:dyDescent="0.2">
      <c r="A28" s="70">
        <v>21</v>
      </c>
      <c r="B28" s="184" t="s">
        <v>3741</v>
      </c>
      <c r="C28" s="41" t="s">
        <v>3742</v>
      </c>
      <c r="D28" s="41" t="s">
        <v>1101</v>
      </c>
      <c r="E28" s="78" t="s">
        <v>3701</v>
      </c>
      <c r="F28" s="139">
        <v>1</v>
      </c>
      <c r="G28" s="139">
        <v>1</v>
      </c>
      <c r="H28" s="139">
        <v>1</v>
      </c>
      <c r="I28" s="139">
        <f t="shared" si="0"/>
        <v>1</v>
      </c>
      <c r="J28" s="139"/>
      <c r="K28" s="54"/>
      <c r="L28" s="54"/>
      <c r="M28" s="54"/>
      <c r="N28" s="54"/>
      <c r="O28" s="54"/>
      <c r="P28" s="54"/>
      <c r="Q28" s="54"/>
    </row>
    <row r="29" spans="1:17" ht="76.5" x14ac:dyDescent="0.2">
      <c r="A29" s="70">
        <v>22</v>
      </c>
      <c r="B29" s="184" t="s">
        <v>3743</v>
      </c>
      <c r="C29" s="41" t="s">
        <v>3744</v>
      </c>
      <c r="D29" s="41" t="s">
        <v>1101</v>
      </c>
      <c r="E29" s="78" t="s">
        <v>3701</v>
      </c>
      <c r="F29" s="139">
        <v>1</v>
      </c>
      <c r="G29" s="150">
        <v>1</v>
      </c>
      <c r="H29" s="139">
        <v>1</v>
      </c>
      <c r="I29" s="139">
        <f t="shared" si="0"/>
        <v>1</v>
      </c>
      <c r="J29" s="78" t="s">
        <v>361</v>
      </c>
      <c r="K29" s="54"/>
      <c r="L29" s="54"/>
      <c r="M29" s="54"/>
      <c r="N29" s="54"/>
      <c r="O29" s="54"/>
      <c r="P29" s="54"/>
      <c r="Q29" s="54"/>
    </row>
    <row r="30" spans="1:17" ht="76.5" x14ac:dyDescent="0.2">
      <c r="A30" s="70">
        <v>23</v>
      </c>
      <c r="B30" s="184" t="s">
        <v>3745</v>
      </c>
      <c r="C30" s="41" t="s">
        <v>3746</v>
      </c>
      <c r="D30" s="41" t="s">
        <v>1101</v>
      </c>
      <c r="E30" s="78" t="s">
        <v>3701</v>
      </c>
      <c r="F30" s="139">
        <v>1</v>
      </c>
      <c r="G30" s="139">
        <v>1</v>
      </c>
      <c r="H30" s="139">
        <v>1</v>
      </c>
      <c r="I30" s="139">
        <f t="shared" si="0"/>
        <v>1</v>
      </c>
      <c r="J30" s="139"/>
      <c r="K30" s="54"/>
      <c r="L30" s="54"/>
      <c r="M30" s="54"/>
      <c r="N30" s="54"/>
      <c r="O30" s="54"/>
      <c r="P30" s="54"/>
      <c r="Q30" s="54"/>
    </row>
    <row r="31" spans="1:17" ht="63.75" x14ac:dyDescent="0.2">
      <c r="A31" s="70">
        <v>24</v>
      </c>
      <c r="B31" s="184" t="s">
        <v>3747</v>
      </c>
      <c r="C31" s="41" t="s">
        <v>3748</v>
      </c>
      <c r="D31" s="41" t="s">
        <v>1101</v>
      </c>
      <c r="E31" s="78" t="s">
        <v>3701</v>
      </c>
      <c r="F31" s="139">
        <v>1</v>
      </c>
      <c r="G31" s="139">
        <v>1</v>
      </c>
      <c r="H31" s="139">
        <v>1</v>
      </c>
      <c r="I31" s="139">
        <f t="shared" si="0"/>
        <v>1</v>
      </c>
      <c r="J31" s="139"/>
      <c r="K31" s="54"/>
      <c r="L31" s="54"/>
      <c r="M31" s="54"/>
      <c r="N31" s="54"/>
      <c r="O31" s="54"/>
      <c r="P31" s="54"/>
      <c r="Q31" s="54"/>
    </row>
    <row r="32" spans="1:17" ht="63.75" x14ac:dyDescent="0.2">
      <c r="A32" s="70">
        <v>25</v>
      </c>
      <c r="B32" s="184" t="s">
        <v>3749</v>
      </c>
      <c r="C32" s="41" t="s">
        <v>3750</v>
      </c>
      <c r="D32" s="41" t="s">
        <v>1101</v>
      </c>
      <c r="E32" s="78" t="s">
        <v>3701</v>
      </c>
      <c r="F32" s="139">
        <v>1</v>
      </c>
      <c r="G32" s="139">
        <v>1</v>
      </c>
      <c r="H32" s="139">
        <v>1</v>
      </c>
      <c r="I32" s="139">
        <f t="shared" si="0"/>
        <v>1</v>
      </c>
      <c r="J32" s="139"/>
      <c r="K32" s="54"/>
      <c r="L32" s="54"/>
      <c r="M32" s="54"/>
      <c r="N32" s="54"/>
      <c r="O32" s="54"/>
      <c r="P32" s="54"/>
      <c r="Q32" s="54"/>
    </row>
    <row r="33" spans="1:17" ht="51" x14ac:dyDescent="0.2">
      <c r="A33" s="70">
        <v>26</v>
      </c>
      <c r="B33" s="184" t="s">
        <v>3751</v>
      </c>
      <c r="C33" s="41" t="s">
        <v>3752</v>
      </c>
      <c r="D33" s="41" t="s">
        <v>1101</v>
      </c>
      <c r="E33" s="78" t="s">
        <v>3701</v>
      </c>
      <c r="F33" s="139">
        <v>1</v>
      </c>
      <c r="G33" s="139">
        <v>1</v>
      </c>
      <c r="H33" s="139">
        <v>1</v>
      </c>
      <c r="I33" s="139">
        <f t="shared" si="0"/>
        <v>1</v>
      </c>
      <c r="J33" s="139"/>
      <c r="K33" s="54"/>
      <c r="L33" s="54"/>
      <c r="M33" s="54"/>
      <c r="N33" s="54"/>
      <c r="O33" s="54"/>
      <c r="P33" s="54"/>
      <c r="Q33" s="54"/>
    </row>
    <row r="34" spans="1:17" ht="63.75" x14ac:dyDescent="0.2">
      <c r="A34" s="70">
        <v>27</v>
      </c>
      <c r="B34" s="184" t="s">
        <v>3753</v>
      </c>
      <c r="C34" s="41" t="s">
        <v>3754</v>
      </c>
      <c r="D34" s="41" t="s">
        <v>1101</v>
      </c>
      <c r="E34" s="78" t="s">
        <v>3701</v>
      </c>
      <c r="F34" s="139">
        <v>1</v>
      </c>
      <c r="G34" s="139">
        <v>1</v>
      </c>
      <c r="H34" s="139">
        <v>1</v>
      </c>
      <c r="I34" s="139">
        <f t="shared" si="0"/>
        <v>1</v>
      </c>
      <c r="J34" s="139"/>
      <c r="K34" s="54"/>
      <c r="L34" s="54"/>
      <c r="M34" s="54"/>
      <c r="N34" s="54"/>
      <c r="O34" s="54"/>
      <c r="P34" s="54"/>
      <c r="Q34" s="54"/>
    </row>
    <row r="35" spans="1:17" ht="76.5" x14ac:dyDescent="0.2">
      <c r="A35" s="70">
        <v>28</v>
      </c>
      <c r="B35" s="186" t="s">
        <v>3755</v>
      </c>
      <c r="C35" s="41" t="s">
        <v>3756</v>
      </c>
      <c r="D35" s="41" t="s">
        <v>1101</v>
      </c>
      <c r="E35" s="78" t="s">
        <v>3701</v>
      </c>
      <c r="F35" s="139">
        <v>1</v>
      </c>
      <c r="G35" s="150">
        <v>1</v>
      </c>
      <c r="H35" s="9">
        <v>1</v>
      </c>
      <c r="I35" s="139">
        <f t="shared" si="0"/>
        <v>1</v>
      </c>
      <c r="J35" s="78" t="s">
        <v>361</v>
      </c>
      <c r="K35" s="54"/>
      <c r="L35" s="54"/>
      <c r="M35" s="54"/>
      <c r="N35" s="54"/>
      <c r="O35" s="54"/>
      <c r="P35" s="54"/>
      <c r="Q35" s="54"/>
    </row>
    <row r="36" spans="1:17" ht="76.5" x14ac:dyDescent="0.2">
      <c r="A36" s="70">
        <v>29</v>
      </c>
      <c r="B36" s="184" t="s">
        <v>3757</v>
      </c>
      <c r="C36" s="41" t="s">
        <v>3758</v>
      </c>
      <c r="D36" s="41" t="s">
        <v>1101</v>
      </c>
      <c r="E36" s="78" t="s">
        <v>3701</v>
      </c>
      <c r="F36" s="139">
        <v>1</v>
      </c>
      <c r="G36" s="150">
        <v>1</v>
      </c>
      <c r="H36" s="9">
        <v>1</v>
      </c>
      <c r="I36" s="139">
        <f t="shared" si="0"/>
        <v>1</v>
      </c>
      <c r="J36" s="78" t="s">
        <v>361</v>
      </c>
      <c r="K36" s="54"/>
      <c r="L36" s="54"/>
      <c r="M36" s="54"/>
      <c r="N36" s="54"/>
      <c r="O36" s="54"/>
      <c r="P36" s="54"/>
      <c r="Q36" s="54"/>
    </row>
    <row r="37" spans="1:17" ht="51" x14ac:dyDescent="0.2">
      <c r="A37" s="91">
        <v>30</v>
      </c>
      <c r="B37" s="184" t="s">
        <v>3759</v>
      </c>
      <c r="C37" s="41" t="s">
        <v>3760</v>
      </c>
      <c r="D37" s="41" t="s">
        <v>1101</v>
      </c>
      <c r="E37" s="78" t="s">
        <v>3701</v>
      </c>
      <c r="F37" s="139">
        <v>1</v>
      </c>
      <c r="G37" s="139">
        <v>1</v>
      </c>
      <c r="H37" s="139">
        <v>1</v>
      </c>
      <c r="I37" s="139">
        <f t="shared" si="0"/>
        <v>1</v>
      </c>
      <c r="J37" s="139"/>
      <c r="K37" s="54"/>
      <c r="L37" s="54"/>
      <c r="M37" s="54"/>
      <c r="N37" s="54"/>
      <c r="O37" s="54"/>
      <c r="P37" s="54"/>
      <c r="Q37" s="54"/>
    </row>
    <row r="38" spans="1:17" ht="51" x14ac:dyDescent="0.2">
      <c r="A38" s="91">
        <v>31</v>
      </c>
      <c r="B38" s="184" t="s">
        <v>3761</v>
      </c>
      <c r="C38" s="41" t="s">
        <v>3762</v>
      </c>
      <c r="D38" s="41" t="s">
        <v>1101</v>
      </c>
      <c r="E38" s="78" t="s">
        <v>3701</v>
      </c>
      <c r="F38" s="139">
        <v>1</v>
      </c>
      <c r="G38" s="139">
        <v>1</v>
      </c>
      <c r="H38" s="139">
        <v>1</v>
      </c>
      <c r="I38" s="139">
        <f t="shared" si="0"/>
        <v>1</v>
      </c>
      <c r="J38" s="139"/>
      <c r="K38" s="54"/>
      <c r="L38" s="54"/>
      <c r="M38" s="54"/>
      <c r="N38" s="54"/>
      <c r="O38" s="54"/>
      <c r="P38" s="54"/>
      <c r="Q38" s="54"/>
    </row>
    <row r="39" spans="1:17" ht="76.5" x14ac:dyDescent="0.2">
      <c r="A39" s="91">
        <v>32</v>
      </c>
      <c r="B39" s="184" t="s">
        <v>3763</v>
      </c>
      <c r="C39" s="41" t="s">
        <v>3764</v>
      </c>
      <c r="D39" s="41" t="s">
        <v>1101</v>
      </c>
      <c r="E39" s="78" t="s">
        <v>3701</v>
      </c>
      <c r="F39" s="139">
        <v>1</v>
      </c>
      <c r="G39" s="150">
        <v>1</v>
      </c>
      <c r="H39" s="139">
        <v>1</v>
      </c>
      <c r="I39" s="139">
        <f t="shared" si="0"/>
        <v>1</v>
      </c>
      <c r="J39" s="78" t="s">
        <v>361</v>
      </c>
      <c r="K39" s="54"/>
      <c r="L39" s="54"/>
      <c r="M39" s="54"/>
      <c r="N39" s="54"/>
      <c r="O39" s="54"/>
      <c r="P39" s="54"/>
      <c r="Q39" s="54"/>
    </row>
    <row r="40" spans="1:17" ht="153" x14ac:dyDescent="0.2">
      <c r="A40" s="91">
        <v>33</v>
      </c>
      <c r="B40" s="184" t="s">
        <v>3765</v>
      </c>
      <c r="C40" s="274" t="s">
        <v>3766</v>
      </c>
      <c r="D40" s="41" t="s">
        <v>1101</v>
      </c>
      <c r="E40" s="78" t="s">
        <v>3701</v>
      </c>
      <c r="F40" s="150">
        <v>1</v>
      </c>
      <c r="G40" s="150">
        <v>1</v>
      </c>
      <c r="H40" s="139">
        <v>1</v>
      </c>
      <c r="I40" s="139">
        <f t="shared" si="0"/>
        <v>1</v>
      </c>
      <c r="J40" s="78" t="s">
        <v>3767</v>
      </c>
      <c r="K40" s="54"/>
      <c r="L40" s="54"/>
      <c r="M40" s="54"/>
      <c r="N40" s="54"/>
      <c r="O40" s="54"/>
      <c r="P40" s="54"/>
      <c r="Q40" s="54"/>
    </row>
    <row r="41" spans="1:17" ht="51" x14ac:dyDescent="0.2">
      <c r="A41" s="91">
        <v>34</v>
      </c>
      <c r="B41" s="184" t="s">
        <v>3768</v>
      </c>
      <c r="C41" s="41" t="s">
        <v>3769</v>
      </c>
      <c r="D41" s="41" t="s">
        <v>1101</v>
      </c>
      <c r="E41" s="78" t="s">
        <v>3701</v>
      </c>
      <c r="F41" s="139">
        <v>1</v>
      </c>
      <c r="G41" s="139">
        <v>1</v>
      </c>
      <c r="H41" s="139">
        <v>1</v>
      </c>
      <c r="I41" s="139">
        <f t="shared" si="0"/>
        <v>1</v>
      </c>
      <c r="J41" s="139"/>
      <c r="K41" s="54"/>
      <c r="L41" s="54"/>
      <c r="M41" s="54"/>
      <c r="N41" s="54"/>
      <c r="O41" s="54"/>
      <c r="P41" s="54"/>
      <c r="Q41" s="54"/>
    </row>
    <row r="42" spans="1:17" ht="76.5" x14ac:dyDescent="0.2">
      <c r="A42" s="91">
        <v>35</v>
      </c>
      <c r="B42" s="186" t="s">
        <v>3770</v>
      </c>
      <c r="C42" s="41" t="s">
        <v>3771</v>
      </c>
      <c r="D42" s="41" t="s">
        <v>1101</v>
      </c>
      <c r="E42" s="78" t="s">
        <v>3701</v>
      </c>
      <c r="F42" s="139">
        <v>1</v>
      </c>
      <c r="G42" s="150">
        <v>1</v>
      </c>
      <c r="H42" s="139">
        <v>1</v>
      </c>
      <c r="I42" s="139">
        <f t="shared" si="0"/>
        <v>1</v>
      </c>
      <c r="J42" s="78" t="s">
        <v>361</v>
      </c>
      <c r="K42" s="54"/>
      <c r="L42" s="54"/>
      <c r="M42" s="54"/>
      <c r="N42" s="54"/>
      <c r="O42" s="54"/>
      <c r="P42" s="54"/>
      <c r="Q42" s="54"/>
    </row>
    <row r="43" spans="1:17" ht="63.75" x14ac:dyDescent="0.2">
      <c r="A43" s="70">
        <v>36</v>
      </c>
      <c r="B43" s="184" t="s">
        <v>3772</v>
      </c>
      <c r="C43" s="41" t="s">
        <v>3773</v>
      </c>
      <c r="D43" s="41" t="s">
        <v>1098</v>
      </c>
      <c r="E43" s="78" t="s">
        <v>3701</v>
      </c>
      <c r="F43" s="139">
        <v>1</v>
      </c>
      <c r="G43" s="139">
        <v>1</v>
      </c>
      <c r="H43" s="139">
        <v>1</v>
      </c>
      <c r="I43" s="139">
        <f t="shared" si="0"/>
        <v>1</v>
      </c>
      <c r="J43" s="139"/>
      <c r="K43" s="54"/>
      <c r="L43" s="54"/>
      <c r="M43" s="54"/>
      <c r="N43" s="54"/>
      <c r="O43" s="54"/>
      <c r="P43" s="54"/>
      <c r="Q43" s="54"/>
    </row>
    <row r="44" spans="1:17" ht="51" x14ac:dyDescent="0.2">
      <c r="A44" s="70">
        <v>37</v>
      </c>
      <c r="B44" s="184" t="s">
        <v>3774</v>
      </c>
      <c r="C44" s="275" t="s">
        <v>3775</v>
      </c>
      <c r="D44" s="41" t="s">
        <v>1098</v>
      </c>
      <c r="E44" s="78" t="s">
        <v>3701</v>
      </c>
      <c r="F44" s="139">
        <v>1</v>
      </c>
      <c r="G44" s="139">
        <v>1</v>
      </c>
      <c r="H44" s="139">
        <v>1</v>
      </c>
      <c r="I44" s="139">
        <f t="shared" si="0"/>
        <v>1</v>
      </c>
      <c r="J44" s="139"/>
      <c r="K44" s="54"/>
      <c r="L44" s="54"/>
      <c r="M44" s="54"/>
      <c r="N44" s="54"/>
      <c r="O44" s="54"/>
      <c r="P44" s="54"/>
      <c r="Q44" s="54"/>
    </row>
    <row r="45" spans="1:17" ht="51" x14ac:dyDescent="0.2">
      <c r="A45" s="70">
        <v>38</v>
      </c>
      <c r="B45" s="184" t="s">
        <v>3776</v>
      </c>
      <c r="C45" s="276" t="s">
        <v>3777</v>
      </c>
      <c r="D45" s="41" t="s">
        <v>1098</v>
      </c>
      <c r="E45" s="78" t="s">
        <v>3701</v>
      </c>
      <c r="F45" s="139">
        <v>1</v>
      </c>
      <c r="G45" s="139">
        <v>1</v>
      </c>
      <c r="H45" s="139">
        <v>1</v>
      </c>
      <c r="I45" s="139">
        <f t="shared" si="0"/>
        <v>1</v>
      </c>
      <c r="J45" s="139"/>
      <c r="K45" s="54"/>
      <c r="L45" s="54"/>
      <c r="M45" s="54"/>
      <c r="N45" s="54"/>
      <c r="O45" s="54"/>
      <c r="P45" s="54"/>
      <c r="Q45" s="54"/>
    </row>
    <row r="46" spans="1:17" ht="76.5" x14ac:dyDescent="0.2">
      <c r="A46" s="70">
        <v>39</v>
      </c>
      <c r="B46" s="186" t="s">
        <v>3778</v>
      </c>
      <c r="C46" s="41" t="s">
        <v>3779</v>
      </c>
      <c r="D46" s="41" t="s">
        <v>1098</v>
      </c>
      <c r="E46" s="78" t="s">
        <v>3701</v>
      </c>
      <c r="F46" s="139">
        <v>1</v>
      </c>
      <c r="G46" s="139">
        <v>1</v>
      </c>
      <c r="H46" s="139">
        <v>1</v>
      </c>
      <c r="I46" s="139">
        <f t="shared" si="0"/>
        <v>1</v>
      </c>
      <c r="J46" s="139"/>
      <c r="K46" s="54"/>
      <c r="L46" s="54"/>
      <c r="M46" s="54"/>
      <c r="N46" s="54"/>
      <c r="O46" s="54"/>
      <c r="P46" s="54"/>
      <c r="Q46" s="54"/>
    </row>
    <row r="47" spans="1:17" ht="63.75" x14ac:dyDescent="0.2">
      <c r="A47" s="70">
        <v>40</v>
      </c>
      <c r="B47" s="186" t="s">
        <v>3780</v>
      </c>
      <c r="C47" s="41" t="s">
        <v>3781</v>
      </c>
      <c r="D47" s="41" t="s">
        <v>1098</v>
      </c>
      <c r="E47" s="78" t="s">
        <v>3701</v>
      </c>
      <c r="F47" s="139">
        <v>1</v>
      </c>
      <c r="G47" s="139">
        <v>1</v>
      </c>
      <c r="H47" s="139">
        <v>1</v>
      </c>
      <c r="I47" s="139">
        <f t="shared" si="0"/>
        <v>1</v>
      </c>
      <c r="J47" s="139"/>
      <c r="K47" s="54"/>
      <c r="L47" s="54"/>
      <c r="M47" s="54"/>
      <c r="N47" s="54"/>
      <c r="O47" s="54"/>
      <c r="P47" s="54"/>
      <c r="Q47" s="54"/>
    </row>
    <row r="48" spans="1:17" ht="15.75" customHeight="1" x14ac:dyDescent="0.2">
      <c r="A48" s="332" t="s">
        <v>1049</v>
      </c>
      <c r="B48" s="333"/>
      <c r="C48" s="333"/>
      <c r="D48" s="333"/>
      <c r="E48" s="333"/>
      <c r="F48" s="333"/>
      <c r="G48" s="333"/>
      <c r="H48" s="334"/>
      <c r="I48" s="169">
        <f>SUM(I8:I47)/COUNT(I8:I47)</f>
        <v>1</v>
      </c>
      <c r="J48" s="139"/>
      <c r="K48" s="54"/>
      <c r="L48" s="54"/>
      <c r="M48" s="54"/>
      <c r="N48" s="54"/>
      <c r="O48" s="54"/>
      <c r="P48" s="54"/>
      <c r="Q48" s="54"/>
    </row>
    <row r="52" spans="2:9" x14ac:dyDescent="0.2">
      <c r="B52" s="100"/>
      <c r="C52" s="101"/>
      <c r="D52" s="101"/>
      <c r="E52" s="133"/>
      <c r="F52" s="133"/>
      <c r="G52" s="133"/>
      <c r="H52" s="133"/>
      <c r="I52" s="133"/>
    </row>
    <row r="59" spans="2:9" x14ac:dyDescent="0.2">
      <c r="B59" s="100"/>
      <c r="C59" s="101"/>
      <c r="D59" s="101"/>
      <c r="E59" s="133"/>
      <c r="F59" s="133"/>
      <c r="G59" s="133"/>
      <c r="H59" s="133"/>
      <c r="I59" s="133"/>
    </row>
    <row r="63" spans="2:9" x14ac:dyDescent="0.2">
      <c r="B63" s="100"/>
      <c r="C63" s="101"/>
      <c r="D63" s="101"/>
      <c r="E63" s="133"/>
      <c r="F63" s="133"/>
      <c r="G63" s="133"/>
      <c r="H63" s="133"/>
      <c r="I63" s="133"/>
    </row>
    <row r="66" spans="2:9" x14ac:dyDescent="0.2">
      <c r="B66" s="100"/>
      <c r="C66" s="101"/>
      <c r="D66" s="101"/>
      <c r="E66" s="133"/>
      <c r="F66" s="133"/>
      <c r="G66" s="133"/>
      <c r="H66" s="133"/>
      <c r="I66" s="133"/>
    </row>
    <row r="70" spans="2:9" x14ac:dyDescent="0.2">
      <c r="B70" s="100"/>
      <c r="C70" s="101"/>
      <c r="D70" s="101"/>
      <c r="E70" s="133"/>
      <c r="F70" s="133"/>
      <c r="G70" s="133"/>
      <c r="H70" s="133"/>
      <c r="I70" s="133"/>
    </row>
    <row r="73" spans="2:9" x14ac:dyDescent="0.2">
      <c r="B73" s="100"/>
      <c r="C73" s="101"/>
      <c r="D73" s="101"/>
      <c r="E73" s="133"/>
      <c r="F73" s="133"/>
      <c r="G73" s="133"/>
      <c r="H73" s="133"/>
      <c r="I73" s="133"/>
    </row>
    <row r="77" spans="2:9" x14ac:dyDescent="0.2">
      <c r="B77" s="100"/>
      <c r="C77" s="101"/>
      <c r="D77" s="101"/>
      <c r="E77" s="133"/>
      <c r="F77" s="133"/>
      <c r="G77" s="133"/>
      <c r="H77" s="133"/>
      <c r="I77" s="133"/>
    </row>
  </sheetData>
  <mergeCells count="13">
    <mergeCell ref="I6:I7"/>
    <mergeCell ref="J6:J7"/>
    <mergeCell ref="A48:H48"/>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7">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18"/>
  <sheetViews>
    <sheetView view="pageBreakPreview" zoomScale="70" zoomScaleNormal="100" zoomScaleSheetLayoutView="70"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34" customWidth="1"/>
    <col min="7" max="7" width="15.85546875" style="134" customWidth="1"/>
    <col min="8" max="8" width="14.42578125" style="134" customWidth="1"/>
    <col min="9" max="9" width="19" style="134" customWidth="1"/>
    <col min="10" max="10" width="17.42578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0" customHeight="1" x14ac:dyDescent="0.2">
      <c r="A1" s="329" t="s">
        <v>240</v>
      </c>
      <c r="B1" s="329"/>
      <c r="C1" s="329"/>
      <c r="D1" s="329"/>
      <c r="E1" s="329"/>
      <c r="F1" s="329"/>
      <c r="G1" s="329"/>
      <c r="H1" s="329"/>
      <c r="I1" s="329"/>
      <c r="J1" s="329"/>
    </row>
    <row r="2" spans="1:17" ht="30.75" customHeight="1" x14ac:dyDescent="0.2">
      <c r="A2" s="125" t="s">
        <v>246</v>
      </c>
      <c r="B2" s="125"/>
      <c r="C2" s="330" t="s">
        <v>3782</v>
      </c>
      <c r="D2" s="330"/>
      <c r="E2" s="330"/>
      <c r="F2" s="330"/>
      <c r="G2" s="330"/>
      <c r="H2" s="330"/>
      <c r="I2" s="330"/>
    </row>
    <row r="3" spans="1:17" ht="15.75" customHeight="1" x14ac:dyDescent="0.2">
      <c r="A3" s="125" t="s">
        <v>243</v>
      </c>
      <c r="B3" s="125"/>
      <c r="C3" s="126">
        <v>43950</v>
      </c>
      <c r="D3" s="135"/>
      <c r="E3" s="135"/>
      <c r="F3" s="126"/>
      <c r="G3" s="126"/>
      <c r="H3" s="126"/>
      <c r="I3" s="126"/>
    </row>
    <row r="4" spans="1:17" ht="17.25" customHeight="1" x14ac:dyDescent="0.2">
      <c r="A4" s="136" t="s">
        <v>82</v>
      </c>
      <c r="B4" s="125"/>
      <c r="C4" s="135"/>
      <c r="D4" s="135"/>
      <c r="E4" s="135"/>
      <c r="F4" s="126"/>
      <c r="G4" s="126"/>
      <c r="H4" s="126"/>
      <c r="I4" s="126"/>
    </row>
    <row r="5" spans="1:17" ht="48.75" customHeight="1" x14ac:dyDescent="0.2">
      <c r="A5" s="338" t="s">
        <v>247</v>
      </c>
      <c r="B5" s="338"/>
      <c r="C5" s="338"/>
      <c r="D5" s="338"/>
      <c r="E5" s="338"/>
      <c r="F5" s="338"/>
      <c r="G5" s="338"/>
      <c r="H5" s="338"/>
      <c r="I5" s="338"/>
      <c r="J5" s="338"/>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31"/>
      <c r="B7" s="331"/>
      <c r="C7" s="331"/>
      <c r="D7" s="331"/>
      <c r="E7" s="331"/>
      <c r="F7" s="331"/>
      <c r="G7" s="181" t="s">
        <v>255</v>
      </c>
      <c r="H7" s="182" t="s">
        <v>256</v>
      </c>
      <c r="I7" s="331"/>
      <c r="J7" s="331"/>
      <c r="K7" s="54"/>
      <c r="L7" s="54"/>
      <c r="M7" s="54"/>
      <c r="N7" s="54"/>
      <c r="O7" s="54"/>
      <c r="P7" s="54"/>
      <c r="Q7" s="54"/>
    </row>
    <row r="8" spans="1:17" s="54" customFormat="1" ht="63.75" x14ac:dyDescent="0.2">
      <c r="A8" s="70">
        <v>1</v>
      </c>
      <c r="B8" s="198" t="s">
        <v>3783</v>
      </c>
      <c r="C8" s="235" t="s">
        <v>3784</v>
      </c>
      <c r="D8" s="235" t="s">
        <v>2205</v>
      </c>
      <c r="E8" s="235"/>
      <c r="F8" s="139">
        <v>1</v>
      </c>
      <c r="G8" s="150">
        <v>1</v>
      </c>
      <c r="H8" s="139">
        <v>1</v>
      </c>
      <c r="I8" s="139">
        <f>F8*0.2+G8*0.4+H8*0.4</f>
        <v>1</v>
      </c>
      <c r="J8" s="78" t="s">
        <v>361</v>
      </c>
    </row>
    <row r="9" spans="1:17" s="54" customFormat="1" ht="89.25" x14ac:dyDescent="0.2">
      <c r="A9" s="70">
        <v>2</v>
      </c>
      <c r="B9" s="198" t="s">
        <v>3785</v>
      </c>
      <c r="C9" s="41" t="s">
        <v>3786</v>
      </c>
      <c r="D9" s="235" t="s">
        <v>2205</v>
      </c>
      <c r="E9" s="41"/>
      <c r="F9" s="139">
        <v>1</v>
      </c>
      <c r="G9" s="150">
        <v>1</v>
      </c>
      <c r="H9" s="139">
        <v>1</v>
      </c>
      <c r="I9" s="139">
        <f>F9*0.2+G9*0.4+H9*0.4</f>
        <v>1</v>
      </c>
      <c r="J9" s="235" t="s">
        <v>669</v>
      </c>
    </row>
    <row r="10" spans="1:17" s="54" customFormat="1" ht="51" x14ac:dyDescent="0.2">
      <c r="A10" s="70">
        <v>3</v>
      </c>
      <c r="B10" s="198" t="s">
        <v>3787</v>
      </c>
      <c r="C10" s="235" t="s">
        <v>3788</v>
      </c>
      <c r="D10" s="235" t="s">
        <v>2205</v>
      </c>
      <c r="E10" s="235"/>
      <c r="F10" s="139">
        <v>1</v>
      </c>
      <c r="G10" s="139">
        <v>1</v>
      </c>
      <c r="H10" s="139">
        <v>1</v>
      </c>
      <c r="I10" s="139">
        <f t="shared" ref="I10:I73" si="0">F10*0.2+G10*0.4+H10*0.4</f>
        <v>1</v>
      </c>
      <c r="J10" s="268"/>
    </row>
    <row r="11" spans="1:17" s="54" customFormat="1" ht="51" x14ac:dyDescent="0.2">
      <c r="A11" s="70">
        <v>4</v>
      </c>
      <c r="B11" s="198" t="s">
        <v>3789</v>
      </c>
      <c r="C11" s="235" t="s">
        <v>3790</v>
      </c>
      <c r="D11" s="235" t="s">
        <v>2205</v>
      </c>
      <c r="E11" s="235"/>
      <c r="F11" s="139">
        <v>1</v>
      </c>
      <c r="G11" s="139">
        <v>1</v>
      </c>
      <c r="H11" s="139">
        <v>1</v>
      </c>
      <c r="I11" s="139">
        <f t="shared" si="0"/>
        <v>1</v>
      </c>
      <c r="J11" s="268"/>
    </row>
    <row r="12" spans="1:17" s="54" customFormat="1" ht="63.75" x14ac:dyDescent="0.2">
      <c r="A12" s="70">
        <v>5</v>
      </c>
      <c r="B12" s="198" t="s">
        <v>3791</v>
      </c>
      <c r="C12" s="235" t="s">
        <v>3792</v>
      </c>
      <c r="D12" s="235" t="s">
        <v>2205</v>
      </c>
      <c r="E12" s="235"/>
      <c r="F12" s="139">
        <v>1</v>
      </c>
      <c r="G12" s="150">
        <v>1</v>
      </c>
      <c r="H12" s="139">
        <v>1</v>
      </c>
      <c r="I12" s="139">
        <f t="shared" si="0"/>
        <v>1</v>
      </c>
      <c r="J12" s="78" t="s">
        <v>361</v>
      </c>
    </row>
    <row r="13" spans="1:17" s="54" customFormat="1" ht="89.25" x14ac:dyDescent="0.2">
      <c r="A13" s="70">
        <v>6</v>
      </c>
      <c r="B13" s="198" t="s">
        <v>3793</v>
      </c>
      <c r="C13" s="235" t="s">
        <v>3794</v>
      </c>
      <c r="D13" s="235" t="s">
        <v>2205</v>
      </c>
      <c r="E13" s="235"/>
      <c r="F13" s="139">
        <v>1</v>
      </c>
      <c r="G13" s="150">
        <v>1</v>
      </c>
      <c r="H13" s="139">
        <v>1</v>
      </c>
      <c r="I13" s="139">
        <f t="shared" si="0"/>
        <v>1</v>
      </c>
      <c r="J13" s="235" t="s">
        <v>669</v>
      </c>
    </row>
    <row r="14" spans="1:17" s="54" customFormat="1" ht="63.75" x14ac:dyDescent="0.2">
      <c r="A14" s="70">
        <v>7</v>
      </c>
      <c r="B14" s="198" t="s">
        <v>3795</v>
      </c>
      <c r="C14" s="235" t="s">
        <v>3796</v>
      </c>
      <c r="D14" s="235" t="s">
        <v>2205</v>
      </c>
      <c r="E14" s="235"/>
      <c r="F14" s="139">
        <v>1</v>
      </c>
      <c r="G14" s="150">
        <v>1</v>
      </c>
      <c r="H14" s="139">
        <v>1</v>
      </c>
      <c r="I14" s="139">
        <f t="shared" si="0"/>
        <v>1</v>
      </c>
      <c r="J14" s="78" t="s">
        <v>361</v>
      </c>
    </row>
    <row r="15" spans="1:17" s="54" customFormat="1" ht="63.75" x14ac:dyDescent="0.2">
      <c r="A15" s="70">
        <v>8</v>
      </c>
      <c r="B15" s="198" t="s">
        <v>3797</v>
      </c>
      <c r="C15" s="235" t="s">
        <v>3798</v>
      </c>
      <c r="D15" s="235" t="s">
        <v>1101</v>
      </c>
      <c r="E15" s="235"/>
      <c r="F15" s="139">
        <v>1</v>
      </c>
      <c r="G15" s="150">
        <v>1</v>
      </c>
      <c r="H15" s="139">
        <v>1</v>
      </c>
      <c r="I15" s="139">
        <f t="shared" si="0"/>
        <v>1</v>
      </c>
      <c r="J15" s="78" t="s">
        <v>361</v>
      </c>
    </row>
    <row r="16" spans="1:17" s="54" customFormat="1" ht="63.75" x14ac:dyDescent="0.2">
      <c r="A16" s="70">
        <v>9</v>
      </c>
      <c r="B16" s="198" t="s">
        <v>3799</v>
      </c>
      <c r="C16" s="235" t="s">
        <v>3800</v>
      </c>
      <c r="D16" s="235" t="s">
        <v>1101</v>
      </c>
      <c r="E16" s="235"/>
      <c r="F16" s="139">
        <v>1</v>
      </c>
      <c r="G16" s="150">
        <v>1</v>
      </c>
      <c r="H16" s="139">
        <v>1</v>
      </c>
      <c r="I16" s="139">
        <f t="shared" si="0"/>
        <v>1</v>
      </c>
      <c r="J16" s="78" t="s">
        <v>361</v>
      </c>
    </row>
    <row r="17" spans="1:10" s="54" customFormat="1" ht="63.75" x14ac:dyDescent="0.2">
      <c r="A17" s="70">
        <v>10</v>
      </c>
      <c r="B17" s="254" t="s">
        <v>3801</v>
      </c>
      <c r="C17" s="41" t="s">
        <v>3802</v>
      </c>
      <c r="D17" s="235" t="s">
        <v>1101</v>
      </c>
      <c r="E17" s="41"/>
      <c r="F17" s="139">
        <v>1</v>
      </c>
      <c r="G17" s="139">
        <v>1</v>
      </c>
      <c r="H17" s="139">
        <v>1</v>
      </c>
      <c r="I17" s="139">
        <f t="shared" si="0"/>
        <v>1</v>
      </c>
      <c r="J17" s="268"/>
    </row>
    <row r="18" spans="1:10" s="54" customFormat="1" ht="63.75" x14ac:dyDescent="0.2">
      <c r="A18" s="70">
        <v>11</v>
      </c>
      <c r="B18" s="198" t="s">
        <v>3803</v>
      </c>
      <c r="C18" s="235" t="s">
        <v>3804</v>
      </c>
      <c r="D18" s="235" t="s">
        <v>1101</v>
      </c>
      <c r="E18" s="235"/>
      <c r="F18" s="139">
        <v>1</v>
      </c>
      <c r="G18" s="139">
        <v>1</v>
      </c>
      <c r="H18" s="139">
        <v>1</v>
      </c>
      <c r="I18" s="139">
        <f t="shared" si="0"/>
        <v>1</v>
      </c>
      <c r="J18" s="268"/>
    </row>
    <row r="19" spans="1:10" s="54" customFormat="1" ht="63.75" x14ac:dyDescent="0.2">
      <c r="A19" s="70">
        <v>12</v>
      </c>
      <c r="B19" s="198" t="s">
        <v>3805</v>
      </c>
      <c r="C19" s="235" t="s">
        <v>3806</v>
      </c>
      <c r="D19" s="235" t="s">
        <v>1101</v>
      </c>
      <c r="E19" s="235"/>
      <c r="F19" s="139">
        <v>1</v>
      </c>
      <c r="G19" s="150">
        <v>1</v>
      </c>
      <c r="H19" s="139">
        <v>1</v>
      </c>
      <c r="I19" s="139">
        <f t="shared" si="0"/>
        <v>1</v>
      </c>
      <c r="J19" s="78" t="s">
        <v>361</v>
      </c>
    </row>
    <row r="20" spans="1:10" s="54" customFormat="1" ht="63.75" x14ac:dyDescent="0.2">
      <c r="A20" s="70">
        <v>13</v>
      </c>
      <c r="B20" s="254" t="s">
        <v>3807</v>
      </c>
      <c r="C20" s="41" t="s">
        <v>3808</v>
      </c>
      <c r="D20" s="235" t="s">
        <v>1101</v>
      </c>
      <c r="E20" s="41"/>
      <c r="F20" s="139">
        <v>1</v>
      </c>
      <c r="G20" s="139">
        <v>0</v>
      </c>
      <c r="H20" s="139">
        <v>0</v>
      </c>
      <c r="I20" s="139">
        <f t="shared" si="0"/>
        <v>0.2</v>
      </c>
      <c r="J20" s="268"/>
    </row>
    <row r="21" spans="1:10" s="54" customFormat="1" ht="63.75" x14ac:dyDescent="0.2">
      <c r="A21" s="70">
        <v>14</v>
      </c>
      <c r="B21" s="198" t="s">
        <v>3809</v>
      </c>
      <c r="C21" s="235" t="s">
        <v>3810</v>
      </c>
      <c r="D21" s="235" t="s">
        <v>1101</v>
      </c>
      <c r="E21" s="235"/>
      <c r="F21" s="139">
        <v>1</v>
      </c>
      <c r="G21" s="150">
        <v>1</v>
      </c>
      <c r="H21" s="139">
        <v>1</v>
      </c>
      <c r="I21" s="139">
        <f t="shared" si="0"/>
        <v>1</v>
      </c>
      <c r="J21" s="78" t="s">
        <v>361</v>
      </c>
    </row>
    <row r="22" spans="1:10" s="54" customFormat="1" ht="63.75" x14ac:dyDescent="0.2">
      <c r="A22" s="70">
        <v>15</v>
      </c>
      <c r="B22" s="198" t="s">
        <v>3811</v>
      </c>
      <c r="C22" s="235" t="s">
        <v>3812</v>
      </c>
      <c r="D22" s="235" t="s">
        <v>1101</v>
      </c>
      <c r="E22" s="235"/>
      <c r="F22" s="139">
        <v>1</v>
      </c>
      <c r="G22" s="150">
        <v>1</v>
      </c>
      <c r="H22" s="139">
        <v>1</v>
      </c>
      <c r="I22" s="139">
        <f t="shared" si="0"/>
        <v>1</v>
      </c>
      <c r="J22" s="78" t="s">
        <v>361</v>
      </c>
    </row>
    <row r="23" spans="1:10" s="54" customFormat="1" ht="63.75" x14ac:dyDescent="0.2">
      <c r="A23" s="70">
        <v>16</v>
      </c>
      <c r="B23" s="198" t="s">
        <v>3813</v>
      </c>
      <c r="C23" s="235" t="s">
        <v>3814</v>
      </c>
      <c r="D23" s="235" t="s">
        <v>1101</v>
      </c>
      <c r="E23" s="235"/>
      <c r="F23" s="139">
        <v>1</v>
      </c>
      <c r="G23" s="150">
        <v>1</v>
      </c>
      <c r="H23" s="139">
        <v>1</v>
      </c>
      <c r="I23" s="139">
        <f t="shared" si="0"/>
        <v>1</v>
      </c>
      <c r="J23" s="78" t="s">
        <v>361</v>
      </c>
    </row>
    <row r="24" spans="1:10" s="54" customFormat="1" ht="63.75" x14ac:dyDescent="0.2">
      <c r="A24" s="70">
        <v>17</v>
      </c>
      <c r="B24" s="198" t="s">
        <v>3815</v>
      </c>
      <c r="C24" s="235" t="s">
        <v>3816</v>
      </c>
      <c r="D24" s="235" t="s">
        <v>1101</v>
      </c>
      <c r="E24" s="235"/>
      <c r="F24" s="139">
        <v>1</v>
      </c>
      <c r="G24" s="150">
        <v>1</v>
      </c>
      <c r="H24" s="139">
        <v>1</v>
      </c>
      <c r="I24" s="139">
        <f t="shared" si="0"/>
        <v>1</v>
      </c>
      <c r="J24" s="78" t="s">
        <v>361</v>
      </c>
    </row>
    <row r="25" spans="1:10" s="54" customFormat="1" ht="63.75" x14ac:dyDescent="0.2">
      <c r="A25" s="70">
        <v>18</v>
      </c>
      <c r="B25" s="198" t="s">
        <v>3817</v>
      </c>
      <c r="C25" s="235" t="s">
        <v>3818</v>
      </c>
      <c r="D25" s="235" t="s">
        <v>1101</v>
      </c>
      <c r="E25" s="235"/>
      <c r="F25" s="139">
        <v>1</v>
      </c>
      <c r="G25" s="150">
        <v>1</v>
      </c>
      <c r="H25" s="139">
        <v>1</v>
      </c>
      <c r="I25" s="139">
        <f t="shared" si="0"/>
        <v>1</v>
      </c>
      <c r="J25" s="78" t="s">
        <v>361</v>
      </c>
    </row>
    <row r="26" spans="1:10" s="54" customFormat="1" ht="63.75" x14ac:dyDescent="0.2">
      <c r="A26" s="70">
        <v>19</v>
      </c>
      <c r="B26" s="198" t="s">
        <v>3819</v>
      </c>
      <c r="C26" s="235" t="s">
        <v>3820</v>
      </c>
      <c r="D26" s="235" t="s">
        <v>1101</v>
      </c>
      <c r="E26" s="235"/>
      <c r="F26" s="139">
        <v>1</v>
      </c>
      <c r="G26" s="150">
        <v>1</v>
      </c>
      <c r="H26" s="139">
        <v>1</v>
      </c>
      <c r="I26" s="139">
        <f t="shared" si="0"/>
        <v>1</v>
      </c>
      <c r="J26" s="78" t="s">
        <v>361</v>
      </c>
    </row>
    <row r="27" spans="1:10" s="54" customFormat="1" ht="63.75" x14ac:dyDescent="0.2">
      <c r="A27" s="70">
        <v>20</v>
      </c>
      <c r="B27" s="198" t="s">
        <v>3821</v>
      </c>
      <c r="C27" s="235" t="s">
        <v>3822</v>
      </c>
      <c r="D27" s="235" t="s">
        <v>1101</v>
      </c>
      <c r="E27" s="235"/>
      <c r="F27" s="139">
        <v>1</v>
      </c>
      <c r="G27" s="150">
        <v>1</v>
      </c>
      <c r="H27" s="139">
        <v>1</v>
      </c>
      <c r="I27" s="139">
        <f t="shared" si="0"/>
        <v>1</v>
      </c>
      <c r="J27" s="78" t="s">
        <v>361</v>
      </c>
    </row>
    <row r="28" spans="1:10" s="54" customFormat="1" ht="63.75" x14ac:dyDescent="0.2">
      <c r="A28" s="70">
        <v>21</v>
      </c>
      <c r="B28" s="198" t="s">
        <v>3823</v>
      </c>
      <c r="C28" s="235" t="s">
        <v>3824</v>
      </c>
      <c r="D28" s="235" t="s">
        <v>1101</v>
      </c>
      <c r="E28" s="235"/>
      <c r="F28" s="139">
        <v>1</v>
      </c>
      <c r="G28" s="150">
        <v>1</v>
      </c>
      <c r="H28" s="139">
        <v>1</v>
      </c>
      <c r="I28" s="139">
        <f t="shared" si="0"/>
        <v>1</v>
      </c>
      <c r="J28" s="78" t="s">
        <v>361</v>
      </c>
    </row>
    <row r="29" spans="1:10" s="54" customFormat="1" ht="63.75" x14ac:dyDescent="0.2">
      <c r="A29" s="70">
        <v>22</v>
      </c>
      <c r="B29" s="198" t="s">
        <v>3825</v>
      </c>
      <c r="C29" s="235" t="s">
        <v>3826</v>
      </c>
      <c r="D29" s="235" t="s">
        <v>1101</v>
      </c>
      <c r="E29" s="235"/>
      <c r="F29" s="139">
        <v>1</v>
      </c>
      <c r="G29" s="150">
        <v>1</v>
      </c>
      <c r="H29" s="139">
        <v>1</v>
      </c>
      <c r="I29" s="139">
        <f t="shared" si="0"/>
        <v>1</v>
      </c>
      <c r="J29" s="78" t="s">
        <v>361</v>
      </c>
    </row>
    <row r="30" spans="1:10" s="54" customFormat="1" ht="63.75" x14ac:dyDescent="0.2">
      <c r="A30" s="70">
        <v>23</v>
      </c>
      <c r="B30" s="198" t="s">
        <v>3827</v>
      </c>
      <c r="C30" s="235" t="s">
        <v>3828</v>
      </c>
      <c r="D30" s="235" t="s">
        <v>1101</v>
      </c>
      <c r="E30" s="235"/>
      <c r="F30" s="139">
        <v>1</v>
      </c>
      <c r="G30" s="150">
        <v>1</v>
      </c>
      <c r="H30" s="139">
        <v>1</v>
      </c>
      <c r="I30" s="139">
        <f t="shared" si="0"/>
        <v>1</v>
      </c>
      <c r="J30" s="78" t="s">
        <v>361</v>
      </c>
    </row>
    <row r="31" spans="1:10" s="54" customFormat="1" ht="63.75" x14ac:dyDescent="0.2">
      <c r="A31" s="70">
        <v>24</v>
      </c>
      <c r="B31" s="198" t="s">
        <v>3829</v>
      </c>
      <c r="C31" s="235" t="s">
        <v>3830</v>
      </c>
      <c r="D31" s="235" t="s">
        <v>1101</v>
      </c>
      <c r="E31" s="235"/>
      <c r="F31" s="139">
        <v>1</v>
      </c>
      <c r="G31" s="150">
        <v>1</v>
      </c>
      <c r="H31" s="139">
        <v>1</v>
      </c>
      <c r="I31" s="139">
        <f t="shared" si="0"/>
        <v>1</v>
      </c>
      <c r="J31" s="78" t="s">
        <v>361</v>
      </c>
    </row>
    <row r="32" spans="1:10" s="54" customFormat="1" ht="63.75" x14ac:dyDescent="0.2">
      <c r="A32" s="70">
        <v>25</v>
      </c>
      <c r="B32" s="198" t="s">
        <v>3831</v>
      </c>
      <c r="C32" s="235" t="s">
        <v>3832</v>
      </c>
      <c r="D32" s="235" t="s">
        <v>1101</v>
      </c>
      <c r="E32" s="235"/>
      <c r="F32" s="139">
        <v>1</v>
      </c>
      <c r="G32" s="150">
        <v>1</v>
      </c>
      <c r="H32" s="139">
        <v>1</v>
      </c>
      <c r="I32" s="139">
        <f t="shared" si="0"/>
        <v>1</v>
      </c>
      <c r="J32" s="78" t="s">
        <v>361</v>
      </c>
    </row>
    <row r="33" spans="1:10" s="54" customFormat="1" ht="63.75" x14ac:dyDescent="0.2">
      <c r="A33" s="70">
        <v>26</v>
      </c>
      <c r="B33" s="198" t="s">
        <v>3833</v>
      </c>
      <c r="C33" s="235" t="s">
        <v>3834</v>
      </c>
      <c r="D33" s="235" t="s">
        <v>1101</v>
      </c>
      <c r="E33" s="235"/>
      <c r="F33" s="139">
        <v>1</v>
      </c>
      <c r="G33" s="150">
        <v>1</v>
      </c>
      <c r="H33" s="139">
        <v>1</v>
      </c>
      <c r="I33" s="139">
        <f t="shared" si="0"/>
        <v>1</v>
      </c>
      <c r="J33" s="78" t="s">
        <v>361</v>
      </c>
    </row>
    <row r="34" spans="1:10" s="54" customFormat="1" ht="76.5" x14ac:dyDescent="0.2">
      <c r="A34" s="70">
        <v>27</v>
      </c>
      <c r="B34" s="198" t="s">
        <v>3835</v>
      </c>
      <c r="C34" s="235" t="s">
        <v>3836</v>
      </c>
      <c r="D34" s="235" t="s">
        <v>1101</v>
      </c>
      <c r="E34" s="235"/>
      <c r="F34" s="139">
        <v>1</v>
      </c>
      <c r="G34" s="150">
        <v>1</v>
      </c>
      <c r="H34" s="139">
        <v>1</v>
      </c>
      <c r="I34" s="139">
        <f t="shared" si="0"/>
        <v>1</v>
      </c>
      <c r="J34" s="78" t="s">
        <v>361</v>
      </c>
    </row>
    <row r="35" spans="1:10" s="54" customFormat="1" ht="76.5" x14ac:dyDescent="0.2">
      <c r="A35" s="70">
        <v>28</v>
      </c>
      <c r="B35" s="198" t="s">
        <v>3837</v>
      </c>
      <c r="C35" s="235" t="s">
        <v>3838</v>
      </c>
      <c r="D35" s="235" t="s">
        <v>1101</v>
      </c>
      <c r="E35" s="235"/>
      <c r="F35" s="139">
        <v>1</v>
      </c>
      <c r="G35" s="150">
        <v>1</v>
      </c>
      <c r="H35" s="139">
        <v>1</v>
      </c>
      <c r="I35" s="139">
        <f t="shared" si="0"/>
        <v>1</v>
      </c>
      <c r="J35" s="78" t="s">
        <v>361</v>
      </c>
    </row>
    <row r="36" spans="1:10" s="54" customFormat="1" ht="63.75" x14ac:dyDescent="0.2">
      <c r="A36" s="70">
        <v>29</v>
      </c>
      <c r="B36" s="198" t="s">
        <v>3839</v>
      </c>
      <c r="C36" s="235" t="s">
        <v>3840</v>
      </c>
      <c r="D36" s="235" t="s">
        <v>1101</v>
      </c>
      <c r="E36" s="235"/>
      <c r="F36" s="139">
        <v>1</v>
      </c>
      <c r="G36" s="139">
        <v>1</v>
      </c>
      <c r="H36" s="139">
        <v>1</v>
      </c>
      <c r="I36" s="139">
        <f t="shared" si="0"/>
        <v>1</v>
      </c>
      <c r="J36" s="268"/>
    </row>
    <row r="37" spans="1:10" s="54" customFormat="1" ht="63.75" x14ac:dyDescent="0.2">
      <c r="A37" s="91">
        <v>30</v>
      </c>
      <c r="B37" s="198" t="s">
        <v>3841</v>
      </c>
      <c r="C37" s="235" t="s">
        <v>3842</v>
      </c>
      <c r="D37" s="235" t="s">
        <v>1101</v>
      </c>
      <c r="E37" s="235"/>
      <c r="F37" s="139">
        <v>1</v>
      </c>
      <c r="G37" s="139">
        <v>1</v>
      </c>
      <c r="H37" s="139">
        <v>1</v>
      </c>
      <c r="I37" s="139">
        <f t="shared" si="0"/>
        <v>1</v>
      </c>
      <c r="J37" s="268"/>
    </row>
    <row r="38" spans="1:10" s="54" customFormat="1" ht="63.75" x14ac:dyDescent="0.2">
      <c r="A38" s="91">
        <v>31</v>
      </c>
      <c r="B38" s="198" t="s">
        <v>3843</v>
      </c>
      <c r="C38" s="235" t="s">
        <v>3844</v>
      </c>
      <c r="D38" s="235" t="s">
        <v>1101</v>
      </c>
      <c r="E38" s="235"/>
      <c r="F38" s="139">
        <v>1</v>
      </c>
      <c r="G38" s="150">
        <v>1</v>
      </c>
      <c r="H38" s="139">
        <v>1</v>
      </c>
      <c r="I38" s="139">
        <f t="shared" si="0"/>
        <v>1</v>
      </c>
      <c r="J38" s="78" t="s">
        <v>361</v>
      </c>
    </row>
    <row r="39" spans="1:10" s="54" customFormat="1" ht="63.75" x14ac:dyDescent="0.2">
      <c r="A39" s="91">
        <v>32</v>
      </c>
      <c r="B39" s="198" t="s">
        <v>3845</v>
      </c>
      <c r="C39" s="235" t="s">
        <v>3846</v>
      </c>
      <c r="D39" s="235" t="s">
        <v>1101</v>
      </c>
      <c r="E39" s="235"/>
      <c r="F39" s="139">
        <v>1</v>
      </c>
      <c r="G39" s="150">
        <v>1</v>
      </c>
      <c r="H39" s="139">
        <v>1</v>
      </c>
      <c r="I39" s="139">
        <f t="shared" si="0"/>
        <v>1</v>
      </c>
      <c r="J39" s="78" t="s">
        <v>361</v>
      </c>
    </row>
    <row r="40" spans="1:10" s="54" customFormat="1" ht="63.75" x14ac:dyDescent="0.2">
      <c r="A40" s="91">
        <v>33</v>
      </c>
      <c r="B40" s="198" t="s">
        <v>3847</v>
      </c>
      <c r="C40" s="235" t="s">
        <v>3848</v>
      </c>
      <c r="D40" s="235" t="s">
        <v>1101</v>
      </c>
      <c r="E40" s="235"/>
      <c r="F40" s="139">
        <v>1</v>
      </c>
      <c r="G40" s="150">
        <v>1</v>
      </c>
      <c r="H40" s="139">
        <v>1</v>
      </c>
      <c r="I40" s="139">
        <f t="shared" si="0"/>
        <v>1</v>
      </c>
      <c r="J40" s="78" t="s">
        <v>361</v>
      </c>
    </row>
    <row r="41" spans="1:10" s="54" customFormat="1" ht="63.75" x14ac:dyDescent="0.2">
      <c r="A41" s="91">
        <v>34</v>
      </c>
      <c r="B41" s="198" t="s">
        <v>3849</v>
      </c>
      <c r="C41" s="235" t="s">
        <v>3850</v>
      </c>
      <c r="D41" s="235" t="s">
        <v>1101</v>
      </c>
      <c r="E41" s="235"/>
      <c r="F41" s="139">
        <v>1</v>
      </c>
      <c r="G41" s="150">
        <v>1</v>
      </c>
      <c r="H41" s="139">
        <v>1</v>
      </c>
      <c r="I41" s="139">
        <f t="shared" si="0"/>
        <v>1</v>
      </c>
      <c r="J41" s="78" t="s">
        <v>361</v>
      </c>
    </row>
    <row r="42" spans="1:10" s="54" customFormat="1" ht="63.75" x14ac:dyDescent="0.2">
      <c r="A42" s="91">
        <v>35</v>
      </c>
      <c r="B42" s="198" t="s">
        <v>3851</v>
      </c>
      <c r="C42" s="235" t="s">
        <v>3852</v>
      </c>
      <c r="D42" s="235" t="s">
        <v>1101</v>
      </c>
      <c r="E42" s="235"/>
      <c r="F42" s="139">
        <v>1</v>
      </c>
      <c r="G42" s="150">
        <v>1</v>
      </c>
      <c r="H42" s="139">
        <v>1</v>
      </c>
      <c r="I42" s="139">
        <f t="shared" si="0"/>
        <v>1</v>
      </c>
      <c r="J42" s="78" t="s">
        <v>361</v>
      </c>
    </row>
    <row r="43" spans="1:10" s="54" customFormat="1" ht="63.75" x14ac:dyDescent="0.2">
      <c r="A43" s="70">
        <v>36</v>
      </c>
      <c r="B43" s="198" t="s">
        <v>3853</v>
      </c>
      <c r="C43" s="235" t="s">
        <v>3854</v>
      </c>
      <c r="D43" s="235" t="s">
        <v>1101</v>
      </c>
      <c r="E43" s="235"/>
      <c r="F43" s="139">
        <v>1</v>
      </c>
      <c r="G43" s="150">
        <v>1</v>
      </c>
      <c r="H43" s="139">
        <v>1</v>
      </c>
      <c r="I43" s="139">
        <f t="shared" si="0"/>
        <v>1</v>
      </c>
      <c r="J43" s="78" t="s">
        <v>361</v>
      </c>
    </row>
    <row r="44" spans="1:10" s="54" customFormat="1" ht="63.75" x14ac:dyDescent="0.2">
      <c r="A44" s="70">
        <v>37</v>
      </c>
      <c r="B44" s="198" t="s">
        <v>3855</v>
      </c>
      <c r="C44" s="235" t="s">
        <v>3856</v>
      </c>
      <c r="D44" s="235" t="s">
        <v>1101</v>
      </c>
      <c r="E44" s="235"/>
      <c r="F44" s="139">
        <v>1</v>
      </c>
      <c r="G44" s="150">
        <v>1</v>
      </c>
      <c r="H44" s="139">
        <v>1</v>
      </c>
      <c r="I44" s="139">
        <f t="shared" si="0"/>
        <v>1</v>
      </c>
      <c r="J44" s="78" t="s">
        <v>361</v>
      </c>
    </row>
    <row r="45" spans="1:10" s="54" customFormat="1" ht="51" x14ac:dyDescent="0.2">
      <c r="A45" s="70">
        <v>38</v>
      </c>
      <c r="B45" s="198" t="s">
        <v>3857</v>
      </c>
      <c r="C45" s="235" t="s">
        <v>3858</v>
      </c>
      <c r="D45" s="235" t="s">
        <v>1101</v>
      </c>
      <c r="E45" s="235"/>
      <c r="F45" s="139">
        <v>1</v>
      </c>
      <c r="G45" s="139">
        <v>1</v>
      </c>
      <c r="H45" s="139">
        <v>1</v>
      </c>
      <c r="I45" s="139">
        <f t="shared" si="0"/>
        <v>1</v>
      </c>
      <c r="J45" s="268"/>
    </row>
    <row r="46" spans="1:10" s="54" customFormat="1" ht="51" x14ac:dyDescent="0.2">
      <c r="A46" s="70">
        <v>39</v>
      </c>
      <c r="B46" s="198" t="s">
        <v>3859</v>
      </c>
      <c r="C46" s="235" t="s">
        <v>3860</v>
      </c>
      <c r="D46" s="235" t="s">
        <v>1101</v>
      </c>
      <c r="E46" s="235"/>
      <c r="F46" s="139">
        <v>1</v>
      </c>
      <c r="G46" s="139">
        <v>1</v>
      </c>
      <c r="H46" s="139">
        <v>1</v>
      </c>
      <c r="I46" s="139">
        <f t="shared" si="0"/>
        <v>1</v>
      </c>
      <c r="J46" s="268"/>
    </row>
    <row r="47" spans="1:10" s="54" customFormat="1" ht="51" x14ac:dyDescent="0.2">
      <c r="A47" s="70">
        <v>40</v>
      </c>
      <c r="B47" s="198" t="s">
        <v>3861</v>
      </c>
      <c r="C47" s="235" t="s">
        <v>3862</v>
      </c>
      <c r="D47" s="235" t="s">
        <v>1101</v>
      </c>
      <c r="E47" s="235"/>
      <c r="F47" s="139">
        <v>1</v>
      </c>
      <c r="G47" s="139">
        <v>1</v>
      </c>
      <c r="H47" s="139">
        <v>1</v>
      </c>
      <c r="I47" s="139">
        <f t="shared" si="0"/>
        <v>1</v>
      </c>
      <c r="J47" s="268"/>
    </row>
    <row r="48" spans="1:10" s="54" customFormat="1" ht="51" x14ac:dyDescent="0.2">
      <c r="A48" s="70">
        <v>41</v>
      </c>
      <c r="B48" s="198" t="s">
        <v>3863</v>
      </c>
      <c r="C48" s="235" t="s">
        <v>3864</v>
      </c>
      <c r="D48" s="235" t="s">
        <v>1101</v>
      </c>
      <c r="E48" s="235"/>
      <c r="F48" s="139">
        <v>1</v>
      </c>
      <c r="G48" s="139">
        <v>1</v>
      </c>
      <c r="H48" s="139">
        <v>1</v>
      </c>
      <c r="I48" s="139">
        <f t="shared" si="0"/>
        <v>1</v>
      </c>
      <c r="J48" s="268"/>
    </row>
    <row r="49" spans="1:10" s="54" customFormat="1" ht="51" x14ac:dyDescent="0.2">
      <c r="A49" s="70">
        <v>42</v>
      </c>
      <c r="B49" s="198" t="s">
        <v>3865</v>
      </c>
      <c r="C49" s="235" t="s">
        <v>3866</v>
      </c>
      <c r="D49" s="235" t="s">
        <v>1101</v>
      </c>
      <c r="E49" s="235"/>
      <c r="F49" s="139">
        <v>1</v>
      </c>
      <c r="G49" s="139">
        <v>1</v>
      </c>
      <c r="H49" s="139">
        <v>1</v>
      </c>
      <c r="I49" s="139">
        <f t="shared" si="0"/>
        <v>1</v>
      </c>
      <c r="J49" s="268"/>
    </row>
    <row r="50" spans="1:10" s="54" customFormat="1" ht="63.75" x14ac:dyDescent="0.2">
      <c r="A50" s="70">
        <v>43</v>
      </c>
      <c r="B50" s="198" t="s">
        <v>3867</v>
      </c>
      <c r="C50" s="235" t="s">
        <v>3868</v>
      </c>
      <c r="D50" s="235" t="s">
        <v>2205</v>
      </c>
      <c r="E50" s="235"/>
      <c r="F50" s="139">
        <v>1</v>
      </c>
      <c r="G50" s="150">
        <v>1</v>
      </c>
      <c r="H50" s="139">
        <v>1</v>
      </c>
      <c r="I50" s="139">
        <f t="shared" si="0"/>
        <v>1</v>
      </c>
      <c r="J50" s="78" t="s">
        <v>361</v>
      </c>
    </row>
    <row r="51" spans="1:10" s="54" customFormat="1" ht="63.75" x14ac:dyDescent="0.2">
      <c r="A51" s="70">
        <v>44</v>
      </c>
      <c r="B51" s="198" t="s">
        <v>3869</v>
      </c>
      <c r="C51" s="235" t="s">
        <v>3870</v>
      </c>
      <c r="D51" s="235" t="s">
        <v>1101</v>
      </c>
      <c r="E51" s="235"/>
      <c r="F51" s="139">
        <v>1</v>
      </c>
      <c r="G51" s="150">
        <v>1</v>
      </c>
      <c r="H51" s="139">
        <v>1</v>
      </c>
      <c r="I51" s="139">
        <f t="shared" si="0"/>
        <v>1</v>
      </c>
      <c r="J51" s="78" t="s">
        <v>361</v>
      </c>
    </row>
    <row r="52" spans="1:10" s="54" customFormat="1" ht="51" x14ac:dyDescent="0.2">
      <c r="A52" s="70">
        <v>45</v>
      </c>
      <c r="B52" s="198" t="s">
        <v>3871</v>
      </c>
      <c r="C52" s="235" t="s">
        <v>3872</v>
      </c>
      <c r="D52" s="235" t="s">
        <v>1101</v>
      </c>
      <c r="E52" s="235"/>
      <c r="F52" s="139">
        <v>1</v>
      </c>
      <c r="G52" s="139">
        <v>1</v>
      </c>
      <c r="H52" s="139">
        <v>1</v>
      </c>
      <c r="I52" s="139">
        <f t="shared" si="0"/>
        <v>1</v>
      </c>
      <c r="J52" s="268"/>
    </row>
    <row r="53" spans="1:10" s="54" customFormat="1" ht="51" x14ac:dyDescent="0.2">
      <c r="A53" s="70">
        <v>46</v>
      </c>
      <c r="B53" s="198" t="s">
        <v>3873</v>
      </c>
      <c r="C53" s="235" t="s">
        <v>3874</v>
      </c>
      <c r="D53" s="235" t="s">
        <v>1101</v>
      </c>
      <c r="E53" s="235"/>
      <c r="F53" s="139">
        <v>1</v>
      </c>
      <c r="G53" s="139">
        <v>1</v>
      </c>
      <c r="H53" s="139">
        <v>1</v>
      </c>
      <c r="I53" s="139">
        <f t="shared" si="0"/>
        <v>1</v>
      </c>
      <c r="J53" s="268"/>
    </row>
    <row r="54" spans="1:10" s="54" customFormat="1" ht="51" x14ac:dyDescent="0.2">
      <c r="A54" s="70">
        <v>47</v>
      </c>
      <c r="B54" s="198" t="s">
        <v>3875</v>
      </c>
      <c r="C54" s="235" t="s">
        <v>3876</v>
      </c>
      <c r="D54" s="235" t="s">
        <v>1101</v>
      </c>
      <c r="E54" s="235"/>
      <c r="F54" s="139">
        <v>1</v>
      </c>
      <c r="G54" s="139">
        <v>1</v>
      </c>
      <c r="H54" s="139">
        <v>1</v>
      </c>
      <c r="I54" s="139">
        <f t="shared" si="0"/>
        <v>1</v>
      </c>
      <c r="J54" s="268"/>
    </row>
    <row r="55" spans="1:10" s="54" customFormat="1" ht="63.75" x14ac:dyDescent="0.2">
      <c r="A55" s="70">
        <v>48</v>
      </c>
      <c r="B55" s="198" t="s">
        <v>3877</v>
      </c>
      <c r="C55" s="277" t="s">
        <v>3878</v>
      </c>
      <c r="D55" s="278" t="s">
        <v>1101</v>
      </c>
      <c r="E55" s="277"/>
      <c r="F55" s="139">
        <v>1</v>
      </c>
      <c r="G55" s="150">
        <v>1</v>
      </c>
      <c r="H55" s="139">
        <v>1</v>
      </c>
      <c r="I55" s="139">
        <f t="shared" si="0"/>
        <v>1</v>
      </c>
      <c r="J55" s="78" t="s">
        <v>361</v>
      </c>
    </row>
    <row r="56" spans="1:10" s="54" customFormat="1" ht="63.75" x14ac:dyDescent="0.2">
      <c r="A56" s="70">
        <v>49</v>
      </c>
      <c r="B56" s="198" t="s">
        <v>3879</v>
      </c>
      <c r="C56" s="41" t="s">
        <v>3880</v>
      </c>
      <c r="D56" s="235" t="s">
        <v>1101</v>
      </c>
      <c r="E56" s="41"/>
      <c r="F56" s="139">
        <v>1</v>
      </c>
      <c r="G56" s="150">
        <v>1</v>
      </c>
      <c r="H56" s="139">
        <v>1</v>
      </c>
      <c r="I56" s="139">
        <f t="shared" si="0"/>
        <v>1</v>
      </c>
      <c r="J56" s="78" t="s">
        <v>361</v>
      </c>
    </row>
    <row r="57" spans="1:10" s="54" customFormat="1" ht="63.75" x14ac:dyDescent="0.2">
      <c r="A57" s="70">
        <v>50</v>
      </c>
      <c r="B57" s="198" t="s">
        <v>3881</v>
      </c>
      <c r="C57" s="41" t="s">
        <v>3882</v>
      </c>
      <c r="D57" s="235" t="s">
        <v>1101</v>
      </c>
      <c r="E57" s="41"/>
      <c r="F57" s="139">
        <v>1</v>
      </c>
      <c r="G57" s="150">
        <v>1</v>
      </c>
      <c r="H57" s="139">
        <v>1</v>
      </c>
      <c r="I57" s="139">
        <f t="shared" si="0"/>
        <v>1</v>
      </c>
      <c r="J57" s="78" t="s">
        <v>361</v>
      </c>
    </row>
    <row r="58" spans="1:10" s="54" customFormat="1" ht="63.75" x14ac:dyDescent="0.2">
      <c r="A58" s="70">
        <v>51</v>
      </c>
      <c r="B58" s="254" t="s">
        <v>3883</v>
      </c>
      <c r="C58" s="41" t="s">
        <v>3884</v>
      </c>
      <c r="D58" s="235" t="s">
        <v>1101</v>
      </c>
      <c r="E58" s="41"/>
      <c r="F58" s="139">
        <v>1</v>
      </c>
      <c r="G58" s="150">
        <v>1</v>
      </c>
      <c r="H58" s="139">
        <v>1</v>
      </c>
      <c r="I58" s="139">
        <f t="shared" si="0"/>
        <v>1</v>
      </c>
      <c r="J58" s="78" t="s">
        <v>361</v>
      </c>
    </row>
    <row r="59" spans="1:10" s="54" customFormat="1" ht="51" x14ac:dyDescent="0.2">
      <c r="A59" s="70">
        <v>52</v>
      </c>
      <c r="B59" s="254" t="s">
        <v>3885</v>
      </c>
      <c r="C59" s="41" t="s">
        <v>3886</v>
      </c>
      <c r="D59" s="235" t="s">
        <v>1101</v>
      </c>
      <c r="E59" s="41"/>
      <c r="F59" s="139">
        <v>1</v>
      </c>
      <c r="G59" s="139">
        <v>1</v>
      </c>
      <c r="H59" s="139">
        <v>1</v>
      </c>
      <c r="I59" s="139">
        <f t="shared" si="0"/>
        <v>1</v>
      </c>
      <c r="J59" s="268"/>
    </row>
    <row r="60" spans="1:10" s="54" customFormat="1" ht="51" x14ac:dyDescent="0.2">
      <c r="A60" s="70">
        <v>53</v>
      </c>
      <c r="B60" s="254" t="s">
        <v>3887</v>
      </c>
      <c r="C60" s="41" t="s">
        <v>3888</v>
      </c>
      <c r="D60" s="235" t="s">
        <v>1101</v>
      </c>
      <c r="E60" s="41"/>
      <c r="F60" s="139">
        <v>1</v>
      </c>
      <c r="G60" s="139">
        <v>1</v>
      </c>
      <c r="H60" s="139">
        <v>1</v>
      </c>
      <c r="I60" s="139">
        <f t="shared" si="0"/>
        <v>1</v>
      </c>
      <c r="J60" s="268"/>
    </row>
    <row r="61" spans="1:10" s="54" customFormat="1" ht="63.75" x14ac:dyDescent="0.2">
      <c r="A61" s="70">
        <v>54</v>
      </c>
      <c r="B61" s="254" t="s">
        <v>3889</v>
      </c>
      <c r="C61" s="41" t="s">
        <v>3890</v>
      </c>
      <c r="D61" s="235" t="s">
        <v>1101</v>
      </c>
      <c r="E61" s="41"/>
      <c r="F61" s="139">
        <v>1</v>
      </c>
      <c r="G61" s="150">
        <v>1</v>
      </c>
      <c r="H61" s="139">
        <v>1</v>
      </c>
      <c r="I61" s="139">
        <f t="shared" si="0"/>
        <v>1</v>
      </c>
      <c r="J61" s="78" t="s">
        <v>361</v>
      </c>
    </row>
    <row r="62" spans="1:10" s="54" customFormat="1" ht="51" x14ac:dyDescent="0.2">
      <c r="A62" s="70">
        <v>55</v>
      </c>
      <c r="B62" s="254" t="s">
        <v>3891</v>
      </c>
      <c r="C62" s="41" t="s">
        <v>3892</v>
      </c>
      <c r="D62" s="235" t="s">
        <v>1101</v>
      </c>
      <c r="E62" s="41"/>
      <c r="F62" s="139">
        <v>1</v>
      </c>
      <c r="G62" s="139">
        <v>1</v>
      </c>
      <c r="H62" s="139">
        <v>1</v>
      </c>
      <c r="I62" s="139">
        <f t="shared" si="0"/>
        <v>1</v>
      </c>
      <c r="J62" s="268"/>
    </row>
    <row r="63" spans="1:10" s="54" customFormat="1" ht="51" x14ac:dyDescent="0.2">
      <c r="A63" s="70">
        <v>56</v>
      </c>
      <c r="B63" s="198" t="s">
        <v>3893</v>
      </c>
      <c r="C63" s="41" t="s">
        <v>3894</v>
      </c>
      <c r="D63" s="235" t="s">
        <v>1101</v>
      </c>
      <c r="E63" s="41"/>
      <c r="F63" s="139">
        <v>1</v>
      </c>
      <c r="G63" s="139">
        <v>1</v>
      </c>
      <c r="H63" s="139">
        <v>1</v>
      </c>
      <c r="I63" s="139">
        <f t="shared" si="0"/>
        <v>1</v>
      </c>
      <c r="J63" s="268"/>
    </row>
    <row r="64" spans="1:10" s="54" customFormat="1" ht="63.75" x14ac:dyDescent="0.2">
      <c r="A64" s="70">
        <v>57</v>
      </c>
      <c r="B64" s="254" t="s">
        <v>3895</v>
      </c>
      <c r="C64" s="41" t="s">
        <v>3896</v>
      </c>
      <c r="D64" s="235" t="s">
        <v>1101</v>
      </c>
      <c r="E64" s="41"/>
      <c r="F64" s="139">
        <v>1</v>
      </c>
      <c r="G64" s="150">
        <v>1</v>
      </c>
      <c r="H64" s="139">
        <v>1</v>
      </c>
      <c r="I64" s="139">
        <f t="shared" si="0"/>
        <v>1</v>
      </c>
      <c r="J64" s="78" t="s">
        <v>361</v>
      </c>
    </row>
    <row r="65" spans="1:10" s="54" customFormat="1" ht="51" x14ac:dyDescent="0.2">
      <c r="A65" s="70">
        <v>58</v>
      </c>
      <c r="B65" s="254" t="s">
        <v>3897</v>
      </c>
      <c r="C65" s="41" t="s">
        <v>3898</v>
      </c>
      <c r="D65" s="235" t="s">
        <v>1101</v>
      </c>
      <c r="E65" s="41"/>
      <c r="F65" s="139">
        <v>1</v>
      </c>
      <c r="G65" s="139">
        <v>1</v>
      </c>
      <c r="H65" s="139">
        <v>1</v>
      </c>
      <c r="I65" s="139">
        <f t="shared" si="0"/>
        <v>1</v>
      </c>
      <c r="J65" s="268"/>
    </row>
    <row r="66" spans="1:10" s="54" customFormat="1" ht="51" x14ac:dyDescent="0.2">
      <c r="A66" s="70">
        <v>59</v>
      </c>
      <c r="B66" s="198" t="s">
        <v>3899</v>
      </c>
      <c r="C66" s="235" t="s">
        <v>3900</v>
      </c>
      <c r="D66" s="235" t="s">
        <v>1101</v>
      </c>
      <c r="E66" s="235"/>
      <c r="F66" s="139">
        <v>1</v>
      </c>
      <c r="G66" s="139">
        <v>1</v>
      </c>
      <c r="H66" s="139">
        <v>1</v>
      </c>
      <c r="I66" s="139">
        <f t="shared" si="0"/>
        <v>1</v>
      </c>
      <c r="J66" s="268"/>
    </row>
    <row r="67" spans="1:10" s="54" customFormat="1" ht="51" x14ac:dyDescent="0.2">
      <c r="A67" s="70">
        <v>60</v>
      </c>
      <c r="B67" s="198" t="s">
        <v>3901</v>
      </c>
      <c r="C67" s="235" t="s">
        <v>3902</v>
      </c>
      <c r="D67" s="235" t="s">
        <v>1101</v>
      </c>
      <c r="E67" s="235"/>
      <c r="F67" s="139">
        <v>1</v>
      </c>
      <c r="G67" s="139">
        <v>1</v>
      </c>
      <c r="H67" s="139">
        <v>1</v>
      </c>
      <c r="I67" s="139">
        <f t="shared" si="0"/>
        <v>1</v>
      </c>
      <c r="J67" s="268"/>
    </row>
    <row r="68" spans="1:10" s="54" customFormat="1" ht="63.75" x14ac:dyDescent="0.2">
      <c r="A68" s="70">
        <v>61</v>
      </c>
      <c r="B68" s="198" t="s">
        <v>3903</v>
      </c>
      <c r="C68" s="235" t="s">
        <v>3904</v>
      </c>
      <c r="D68" s="235" t="s">
        <v>1101</v>
      </c>
      <c r="E68" s="235"/>
      <c r="F68" s="139">
        <v>1</v>
      </c>
      <c r="G68" s="139">
        <v>1</v>
      </c>
      <c r="H68" s="139">
        <v>1</v>
      </c>
      <c r="I68" s="139">
        <f t="shared" si="0"/>
        <v>1</v>
      </c>
      <c r="J68" s="268"/>
    </row>
    <row r="69" spans="1:10" s="54" customFormat="1" ht="63.75" x14ac:dyDescent="0.2">
      <c r="A69" s="70">
        <v>62</v>
      </c>
      <c r="B69" s="198" t="s">
        <v>3905</v>
      </c>
      <c r="C69" s="235" t="s">
        <v>3906</v>
      </c>
      <c r="D69" s="235" t="s">
        <v>1101</v>
      </c>
      <c r="E69" s="235"/>
      <c r="F69" s="139">
        <v>1</v>
      </c>
      <c r="G69" s="150">
        <v>1</v>
      </c>
      <c r="H69" s="139">
        <v>1</v>
      </c>
      <c r="I69" s="139">
        <f t="shared" si="0"/>
        <v>1</v>
      </c>
      <c r="J69" s="78" t="s">
        <v>361</v>
      </c>
    </row>
    <row r="70" spans="1:10" s="54" customFormat="1" ht="63.75" x14ac:dyDescent="0.2">
      <c r="A70" s="70">
        <v>63</v>
      </c>
      <c r="B70" s="198" t="s">
        <v>3907</v>
      </c>
      <c r="C70" s="235" t="s">
        <v>3908</v>
      </c>
      <c r="D70" s="235" t="s">
        <v>1101</v>
      </c>
      <c r="E70" s="235"/>
      <c r="F70" s="139">
        <v>1</v>
      </c>
      <c r="G70" s="139">
        <v>1</v>
      </c>
      <c r="H70" s="139">
        <v>1</v>
      </c>
      <c r="I70" s="139">
        <f t="shared" si="0"/>
        <v>1</v>
      </c>
      <c r="J70" s="268"/>
    </row>
    <row r="71" spans="1:10" s="54" customFormat="1" ht="63.75" x14ac:dyDescent="0.2">
      <c r="A71" s="70">
        <v>64</v>
      </c>
      <c r="B71" s="198" t="s">
        <v>3909</v>
      </c>
      <c r="C71" s="235" t="s">
        <v>3910</v>
      </c>
      <c r="D71" s="235" t="s">
        <v>1101</v>
      </c>
      <c r="E71" s="235"/>
      <c r="F71" s="139">
        <v>1</v>
      </c>
      <c r="G71" s="150">
        <v>1</v>
      </c>
      <c r="H71" s="139">
        <v>1</v>
      </c>
      <c r="I71" s="139">
        <f t="shared" si="0"/>
        <v>1</v>
      </c>
      <c r="J71" s="78" t="s">
        <v>361</v>
      </c>
    </row>
    <row r="72" spans="1:10" s="54" customFormat="1" ht="51" x14ac:dyDescent="0.2">
      <c r="A72" s="70">
        <v>65</v>
      </c>
      <c r="B72" s="198" t="s">
        <v>3911</v>
      </c>
      <c r="C72" s="235" t="s">
        <v>3912</v>
      </c>
      <c r="D72" s="235" t="s">
        <v>1098</v>
      </c>
      <c r="E72" s="235" t="s">
        <v>3913</v>
      </c>
      <c r="F72" s="139">
        <v>1</v>
      </c>
      <c r="G72" s="139">
        <v>1</v>
      </c>
      <c r="H72" s="139">
        <v>1</v>
      </c>
      <c r="I72" s="139">
        <f t="shared" si="0"/>
        <v>1</v>
      </c>
      <c r="J72" s="268"/>
    </row>
    <row r="73" spans="1:10" s="54" customFormat="1" ht="63.75" x14ac:dyDescent="0.2">
      <c r="A73" s="70">
        <v>66</v>
      </c>
      <c r="B73" s="198" t="s">
        <v>3914</v>
      </c>
      <c r="C73" s="278" t="s">
        <v>3915</v>
      </c>
      <c r="D73" s="278" t="s">
        <v>1098</v>
      </c>
      <c r="E73" s="235" t="s">
        <v>3913</v>
      </c>
      <c r="F73" s="139">
        <v>1</v>
      </c>
      <c r="G73" s="139">
        <v>1</v>
      </c>
      <c r="H73" s="139">
        <v>1</v>
      </c>
      <c r="I73" s="139">
        <f t="shared" si="0"/>
        <v>1</v>
      </c>
      <c r="J73" s="268"/>
    </row>
    <row r="74" spans="1:10" s="54" customFormat="1" ht="76.5" x14ac:dyDescent="0.2">
      <c r="A74" s="70">
        <v>67</v>
      </c>
      <c r="B74" s="198" t="s">
        <v>3916</v>
      </c>
      <c r="C74" s="278" t="s">
        <v>3917</v>
      </c>
      <c r="D74" s="278" t="s">
        <v>1098</v>
      </c>
      <c r="E74" s="235" t="s">
        <v>3913</v>
      </c>
      <c r="F74" s="139">
        <v>1</v>
      </c>
      <c r="G74" s="139">
        <v>1</v>
      </c>
      <c r="H74" s="139">
        <v>1</v>
      </c>
      <c r="I74" s="139">
        <f t="shared" ref="I74:I88" si="1">F74*0.2+G74*0.4+H74*0.4</f>
        <v>1</v>
      </c>
      <c r="J74" s="268"/>
    </row>
    <row r="75" spans="1:10" s="54" customFormat="1" ht="89.25" x14ac:dyDescent="0.2">
      <c r="A75" s="70">
        <v>68</v>
      </c>
      <c r="B75" s="198" t="s">
        <v>3918</v>
      </c>
      <c r="C75" s="278" t="s">
        <v>3919</v>
      </c>
      <c r="D75" s="278" t="s">
        <v>1101</v>
      </c>
      <c r="E75" s="278"/>
      <c r="F75" s="139">
        <v>1</v>
      </c>
      <c r="G75" s="150">
        <v>1</v>
      </c>
      <c r="H75" s="139">
        <v>1</v>
      </c>
      <c r="I75" s="139">
        <f t="shared" si="1"/>
        <v>1</v>
      </c>
      <c r="J75" s="235" t="s">
        <v>669</v>
      </c>
    </row>
    <row r="76" spans="1:10" s="54" customFormat="1" ht="63.75" x14ac:dyDescent="0.2">
      <c r="A76" s="70">
        <v>69</v>
      </c>
      <c r="B76" s="198" t="s">
        <v>3920</v>
      </c>
      <c r="C76" s="235" t="s">
        <v>3921</v>
      </c>
      <c r="D76" s="235" t="s">
        <v>1101</v>
      </c>
      <c r="E76" s="235"/>
      <c r="F76" s="139">
        <v>1</v>
      </c>
      <c r="G76" s="150">
        <v>1</v>
      </c>
      <c r="H76" s="139">
        <v>1</v>
      </c>
      <c r="I76" s="139">
        <f t="shared" si="1"/>
        <v>1</v>
      </c>
      <c r="J76" s="78" t="s">
        <v>361</v>
      </c>
    </row>
    <row r="77" spans="1:10" s="54" customFormat="1" ht="76.5" x14ac:dyDescent="0.2">
      <c r="A77" s="70">
        <v>70</v>
      </c>
      <c r="B77" s="198" t="s">
        <v>3922</v>
      </c>
      <c r="C77" s="235" t="s">
        <v>3923</v>
      </c>
      <c r="D77" s="235" t="s">
        <v>1002</v>
      </c>
      <c r="E77" s="41" t="s">
        <v>3924</v>
      </c>
      <c r="F77" s="139">
        <v>1</v>
      </c>
      <c r="G77" s="139">
        <v>1</v>
      </c>
      <c r="H77" s="139">
        <v>1</v>
      </c>
      <c r="I77" s="139">
        <f t="shared" si="1"/>
        <v>1</v>
      </c>
      <c r="J77" s="268"/>
    </row>
    <row r="78" spans="1:10" s="54" customFormat="1" ht="51" x14ac:dyDescent="0.2">
      <c r="A78" s="70">
        <v>71</v>
      </c>
      <c r="B78" s="254" t="s">
        <v>3925</v>
      </c>
      <c r="C78" s="41" t="s">
        <v>3926</v>
      </c>
      <c r="D78" s="41" t="s">
        <v>1002</v>
      </c>
      <c r="E78" s="41" t="s">
        <v>3927</v>
      </c>
      <c r="F78" s="139">
        <v>1</v>
      </c>
      <c r="G78" s="139">
        <v>1</v>
      </c>
      <c r="H78" s="139">
        <v>1</v>
      </c>
      <c r="I78" s="139">
        <f t="shared" si="1"/>
        <v>1</v>
      </c>
      <c r="J78" s="268"/>
    </row>
    <row r="79" spans="1:10" s="54" customFormat="1" ht="63.75" x14ac:dyDescent="0.2">
      <c r="A79" s="70">
        <v>72</v>
      </c>
      <c r="B79" s="254" t="s">
        <v>3928</v>
      </c>
      <c r="C79" s="41" t="s">
        <v>3929</v>
      </c>
      <c r="D79" s="41" t="s">
        <v>1002</v>
      </c>
      <c r="E79" s="235" t="s">
        <v>3930</v>
      </c>
      <c r="F79" s="139">
        <v>1</v>
      </c>
      <c r="G79" s="139">
        <v>1</v>
      </c>
      <c r="H79" s="139">
        <v>1</v>
      </c>
      <c r="I79" s="139">
        <f t="shared" si="1"/>
        <v>1</v>
      </c>
      <c r="J79" s="268"/>
    </row>
    <row r="80" spans="1:10" s="54" customFormat="1" ht="63.75" x14ac:dyDescent="0.2">
      <c r="A80" s="70">
        <v>73</v>
      </c>
      <c r="B80" s="254" t="s">
        <v>3931</v>
      </c>
      <c r="C80" s="41" t="s">
        <v>3932</v>
      </c>
      <c r="D80" s="41" t="s">
        <v>259</v>
      </c>
      <c r="E80" s="41"/>
      <c r="F80" s="139">
        <v>1</v>
      </c>
      <c r="G80" s="150">
        <v>1</v>
      </c>
      <c r="H80" s="139">
        <v>1</v>
      </c>
      <c r="I80" s="139">
        <f t="shared" si="1"/>
        <v>1</v>
      </c>
      <c r="J80" s="78" t="s">
        <v>361</v>
      </c>
    </row>
    <row r="81" spans="1:17" s="54" customFormat="1" ht="38.25" x14ac:dyDescent="0.2">
      <c r="A81" s="70">
        <v>74</v>
      </c>
      <c r="B81" s="254" t="s">
        <v>3933</v>
      </c>
      <c r="C81" s="41" t="s">
        <v>3934</v>
      </c>
      <c r="D81" s="41" t="s">
        <v>259</v>
      </c>
      <c r="E81" s="41"/>
      <c r="F81" s="139">
        <v>1</v>
      </c>
      <c r="G81" s="139">
        <v>1</v>
      </c>
      <c r="H81" s="139">
        <v>1</v>
      </c>
      <c r="I81" s="139">
        <f t="shared" si="1"/>
        <v>1</v>
      </c>
      <c r="J81" s="268"/>
    </row>
    <row r="82" spans="1:17" s="54" customFormat="1" ht="38.25" x14ac:dyDescent="0.2">
      <c r="A82" s="70">
        <v>75</v>
      </c>
      <c r="B82" s="254" t="s">
        <v>3935</v>
      </c>
      <c r="C82" s="41" t="s">
        <v>3936</v>
      </c>
      <c r="D82" s="41" t="s">
        <v>259</v>
      </c>
      <c r="E82" s="41"/>
      <c r="F82" s="139">
        <v>1</v>
      </c>
      <c r="G82" s="139">
        <v>1</v>
      </c>
      <c r="H82" s="139">
        <v>1</v>
      </c>
      <c r="I82" s="139">
        <f t="shared" si="1"/>
        <v>1</v>
      </c>
      <c r="J82" s="268"/>
    </row>
    <row r="83" spans="1:17" s="54" customFormat="1" ht="38.25" x14ac:dyDescent="0.2">
      <c r="A83" s="70">
        <v>76</v>
      </c>
      <c r="B83" s="254" t="s">
        <v>3937</v>
      </c>
      <c r="C83" s="41" t="s">
        <v>3938</v>
      </c>
      <c r="D83" s="41" t="s">
        <v>259</v>
      </c>
      <c r="E83" s="41"/>
      <c r="F83" s="139">
        <v>1</v>
      </c>
      <c r="G83" s="139">
        <v>1</v>
      </c>
      <c r="H83" s="139">
        <v>1</v>
      </c>
      <c r="I83" s="139">
        <f t="shared" si="1"/>
        <v>1</v>
      </c>
      <c r="J83" s="268"/>
    </row>
    <row r="84" spans="1:17" s="54" customFormat="1" ht="76.5" x14ac:dyDescent="0.2">
      <c r="A84" s="70">
        <v>77</v>
      </c>
      <c r="B84" s="254" t="s">
        <v>3939</v>
      </c>
      <c r="C84" s="41" t="s">
        <v>3940</v>
      </c>
      <c r="D84" s="41" t="s">
        <v>306</v>
      </c>
      <c r="E84" s="41"/>
      <c r="F84" s="139">
        <v>1</v>
      </c>
      <c r="G84" s="150">
        <v>1</v>
      </c>
      <c r="H84" s="139">
        <v>1</v>
      </c>
      <c r="I84" s="139">
        <f t="shared" si="1"/>
        <v>1</v>
      </c>
      <c r="J84" s="78" t="s">
        <v>3941</v>
      </c>
    </row>
    <row r="85" spans="1:17" s="54" customFormat="1" ht="63.75" x14ac:dyDescent="0.2">
      <c r="A85" s="70">
        <v>78</v>
      </c>
      <c r="B85" s="254" t="s">
        <v>3942</v>
      </c>
      <c r="C85" s="41" t="s">
        <v>3943</v>
      </c>
      <c r="D85" s="41" t="s">
        <v>306</v>
      </c>
      <c r="E85" s="41"/>
      <c r="F85" s="139">
        <v>1</v>
      </c>
      <c r="G85" s="150">
        <v>1</v>
      </c>
      <c r="H85" s="139">
        <v>1</v>
      </c>
      <c r="I85" s="139">
        <f t="shared" si="1"/>
        <v>1</v>
      </c>
      <c r="J85" s="78" t="s">
        <v>361</v>
      </c>
    </row>
    <row r="86" spans="1:17" s="54" customFormat="1" ht="51" x14ac:dyDescent="0.2">
      <c r="A86" s="70">
        <v>79</v>
      </c>
      <c r="B86" s="198" t="s">
        <v>3944</v>
      </c>
      <c r="C86" s="235" t="s">
        <v>3945</v>
      </c>
      <c r="D86" s="235" t="s">
        <v>306</v>
      </c>
      <c r="E86" s="41"/>
      <c r="F86" s="139">
        <v>1</v>
      </c>
      <c r="G86" s="139">
        <v>1</v>
      </c>
      <c r="H86" s="139">
        <v>1</v>
      </c>
      <c r="I86" s="139">
        <f t="shared" si="1"/>
        <v>1</v>
      </c>
      <c r="J86" s="268"/>
    </row>
    <row r="87" spans="1:17" s="54" customFormat="1" ht="63.75" x14ac:dyDescent="0.2">
      <c r="A87" s="70">
        <v>80</v>
      </c>
      <c r="B87" s="198" t="s">
        <v>3946</v>
      </c>
      <c r="C87" s="235" t="s">
        <v>3947</v>
      </c>
      <c r="D87" s="235" t="s">
        <v>306</v>
      </c>
      <c r="E87" s="41"/>
      <c r="F87" s="139">
        <v>1</v>
      </c>
      <c r="G87" s="150">
        <v>1</v>
      </c>
      <c r="H87" s="139">
        <v>1</v>
      </c>
      <c r="I87" s="139">
        <f t="shared" si="1"/>
        <v>1</v>
      </c>
      <c r="J87" s="78" t="s">
        <v>361</v>
      </c>
    </row>
    <row r="88" spans="1:17" s="54" customFormat="1" ht="51" x14ac:dyDescent="0.2">
      <c r="A88" s="70">
        <v>81</v>
      </c>
      <c r="B88" s="198" t="s">
        <v>3948</v>
      </c>
      <c r="C88" s="235" t="s">
        <v>3949</v>
      </c>
      <c r="D88" s="235" t="s">
        <v>306</v>
      </c>
      <c r="E88" s="41"/>
      <c r="F88" s="139">
        <v>1</v>
      </c>
      <c r="G88" s="139">
        <v>1</v>
      </c>
      <c r="H88" s="139">
        <v>1</v>
      </c>
      <c r="I88" s="139">
        <f t="shared" si="1"/>
        <v>1</v>
      </c>
      <c r="J88" s="268"/>
    </row>
    <row r="89" spans="1:17" ht="15.75" customHeight="1" x14ac:dyDescent="0.2">
      <c r="A89" s="342" t="s">
        <v>1049</v>
      </c>
      <c r="B89" s="342"/>
      <c r="C89" s="342"/>
      <c r="D89" s="342"/>
      <c r="E89" s="342"/>
      <c r="F89" s="342"/>
      <c r="G89" s="342"/>
      <c r="H89" s="342"/>
      <c r="I89" s="169">
        <f>SUM(I8:I88)/COUNT(I8:I88)</f>
        <v>0.99012345679012348</v>
      </c>
      <c r="J89" s="268"/>
      <c r="K89" s="54"/>
      <c r="L89" s="54"/>
      <c r="M89" s="54"/>
      <c r="N89" s="54"/>
      <c r="O89" s="54"/>
      <c r="P89" s="54"/>
      <c r="Q89" s="54"/>
    </row>
    <row r="93" spans="1:17" x14ac:dyDescent="0.2">
      <c r="B93" s="100"/>
      <c r="C93" s="101"/>
      <c r="D93" s="101"/>
      <c r="E93" s="101"/>
      <c r="F93" s="133"/>
      <c r="G93" s="133"/>
      <c r="H93" s="133"/>
      <c r="I93" s="133"/>
    </row>
    <row r="100" spans="2:9" x14ac:dyDescent="0.2">
      <c r="B100" s="100"/>
      <c r="C100" s="101"/>
      <c r="D100" s="101"/>
      <c r="E100" s="101"/>
      <c r="F100" s="133"/>
      <c r="G100" s="133"/>
      <c r="H100" s="133"/>
      <c r="I100" s="133"/>
    </row>
    <row r="104" spans="2:9" x14ac:dyDescent="0.2">
      <c r="B104" s="100"/>
      <c r="C104" s="101"/>
      <c r="D104" s="101"/>
      <c r="E104" s="101"/>
      <c r="F104" s="133"/>
      <c r="G104" s="133"/>
      <c r="H104" s="133"/>
      <c r="I104" s="133"/>
    </row>
    <row r="107" spans="2:9" x14ac:dyDescent="0.2">
      <c r="B107" s="100"/>
      <c r="C107" s="101"/>
      <c r="D107" s="101"/>
      <c r="E107" s="101"/>
      <c r="F107" s="133"/>
      <c r="G107" s="133"/>
      <c r="H107" s="133"/>
      <c r="I107" s="133"/>
    </row>
    <row r="111" spans="2:9" x14ac:dyDescent="0.2">
      <c r="B111" s="100"/>
      <c r="C111" s="101"/>
      <c r="D111" s="101"/>
      <c r="E111" s="101"/>
      <c r="F111" s="133"/>
      <c r="G111" s="133"/>
      <c r="H111" s="133"/>
      <c r="I111" s="133"/>
    </row>
    <row r="114" spans="2:9" x14ac:dyDescent="0.2">
      <c r="B114" s="100"/>
      <c r="C114" s="101"/>
      <c r="D114" s="101"/>
      <c r="E114" s="101"/>
      <c r="F114" s="133"/>
      <c r="G114" s="133"/>
      <c r="H114" s="133"/>
      <c r="I114" s="133"/>
    </row>
    <row r="118" spans="2:9" x14ac:dyDescent="0.2">
      <c r="B118" s="100"/>
      <c r="C118" s="101"/>
      <c r="D118" s="101"/>
      <c r="E118" s="101"/>
      <c r="F118" s="133"/>
      <c r="G118" s="133"/>
      <c r="H118" s="133"/>
      <c r="I118" s="133"/>
    </row>
  </sheetData>
  <mergeCells count="13">
    <mergeCell ref="I6:I7"/>
    <mergeCell ref="J6:J7"/>
    <mergeCell ref="A89:H89"/>
    <mergeCell ref="A1:J1"/>
    <mergeCell ref="C2:I2"/>
    <mergeCell ref="A5:J5"/>
    <mergeCell ref="A6:A7"/>
    <mergeCell ref="B6:B7"/>
    <mergeCell ref="C6:C7"/>
    <mergeCell ref="D6:D7"/>
    <mergeCell ref="E6:E7"/>
    <mergeCell ref="F6:F7"/>
    <mergeCell ref="G6:H6"/>
  </mergeCells>
  <dataValidations count="1">
    <dataValidation type="list" allowBlank="1" showInputMessage="1" showErrorMessage="1" sqref="F8:H88">
      <formula1>"0,1"</formula1>
    </dataValidation>
  </dataValidations>
  <pageMargins left="0.31496062992125984" right="0.31496062992125984" top="0.35433070866141736" bottom="0.35433070866141736" header="0" footer="0"/>
  <pageSetup paperSize="9" scale="80" fitToHeight="0"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7"/>
  <sheetViews>
    <sheetView view="pageBreakPreview" zoomScale="70" zoomScaleNormal="100" zoomScaleSheetLayoutView="70"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34" customWidth="1"/>
    <col min="7" max="7" width="15.85546875" style="134" customWidth="1"/>
    <col min="8" max="8" width="14.42578125" style="134" customWidth="1"/>
    <col min="9" max="9" width="19" style="134" customWidth="1"/>
    <col min="10" max="10" width="18.1406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54.75" customHeight="1" x14ac:dyDescent="0.2">
      <c r="A1" s="329" t="s">
        <v>240</v>
      </c>
      <c r="B1" s="329"/>
      <c r="C1" s="329"/>
      <c r="D1" s="329"/>
      <c r="E1" s="329"/>
      <c r="F1" s="329"/>
      <c r="G1" s="329"/>
      <c r="H1" s="329"/>
      <c r="I1" s="329"/>
      <c r="J1" s="329"/>
    </row>
    <row r="2" spans="1:17" ht="30.75" customHeight="1" x14ac:dyDescent="0.2">
      <c r="A2" s="125" t="s">
        <v>246</v>
      </c>
      <c r="B2" s="125"/>
      <c r="C2" s="330" t="s">
        <v>3950</v>
      </c>
      <c r="D2" s="330"/>
      <c r="E2" s="330"/>
      <c r="F2" s="330"/>
      <c r="G2" s="330"/>
      <c r="H2" s="330"/>
      <c r="I2" s="330"/>
      <c r="J2" s="330"/>
    </row>
    <row r="3" spans="1:17" ht="15.75" customHeight="1" x14ac:dyDescent="0.2">
      <c r="A3" s="125" t="s">
        <v>243</v>
      </c>
      <c r="B3" s="125"/>
      <c r="C3" s="126">
        <v>43951</v>
      </c>
      <c r="D3" s="135"/>
      <c r="E3" s="135"/>
      <c r="F3" s="126"/>
      <c r="G3" s="126"/>
      <c r="H3" s="126"/>
      <c r="I3" s="126"/>
    </row>
    <row r="4" spans="1:17" ht="17.25" customHeight="1" x14ac:dyDescent="0.2">
      <c r="A4" s="136" t="s">
        <v>82</v>
      </c>
      <c r="B4" s="125"/>
      <c r="C4" s="135"/>
      <c r="D4" s="135"/>
      <c r="E4" s="135"/>
      <c r="F4" s="126"/>
      <c r="G4" s="126"/>
      <c r="H4" s="126"/>
      <c r="I4" s="126"/>
    </row>
    <row r="5" spans="1:17" ht="52.5" customHeight="1" x14ac:dyDescent="0.2">
      <c r="A5" s="335" t="s">
        <v>247</v>
      </c>
      <c r="B5" s="335"/>
      <c r="C5" s="335"/>
      <c r="D5" s="335"/>
      <c r="E5" s="335"/>
      <c r="F5" s="335"/>
      <c r="G5" s="335"/>
      <c r="H5" s="335"/>
      <c r="I5" s="335"/>
      <c r="J5" s="335"/>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31"/>
      <c r="C7" s="331"/>
      <c r="D7" s="331"/>
      <c r="E7" s="331"/>
      <c r="F7" s="331"/>
      <c r="G7" s="181" t="s">
        <v>255</v>
      </c>
      <c r="H7" s="182" t="s">
        <v>256</v>
      </c>
      <c r="I7" s="326"/>
      <c r="J7" s="331"/>
      <c r="K7" s="54"/>
      <c r="L7" s="54"/>
      <c r="M7" s="54"/>
      <c r="N7" s="54"/>
      <c r="O7" s="54"/>
      <c r="P7" s="54"/>
      <c r="Q7" s="54"/>
    </row>
    <row r="8" spans="1:17" ht="51" x14ac:dyDescent="0.2">
      <c r="A8" s="183">
        <v>1</v>
      </c>
      <c r="B8" s="155" t="s">
        <v>3951</v>
      </c>
      <c r="C8" s="170" t="s">
        <v>3952</v>
      </c>
      <c r="D8" s="170" t="s">
        <v>3953</v>
      </c>
      <c r="E8" s="170"/>
      <c r="F8" s="139">
        <v>1</v>
      </c>
      <c r="G8" s="139">
        <v>1</v>
      </c>
      <c r="H8" s="139">
        <v>1</v>
      </c>
      <c r="I8" s="139">
        <f>F8*0.2+G8*0.4+H8*0.4</f>
        <v>1</v>
      </c>
      <c r="J8" s="174"/>
      <c r="K8" s="54"/>
      <c r="L8" s="54"/>
      <c r="M8" s="54"/>
      <c r="N8" s="54"/>
      <c r="O8" s="54"/>
      <c r="P8" s="54"/>
      <c r="Q8" s="54"/>
    </row>
    <row r="9" spans="1:17" ht="63.75" x14ac:dyDescent="0.2">
      <c r="A9" s="183">
        <v>2</v>
      </c>
      <c r="B9" s="184" t="s">
        <v>3954</v>
      </c>
      <c r="C9" s="170" t="s">
        <v>3955</v>
      </c>
      <c r="D9" s="170" t="s">
        <v>3953</v>
      </c>
      <c r="E9" s="170"/>
      <c r="F9" s="139">
        <v>1</v>
      </c>
      <c r="G9" s="139">
        <v>1</v>
      </c>
      <c r="H9" s="139">
        <v>1</v>
      </c>
      <c r="I9" s="139">
        <f>F9*0.2+G9*0.4+H9*0.4</f>
        <v>1</v>
      </c>
      <c r="J9" s="174"/>
      <c r="K9" s="54"/>
      <c r="L9" s="54"/>
      <c r="M9" s="54"/>
      <c r="N9" s="54"/>
      <c r="O9" s="54"/>
      <c r="P9" s="54"/>
      <c r="Q9" s="54"/>
    </row>
    <row r="10" spans="1:17" ht="51" x14ac:dyDescent="0.2">
      <c r="A10" s="183">
        <v>3</v>
      </c>
      <c r="B10" s="184" t="s">
        <v>3956</v>
      </c>
      <c r="C10" s="170" t="s">
        <v>3957</v>
      </c>
      <c r="D10" s="170" t="s">
        <v>3953</v>
      </c>
      <c r="E10" s="170"/>
      <c r="F10" s="139">
        <v>1</v>
      </c>
      <c r="G10" s="139">
        <v>1</v>
      </c>
      <c r="H10" s="139">
        <v>1</v>
      </c>
      <c r="I10" s="139">
        <f t="shared" ref="I10:I42" si="0">F10*0.2+G10*0.4+H10*0.4</f>
        <v>1</v>
      </c>
      <c r="J10" s="174"/>
      <c r="K10" s="54"/>
      <c r="L10" s="54"/>
      <c r="M10" s="54"/>
      <c r="N10" s="54"/>
      <c r="O10" s="54"/>
      <c r="P10" s="54"/>
      <c r="Q10" s="54"/>
    </row>
    <row r="11" spans="1:17" ht="63.75" x14ac:dyDescent="0.2">
      <c r="A11" s="183">
        <v>4</v>
      </c>
      <c r="B11" s="184" t="s">
        <v>3958</v>
      </c>
      <c r="C11" s="170" t="s">
        <v>3959</v>
      </c>
      <c r="D11" s="170" t="s">
        <v>3953</v>
      </c>
      <c r="E11" s="170"/>
      <c r="F11" s="139">
        <v>1</v>
      </c>
      <c r="G11" s="139">
        <v>1</v>
      </c>
      <c r="H11" s="139">
        <v>1</v>
      </c>
      <c r="I11" s="139">
        <f t="shared" si="0"/>
        <v>1</v>
      </c>
      <c r="J11" s="174"/>
      <c r="K11" s="54"/>
      <c r="L11" s="54"/>
      <c r="M11" s="54"/>
      <c r="N11" s="54"/>
      <c r="O11" s="54"/>
      <c r="P11" s="54"/>
      <c r="Q11" s="54"/>
    </row>
    <row r="12" spans="1:17" ht="63.75" x14ac:dyDescent="0.2">
      <c r="A12" s="183">
        <v>5</v>
      </c>
      <c r="B12" s="184" t="s">
        <v>3960</v>
      </c>
      <c r="C12" s="170" t="s">
        <v>3961</v>
      </c>
      <c r="D12" s="170" t="s">
        <v>3953</v>
      </c>
      <c r="E12" s="170"/>
      <c r="F12" s="139">
        <v>1</v>
      </c>
      <c r="G12" s="139">
        <v>1</v>
      </c>
      <c r="H12" s="139">
        <v>1</v>
      </c>
      <c r="I12" s="139">
        <f t="shared" si="0"/>
        <v>1</v>
      </c>
      <c r="J12" s="174"/>
      <c r="K12" s="54"/>
      <c r="L12" s="54"/>
      <c r="M12" s="54"/>
      <c r="N12" s="54"/>
      <c r="O12" s="54"/>
      <c r="P12" s="54"/>
      <c r="Q12" s="54"/>
    </row>
    <row r="13" spans="1:17" ht="63.75" x14ac:dyDescent="0.2">
      <c r="A13" s="183">
        <v>6</v>
      </c>
      <c r="B13" s="184" t="s">
        <v>3962</v>
      </c>
      <c r="C13" s="170" t="s">
        <v>3963</v>
      </c>
      <c r="D13" s="170" t="s">
        <v>1085</v>
      </c>
      <c r="E13" s="170"/>
      <c r="F13" s="139">
        <v>1</v>
      </c>
      <c r="G13" s="139">
        <v>1</v>
      </c>
      <c r="H13" s="139">
        <v>1</v>
      </c>
      <c r="I13" s="139">
        <f t="shared" si="0"/>
        <v>1</v>
      </c>
      <c r="J13" s="174"/>
      <c r="K13" s="54"/>
      <c r="L13" s="54"/>
      <c r="M13" s="54"/>
      <c r="N13" s="54"/>
      <c r="O13" s="54"/>
      <c r="P13" s="54"/>
      <c r="Q13" s="54"/>
    </row>
    <row r="14" spans="1:17" ht="63.75" x14ac:dyDescent="0.2">
      <c r="A14" s="183">
        <v>7</v>
      </c>
      <c r="B14" s="184" t="s">
        <v>3964</v>
      </c>
      <c r="C14" s="170" t="s">
        <v>3965</v>
      </c>
      <c r="D14" s="170" t="s">
        <v>1085</v>
      </c>
      <c r="E14" s="170"/>
      <c r="F14" s="139">
        <v>1</v>
      </c>
      <c r="G14" s="139">
        <v>1</v>
      </c>
      <c r="H14" s="139">
        <v>1</v>
      </c>
      <c r="I14" s="139">
        <f t="shared" si="0"/>
        <v>1</v>
      </c>
      <c r="J14" s="174"/>
      <c r="K14" s="54"/>
      <c r="L14" s="54"/>
      <c r="M14" s="54"/>
      <c r="N14" s="54"/>
      <c r="O14" s="54"/>
      <c r="P14" s="54"/>
      <c r="Q14" s="54"/>
    </row>
    <row r="15" spans="1:17" ht="63.75" x14ac:dyDescent="0.2">
      <c r="A15" s="183">
        <v>8</v>
      </c>
      <c r="B15" s="184" t="s">
        <v>3966</v>
      </c>
      <c r="C15" s="170" t="s">
        <v>3967</v>
      </c>
      <c r="D15" s="170" t="s">
        <v>1085</v>
      </c>
      <c r="E15" s="170"/>
      <c r="F15" s="139">
        <v>1</v>
      </c>
      <c r="G15" s="139">
        <v>1</v>
      </c>
      <c r="H15" s="139">
        <v>1</v>
      </c>
      <c r="I15" s="139">
        <f t="shared" si="0"/>
        <v>1</v>
      </c>
      <c r="J15" s="174"/>
      <c r="K15" s="54"/>
      <c r="L15" s="54"/>
      <c r="M15" s="54"/>
      <c r="N15" s="54"/>
      <c r="O15" s="54"/>
      <c r="P15" s="54"/>
      <c r="Q15" s="54"/>
    </row>
    <row r="16" spans="1:17" ht="63.75" x14ac:dyDescent="0.2">
      <c r="A16" s="183">
        <v>9</v>
      </c>
      <c r="B16" s="184" t="s">
        <v>3968</v>
      </c>
      <c r="C16" s="170" t="s">
        <v>3969</v>
      </c>
      <c r="D16" s="170" t="s">
        <v>1085</v>
      </c>
      <c r="E16" s="170"/>
      <c r="F16" s="139">
        <v>1</v>
      </c>
      <c r="G16" s="139">
        <v>1</v>
      </c>
      <c r="H16" s="139">
        <v>1</v>
      </c>
      <c r="I16" s="139">
        <f t="shared" si="0"/>
        <v>1</v>
      </c>
      <c r="J16" s="174"/>
      <c r="K16" s="54"/>
      <c r="L16" s="54"/>
      <c r="M16" s="54"/>
      <c r="N16" s="54"/>
      <c r="O16" s="54"/>
      <c r="P16" s="54"/>
      <c r="Q16" s="54"/>
    </row>
    <row r="17" spans="1:17" ht="63.75" x14ac:dyDescent="0.2">
      <c r="A17" s="183">
        <v>10</v>
      </c>
      <c r="B17" s="184" t="s">
        <v>3970</v>
      </c>
      <c r="C17" s="170" t="s">
        <v>3971</v>
      </c>
      <c r="D17" s="170" t="s">
        <v>1085</v>
      </c>
      <c r="E17" s="170"/>
      <c r="F17" s="139">
        <v>1</v>
      </c>
      <c r="G17" s="139">
        <v>1</v>
      </c>
      <c r="H17" s="139">
        <v>1</v>
      </c>
      <c r="I17" s="139">
        <f t="shared" si="0"/>
        <v>1</v>
      </c>
      <c r="J17" s="174"/>
      <c r="K17" s="54"/>
      <c r="L17" s="54"/>
      <c r="M17" s="54"/>
      <c r="N17" s="54"/>
      <c r="O17" s="54"/>
      <c r="P17" s="54"/>
      <c r="Q17" s="54"/>
    </row>
    <row r="18" spans="1:17" ht="63.75" x14ac:dyDescent="0.2">
      <c r="A18" s="183">
        <v>11</v>
      </c>
      <c r="B18" s="184" t="s">
        <v>3972</v>
      </c>
      <c r="C18" s="170" t="s">
        <v>3973</v>
      </c>
      <c r="D18" s="170" t="s">
        <v>1085</v>
      </c>
      <c r="E18" s="170"/>
      <c r="F18" s="139">
        <v>1</v>
      </c>
      <c r="G18" s="139">
        <v>1</v>
      </c>
      <c r="H18" s="139">
        <v>1</v>
      </c>
      <c r="I18" s="139">
        <f t="shared" si="0"/>
        <v>1</v>
      </c>
      <c r="J18" s="174"/>
      <c r="K18" s="54"/>
      <c r="L18" s="54"/>
      <c r="M18" s="54"/>
      <c r="N18" s="54"/>
      <c r="O18" s="54"/>
      <c r="P18" s="54"/>
      <c r="Q18" s="54"/>
    </row>
    <row r="19" spans="1:17" ht="63.75" x14ac:dyDescent="0.2">
      <c r="A19" s="183">
        <v>12</v>
      </c>
      <c r="B19" s="184" t="s">
        <v>3974</v>
      </c>
      <c r="C19" s="170" t="s">
        <v>3975</v>
      </c>
      <c r="D19" s="170" t="s">
        <v>1085</v>
      </c>
      <c r="E19" s="170"/>
      <c r="F19" s="139">
        <v>1</v>
      </c>
      <c r="G19" s="139">
        <v>1</v>
      </c>
      <c r="H19" s="139">
        <v>1</v>
      </c>
      <c r="I19" s="139">
        <f t="shared" si="0"/>
        <v>1</v>
      </c>
      <c r="J19" s="174"/>
      <c r="K19" s="54"/>
      <c r="L19" s="54"/>
      <c r="M19" s="54"/>
      <c r="N19" s="54"/>
      <c r="O19" s="54"/>
      <c r="P19" s="54"/>
      <c r="Q19" s="54"/>
    </row>
    <row r="20" spans="1:17" ht="63.75" x14ac:dyDescent="0.2">
      <c r="A20" s="183">
        <v>13</v>
      </c>
      <c r="B20" s="184" t="s">
        <v>3976</v>
      </c>
      <c r="C20" s="170" t="s">
        <v>3977</v>
      </c>
      <c r="D20" s="170" t="s">
        <v>1085</v>
      </c>
      <c r="E20" s="170"/>
      <c r="F20" s="139">
        <v>1</v>
      </c>
      <c r="G20" s="139">
        <v>1</v>
      </c>
      <c r="H20" s="139">
        <v>1</v>
      </c>
      <c r="I20" s="139">
        <f t="shared" si="0"/>
        <v>1</v>
      </c>
      <c r="J20" s="174"/>
      <c r="K20" s="54"/>
      <c r="L20" s="54"/>
      <c r="M20" s="54"/>
      <c r="N20" s="54"/>
      <c r="O20" s="54"/>
      <c r="P20" s="54"/>
      <c r="Q20" s="54"/>
    </row>
    <row r="21" spans="1:17" ht="51" x14ac:dyDescent="0.2">
      <c r="A21" s="183">
        <v>14</v>
      </c>
      <c r="B21" s="184" t="s">
        <v>3978</v>
      </c>
      <c r="C21" s="170" t="s">
        <v>3979</v>
      </c>
      <c r="D21" s="170" t="s">
        <v>1085</v>
      </c>
      <c r="E21" s="170"/>
      <c r="F21" s="139">
        <v>1</v>
      </c>
      <c r="G21" s="139">
        <v>1</v>
      </c>
      <c r="H21" s="139">
        <v>1</v>
      </c>
      <c r="I21" s="139">
        <f t="shared" si="0"/>
        <v>1</v>
      </c>
      <c r="J21" s="174"/>
      <c r="K21" s="54"/>
      <c r="L21" s="54"/>
      <c r="M21" s="54"/>
      <c r="N21" s="54"/>
      <c r="O21" s="54"/>
      <c r="P21" s="54"/>
      <c r="Q21" s="54"/>
    </row>
    <row r="22" spans="1:17" ht="63.75" x14ac:dyDescent="0.2">
      <c r="A22" s="183">
        <v>15</v>
      </c>
      <c r="B22" s="184" t="s">
        <v>3980</v>
      </c>
      <c r="C22" s="170" t="s">
        <v>3981</v>
      </c>
      <c r="D22" s="170" t="s">
        <v>1085</v>
      </c>
      <c r="E22" s="170"/>
      <c r="F22" s="139">
        <v>1</v>
      </c>
      <c r="G22" s="139">
        <v>1</v>
      </c>
      <c r="H22" s="139">
        <v>1</v>
      </c>
      <c r="I22" s="139">
        <f t="shared" si="0"/>
        <v>1</v>
      </c>
      <c r="J22" s="174"/>
      <c r="K22" s="54"/>
      <c r="L22" s="54"/>
      <c r="M22" s="54"/>
      <c r="N22" s="54"/>
      <c r="O22" s="54"/>
      <c r="P22" s="54"/>
      <c r="Q22" s="54"/>
    </row>
    <row r="23" spans="1:17" ht="63.75" x14ac:dyDescent="0.2">
      <c r="A23" s="183">
        <v>16</v>
      </c>
      <c r="B23" s="184" t="s">
        <v>3982</v>
      </c>
      <c r="C23" s="170" t="s">
        <v>3983</v>
      </c>
      <c r="D23" s="170" t="s">
        <v>1085</v>
      </c>
      <c r="E23" s="170"/>
      <c r="F23" s="139">
        <v>1</v>
      </c>
      <c r="G23" s="139">
        <v>1</v>
      </c>
      <c r="H23" s="139">
        <v>1</v>
      </c>
      <c r="I23" s="139">
        <f t="shared" si="0"/>
        <v>1</v>
      </c>
      <c r="J23" s="174"/>
      <c r="K23" s="54"/>
      <c r="L23" s="54"/>
      <c r="M23" s="54"/>
      <c r="N23" s="54"/>
      <c r="O23" s="54"/>
      <c r="P23" s="54"/>
      <c r="Q23" s="54"/>
    </row>
    <row r="24" spans="1:17" ht="63.75" x14ac:dyDescent="0.2">
      <c r="A24" s="183">
        <v>17</v>
      </c>
      <c r="B24" s="184" t="s">
        <v>3984</v>
      </c>
      <c r="C24" s="170" t="s">
        <v>3985</v>
      </c>
      <c r="D24" s="170" t="s">
        <v>1085</v>
      </c>
      <c r="E24" s="170"/>
      <c r="F24" s="139">
        <v>1</v>
      </c>
      <c r="G24" s="139">
        <v>1</v>
      </c>
      <c r="H24" s="139">
        <v>1</v>
      </c>
      <c r="I24" s="139">
        <f t="shared" si="0"/>
        <v>1</v>
      </c>
      <c r="J24" s="174"/>
      <c r="K24" s="54"/>
      <c r="L24" s="54"/>
      <c r="M24" s="54"/>
      <c r="N24" s="54"/>
      <c r="O24" s="54"/>
      <c r="P24" s="54"/>
      <c r="Q24" s="54"/>
    </row>
    <row r="25" spans="1:17" ht="63.75" x14ac:dyDescent="0.2">
      <c r="A25" s="183">
        <v>18</v>
      </c>
      <c r="B25" s="184" t="s">
        <v>3986</v>
      </c>
      <c r="C25" s="170" t="s">
        <v>3987</v>
      </c>
      <c r="D25" s="170" t="s">
        <v>1085</v>
      </c>
      <c r="E25" s="170"/>
      <c r="F25" s="139">
        <v>1</v>
      </c>
      <c r="G25" s="139">
        <v>1</v>
      </c>
      <c r="H25" s="139">
        <v>1</v>
      </c>
      <c r="I25" s="139">
        <f t="shared" si="0"/>
        <v>1</v>
      </c>
      <c r="J25" s="174"/>
      <c r="K25" s="54"/>
      <c r="L25" s="54"/>
      <c r="M25" s="54"/>
      <c r="N25" s="54"/>
      <c r="O25" s="54"/>
      <c r="P25" s="54"/>
      <c r="Q25" s="54"/>
    </row>
    <row r="26" spans="1:17" ht="63.75" x14ac:dyDescent="0.2">
      <c r="A26" s="183">
        <v>19</v>
      </c>
      <c r="B26" s="184" t="s">
        <v>3988</v>
      </c>
      <c r="C26" s="170" t="s">
        <v>3989</v>
      </c>
      <c r="D26" s="170" t="s">
        <v>1085</v>
      </c>
      <c r="E26" s="170"/>
      <c r="F26" s="139">
        <v>1</v>
      </c>
      <c r="G26" s="139">
        <v>1</v>
      </c>
      <c r="H26" s="139">
        <v>1</v>
      </c>
      <c r="I26" s="139">
        <f t="shared" si="0"/>
        <v>1</v>
      </c>
      <c r="J26" s="174"/>
      <c r="K26" s="54"/>
      <c r="L26" s="54"/>
      <c r="M26" s="54"/>
      <c r="N26" s="54"/>
      <c r="O26" s="54"/>
      <c r="P26" s="54"/>
      <c r="Q26" s="54"/>
    </row>
    <row r="27" spans="1:17" ht="63.75" x14ac:dyDescent="0.2">
      <c r="A27" s="183">
        <v>20</v>
      </c>
      <c r="B27" s="184" t="s">
        <v>3990</v>
      </c>
      <c r="C27" s="170" t="s">
        <v>3991</v>
      </c>
      <c r="D27" s="170" t="s">
        <v>1085</v>
      </c>
      <c r="E27" s="170"/>
      <c r="F27" s="139">
        <v>1</v>
      </c>
      <c r="G27" s="139">
        <v>1</v>
      </c>
      <c r="H27" s="139">
        <v>1</v>
      </c>
      <c r="I27" s="139">
        <f t="shared" si="0"/>
        <v>1</v>
      </c>
      <c r="J27" s="174"/>
      <c r="K27" s="54"/>
      <c r="L27" s="54"/>
      <c r="M27" s="54"/>
      <c r="N27" s="54"/>
      <c r="O27" s="54"/>
      <c r="P27" s="54"/>
      <c r="Q27" s="54"/>
    </row>
    <row r="28" spans="1:17" ht="63.75" x14ac:dyDescent="0.2">
      <c r="A28" s="183">
        <v>21</v>
      </c>
      <c r="B28" s="184" t="s">
        <v>3992</v>
      </c>
      <c r="C28" s="170" t="s">
        <v>3993</v>
      </c>
      <c r="D28" s="170" t="s">
        <v>1085</v>
      </c>
      <c r="E28" s="170"/>
      <c r="F28" s="139">
        <v>1</v>
      </c>
      <c r="G28" s="139">
        <v>1</v>
      </c>
      <c r="H28" s="139">
        <v>1</v>
      </c>
      <c r="I28" s="139">
        <f t="shared" si="0"/>
        <v>1</v>
      </c>
      <c r="J28" s="174"/>
      <c r="K28" s="54"/>
      <c r="L28" s="54"/>
      <c r="M28" s="54"/>
      <c r="N28" s="54"/>
      <c r="O28" s="54"/>
      <c r="P28" s="54"/>
      <c r="Q28" s="54"/>
    </row>
    <row r="29" spans="1:17" ht="76.5" x14ac:dyDescent="0.2">
      <c r="A29" s="183">
        <v>22</v>
      </c>
      <c r="B29" s="184" t="s">
        <v>3994</v>
      </c>
      <c r="C29" s="170" t="s">
        <v>3995</v>
      </c>
      <c r="D29" s="170" t="s">
        <v>1085</v>
      </c>
      <c r="E29" s="170"/>
      <c r="F29" s="139">
        <v>1</v>
      </c>
      <c r="G29" s="139">
        <v>1</v>
      </c>
      <c r="H29" s="139">
        <v>1</v>
      </c>
      <c r="I29" s="139">
        <f t="shared" si="0"/>
        <v>1</v>
      </c>
      <c r="J29" s="174"/>
      <c r="K29" s="54"/>
      <c r="L29" s="54"/>
      <c r="M29" s="54"/>
      <c r="N29" s="54"/>
      <c r="O29" s="54"/>
      <c r="P29" s="54"/>
      <c r="Q29" s="54"/>
    </row>
    <row r="30" spans="1:17" ht="76.5" x14ac:dyDescent="0.2">
      <c r="A30" s="183">
        <v>23</v>
      </c>
      <c r="B30" s="184" t="s">
        <v>3996</v>
      </c>
      <c r="C30" s="170" t="s">
        <v>3997</v>
      </c>
      <c r="D30" s="170" t="s">
        <v>1085</v>
      </c>
      <c r="E30" s="170"/>
      <c r="F30" s="139">
        <v>1</v>
      </c>
      <c r="G30" s="139">
        <v>1</v>
      </c>
      <c r="H30" s="139">
        <v>1</v>
      </c>
      <c r="I30" s="139">
        <f t="shared" si="0"/>
        <v>1</v>
      </c>
      <c r="J30" s="174"/>
      <c r="K30" s="54"/>
      <c r="L30" s="54"/>
      <c r="M30" s="54"/>
      <c r="N30" s="54"/>
      <c r="O30" s="54"/>
      <c r="P30" s="54"/>
      <c r="Q30" s="54"/>
    </row>
    <row r="31" spans="1:17" ht="76.5" x14ac:dyDescent="0.2">
      <c r="A31" s="183">
        <v>24</v>
      </c>
      <c r="B31" s="184" t="s">
        <v>3998</v>
      </c>
      <c r="C31" s="170" t="s">
        <v>3999</v>
      </c>
      <c r="D31" s="170" t="s">
        <v>1085</v>
      </c>
      <c r="E31" s="170"/>
      <c r="F31" s="139">
        <v>1</v>
      </c>
      <c r="G31" s="139">
        <v>1</v>
      </c>
      <c r="H31" s="139">
        <v>1</v>
      </c>
      <c r="I31" s="139">
        <f t="shared" si="0"/>
        <v>1</v>
      </c>
      <c r="J31" s="174"/>
      <c r="K31" s="54"/>
      <c r="L31" s="54"/>
      <c r="M31" s="54"/>
      <c r="N31" s="54"/>
      <c r="O31" s="54"/>
      <c r="P31" s="54"/>
      <c r="Q31" s="54"/>
    </row>
    <row r="32" spans="1:17" ht="76.5" x14ac:dyDescent="0.2">
      <c r="A32" s="183">
        <v>25</v>
      </c>
      <c r="B32" s="184" t="s">
        <v>4000</v>
      </c>
      <c r="C32" s="170" t="s">
        <v>4001</v>
      </c>
      <c r="D32" s="170" t="s">
        <v>1085</v>
      </c>
      <c r="E32" s="170"/>
      <c r="F32" s="139">
        <v>1</v>
      </c>
      <c r="G32" s="139">
        <v>1</v>
      </c>
      <c r="H32" s="139">
        <v>1</v>
      </c>
      <c r="I32" s="139">
        <f t="shared" si="0"/>
        <v>1</v>
      </c>
      <c r="J32" s="174"/>
      <c r="K32" s="54"/>
      <c r="L32" s="54"/>
      <c r="M32" s="54"/>
      <c r="N32" s="54"/>
      <c r="O32" s="54"/>
      <c r="P32" s="54"/>
      <c r="Q32" s="54"/>
    </row>
    <row r="33" spans="1:17" ht="63.75" x14ac:dyDescent="0.2">
      <c r="A33" s="183">
        <v>26</v>
      </c>
      <c r="B33" s="184" t="s">
        <v>4002</v>
      </c>
      <c r="C33" s="170" t="s">
        <v>4003</v>
      </c>
      <c r="D33" s="170" t="s">
        <v>1085</v>
      </c>
      <c r="E33" s="170"/>
      <c r="F33" s="139">
        <v>1</v>
      </c>
      <c r="G33" s="139">
        <v>1</v>
      </c>
      <c r="H33" s="139">
        <v>1</v>
      </c>
      <c r="I33" s="139">
        <f t="shared" si="0"/>
        <v>1</v>
      </c>
      <c r="J33" s="174"/>
      <c r="K33" s="54"/>
      <c r="L33" s="54"/>
      <c r="M33" s="54"/>
      <c r="N33" s="54"/>
      <c r="O33" s="54"/>
      <c r="P33" s="54"/>
      <c r="Q33" s="54"/>
    </row>
    <row r="34" spans="1:17" ht="63.75" x14ac:dyDescent="0.2">
      <c r="A34" s="183">
        <v>27</v>
      </c>
      <c r="B34" s="184" t="s">
        <v>4004</v>
      </c>
      <c r="C34" s="170" t="s">
        <v>4005</v>
      </c>
      <c r="D34" s="170" t="s">
        <v>1085</v>
      </c>
      <c r="E34" s="170"/>
      <c r="F34" s="139">
        <v>1</v>
      </c>
      <c r="G34" s="139">
        <v>1</v>
      </c>
      <c r="H34" s="139">
        <v>1</v>
      </c>
      <c r="I34" s="139">
        <f t="shared" si="0"/>
        <v>1</v>
      </c>
      <c r="J34" s="174"/>
      <c r="K34" s="54"/>
      <c r="L34" s="54"/>
      <c r="M34" s="54"/>
      <c r="N34" s="54"/>
      <c r="O34" s="54"/>
      <c r="P34" s="54"/>
      <c r="Q34" s="54"/>
    </row>
    <row r="35" spans="1:17" ht="63.75" x14ac:dyDescent="0.2">
      <c r="A35" s="183">
        <v>28</v>
      </c>
      <c r="B35" s="184" t="s">
        <v>4006</v>
      </c>
      <c r="C35" s="170" t="s">
        <v>4007</v>
      </c>
      <c r="D35" s="170" t="s">
        <v>1085</v>
      </c>
      <c r="E35" s="170"/>
      <c r="F35" s="139">
        <v>1</v>
      </c>
      <c r="G35" s="139">
        <v>1</v>
      </c>
      <c r="H35" s="139">
        <v>1</v>
      </c>
      <c r="I35" s="139">
        <f t="shared" si="0"/>
        <v>1</v>
      </c>
      <c r="J35" s="174"/>
      <c r="K35" s="54"/>
      <c r="L35" s="54"/>
      <c r="M35" s="54"/>
      <c r="N35" s="54"/>
      <c r="O35" s="54"/>
      <c r="P35" s="54"/>
      <c r="Q35" s="54"/>
    </row>
    <row r="36" spans="1:17" ht="63.75" x14ac:dyDescent="0.2">
      <c r="A36" s="183">
        <v>29</v>
      </c>
      <c r="B36" s="184" t="s">
        <v>4008</v>
      </c>
      <c r="C36" s="170" t="s">
        <v>4009</v>
      </c>
      <c r="D36" s="170" t="s">
        <v>1085</v>
      </c>
      <c r="E36" s="170"/>
      <c r="F36" s="139">
        <v>1</v>
      </c>
      <c r="G36" s="139">
        <v>1</v>
      </c>
      <c r="H36" s="139">
        <v>1</v>
      </c>
      <c r="I36" s="139">
        <f t="shared" si="0"/>
        <v>1</v>
      </c>
      <c r="J36" s="174"/>
      <c r="K36" s="54"/>
      <c r="L36" s="54"/>
      <c r="M36" s="54"/>
      <c r="N36" s="54"/>
      <c r="O36" s="54"/>
      <c r="P36" s="54"/>
      <c r="Q36" s="54"/>
    </row>
    <row r="37" spans="1:17" ht="63.75" x14ac:dyDescent="0.2">
      <c r="A37" s="188">
        <v>30</v>
      </c>
      <c r="B37" s="184" t="s">
        <v>4010</v>
      </c>
      <c r="C37" s="170" t="s">
        <v>4011</v>
      </c>
      <c r="D37" s="170" t="s">
        <v>1085</v>
      </c>
      <c r="E37" s="170"/>
      <c r="F37" s="139">
        <v>1</v>
      </c>
      <c r="G37" s="139">
        <v>1</v>
      </c>
      <c r="H37" s="139">
        <v>1</v>
      </c>
      <c r="I37" s="139">
        <f t="shared" si="0"/>
        <v>1</v>
      </c>
      <c r="J37" s="174"/>
      <c r="K37" s="54"/>
      <c r="L37" s="54"/>
      <c r="M37" s="54"/>
      <c r="N37" s="54"/>
      <c r="O37" s="54"/>
      <c r="P37" s="54"/>
      <c r="Q37" s="54"/>
    </row>
    <row r="38" spans="1:17" ht="76.5" x14ac:dyDescent="0.2">
      <c r="A38" s="188">
        <v>31</v>
      </c>
      <c r="B38" s="184" t="s">
        <v>4012</v>
      </c>
      <c r="C38" s="170" t="s">
        <v>4013</v>
      </c>
      <c r="D38" s="170" t="s">
        <v>1085</v>
      </c>
      <c r="E38" s="170"/>
      <c r="F38" s="139">
        <v>1</v>
      </c>
      <c r="G38" s="139">
        <v>1</v>
      </c>
      <c r="H38" s="139">
        <v>1</v>
      </c>
      <c r="I38" s="139">
        <f t="shared" si="0"/>
        <v>1</v>
      </c>
      <c r="J38" s="174"/>
      <c r="K38" s="54"/>
      <c r="L38" s="54"/>
      <c r="M38" s="54"/>
      <c r="N38" s="54"/>
      <c r="O38" s="54"/>
      <c r="P38" s="54"/>
      <c r="Q38" s="54"/>
    </row>
    <row r="39" spans="1:17" ht="51" x14ac:dyDescent="0.2">
      <c r="A39" s="188">
        <v>32</v>
      </c>
      <c r="B39" s="184" t="s">
        <v>4014</v>
      </c>
      <c r="C39" s="170" t="s">
        <v>4015</v>
      </c>
      <c r="D39" s="170" t="s">
        <v>1085</v>
      </c>
      <c r="E39" s="170"/>
      <c r="F39" s="139">
        <v>1</v>
      </c>
      <c r="G39" s="139">
        <v>1</v>
      </c>
      <c r="H39" s="139">
        <v>1</v>
      </c>
      <c r="I39" s="139">
        <f t="shared" si="0"/>
        <v>1</v>
      </c>
      <c r="J39" s="174"/>
      <c r="K39" s="54"/>
      <c r="L39" s="54"/>
      <c r="M39" s="54"/>
      <c r="N39" s="54"/>
      <c r="O39" s="54"/>
      <c r="P39" s="54"/>
      <c r="Q39" s="54"/>
    </row>
    <row r="40" spans="1:17" ht="38.25" x14ac:dyDescent="0.2">
      <c r="A40" s="188">
        <v>33</v>
      </c>
      <c r="B40" s="184" t="s">
        <v>4016</v>
      </c>
      <c r="C40" s="170" t="s">
        <v>4017</v>
      </c>
      <c r="D40" s="170" t="s">
        <v>1085</v>
      </c>
      <c r="E40" s="170"/>
      <c r="F40" s="139">
        <v>1</v>
      </c>
      <c r="G40" s="139">
        <v>1</v>
      </c>
      <c r="H40" s="139">
        <v>1</v>
      </c>
      <c r="I40" s="139">
        <f t="shared" si="0"/>
        <v>1</v>
      </c>
      <c r="J40" s="174"/>
      <c r="K40" s="54"/>
      <c r="L40" s="54"/>
      <c r="M40" s="54"/>
      <c r="N40" s="54"/>
      <c r="O40" s="54"/>
      <c r="P40" s="54"/>
      <c r="Q40" s="54"/>
    </row>
    <row r="41" spans="1:17" ht="38.25" x14ac:dyDescent="0.2">
      <c r="A41" s="188">
        <v>34</v>
      </c>
      <c r="B41" s="184" t="s">
        <v>4018</v>
      </c>
      <c r="C41" s="170" t="s">
        <v>2201</v>
      </c>
      <c r="D41" s="170" t="s">
        <v>1085</v>
      </c>
      <c r="E41" s="170"/>
      <c r="F41" s="139">
        <v>1</v>
      </c>
      <c r="G41" s="139">
        <v>1</v>
      </c>
      <c r="H41" s="139">
        <v>1</v>
      </c>
      <c r="I41" s="139">
        <f t="shared" si="0"/>
        <v>1</v>
      </c>
      <c r="J41" s="174"/>
      <c r="K41" s="54"/>
      <c r="L41" s="54"/>
      <c r="M41" s="54"/>
      <c r="N41" s="54"/>
      <c r="O41" s="54"/>
      <c r="P41" s="54"/>
      <c r="Q41" s="54"/>
    </row>
    <row r="42" spans="1:17" ht="63.75" x14ac:dyDescent="0.2">
      <c r="A42" s="188">
        <v>35</v>
      </c>
      <c r="B42" s="184" t="s">
        <v>4019</v>
      </c>
      <c r="C42" s="170" t="s">
        <v>4020</v>
      </c>
      <c r="D42" s="170" t="s">
        <v>1514</v>
      </c>
      <c r="E42" s="170"/>
      <c r="F42" s="139">
        <v>1</v>
      </c>
      <c r="G42" s="139">
        <v>1</v>
      </c>
      <c r="H42" s="139">
        <v>1</v>
      </c>
      <c r="I42" s="139">
        <f t="shared" si="0"/>
        <v>1</v>
      </c>
      <c r="J42" s="174"/>
      <c r="K42" s="54"/>
      <c r="L42" s="54"/>
      <c r="M42" s="54"/>
      <c r="N42" s="54"/>
      <c r="O42" s="54"/>
      <c r="P42" s="54"/>
      <c r="Q42" s="54"/>
    </row>
    <row r="43" spans="1:17" ht="161.25" customHeight="1" x14ac:dyDescent="0.2">
      <c r="A43" s="189">
        <v>36</v>
      </c>
      <c r="B43" s="263" t="s">
        <v>4021</v>
      </c>
      <c r="C43" s="279" t="s">
        <v>4022</v>
      </c>
      <c r="D43" s="279" t="s">
        <v>1085</v>
      </c>
      <c r="E43" s="279" t="s">
        <v>4023</v>
      </c>
      <c r="F43" s="167"/>
      <c r="G43" s="167"/>
      <c r="H43" s="167"/>
      <c r="I43" s="167"/>
      <c r="J43" s="194" t="s">
        <v>1048</v>
      </c>
      <c r="K43" s="54"/>
      <c r="L43" s="54"/>
      <c r="M43" s="54"/>
      <c r="N43" s="54"/>
      <c r="O43" s="54"/>
      <c r="P43" s="54"/>
      <c r="Q43" s="54"/>
    </row>
    <row r="44" spans="1:17" ht="157.5" customHeight="1" x14ac:dyDescent="0.2">
      <c r="A44" s="189">
        <v>37</v>
      </c>
      <c r="B44" s="190" t="s">
        <v>4024</v>
      </c>
      <c r="C44" s="279" t="s">
        <v>4025</v>
      </c>
      <c r="D44" s="279"/>
      <c r="E44" s="279" t="s">
        <v>4023</v>
      </c>
      <c r="F44" s="167"/>
      <c r="G44" s="167"/>
      <c r="H44" s="167"/>
      <c r="I44" s="167"/>
      <c r="J44" s="194" t="s">
        <v>1048</v>
      </c>
      <c r="K44" s="54"/>
      <c r="L44" s="54"/>
      <c r="M44" s="54"/>
      <c r="N44" s="54"/>
      <c r="O44" s="54"/>
      <c r="P44" s="54"/>
      <c r="Q44" s="54"/>
    </row>
    <row r="45" spans="1:17" ht="153" x14ac:dyDescent="0.2">
      <c r="A45" s="189">
        <v>38</v>
      </c>
      <c r="B45" s="190" t="s">
        <v>4026</v>
      </c>
      <c r="C45" s="279" t="s">
        <v>4027</v>
      </c>
      <c r="D45" s="279"/>
      <c r="E45" s="279" t="s">
        <v>4028</v>
      </c>
      <c r="F45" s="167"/>
      <c r="G45" s="167"/>
      <c r="H45" s="167"/>
      <c r="I45" s="167"/>
      <c r="J45" s="194" t="s">
        <v>1048</v>
      </c>
      <c r="K45" s="54"/>
      <c r="L45" s="54"/>
      <c r="M45" s="54"/>
      <c r="N45" s="54"/>
      <c r="O45" s="54"/>
      <c r="P45" s="54"/>
      <c r="Q45" s="54"/>
    </row>
    <row r="46" spans="1:17" ht="158.25" customHeight="1" x14ac:dyDescent="0.2">
      <c r="A46" s="189">
        <v>39</v>
      </c>
      <c r="B46" s="190" t="s">
        <v>4029</v>
      </c>
      <c r="C46" s="279" t="s">
        <v>4030</v>
      </c>
      <c r="D46" s="279"/>
      <c r="E46" s="279" t="s">
        <v>4028</v>
      </c>
      <c r="F46" s="167"/>
      <c r="G46" s="167"/>
      <c r="H46" s="167"/>
      <c r="I46" s="167"/>
      <c r="J46" s="194" t="s">
        <v>1048</v>
      </c>
      <c r="K46" s="54"/>
      <c r="L46" s="54"/>
      <c r="M46" s="54"/>
      <c r="N46" s="54"/>
      <c r="O46" s="54"/>
      <c r="P46" s="54"/>
      <c r="Q46" s="54"/>
    </row>
    <row r="47" spans="1:17" ht="161.25" customHeight="1" x14ac:dyDescent="0.2">
      <c r="A47" s="189">
        <v>40</v>
      </c>
      <c r="B47" s="190" t="s">
        <v>4031</v>
      </c>
      <c r="C47" s="279" t="s">
        <v>4032</v>
      </c>
      <c r="D47" s="279"/>
      <c r="E47" s="279" t="s">
        <v>4028</v>
      </c>
      <c r="F47" s="167"/>
      <c r="G47" s="167"/>
      <c r="H47" s="167"/>
      <c r="I47" s="167"/>
      <c r="J47" s="194" t="s">
        <v>1048</v>
      </c>
      <c r="K47" s="54"/>
      <c r="L47" s="54"/>
      <c r="M47" s="54"/>
      <c r="N47" s="54"/>
      <c r="O47" s="54"/>
      <c r="P47" s="54"/>
      <c r="Q47" s="54"/>
    </row>
    <row r="48" spans="1:17" ht="15.75" customHeight="1" x14ac:dyDescent="0.2">
      <c r="A48" s="332" t="s">
        <v>1049</v>
      </c>
      <c r="B48" s="339"/>
      <c r="C48" s="339"/>
      <c r="D48" s="339"/>
      <c r="E48" s="339"/>
      <c r="F48" s="339"/>
      <c r="G48" s="339"/>
      <c r="H48" s="340"/>
      <c r="I48" s="169">
        <f>SUM(I8:I42)/COUNT(I8:I42)</f>
        <v>1</v>
      </c>
      <c r="J48" s="174"/>
      <c r="K48" s="54"/>
      <c r="L48" s="54"/>
      <c r="M48" s="54"/>
      <c r="N48" s="54"/>
      <c r="O48" s="54"/>
      <c r="P48" s="54"/>
      <c r="Q48" s="54"/>
    </row>
    <row r="52" spans="2:9" x14ac:dyDescent="0.2">
      <c r="B52" s="100"/>
      <c r="C52" s="101"/>
      <c r="D52" s="101"/>
      <c r="E52" s="101"/>
      <c r="F52" s="133"/>
      <c r="G52" s="133"/>
      <c r="H52" s="133"/>
      <c r="I52" s="133"/>
    </row>
    <row r="59" spans="2:9" x14ac:dyDescent="0.2">
      <c r="B59" s="100"/>
      <c r="C59" s="101"/>
      <c r="D59" s="101"/>
      <c r="E59" s="101"/>
      <c r="F59" s="133"/>
      <c r="G59" s="133"/>
      <c r="H59" s="133"/>
      <c r="I59" s="133"/>
    </row>
    <row r="63" spans="2:9" x14ac:dyDescent="0.2">
      <c r="B63" s="100"/>
      <c r="C63" s="101"/>
      <c r="D63" s="101"/>
      <c r="E63" s="101"/>
      <c r="F63" s="133"/>
      <c r="G63" s="133"/>
      <c r="H63" s="133"/>
      <c r="I63" s="133"/>
    </row>
    <row r="66" spans="2:9" x14ac:dyDescent="0.2">
      <c r="B66" s="100"/>
      <c r="C66" s="101"/>
      <c r="D66" s="101"/>
      <c r="E66" s="101"/>
      <c r="F66" s="133"/>
      <c r="G66" s="133"/>
      <c r="H66" s="133"/>
      <c r="I66" s="133"/>
    </row>
    <row r="70" spans="2:9" x14ac:dyDescent="0.2">
      <c r="B70" s="100"/>
      <c r="C70" s="101"/>
      <c r="D70" s="101"/>
      <c r="E70" s="101"/>
      <c r="F70" s="133"/>
      <c r="G70" s="133"/>
      <c r="H70" s="133"/>
      <c r="I70" s="133"/>
    </row>
    <row r="73" spans="2:9" x14ac:dyDescent="0.2">
      <c r="B73" s="100"/>
      <c r="C73" s="101"/>
      <c r="D73" s="101"/>
      <c r="E73" s="101"/>
      <c r="F73" s="133"/>
      <c r="G73" s="133"/>
      <c r="H73" s="133"/>
      <c r="I73" s="133"/>
    </row>
    <row r="77" spans="2:9" x14ac:dyDescent="0.2">
      <c r="B77" s="100"/>
      <c r="C77" s="101"/>
      <c r="D77" s="101"/>
      <c r="E77" s="101"/>
      <c r="F77" s="133"/>
      <c r="G77" s="133"/>
      <c r="H77" s="133"/>
      <c r="I77" s="133"/>
    </row>
  </sheetData>
  <mergeCells count="13">
    <mergeCell ref="I6:I7"/>
    <mergeCell ref="J6:J7"/>
    <mergeCell ref="A48:H48"/>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7">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8"/>
  <sheetViews>
    <sheetView view="pageBreakPreview" zoomScale="70" zoomScaleNormal="100" zoomScaleSheetLayoutView="70"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35.5703125" style="1" customWidth="1"/>
    <col min="3" max="3" width="23.140625" style="103" customWidth="1"/>
    <col min="4" max="4" width="15.140625" style="134" customWidth="1"/>
    <col min="5" max="5" width="20" style="134" customWidth="1"/>
    <col min="6" max="6" width="12.7109375" style="134" customWidth="1"/>
    <col min="7" max="7" width="15.85546875" style="134" customWidth="1"/>
    <col min="8" max="8" width="14.42578125" style="134" customWidth="1"/>
    <col min="9" max="9" width="19" style="134" customWidth="1"/>
    <col min="10" max="10" width="16.42578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29" t="s">
        <v>240</v>
      </c>
      <c r="B1" s="329"/>
      <c r="C1" s="329"/>
      <c r="D1" s="329"/>
      <c r="E1" s="329"/>
      <c r="F1" s="329"/>
      <c r="G1" s="329"/>
      <c r="H1" s="329"/>
      <c r="I1" s="329"/>
      <c r="J1" s="329"/>
    </row>
    <row r="2" spans="1:17" ht="30.75" customHeight="1" x14ac:dyDescent="0.2">
      <c r="A2" s="125" t="s">
        <v>246</v>
      </c>
      <c r="B2" s="125"/>
      <c r="C2" s="330" t="s">
        <v>4033</v>
      </c>
      <c r="D2" s="330"/>
      <c r="E2" s="330"/>
      <c r="F2" s="330"/>
      <c r="G2" s="330"/>
      <c r="H2" s="330"/>
      <c r="I2" s="330"/>
      <c r="J2" s="330"/>
    </row>
    <row r="3" spans="1:17" ht="15.75" customHeight="1" x14ac:dyDescent="0.2">
      <c r="A3" s="125" t="s">
        <v>243</v>
      </c>
      <c r="B3" s="125"/>
      <c r="C3" s="126">
        <v>43951</v>
      </c>
      <c r="D3" s="126"/>
      <c r="E3" s="126"/>
      <c r="F3" s="126"/>
      <c r="G3" s="126"/>
      <c r="H3" s="126"/>
      <c r="I3" s="126"/>
    </row>
    <row r="4" spans="1:17" ht="17.25" customHeight="1" x14ac:dyDescent="0.2">
      <c r="A4" s="136" t="s">
        <v>82</v>
      </c>
      <c r="B4" s="125"/>
      <c r="C4" s="135"/>
      <c r="D4" s="126"/>
      <c r="E4" s="126"/>
      <c r="F4" s="126"/>
      <c r="G4" s="126"/>
      <c r="H4" s="126"/>
      <c r="I4" s="126"/>
    </row>
    <row r="5" spans="1:17" ht="47.25" customHeight="1" x14ac:dyDescent="0.2">
      <c r="A5" s="338" t="s">
        <v>247</v>
      </c>
      <c r="B5" s="338"/>
      <c r="C5" s="338"/>
      <c r="D5" s="338"/>
      <c r="E5" s="338"/>
      <c r="F5" s="338"/>
      <c r="G5" s="338"/>
      <c r="H5" s="338"/>
      <c r="I5" s="338"/>
      <c r="J5" s="338"/>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31"/>
      <c r="C7" s="331"/>
      <c r="D7" s="331"/>
      <c r="E7" s="331"/>
      <c r="F7" s="331"/>
      <c r="G7" s="181" t="s">
        <v>255</v>
      </c>
      <c r="H7" s="182" t="s">
        <v>256</v>
      </c>
      <c r="I7" s="326"/>
      <c r="J7" s="331"/>
      <c r="K7" s="54"/>
      <c r="L7" s="54"/>
      <c r="M7" s="54"/>
      <c r="N7" s="54"/>
      <c r="O7" s="54"/>
      <c r="P7" s="54"/>
      <c r="Q7" s="54"/>
    </row>
    <row r="8" spans="1:17" ht="76.5" x14ac:dyDescent="0.2">
      <c r="A8" s="183">
        <v>1</v>
      </c>
      <c r="B8" s="184" t="s">
        <v>4034</v>
      </c>
      <c r="C8" s="172" t="s">
        <v>4035</v>
      </c>
      <c r="D8" s="78" t="s">
        <v>259</v>
      </c>
      <c r="E8" s="78" t="s">
        <v>3591</v>
      </c>
      <c r="F8" s="139">
        <v>1</v>
      </c>
      <c r="G8" s="139">
        <v>1</v>
      </c>
      <c r="H8" s="139">
        <v>1</v>
      </c>
      <c r="I8" s="139">
        <f>F8*0.2+G8*0.4+H8*0.4</f>
        <v>1</v>
      </c>
      <c r="J8" s="268"/>
      <c r="K8" s="54"/>
      <c r="L8" s="54"/>
      <c r="M8" s="54"/>
      <c r="N8" s="54"/>
      <c r="O8" s="54"/>
      <c r="P8" s="54"/>
      <c r="Q8" s="54"/>
    </row>
    <row r="9" spans="1:17" ht="76.5" x14ac:dyDescent="0.2">
      <c r="A9" s="183">
        <v>2</v>
      </c>
      <c r="B9" s="184" t="s">
        <v>4036</v>
      </c>
      <c r="C9" s="172" t="s">
        <v>4037</v>
      </c>
      <c r="D9" s="78" t="s">
        <v>259</v>
      </c>
      <c r="E9" s="78"/>
      <c r="F9" s="139">
        <v>1</v>
      </c>
      <c r="G9" s="139">
        <v>1</v>
      </c>
      <c r="H9" s="139">
        <v>1</v>
      </c>
      <c r="I9" s="139">
        <f>F9*0.2+G9*0.4+H9*0.4</f>
        <v>1</v>
      </c>
      <c r="J9" s="268"/>
      <c r="K9" s="54"/>
      <c r="L9" s="54"/>
      <c r="M9" s="54"/>
      <c r="N9" s="54"/>
      <c r="O9" s="54"/>
      <c r="P9" s="54"/>
      <c r="Q9" s="54"/>
    </row>
    <row r="10" spans="1:17" ht="76.5" x14ac:dyDescent="0.2">
      <c r="A10" s="183">
        <v>3</v>
      </c>
      <c r="B10" s="184" t="s">
        <v>4038</v>
      </c>
      <c r="C10" s="172" t="s">
        <v>4039</v>
      </c>
      <c r="D10" s="78" t="s">
        <v>259</v>
      </c>
      <c r="E10" s="78"/>
      <c r="F10" s="139">
        <v>1</v>
      </c>
      <c r="G10" s="139">
        <v>1</v>
      </c>
      <c r="H10" s="139">
        <v>1</v>
      </c>
      <c r="I10" s="139">
        <f t="shared" ref="I10:I38" si="0">F10*0.2+G10*0.4+H10*0.4</f>
        <v>1</v>
      </c>
      <c r="J10" s="268"/>
      <c r="K10" s="54"/>
      <c r="L10" s="54"/>
      <c r="M10" s="54"/>
      <c r="N10" s="54"/>
      <c r="O10" s="54"/>
      <c r="P10" s="54"/>
      <c r="Q10" s="54"/>
    </row>
    <row r="11" spans="1:17" ht="63.75" x14ac:dyDescent="0.2">
      <c r="A11" s="183">
        <v>4</v>
      </c>
      <c r="B11" s="184" t="s">
        <v>4040</v>
      </c>
      <c r="C11" s="172" t="s">
        <v>4041</v>
      </c>
      <c r="D11" s="78" t="s">
        <v>259</v>
      </c>
      <c r="E11" s="78"/>
      <c r="F11" s="139">
        <v>1</v>
      </c>
      <c r="G11" s="139">
        <v>1</v>
      </c>
      <c r="H11" s="139">
        <v>1</v>
      </c>
      <c r="I11" s="139">
        <f t="shared" si="0"/>
        <v>1</v>
      </c>
      <c r="J11" s="268"/>
      <c r="K11" s="54"/>
      <c r="L11" s="54"/>
      <c r="M11" s="54"/>
      <c r="N11" s="54"/>
      <c r="O11" s="54"/>
      <c r="P11" s="54"/>
      <c r="Q11" s="54"/>
    </row>
    <row r="12" spans="1:17" ht="63.75" x14ac:dyDescent="0.2">
      <c r="A12" s="183">
        <v>5</v>
      </c>
      <c r="B12" s="184" t="s">
        <v>4042</v>
      </c>
      <c r="C12" s="172" t="s">
        <v>4043</v>
      </c>
      <c r="D12" s="78" t="s">
        <v>259</v>
      </c>
      <c r="E12" s="78"/>
      <c r="F12" s="139">
        <v>1</v>
      </c>
      <c r="G12" s="139">
        <v>1</v>
      </c>
      <c r="H12" s="139">
        <v>1</v>
      </c>
      <c r="I12" s="139">
        <f t="shared" si="0"/>
        <v>1</v>
      </c>
      <c r="J12" s="268"/>
      <c r="K12" s="54"/>
      <c r="L12" s="54"/>
      <c r="M12" s="54"/>
      <c r="N12" s="54"/>
      <c r="O12" s="54"/>
      <c r="P12" s="54"/>
      <c r="Q12" s="54"/>
    </row>
    <row r="13" spans="1:17" ht="76.5" x14ac:dyDescent="0.2">
      <c r="A13" s="183">
        <v>6</v>
      </c>
      <c r="B13" s="184" t="s">
        <v>4044</v>
      </c>
      <c r="C13" s="172" t="s">
        <v>4045</v>
      </c>
      <c r="D13" s="78" t="s">
        <v>259</v>
      </c>
      <c r="E13" s="78"/>
      <c r="F13" s="139">
        <v>1</v>
      </c>
      <c r="G13" s="139">
        <v>1</v>
      </c>
      <c r="H13" s="139">
        <v>1</v>
      </c>
      <c r="I13" s="139">
        <f t="shared" si="0"/>
        <v>1</v>
      </c>
      <c r="J13" s="268"/>
      <c r="K13" s="54"/>
      <c r="L13" s="54"/>
      <c r="M13" s="54"/>
      <c r="N13" s="54"/>
      <c r="O13" s="54"/>
      <c r="P13" s="54"/>
      <c r="Q13" s="54"/>
    </row>
    <row r="14" spans="1:17" ht="63.75" x14ac:dyDescent="0.2">
      <c r="A14" s="183">
        <v>7</v>
      </c>
      <c r="B14" s="184" t="s">
        <v>4046</v>
      </c>
      <c r="C14" s="172" t="s">
        <v>4047</v>
      </c>
      <c r="D14" s="78" t="s">
        <v>259</v>
      </c>
      <c r="E14" s="78"/>
      <c r="F14" s="139">
        <v>1</v>
      </c>
      <c r="G14" s="139">
        <v>1</v>
      </c>
      <c r="H14" s="139">
        <v>1</v>
      </c>
      <c r="I14" s="139">
        <f t="shared" si="0"/>
        <v>1</v>
      </c>
      <c r="J14" s="268"/>
      <c r="K14" s="54"/>
      <c r="L14" s="54"/>
      <c r="M14" s="54"/>
      <c r="N14" s="54"/>
      <c r="O14" s="54"/>
      <c r="P14" s="54"/>
      <c r="Q14" s="54"/>
    </row>
    <row r="15" spans="1:17" ht="63.75" x14ac:dyDescent="0.2">
      <c r="A15" s="183">
        <v>8</v>
      </c>
      <c r="B15" s="184" t="s">
        <v>4048</v>
      </c>
      <c r="C15" s="172" t="s">
        <v>4049</v>
      </c>
      <c r="D15" s="78" t="s">
        <v>259</v>
      </c>
      <c r="E15" s="78"/>
      <c r="F15" s="139">
        <v>1</v>
      </c>
      <c r="G15" s="139">
        <v>1</v>
      </c>
      <c r="H15" s="139">
        <v>1</v>
      </c>
      <c r="I15" s="139">
        <f t="shared" si="0"/>
        <v>1</v>
      </c>
      <c r="J15" s="268"/>
      <c r="K15" s="54"/>
      <c r="L15" s="54"/>
      <c r="M15" s="54"/>
      <c r="N15" s="54"/>
      <c r="O15" s="54"/>
      <c r="P15" s="54"/>
      <c r="Q15" s="54"/>
    </row>
    <row r="16" spans="1:17" ht="63.75" x14ac:dyDescent="0.2">
      <c r="A16" s="183">
        <v>9</v>
      </c>
      <c r="B16" s="184" t="s">
        <v>4050</v>
      </c>
      <c r="C16" s="172" t="s">
        <v>4051</v>
      </c>
      <c r="D16" s="78" t="s">
        <v>259</v>
      </c>
      <c r="E16" s="78"/>
      <c r="F16" s="139">
        <v>1</v>
      </c>
      <c r="G16" s="139">
        <v>1</v>
      </c>
      <c r="H16" s="139">
        <v>1</v>
      </c>
      <c r="I16" s="139">
        <f t="shared" si="0"/>
        <v>1</v>
      </c>
      <c r="J16" s="268"/>
      <c r="K16" s="54"/>
      <c r="L16" s="54"/>
      <c r="M16" s="54"/>
      <c r="N16" s="54"/>
      <c r="O16" s="54"/>
      <c r="P16" s="54"/>
      <c r="Q16" s="54"/>
    </row>
    <row r="17" spans="1:17" ht="97.5" customHeight="1" x14ac:dyDescent="0.2">
      <c r="A17" s="183">
        <v>10</v>
      </c>
      <c r="B17" s="184" t="s">
        <v>4052</v>
      </c>
      <c r="C17" s="172" t="s">
        <v>4053</v>
      </c>
      <c r="D17" s="78" t="s">
        <v>259</v>
      </c>
      <c r="E17" s="78"/>
      <c r="F17" s="150">
        <v>1</v>
      </c>
      <c r="G17" s="139">
        <v>1</v>
      </c>
      <c r="H17" s="139">
        <v>1</v>
      </c>
      <c r="I17" s="139">
        <f t="shared" si="0"/>
        <v>1</v>
      </c>
      <c r="J17" s="235" t="s">
        <v>1273</v>
      </c>
      <c r="K17" s="54"/>
      <c r="L17" s="54"/>
      <c r="M17" s="54"/>
      <c r="N17" s="54"/>
      <c r="O17" s="54"/>
      <c r="P17" s="54"/>
      <c r="Q17" s="54"/>
    </row>
    <row r="18" spans="1:17" ht="63.75" x14ac:dyDescent="0.2">
      <c r="A18" s="183">
        <v>11</v>
      </c>
      <c r="B18" s="184" t="s">
        <v>4054</v>
      </c>
      <c r="C18" s="172" t="s">
        <v>4055</v>
      </c>
      <c r="D18" s="78" t="s">
        <v>259</v>
      </c>
      <c r="E18" s="78"/>
      <c r="F18" s="139">
        <v>1</v>
      </c>
      <c r="G18" s="139">
        <v>1</v>
      </c>
      <c r="H18" s="139">
        <v>1</v>
      </c>
      <c r="I18" s="139">
        <f t="shared" si="0"/>
        <v>1</v>
      </c>
      <c r="J18" s="268"/>
      <c r="K18" s="54"/>
      <c r="L18" s="54"/>
      <c r="M18" s="54"/>
      <c r="N18" s="54"/>
      <c r="O18" s="54"/>
      <c r="P18" s="54"/>
      <c r="Q18" s="54"/>
    </row>
    <row r="19" spans="1:17" ht="63.75" x14ac:dyDescent="0.2">
      <c r="A19" s="183">
        <v>12</v>
      </c>
      <c r="B19" s="184" t="s">
        <v>4056</v>
      </c>
      <c r="C19" s="172" t="s">
        <v>4057</v>
      </c>
      <c r="D19" s="78" t="s">
        <v>259</v>
      </c>
      <c r="E19" s="78"/>
      <c r="F19" s="139">
        <v>1</v>
      </c>
      <c r="G19" s="139">
        <v>1</v>
      </c>
      <c r="H19" s="139">
        <v>1</v>
      </c>
      <c r="I19" s="139">
        <f t="shared" si="0"/>
        <v>1</v>
      </c>
      <c r="J19" s="268"/>
      <c r="K19" s="54"/>
      <c r="L19" s="54"/>
      <c r="M19" s="54"/>
      <c r="N19" s="54"/>
      <c r="O19" s="54"/>
      <c r="P19" s="54"/>
      <c r="Q19" s="54"/>
    </row>
    <row r="20" spans="1:17" ht="63.75" x14ac:dyDescent="0.2">
      <c r="A20" s="183">
        <v>13</v>
      </c>
      <c r="B20" s="184" t="s">
        <v>4058</v>
      </c>
      <c r="C20" s="172" t="s">
        <v>4059</v>
      </c>
      <c r="D20" s="78" t="s">
        <v>259</v>
      </c>
      <c r="E20" s="78"/>
      <c r="F20" s="139">
        <v>1</v>
      </c>
      <c r="G20" s="139">
        <v>1</v>
      </c>
      <c r="H20" s="139">
        <v>1</v>
      </c>
      <c r="I20" s="139">
        <f t="shared" si="0"/>
        <v>1</v>
      </c>
      <c r="J20" s="268"/>
      <c r="K20" s="54"/>
      <c r="L20" s="54"/>
      <c r="M20" s="54"/>
      <c r="N20" s="54"/>
      <c r="O20" s="54"/>
      <c r="P20" s="54"/>
      <c r="Q20" s="54"/>
    </row>
    <row r="21" spans="1:17" ht="63.75" x14ac:dyDescent="0.2">
      <c r="A21" s="183">
        <v>14</v>
      </c>
      <c r="B21" s="184" t="s">
        <v>4060</v>
      </c>
      <c r="C21" s="172" t="s">
        <v>4061</v>
      </c>
      <c r="D21" s="78" t="s">
        <v>259</v>
      </c>
      <c r="E21" s="78"/>
      <c r="F21" s="139">
        <v>1</v>
      </c>
      <c r="G21" s="139">
        <v>1</v>
      </c>
      <c r="H21" s="139">
        <v>1</v>
      </c>
      <c r="I21" s="139">
        <f t="shared" si="0"/>
        <v>1</v>
      </c>
      <c r="J21" s="268"/>
      <c r="K21" s="54"/>
      <c r="L21" s="54"/>
      <c r="M21" s="54"/>
      <c r="N21" s="54"/>
      <c r="O21" s="54"/>
      <c r="P21" s="54"/>
      <c r="Q21" s="54"/>
    </row>
    <row r="22" spans="1:17" ht="63.75" x14ac:dyDescent="0.2">
      <c r="A22" s="183">
        <v>15</v>
      </c>
      <c r="B22" s="184" t="s">
        <v>4062</v>
      </c>
      <c r="C22" s="172" t="s">
        <v>4063</v>
      </c>
      <c r="D22" s="78" t="s">
        <v>259</v>
      </c>
      <c r="E22" s="78"/>
      <c r="F22" s="139">
        <v>1</v>
      </c>
      <c r="G22" s="139">
        <v>1</v>
      </c>
      <c r="H22" s="139">
        <v>1</v>
      </c>
      <c r="I22" s="139">
        <f t="shared" si="0"/>
        <v>1</v>
      </c>
      <c r="J22" s="268"/>
      <c r="K22" s="54"/>
      <c r="L22" s="54"/>
      <c r="M22" s="54"/>
      <c r="N22" s="54"/>
      <c r="O22" s="54"/>
      <c r="P22" s="54"/>
      <c r="Q22" s="54"/>
    </row>
    <row r="23" spans="1:17" ht="63.75" x14ac:dyDescent="0.2">
      <c r="A23" s="183">
        <v>16</v>
      </c>
      <c r="B23" s="184" t="s">
        <v>4064</v>
      </c>
      <c r="C23" s="172" t="s">
        <v>4065</v>
      </c>
      <c r="D23" s="78" t="s">
        <v>259</v>
      </c>
      <c r="E23" s="78"/>
      <c r="F23" s="139">
        <v>1</v>
      </c>
      <c r="G23" s="139">
        <v>1</v>
      </c>
      <c r="H23" s="139">
        <v>1</v>
      </c>
      <c r="I23" s="139">
        <f t="shared" si="0"/>
        <v>1</v>
      </c>
      <c r="J23" s="268"/>
      <c r="K23" s="54"/>
      <c r="L23" s="54"/>
      <c r="M23" s="54"/>
      <c r="N23" s="54"/>
      <c r="O23" s="54"/>
      <c r="P23" s="54"/>
      <c r="Q23" s="54"/>
    </row>
    <row r="24" spans="1:17" ht="63.75" x14ac:dyDescent="0.2">
      <c r="A24" s="183">
        <v>17</v>
      </c>
      <c r="B24" s="184" t="s">
        <v>4066</v>
      </c>
      <c r="C24" s="172" t="s">
        <v>4067</v>
      </c>
      <c r="D24" s="78" t="s">
        <v>259</v>
      </c>
      <c r="E24" s="78"/>
      <c r="F24" s="139">
        <v>1</v>
      </c>
      <c r="G24" s="139">
        <v>1</v>
      </c>
      <c r="H24" s="139">
        <v>1</v>
      </c>
      <c r="I24" s="139">
        <f t="shared" si="0"/>
        <v>1</v>
      </c>
      <c r="J24" s="268"/>
      <c r="K24" s="54"/>
      <c r="L24" s="54"/>
      <c r="M24" s="54"/>
      <c r="N24" s="54"/>
      <c r="O24" s="54"/>
      <c r="P24" s="54"/>
      <c r="Q24" s="54"/>
    </row>
    <row r="25" spans="1:17" ht="63.75" x14ac:dyDescent="0.2">
      <c r="A25" s="183">
        <v>18</v>
      </c>
      <c r="B25" s="184" t="s">
        <v>4068</v>
      </c>
      <c r="C25" s="172" t="s">
        <v>4069</v>
      </c>
      <c r="D25" s="78" t="s">
        <v>259</v>
      </c>
      <c r="E25" s="78"/>
      <c r="F25" s="139">
        <v>1</v>
      </c>
      <c r="G25" s="139">
        <v>1</v>
      </c>
      <c r="H25" s="139">
        <v>1</v>
      </c>
      <c r="I25" s="139">
        <f t="shared" si="0"/>
        <v>1</v>
      </c>
      <c r="J25" s="268"/>
      <c r="K25" s="54"/>
      <c r="L25" s="54"/>
      <c r="M25" s="54"/>
      <c r="N25" s="54"/>
      <c r="O25" s="54"/>
      <c r="P25" s="54"/>
      <c r="Q25" s="54"/>
    </row>
    <row r="26" spans="1:17" ht="63.75" x14ac:dyDescent="0.2">
      <c r="A26" s="183">
        <v>19</v>
      </c>
      <c r="B26" s="184" t="s">
        <v>4070</v>
      </c>
      <c r="C26" s="172" t="s">
        <v>4071</v>
      </c>
      <c r="D26" s="78" t="s">
        <v>259</v>
      </c>
      <c r="E26" s="78"/>
      <c r="F26" s="139">
        <v>1</v>
      </c>
      <c r="G26" s="139">
        <v>1</v>
      </c>
      <c r="H26" s="139">
        <v>1</v>
      </c>
      <c r="I26" s="139">
        <f t="shared" si="0"/>
        <v>1</v>
      </c>
      <c r="J26" s="268"/>
      <c r="K26" s="54"/>
      <c r="L26" s="54"/>
      <c r="M26" s="54"/>
      <c r="N26" s="54"/>
      <c r="O26" s="54"/>
      <c r="P26" s="54"/>
      <c r="Q26" s="54"/>
    </row>
    <row r="27" spans="1:17" ht="89.25" x14ac:dyDescent="0.2">
      <c r="A27" s="183">
        <v>20</v>
      </c>
      <c r="B27" s="184" t="s">
        <v>4072</v>
      </c>
      <c r="C27" s="172" t="s">
        <v>4073</v>
      </c>
      <c r="D27" s="78" t="s">
        <v>259</v>
      </c>
      <c r="E27" s="78"/>
      <c r="F27" s="150">
        <v>1</v>
      </c>
      <c r="G27" s="139">
        <v>1</v>
      </c>
      <c r="H27" s="139">
        <v>1</v>
      </c>
      <c r="I27" s="139">
        <f t="shared" si="0"/>
        <v>1</v>
      </c>
      <c r="J27" s="235" t="s">
        <v>1273</v>
      </c>
      <c r="K27" s="54"/>
      <c r="L27" s="54"/>
      <c r="M27" s="54"/>
      <c r="N27" s="54"/>
      <c r="O27" s="54"/>
      <c r="P27" s="54"/>
      <c r="Q27" s="54"/>
    </row>
    <row r="28" spans="1:17" ht="51" x14ac:dyDescent="0.2">
      <c r="A28" s="183">
        <v>21</v>
      </c>
      <c r="B28" s="184" t="s">
        <v>4074</v>
      </c>
      <c r="C28" s="172" t="s">
        <v>4075</v>
      </c>
      <c r="D28" s="78" t="s">
        <v>306</v>
      </c>
      <c r="E28" s="78"/>
      <c r="F28" s="139">
        <v>1</v>
      </c>
      <c r="G28" s="139">
        <v>1</v>
      </c>
      <c r="H28" s="139">
        <v>1</v>
      </c>
      <c r="I28" s="139">
        <f t="shared" si="0"/>
        <v>1</v>
      </c>
      <c r="J28" s="268"/>
      <c r="K28" s="54"/>
      <c r="L28" s="54"/>
      <c r="M28" s="54"/>
      <c r="N28" s="54"/>
      <c r="O28" s="54"/>
      <c r="P28" s="54"/>
      <c r="Q28" s="54"/>
    </row>
    <row r="29" spans="1:17" ht="63.75" x14ac:dyDescent="0.2">
      <c r="A29" s="183">
        <v>22</v>
      </c>
      <c r="B29" s="184" t="s">
        <v>4076</v>
      </c>
      <c r="C29" s="172" t="s">
        <v>4077</v>
      </c>
      <c r="D29" s="78" t="s">
        <v>306</v>
      </c>
      <c r="E29" s="78"/>
      <c r="F29" s="139">
        <v>1</v>
      </c>
      <c r="G29" s="139">
        <v>1</v>
      </c>
      <c r="H29" s="139">
        <v>1</v>
      </c>
      <c r="I29" s="139">
        <f t="shared" si="0"/>
        <v>1</v>
      </c>
      <c r="J29" s="268"/>
      <c r="K29" s="54"/>
      <c r="L29" s="54"/>
      <c r="M29" s="54"/>
      <c r="N29" s="54"/>
      <c r="O29" s="54"/>
      <c r="P29" s="54"/>
      <c r="Q29" s="54"/>
    </row>
    <row r="30" spans="1:17" ht="63.75" x14ac:dyDescent="0.2">
      <c r="A30" s="183">
        <v>23</v>
      </c>
      <c r="B30" s="184" t="s">
        <v>4078</v>
      </c>
      <c r="C30" s="172" t="s">
        <v>4079</v>
      </c>
      <c r="D30" s="78" t="s">
        <v>1002</v>
      </c>
      <c r="E30" s="78"/>
      <c r="F30" s="139">
        <v>1</v>
      </c>
      <c r="G30" s="139">
        <v>1</v>
      </c>
      <c r="H30" s="139">
        <v>1</v>
      </c>
      <c r="I30" s="139">
        <f t="shared" si="0"/>
        <v>1</v>
      </c>
      <c r="J30" s="268"/>
      <c r="K30" s="54"/>
      <c r="L30" s="54"/>
      <c r="M30" s="54"/>
      <c r="N30" s="54"/>
      <c r="O30" s="54"/>
      <c r="P30" s="54"/>
      <c r="Q30" s="54"/>
    </row>
    <row r="31" spans="1:17" ht="51" x14ac:dyDescent="0.2">
      <c r="A31" s="183">
        <v>24</v>
      </c>
      <c r="B31" s="184" t="s">
        <v>4080</v>
      </c>
      <c r="C31" s="172" t="s">
        <v>4081</v>
      </c>
      <c r="D31" s="78" t="s">
        <v>1002</v>
      </c>
      <c r="E31" s="78"/>
      <c r="F31" s="139">
        <v>1</v>
      </c>
      <c r="G31" s="139">
        <v>1</v>
      </c>
      <c r="H31" s="139">
        <v>1</v>
      </c>
      <c r="I31" s="139">
        <f t="shared" si="0"/>
        <v>1</v>
      </c>
      <c r="J31" s="268"/>
      <c r="K31" s="54"/>
      <c r="L31" s="54"/>
      <c r="M31" s="54"/>
      <c r="N31" s="54"/>
      <c r="O31" s="54"/>
      <c r="P31" s="54"/>
      <c r="Q31" s="54"/>
    </row>
    <row r="32" spans="1:17" ht="38.25" x14ac:dyDescent="0.2">
      <c r="A32" s="183">
        <v>25</v>
      </c>
      <c r="B32" s="280" t="s">
        <v>4082</v>
      </c>
      <c r="C32" s="170" t="s">
        <v>4083</v>
      </c>
      <c r="D32" s="171" t="s">
        <v>1085</v>
      </c>
      <c r="E32" s="171" t="s">
        <v>3591</v>
      </c>
      <c r="F32" s="139">
        <v>1</v>
      </c>
      <c r="G32" s="139">
        <v>1</v>
      </c>
      <c r="H32" s="139">
        <v>1</v>
      </c>
      <c r="I32" s="139">
        <f t="shared" si="0"/>
        <v>1</v>
      </c>
      <c r="J32" s="268"/>
      <c r="K32" s="54"/>
      <c r="L32" s="54"/>
      <c r="M32" s="54"/>
      <c r="N32" s="54"/>
      <c r="O32" s="54"/>
      <c r="P32" s="54"/>
      <c r="Q32" s="54"/>
    </row>
    <row r="33" spans="1:17" ht="63.75" x14ac:dyDescent="0.2">
      <c r="A33" s="183">
        <v>26</v>
      </c>
      <c r="B33" s="280" t="s">
        <v>4084</v>
      </c>
      <c r="C33" s="170" t="s">
        <v>4085</v>
      </c>
      <c r="D33" s="171" t="s">
        <v>1085</v>
      </c>
      <c r="E33" s="171" t="s">
        <v>3591</v>
      </c>
      <c r="F33" s="139">
        <v>1</v>
      </c>
      <c r="G33" s="139">
        <v>1</v>
      </c>
      <c r="H33" s="139">
        <v>1</v>
      </c>
      <c r="I33" s="139">
        <f t="shared" si="0"/>
        <v>1</v>
      </c>
      <c r="J33" s="268"/>
      <c r="K33" s="54"/>
      <c r="L33" s="54"/>
      <c r="M33" s="54"/>
      <c r="N33" s="54"/>
      <c r="O33" s="54"/>
      <c r="P33" s="54"/>
      <c r="Q33" s="54"/>
    </row>
    <row r="34" spans="1:17" ht="51" x14ac:dyDescent="0.2">
      <c r="A34" s="183">
        <v>27</v>
      </c>
      <c r="B34" s="280" t="s">
        <v>4086</v>
      </c>
      <c r="C34" s="170" t="s">
        <v>4087</v>
      </c>
      <c r="D34" s="171" t="s">
        <v>1085</v>
      </c>
      <c r="E34" s="171" t="s">
        <v>3591</v>
      </c>
      <c r="F34" s="139">
        <v>1</v>
      </c>
      <c r="G34" s="139">
        <v>1</v>
      </c>
      <c r="H34" s="139">
        <v>1</v>
      </c>
      <c r="I34" s="139">
        <f t="shared" si="0"/>
        <v>1</v>
      </c>
      <c r="J34" s="268"/>
      <c r="K34" s="54"/>
      <c r="L34" s="54"/>
      <c r="M34" s="54"/>
      <c r="N34" s="54"/>
      <c r="O34" s="54"/>
      <c r="P34" s="54"/>
      <c r="Q34" s="54"/>
    </row>
    <row r="35" spans="1:17" ht="51" x14ac:dyDescent="0.2">
      <c r="A35" s="183">
        <v>28</v>
      </c>
      <c r="B35" s="280" t="s">
        <v>4088</v>
      </c>
      <c r="C35" s="170" t="s">
        <v>4089</v>
      </c>
      <c r="D35" s="171" t="s">
        <v>1085</v>
      </c>
      <c r="E35" s="171" t="s">
        <v>3591</v>
      </c>
      <c r="F35" s="139">
        <v>1</v>
      </c>
      <c r="G35" s="139">
        <v>1</v>
      </c>
      <c r="H35" s="139">
        <v>1</v>
      </c>
      <c r="I35" s="139">
        <f t="shared" si="0"/>
        <v>1</v>
      </c>
      <c r="J35" s="268"/>
      <c r="K35" s="54"/>
      <c r="L35" s="54"/>
      <c r="M35" s="54"/>
      <c r="N35" s="54"/>
      <c r="O35" s="54"/>
      <c r="P35" s="54"/>
      <c r="Q35" s="54"/>
    </row>
    <row r="36" spans="1:17" ht="63.75" x14ac:dyDescent="0.2">
      <c r="A36" s="183">
        <v>29</v>
      </c>
      <c r="B36" s="280" t="s">
        <v>4090</v>
      </c>
      <c r="C36" s="170" t="s">
        <v>4091</v>
      </c>
      <c r="D36" s="171" t="s">
        <v>1068</v>
      </c>
      <c r="E36" s="171" t="s">
        <v>3591</v>
      </c>
      <c r="F36" s="139">
        <v>1</v>
      </c>
      <c r="G36" s="139">
        <v>1</v>
      </c>
      <c r="H36" s="139">
        <v>1</v>
      </c>
      <c r="I36" s="139">
        <f t="shared" si="0"/>
        <v>1</v>
      </c>
      <c r="J36" s="268"/>
      <c r="K36" s="54"/>
      <c r="L36" s="54"/>
      <c r="M36" s="54"/>
      <c r="N36" s="54"/>
      <c r="O36" s="54"/>
      <c r="P36" s="54"/>
      <c r="Q36" s="54"/>
    </row>
    <row r="37" spans="1:17" ht="38.25" x14ac:dyDescent="0.2">
      <c r="A37" s="188">
        <v>30</v>
      </c>
      <c r="B37" s="184" t="s">
        <v>4092</v>
      </c>
      <c r="C37" s="235" t="s">
        <v>4093</v>
      </c>
      <c r="D37" s="78" t="s">
        <v>2683</v>
      </c>
      <c r="E37" s="78"/>
      <c r="F37" s="139">
        <v>1</v>
      </c>
      <c r="G37" s="139">
        <v>1</v>
      </c>
      <c r="H37" s="139">
        <v>1</v>
      </c>
      <c r="I37" s="139">
        <f t="shared" si="0"/>
        <v>1</v>
      </c>
      <c r="J37" s="268"/>
      <c r="K37" s="54"/>
      <c r="L37" s="54"/>
      <c r="M37" s="54"/>
      <c r="N37" s="54"/>
      <c r="O37" s="54"/>
      <c r="P37" s="54"/>
      <c r="Q37" s="54"/>
    </row>
    <row r="38" spans="1:17" ht="51" x14ac:dyDescent="0.2">
      <c r="A38" s="188">
        <v>31</v>
      </c>
      <c r="B38" s="184" t="s">
        <v>4094</v>
      </c>
      <c r="C38" s="235" t="s">
        <v>4095</v>
      </c>
      <c r="D38" s="78" t="s">
        <v>2683</v>
      </c>
      <c r="E38" s="78"/>
      <c r="F38" s="139">
        <v>1</v>
      </c>
      <c r="G38" s="139">
        <v>1</v>
      </c>
      <c r="H38" s="139">
        <v>1</v>
      </c>
      <c r="I38" s="139">
        <f t="shared" si="0"/>
        <v>1</v>
      </c>
      <c r="J38" s="268"/>
      <c r="K38" s="54"/>
      <c r="L38" s="54"/>
      <c r="M38" s="54"/>
      <c r="N38" s="54"/>
      <c r="O38" s="54"/>
      <c r="P38" s="54"/>
      <c r="Q38" s="54"/>
    </row>
    <row r="39" spans="1:17" ht="15.75" customHeight="1" x14ac:dyDescent="0.2">
      <c r="A39" s="332" t="s">
        <v>1049</v>
      </c>
      <c r="B39" s="333"/>
      <c r="C39" s="333"/>
      <c r="D39" s="333"/>
      <c r="E39" s="333"/>
      <c r="F39" s="333"/>
      <c r="G39" s="333"/>
      <c r="H39" s="334"/>
      <c r="I39" s="169">
        <f>SUM(I8:I38)/COUNT(I8:I38)</f>
        <v>1</v>
      </c>
      <c r="J39" s="268"/>
      <c r="K39" s="54"/>
      <c r="L39" s="54"/>
      <c r="M39" s="54"/>
      <c r="N39" s="54"/>
      <c r="O39" s="54"/>
      <c r="P39" s="54"/>
      <c r="Q39" s="54"/>
    </row>
    <row r="43" spans="1:17" x14ac:dyDescent="0.2">
      <c r="B43" s="100"/>
      <c r="C43" s="101"/>
      <c r="D43" s="133"/>
      <c r="E43" s="133"/>
      <c r="F43" s="133"/>
      <c r="G43" s="133"/>
      <c r="H43" s="133"/>
      <c r="I43" s="133"/>
    </row>
    <row r="50" spans="2:9" x14ac:dyDescent="0.2">
      <c r="B50" s="100"/>
      <c r="C50" s="101"/>
      <c r="D50" s="133"/>
      <c r="E50" s="133"/>
      <c r="F50" s="133"/>
      <c r="G50" s="133"/>
      <c r="H50" s="133"/>
      <c r="I50" s="133"/>
    </row>
    <row r="54" spans="2:9" x14ac:dyDescent="0.2">
      <c r="B54" s="100"/>
      <c r="C54" s="101"/>
      <c r="D54" s="133"/>
      <c r="E54" s="133"/>
      <c r="F54" s="133"/>
      <c r="G54" s="133"/>
      <c r="H54" s="133"/>
      <c r="I54" s="133"/>
    </row>
    <row r="57" spans="2:9" x14ac:dyDescent="0.2">
      <c r="B57" s="100"/>
      <c r="C57" s="101"/>
      <c r="D57" s="133"/>
      <c r="E57" s="133"/>
      <c r="F57" s="133"/>
      <c r="G57" s="133"/>
      <c r="H57" s="133"/>
      <c r="I57" s="133"/>
    </row>
    <row r="61" spans="2:9" x14ac:dyDescent="0.2">
      <c r="B61" s="100"/>
      <c r="C61" s="101"/>
      <c r="D61" s="133"/>
      <c r="E61" s="133"/>
      <c r="F61" s="133"/>
      <c r="G61" s="133"/>
      <c r="H61" s="133"/>
      <c r="I61" s="133"/>
    </row>
    <row r="64" spans="2:9" x14ac:dyDescent="0.2">
      <c r="B64" s="100"/>
      <c r="C64" s="101"/>
      <c r="D64" s="133"/>
      <c r="E64" s="133"/>
      <c r="F64" s="133"/>
      <c r="G64" s="133"/>
      <c r="H64" s="133"/>
      <c r="I64" s="133"/>
    </row>
    <row r="68" spans="2:9" x14ac:dyDescent="0.2">
      <c r="B68" s="100"/>
      <c r="C68" s="101"/>
      <c r="D68" s="133"/>
      <c r="E68" s="133"/>
      <c r="F68" s="133"/>
      <c r="G68" s="133"/>
      <c r="H68" s="133"/>
      <c r="I68" s="133"/>
    </row>
  </sheetData>
  <mergeCells count="13">
    <mergeCell ref="I6:I7"/>
    <mergeCell ref="J6:J7"/>
    <mergeCell ref="A39:H39"/>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8">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10"/>
  <sheetViews>
    <sheetView view="pageBreakPreview" zoomScale="70" zoomScaleNormal="100" zoomScaleSheetLayoutView="70"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34" customWidth="1"/>
    <col min="7" max="7" width="15.85546875" style="134" customWidth="1"/>
    <col min="8" max="8" width="14.42578125" style="134" customWidth="1"/>
    <col min="9" max="9" width="19" style="134" customWidth="1"/>
    <col min="10" max="10" width="17.42578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29" t="s">
        <v>240</v>
      </c>
      <c r="B1" s="329"/>
      <c r="C1" s="329"/>
      <c r="D1" s="329"/>
      <c r="E1" s="329"/>
      <c r="F1" s="329"/>
      <c r="G1" s="329"/>
      <c r="H1" s="329"/>
      <c r="I1" s="329"/>
      <c r="J1" s="329"/>
    </row>
    <row r="2" spans="1:17" ht="30.75" customHeight="1" x14ac:dyDescent="0.2">
      <c r="A2" s="125" t="s">
        <v>246</v>
      </c>
      <c r="B2" s="125"/>
      <c r="C2" s="330" t="s">
        <v>4096</v>
      </c>
      <c r="D2" s="330"/>
      <c r="E2" s="330"/>
      <c r="F2" s="330"/>
      <c r="G2" s="330"/>
      <c r="H2" s="330"/>
      <c r="I2" s="330"/>
      <c r="J2" s="330"/>
    </row>
    <row r="3" spans="1:17" ht="15.75" customHeight="1" x14ac:dyDescent="0.2">
      <c r="A3" s="125" t="s">
        <v>243</v>
      </c>
      <c r="B3" s="125"/>
      <c r="C3" s="126">
        <v>43951</v>
      </c>
      <c r="D3" s="135"/>
      <c r="E3" s="135"/>
      <c r="F3" s="126"/>
      <c r="G3" s="126"/>
      <c r="H3" s="126"/>
      <c r="I3" s="126"/>
    </row>
    <row r="4" spans="1:17" ht="17.25" customHeight="1" x14ac:dyDescent="0.2">
      <c r="A4" s="136" t="s">
        <v>82</v>
      </c>
      <c r="B4" s="125"/>
      <c r="C4" s="135"/>
      <c r="D4" s="135"/>
      <c r="E4" s="135"/>
      <c r="F4" s="126"/>
      <c r="G4" s="126"/>
      <c r="H4" s="126"/>
      <c r="I4" s="126"/>
    </row>
    <row r="5" spans="1:17" ht="51" customHeight="1" x14ac:dyDescent="0.2">
      <c r="A5" s="338" t="s">
        <v>247</v>
      </c>
      <c r="B5" s="338"/>
      <c r="C5" s="338"/>
      <c r="D5" s="338"/>
      <c r="E5" s="338"/>
      <c r="F5" s="338"/>
      <c r="G5" s="338"/>
      <c r="H5" s="338"/>
      <c r="I5" s="338"/>
      <c r="J5" s="338"/>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31"/>
      <c r="C7" s="331"/>
      <c r="D7" s="331"/>
      <c r="E7" s="331"/>
      <c r="F7" s="326"/>
      <c r="G7" s="137" t="s">
        <v>255</v>
      </c>
      <c r="H7" s="4" t="s">
        <v>256</v>
      </c>
      <c r="I7" s="326"/>
      <c r="J7" s="331"/>
      <c r="K7" s="54"/>
      <c r="L7" s="54"/>
      <c r="M7" s="54"/>
      <c r="N7" s="54"/>
      <c r="O7" s="54"/>
      <c r="P7" s="54"/>
      <c r="Q7" s="54"/>
    </row>
    <row r="8" spans="1:17" ht="63.75" x14ac:dyDescent="0.2">
      <c r="A8" s="183">
        <v>1</v>
      </c>
      <c r="B8" s="255" t="s">
        <v>4097</v>
      </c>
      <c r="C8" s="275" t="s">
        <v>2146</v>
      </c>
      <c r="D8" s="275" t="s">
        <v>1098</v>
      </c>
      <c r="E8" s="281"/>
      <c r="F8" s="240">
        <v>1</v>
      </c>
      <c r="G8" s="139">
        <v>1</v>
      </c>
      <c r="H8" s="139">
        <v>1</v>
      </c>
      <c r="I8" s="139">
        <f>F8*0.2+G8*0.4+H8*0.4</f>
        <v>1</v>
      </c>
      <c r="J8" s="235"/>
      <c r="K8" s="54"/>
      <c r="L8" s="54"/>
      <c r="M8" s="54"/>
      <c r="N8" s="54"/>
      <c r="O8" s="54"/>
      <c r="P8" s="54"/>
      <c r="Q8" s="54"/>
    </row>
    <row r="9" spans="1:17" ht="63.75" x14ac:dyDescent="0.2">
      <c r="A9" s="183">
        <v>2</v>
      </c>
      <c r="B9" s="254" t="s">
        <v>4098</v>
      </c>
      <c r="C9" s="275" t="s">
        <v>4099</v>
      </c>
      <c r="D9" s="275" t="s">
        <v>1098</v>
      </c>
      <c r="E9" s="281"/>
      <c r="F9" s="240">
        <v>1</v>
      </c>
      <c r="G9" s="139">
        <v>1</v>
      </c>
      <c r="H9" s="139">
        <v>1</v>
      </c>
      <c r="I9" s="139">
        <f>F9*0.2+G9*0.4+H9*0.4</f>
        <v>1</v>
      </c>
      <c r="J9" s="235"/>
      <c r="K9" s="54"/>
      <c r="L9" s="54"/>
      <c r="M9" s="54"/>
      <c r="N9" s="54"/>
      <c r="O9" s="54"/>
      <c r="P9" s="54"/>
      <c r="Q9" s="54"/>
    </row>
    <row r="10" spans="1:17" ht="89.25" x14ac:dyDescent="0.2">
      <c r="A10" s="183">
        <v>3</v>
      </c>
      <c r="B10" s="255" t="s">
        <v>4100</v>
      </c>
      <c r="C10" s="275" t="s">
        <v>2358</v>
      </c>
      <c r="D10" s="275" t="s">
        <v>1098</v>
      </c>
      <c r="E10" s="281"/>
      <c r="F10" s="240">
        <v>1</v>
      </c>
      <c r="G10" s="139">
        <v>1</v>
      </c>
      <c r="H10" s="139">
        <v>1</v>
      </c>
      <c r="I10" s="139">
        <f t="shared" ref="I10:I73" si="0">F10*0.2+G10*0.4+H10*0.4</f>
        <v>1</v>
      </c>
      <c r="J10" s="235"/>
      <c r="K10" s="54"/>
      <c r="L10" s="54"/>
      <c r="M10" s="54"/>
      <c r="N10" s="54"/>
      <c r="O10" s="54"/>
      <c r="P10" s="54"/>
      <c r="Q10" s="54"/>
    </row>
    <row r="11" spans="1:17" ht="63.75" x14ac:dyDescent="0.2">
      <c r="A11" s="183">
        <v>4</v>
      </c>
      <c r="B11" s="255" t="s">
        <v>4101</v>
      </c>
      <c r="C11" s="275" t="s">
        <v>4102</v>
      </c>
      <c r="D11" s="275" t="s">
        <v>1098</v>
      </c>
      <c r="E11" s="281"/>
      <c r="F11" s="240">
        <v>1</v>
      </c>
      <c r="G11" s="139">
        <v>1</v>
      </c>
      <c r="H11" s="139">
        <v>1</v>
      </c>
      <c r="I11" s="139">
        <f t="shared" si="0"/>
        <v>1</v>
      </c>
      <c r="J11" s="235"/>
      <c r="K11" s="54"/>
      <c r="L11" s="54"/>
      <c r="M11" s="54"/>
      <c r="N11" s="54"/>
      <c r="O11" s="54"/>
      <c r="P11" s="54"/>
      <c r="Q11" s="54"/>
    </row>
    <row r="12" spans="1:17" ht="76.5" x14ac:dyDescent="0.2">
      <c r="A12" s="183">
        <v>5</v>
      </c>
      <c r="B12" s="254" t="s">
        <v>4103</v>
      </c>
      <c r="C12" s="275" t="s">
        <v>4104</v>
      </c>
      <c r="D12" s="275" t="s">
        <v>1098</v>
      </c>
      <c r="E12" s="281"/>
      <c r="F12" s="240">
        <v>1</v>
      </c>
      <c r="G12" s="139">
        <v>1</v>
      </c>
      <c r="H12" s="139">
        <v>1</v>
      </c>
      <c r="I12" s="139">
        <f t="shared" si="0"/>
        <v>1</v>
      </c>
      <c r="J12" s="235"/>
      <c r="K12" s="54"/>
      <c r="L12" s="54"/>
      <c r="M12" s="54"/>
      <c r="N12" s="54"/>
      <c r="O12" s="54"/>
      <c r="P12" s="54"/>
      <c r="Q12" s="54"/>
    </row>
    <row r="13" spans="1:17" ht="51" x14ac:dyDescent="0.2">
      <c r="A13" s="183">
        <v>6</v>
      </c>
      <c r="B13" s="255" t="s">
        <v>4105</v>
      </c>
      <c r="C13" s="275" t="s">
        <v>4106</v>
      </c>
      <c r="D13" s="275" t="s">
        <v>1098</v>
      </c>
      <c r="E13" s="281"/>
      <c r="F13" s="240">
        <v>1</v>
      </c>
      <c r="G13" s="139">
        <v>1</v>
      </c>
      <c r="H13" s="139">
        <v>1</v>
      </c>
      <c r="I13" s="139">
        <f t="shared" si="0"/>
        <v>1</v>
      </c>
      <c r="J13" s="235"/>
      <c r="K13" s="54"/>
      <c r="L13" s="54"/>
      <c r="M13" s="54"/>
      <c r="N13" s="54"/>
      <c r="O13" s="54"/>
      <c r="P13" s="54"/>
      <c r="Q13" s="54"/>
    </row>
    <row r="14" spans="1:17" ht="76.5" x14ac:dyDescent="0.2">
      <c r="A14" s="183">
        <v>7</v>
      </c>
      <c r="B14" s="255" t="s">
        <v>4107</v>
      </c>
      <c r="C14" s="275" t="s">
        <v>4108</v>
      </c>
      <c r="D14" s="275" t="s">
        <v>1101</v>
      </c>
      <c r="E14" s="281"/>
      <c r="F14" s="240">
        <v>1</v>
      </c>
      <c r="G14" s="139">
        <v>1</v>
      </c>
      <c r="H14" s="139">
        <v>1</v>
      </c>
      <c r="I14" s="139">
        <f t="shared" si="0"/>
        <v>1</v>
      </c>
      <c r="J14" s="235"/>
      <c r="K14" s="54"/>
      <c r="L14" s="54"/>
      <c r="M14" s="54"/>
      <c r="N14" s="54"/>
      <c r="O14" s="54"/>
      <c r="P14" s="54"/>
      <c r="Q14" s="54"/>
    </row>
    <row r="15" spans="1:17" ht="63.75" x14ac:dyDescent="0.2">
      <c r="A15" s="183">
        <v>8</v>
      </c>
      <c r="B15" s="254" t="s">
        <v>4109</v>
      </c>
      <c r="C15" s="275" t="s">
        <v>4110</v>
      </c>
      <c r="D15" s="275" t="s">
        <v>1101</v>
      </c>
      <c r="E15" s="281"/>
      <c r="F15" s="240">
        <v>1</v>
      </c>
      <c r="G15" s="150">
        <v>1</v>
      </c>
      <c r="H15" s="139">
        <v>1</v>
      </c>
      <c r="I15" s="139">
        <f t="shared" si="0"/>
        <v>1</v>
      </c>
      <c r="J15" s="78" t="s">
        <v>361</v>
      </c>
      <c r="K15" s="54"/>
      <c r="L15" s="54"/>
      <c r="M15" s="54"/>
      <c r="N15" s="54"/>
      <c r="O15" s="54"/>
      <c r="P15" s="54"/>
      <c r="Q15" s="54"/>
    </row>
    <row r="16" spans="1:17" ht="63.75" x14ac:dyDescent="0.2">
      <c r="A16" s="183">
        <v>9</v>
      </c>
      <c r="B16" s="255" t="s">
        <v>4111</v>
      </c>
      <c r="C16" s="275" t="s">
        <v>4112</v>
      </c>
      <c r="D16" s="275" t="s">
        <v>1101</v>
      </c>
      <c r="E16" s="281"/>
      <c r="F16" s="240">
        <v>1</v>
      </c>
      <c r="G16" s="150">
        <v>1</v>
      </c>
      <c r="H16" s="139">
        <v>1</v>
      </c>
      <c r="I16" s="139">
        <f t="shared" si="0"/>
        <v>1</v>
      </c>
      <c r="J16" s="78" t="s">
        <v>361</v>
      </c>
      <c r="K16" s="54"/>
      <c r="L16" s="54"/>
      <c r="M16" s="54"/>
      <c r="N16" s="54"/>
      <c r="O16" s="54"/>
      <c r="P16" s="54"/>
      <c r="Q16" s="54"/>
    </row>
    <row r="17" spans="1:17" ht="76.5" x14ac:dyDescent="0.2">
      <c r="A17" s="183">
        <v>10</v>
      </c>
      <c r="B17" s="254" t="s">
        <v>4113</v>
      </c>
      <c r="C17" s="275" t="s">
        <v>4114</v>
      </c>
      <c r="D17" s="275" t="s">
        <v>1101</v>
      </c>
      <c r="E17" s="281"/>
      <c r="F17" s="240">
        <v>1</v>
      </c>
      <c r="G17" s="139">
        <v>1</v>
      </c>
      <c r="H17" s="139">
        <v>1</v>
      </c>
      <c r="I17" s="139">
        <f t="shared" si="0"/>
        <v>1</v>
      </c>
      <c r="J17" s="235"/>
      <c r="K17" s="54"/>
      <c r="L17" s="54"/>
      <c r="M17" s="54"/>
      <c r="N17" s="54"/>
      <c r="O17" s="54"/>
      <c r="P17" s="54"/>
      <c r="Q17" s="54"/>
    </row>
    <row r="18" spans="1:17" ht="63.75" x14ac:dyDescent="0.2">
      <c r="A18" s="183">
        <v>11</v>
      </c>
      <c r="B18" s="255" t="s">
        <v>4115</v>
      </c>
      <c r="C18" s="275" t="s">
        <v>4116</v>
      </c>
      <c r="D18" s="275" t="s">
        <v>1101</v>
      </c>
      <c r="E18" s="281"/>
      <c r="F18" s="240">
        <v>1</v>
      </c>
      <c r="G18" s="150">
        <v>1</v>
      </c>
      <c r="H18" s="139">
        <v>1</v>
      </c>
      <c r="I18" s="139">
        <f t="shared" si="0"/>
        <v>1</v>
      </c>
      <c r="J18" s="78" t="s">
        <v>361</v>
      </c>
      <c r="K18" s="54"/>
      <c r="L18" s="54"/>
      <c r="M18" s="54"/>
      <c r="N18" s="54"/>
      <c r="O18" s="54"/>
      <c r="P18" s="54"/>
      <c r="Q18" s="54"/>
    </row>
    <row r="19" spans="1:17" ht="63.75" x14ac:dyDescent="0.2">
      <c r="A19" s="183">
        <v>12</v>
      </c>
      <c r="B19" s="254" t="s">
        <v>4117</v>
      </c>
      <c r="C19" s="275" t="s">
        <v>4118</v>
      </c>
      <c r="D19" s="275" t="s">
        <v>1101</v>
      </c>
      <c r="E19" s="281"/>
      <c r="F19" s="240">
        <v>1</v>
      </c>
      <c r="G19" s="150">
        <v>1</v>
      </c>
      <c r="H19" s="139">
        <v>1</v>
      </c>
      <c r="I19" s="139">
        <f t="shared" si="0"/>
        <v>1</v>
      </c>
      <c r="J19" s="78" t="s">
        <v>361</v>
      </c>
      <c r="K19" s="54"/>
      <c r="L19" s="54"/>
      <c r="M19" s="54"/>
      <c r="N19" s="54"/>
      <c r="O19" s="54"/>
      <c r="P19" s="54"/>
      <c r="Q19" s="54"/>
    </row>
    <row r="20" spans="1:17" ht="63.75" x14ac:dyDescent="0.2">
      <c r="A20" s="183">
        <v>13</v>
      </c>
      <c r="B20" s="254" t="s">
        <v>4119</v>
      </c>
      <c r="C20" s="275" t="s">
        <v>4120</v>
      </c>
      <c r="D20" s="275" t="s">
        <v>1101</v>
      </c>
      <c r="E20" s="281"/>
      <c r="F20" s="240">
        <v>1</v>
      </c>
      <c r="G20" s="150">
        <v>1</v>
      </c>
      <c r="H20" s="139">
        <v>1</v>
      </c>
      <c r="I20" s="139">
        <f t="shared" si="0"/>
        <v>1</v>
      </c>
      <c r="J20" s="78" t="s">
        <v>361</v>
      </c>
      <c r="K20" s="54"/>
      <c r="L20" s="54"/>
      <c r="M20" s="54"/>
      <c r="N20" s="54"/>
      <c r="O20" s="54"/>
      <c r="P20" s="54"/>
      <c r="Q20" s="54"/>
    </row>
    <row r="21" spans="1:17" ht="63.75" x14ac:dyDescent="0.2">
      <c r="A21" s="183">
        <v>14</v>
      </c>
      <c r="B21" s="254" t="s">
        <v>4121</v>
      </c>
      <c r="C21" s="275" t="s">
        <v>4122</v>
      </c>
      <c r="D21" s="275" t="s">
        <v>1101</v>
      </c>
      <c r="E21" s="281"/>
      <c r="F21" s="240">
        <v>1</v>
      </c>
      <c r="G21" s="150">
        <v>1</v>
      </c>
      <c r="H21" s="139">
        <v>1</v>
      </c>
      <c r="I21" s="139">
        <f t="shared" si="0"/>
        <v>1</v>
      </c>
      <c r="J21" s="78" t="s">
        <v>361</v>
      </c>
      <c r="K21" s="54"/>
      <c r="L21" s="54"/>
      <c r="M21" s="54"/>
      <c r="N21" s="54"/>
      <c r="O21" s="54"/>
      <c r="P21" s="54"/>
      <c r="Q21" s="54"/>
    </row>
    <row r="22" spans="1:17" ht="38.25" x14ac:dyDescent="0.2">
      <c r="A22" s="183">
        <v>15</v>
      </c>
      <c r="B22" s="254" t="s">
        <v>4123</v>
      </c>
      <c r="C22" s="275" t="s">
        <v>4124</v>
      </c>
      <c r="D22" s="275" t="s">
        <v>1101</v>
      </c>
      <c r="E22" s="281"/>
      <c r="F22" s="240">
        <v>1</v>
      </c>
      <c r="G22" s="139">
        <v>1</v>
      </c>
      <c r="H22" s="139">
        <v>1</v>
      </c>
      <c r="I22" s="139">
        <f t="shared" si="0"/>
        <v>1</v>
      </c>
      <c r="J22" s="235"/>
      <c r="K22" s="54"/>
      <c r="L22" s="54"/>
      <c r="M22" s="54"/>
      <c r="N22" s="54"/>
      <c r="O22" s="54"/>
      <c r="P22" s="54"/>
      <c r="Q22" s="54"/>
    </row>
    <row r="23" spans="1:17" ht="76.5" x14ac:dyDescent="0.2">
      <c r="A23" s="183">
        <v>16</v>
      </c>
      <c r="B23" s="254" t="s">
        <v>4125</v>
      </c>
      <c r="C23" s="275" t="s">
        <v>4126</v>
      </c>
      <c r="D23" s="275" t="s">
        <v>1101</v>
      </c>
      <c r="E23" s="281"/>
      <c r="F23" s="240">
        <v>1</v>
      </c>
      <c r="G23" s="139">
        <v>1</v>
      </c>
      <c r="H23" s="139">
        <v>1</v>
      </c>
      <c r="I23" s="139">
        <f t="shared" si="0"/>
        <v>1</v>
      </c>
      <c r="J23" s="235"/>
      <c r="K23" s="54"/>
      <c r="L23" s="54"/>
      <c r="M23" s="54"/>
      <c r="N23" s="54"/>
      <c r="O23" s="54"/>
      <c r="P23" s="54"/>
      <c r="Q23" s="54"/>
    </row>
    <row r="24" spans="1:17" ht="102" x14ac:dyDescent="0.2">
      <c r="A24" s="183">
        <v>17</v>
      </c>
      <c r="B24" s="254" t="s">
        <v>4127</v>
      </c>
      <c r="C24" s="275" t="s">
        <v>4128</v>
      </c>
      <c r="D24" s="275" t="s">
        <v>1101</v>
      </c>
      <c r="E24" s="281"/>
      <c r="F24" s="240">
        <v>1</v>
      </c>
      <c r="G24" s="150">
        <v>1</v>
      </c>
      <c r="H24" s="139">
        <v>1</v>
      </c>
      <c r="I24" s="139">
        <f t="shared" si="0"/>
        <v>1</v>
      </c>
      <c r="J24" s="78" t="s">
        <v>361</v>
      </c>
      <c r="K24" s="54"/>
      <c r="L24" s="54"/>
      <c r="M24" s="54"/>
      <c r="N24" s="54"/>
      <c r="O24" s="54"/>
      <c r="P24" s="54"/>
      <c r="Q24" s="54"/>
    </row>
    <row r="25" spans="1:17" ht="63.75" x14ac:dyDescent="0.2">
      <c r="A25" s="183">
        <v>18</v>
      </c>
      <c r="B25" s="254" t="s">
        <v>4129</v>
      </c>
      <c r="C25" s="275" t="s">
        <v>4130</v>
      </c>
      <c r="D25" s="275" t="s">
        <v>1101</v>
      </c>
      <c r="E25" s="281"/>
      <c r="F25" s="240">
        <v>1</v>
      </c>
      <c r="G25" s="150">
        <v>1</v>
      </c>
      <c r="H25" s="139">
        <v>1</v>
      </c>
      <c r="I25" s="139">
        <f t="shared" si="0"/>
        <v>1</v>
      </c>
      <c r="J25" s="78" t="s">
        <v>361</v>
      </c>
      <c r="K25" s="54"/>
      <c r="L25" s="54"/>
      <c r="M25" s="54"/>
      <c r="N25" s="54"/>
      <c r="O25" s="54"/>
      <c r="P25" s="54"/>
      <c r="Q25" s="54"/>
    </row>
    <row r="26" spans="1:17" ht="76.5" x14ac:dyDescent="0.2">
      <c r="A26" s="183">
        <v>19</v>
      </c>
      <c r="B26" s="254" t="s">
        <v>4131</v>
      </c>
      <c r="C26" s="275" t="s">
        <v>4132</v>
      </c>
      <c r="D26" s="275" t="s">
        <v>1101</v>
      </c>
      <c r="E26" s="281"/>
      <c r="F26" s="240">
        <v>1</v>
      </c>
      <c r="G26" s="139">
        <v>1</v>
      </c>
      <c r="H26" s="139">
        <v>1</v>
      </c>
      <c r="I26" s="139">
        <f t="shared" si="0"/>
        <v>1</v>
      </c>
      <c r="J26" s="235"/>
      <c r="K26" s="54"/>
      <c r="L26" s="54"/>
      <c r="M26" s="54"/>
      <c r="N26" s="54"/>
      <c r="O26" s="54"/>
      <c r="P26" s="54"/>
      <c r="Q26" s="54"/>
    </row>
    <row r="27" spans="1:17" ht="63.75" x14ac:dyDescent="0.2">
      <c r="A27" s="183">
        <v>20</v>
      </c>
      <c r="B27" s="254" t="s">
        <v>4133</v>
      </c>
      <c r="C27" s="275" t="s">
        <v>4134</v>
      </c>
      <c r="D27" s="275" t="s">
        <v>1101</v>
      </c>
      <c r="E27" s="281"/>
      <c r="F27" s="240">
        <v>1</v>
      </c>
      <c r="G27" s="139">
        <v>1</v>
      </c>
      <c r="H27" s="139">
        <v>1</v>
      </c>
      <c r="I27" s="139">
        <f t="shared" si="0"/>
        <v>1</v>
      </c>
      <c r="J27" s="235"/>
      <c r="K27" s="54"/>
      <c r="L27" s="54"/>
      <c r="M27" s="54"/>
      <c r="N27" s="54"/>
      <c r="O27" s="54"/>
      <c r="P27" s="54"/>
      <c r="Q27" s="54"/>
    </row>
    <row r="28" spans="1:17" ht="51" x14ac:dyDescent="0.2">
      <c r="A28" s="183">
        <v>21</v>
      </c>
      <c r="B28" s="254" t="s">
        <v>4135</v>
      </c>
      <c r="C28" s="275" t="s">
        <v>4136</v>
      </c>
      <c r="D28" s="275" t="s">
        <v>1101</v>
      </c>
      <c r="E28" s="281"/>
      <c r="F28" s="240">
        <v>1</v>
      </c>
      <c r="G28" s="139">
        <v>1</v>
      </c>
      <c r="H28" s="139">
        <v>1</v>
      </c>
      <c r="I28" s="139">
        <f t="shared" si="0"/>
        <v>1</v>
      </c>
      <c r="J28" s="235"/>
      <c r="K28" s="54"/>
      <c r="L28" s="54"/>
      <c r="M28" s="54"/>
      <c r="N28" s="54"/>
      <c r="O28" s="54"/>
      <c r="P28" s="54"/>
      <c r="Q28" s="54"/>
    </row>
    <row r="29" spans="1:17" ht="76.5" x14ac:dyDescent="0.2">
      <c r="A29" s="183">
        <v>22</v>
      </c>
      <c r="B29" s="254" t="s">
        <v>4137</v>
      </c>
      <c r="C29" s="275" t="s">
        <v>4138</v>
      </c>
      <c r="D29" s="275" t="s">
        <v>1101</v>
      </c>
      <c r="E29" s="281"/>
      <c r="F29" s="240">
        <v>1</v>
      </c>
      <c r="G29" s="150">
        <v>1</v>
      </c>
      <c r="H29" s="139">
        <v>1</v>
      </c>
      <c r="I29" s="139">
        <f t="shared" si="0"/>
        <v>1</v>
      </c>
      <c r="J29" s="78" t="s">
        <v>361</v>
      </c>
      <c r="K29" s="54"/>
      <c r="L29" s="54"/>
      <c r="M29" s="54"/>
      <c r="N29" s="54"/>
      <c r="O29" s="54"/>
      <c r="P29" s="54"/>
      <c r="Q29" s="54"/>
    </row>
    <row r="30" spans="1:17" ht="76.5" x14ac:dyDescent="0.2">
      <c r="A30" s="183">
        <v>23</v>
      </c>
      <c r="B30" s="254" t="s">
        <v>4139</v>
      </c>
      <c r="C30" s="275" t="s">
        <v>4140</v>
      </c>
      <c r="D30" s="275" t="s">
        <v>1101</v>
      </c>
      <c r="E30" s="281"/>
      <c r="F30" s="240">
        <v>1</v>
      </c>
      <c r="G30" s="139">
        <v>1</v>
      </c>
      <c r="H30" s="139">
        <v>1</v>
      </c>
      <c r="I30" s="139">
        <f t="shared" si="0"/>
        <v>1</v>
      </c>
      <c r="J30" s="235"/>
      <c r="K30" s="54"/>
      <c r="L30" s="54"/>
      <c r="M30" s="54"/>
      <c r="N30" s="54"/>
      <c r="O30" s="54"/>
      <c r="P30" s="54"/>
      <c r="Q30" s="54"/>
    </row>
    <row r="31" spans="1:17" ht="76.5" x14ac:dyDescent="0.2">
      <c r="A31" s="183">
        <v>24</v>
      </c>
      <c r="B31" s="254" t="s">
        <v>4141</v>
      </c>
      <c r="C31" s="275" t="s">
        <v>4142</v>
      </c>
      <c r="D31" s="275" t="s">
        <v>1101</v>
      </c>
      <c r="E31" s="281"/>
      <c r="F31" s="240">
        <v>1</v>
      </c>
      <c r="G31" s="150">
        <v>1</v>
      </c>
      <c r="H31" s="139">
        <v>1</v>
      </c>
      <c r="I31" s="139">
        <f t="shared" si="0"/>
        <v>1</v>
      </c>
      <c r="J31" s="78" t="s">
        <v>361</v>
      </c>
      <c r="K31" s="54"/>
      <c r="L31" s="54"/>
      <c r="M31" s="54"/>
      <c r="N31" s="54"/>
      <c r="O31" s="54"/>
      <c r="P31" s="54"/>
      <c r="Q31" s="54"/>
    </row>
    <row r="32" spans="1:17" ht="63.75" x14ac:dyDescent="0.2">
      <c r="A32" s="183">
        <v>25</v>
      </c>
      <c r="B32" s="254" t="s">
        <v>4143</v>
      </c>
      <c r="C32" s="275" t="s">
        <v>4144</v>
      </c>
      <c r="D32" s="275" t="s">
        <v>1101</v>
      </c>
      <c r="E32" s="281"/>
      <c r="F32" s="9">
        <v>1</v>
      </c>
      <c r="G32" s="150">
        <v>1</v>
      </c>
      <c r="H32" s="139">
        <v>1</v>
      </c>
      <c r="I32" s="139">
        <f t="shared" si="0"/>
        <v>1</v>
      </c>
      <c r="J32" s="78" t="s">
        <v>361</v>
      </c>
      <c r="K32" s="54"/>
      <c r="L32" s="54"/>
      <c r="M32" s="54"/>
      <c r="N32" s="54"/>
      <c r="O32" s="54"/>
      <c r="P32" s="54"/>
      <c r="Q32" s="54"/>
    </row>
    <row r="33" spans="1:17" ht="63.75" x14ac:dyDescent="0.2">
      <c r="A33" s="183">
        <v>26</v>
      </c>
      <c r="B33" s="254" t="s">
        <v>4145</v>
      </c>
      <c r="C33" s="275" t="s">
        <v>4146</v>
      </c>
      <c r="D33" s="275" t="s">
        <v>1101</v>
      </c>
      <c r="E33" s="281"/>
      <c r="F33" s="240">
        <v>1</v>
      </c>
      <c r="G33" s="150">
        <v>1</v>
      </c>
      <c r="H33" s="139">
        <v>1</v>
      </c>
      <c r="I33" s="139">
        <f t="shared" si="0"/>
        <v>1</v>
      </c>
      <c r="J33" s="78" t="s">
        <v>361</v>
      </c>
      <c r="K33" s="54"/>
      <c r="L33" s="54"/>
      <c r="M33" s="54"/>
      <c r="N33" s="54"/>
      <c r="O33" s="54"/>
      <c r="P33" s="54"/>
      <c r="Q33" s="54"/>
    </row>
    <row r="34" spans="1:17" ht="63.75" x14ac:dyDescent="0.2">
      <c r="A34" s="183">
        <v>27</v>
      </c>
      <c r="B34" s="254" t="s">
        <v>4147</v>
      </c>
      <c r="C34" s="275" t="s">
        <v>4148</v>
      </c>
      <c r="D34" s="275" t="s">
        <v>1101</v>
      </c>
      <c r="E34" s="281"/>
      <c r="F34" s="240">
        <v>1</v>
      </c>
      <c r="G34" s="150">
        <v>1</v>
      </c>
      <c r="H34" s="139">
        <v>1</v>
      </c>
      <c r="I34" s="139">
        <f t="shared" si="0"/>
        <v>1</v>
      </c>
      <c r="J34" s="78" t="s">
        <v>361</v>
      </c>
      <c r="K34" s="54"/>
      <c r="L34" s="54"/>
      <c r="M34" s="54"/>
      <c r="N34" s="54"/>
      <c r="O34" s="54"/>
      <c r="P34" s="54"/>
      <c r="Q34" s="54"/>
    </row>
    <row r="35" spans="1:17" ht="76.5" x14ac:dyDescent="0.2">
      <c r="A35" s="183">
        <v>28</v>
      </c>
      <c r="B35" s="254" t="s">
        <v>4149</v>
      </c>
      <c r="C35" s="275" t="s">
        <v>4150</v>
      </c>
      <c r="D35" s="275" t="s">
        <v>1101</v>
      </c>
      <c r="E35" s="281"/>
      <c r="F35" s="240">
        <v>1</v>
      </c>
      <c r="G35" s="139">
        <v>1</v>
      </c>
      <c r="H35" s="139">
        <v>1</v>
      </c>
      <c r="I35" s="139">
        <f t="shared" si="0"/>
        <v>1</v>
      </c>
      <c r="J35" s="235"/>
      <c r="K35" s="54"/>
      <c r="L35" s="54"/>
      <c r="M35" s="54"/>
      <c r="N35" s="54"/>
      <c r="O35" s="54"/>
      <c r="P35" s="54"/>
      <c r="Q35" s="54"/>
    </row>
    <row r="36" spans="1:17" ht="76.5" x14ac:dyDescent="0.2">
      <c r="A36" s="183">
        <v>29</v>
      </c>
      <c r="B36" s="255" t="s">
        <v>4151</v>
      </c>
      <c r="C36" s="275" t="s">
        <v>4152</v>
      </c>
      <c r="D36" s="275" t="s">
        <v>1101</v>
      </c>
      <c r="E36" s="281"/>
      <c r="F36" s="240">
        <v>1</v>
      </c>
      <c r="G36" s="150">
        <v>1</v>
      </c>
      <c r="H36" s="139">
        <v>1</v>
      </c>
      <c r="I36" s="139">
        <f t="shared" si="0"/>
        <v>1</v>
      </c>
      <c r="J36" s="78" t="s">
        <v>361</v>
      </c>
      <c r="K36" s="54"/>
      <c r="L36" s="54"/>
      <c r="M36" s="54"/>
      <c r="N36" s="54"/>
      <c r="O36" s="54"/>
      <c r="P36" s="54"/>
      <c r="Q36" s="54"/>
    </row>
    <row r="37" spans="1:17" ht="76.5" x14ac:dyDescent="0.2">
      <c r="A37" s="183">
        <v>30</v>
      </c>
      <c r="B37" s="254" t="s">
        <v>4153</v>
      </c>
      <c r="C37" s="275" t="s">
        <v>4154</v>
      </c>
      <c r="D37" s="275" t="s">
        <v>1101</v>
      </c>
      <c r="E37" s="281"/>
      <c r="F37" s="240">
        <v>1</v>
      </c>
      <c r="G37" s="139">
        <v>1</v>
      </c>
      <c r="H37" s="139">
        <v>1</v>
      </c>
      <c r="I37" s="139">
        <f t="shared" si="0"/>
        <v>1</v>
      </c>
      <c r="J37" s="235"/>
      <c r="K37" s="54"/>
      <c r="L37" s="54"/>
      <c r="M37" s="54"/>
      <c r="N37" s="54"/>
      <c r="O37" s="54"/>
      <c r="P37" s="54"/>
      <c r="Q37" s="54"/>
    </row>
    <row r="38" spans="1:17" ht="63.75" x14ac:dyDescent="0.2">
      <c r="A38" s="183">
        <v>31</v>
      </c>
      <c r="B38" s="254" t="s">
        <v>4155</v>
      </c>
      <c r="C38" s="275" t="s">
        <v>4156</v>
      </c>
      <c r="D38" s="275" t="s">
        <v>1101</v>
      </c>
      <c r="E38" s="281"/>
      <c r="F38" s="240">
        <v>1</v>
      </c>
      <c r="G38" s="150">
        <v>1</v>
      </c>
      <c r="H38" s="139">
        <v>1</v>
      </c>
      <c r="I38" s="139">
        <f t="shared" si="0"/>
        <v>1</v>
      </c>
      <c r="J38" s="78" t="s">
        <v>361</v>
      </c>
      <c r="K38" s="54"/>
      <c r="L38" s="54"/>
      <c r="M38" s="54"/>
      <c r="N38" s="54"/>
      <c r="O38" s="54"/>
      <c r="P38" s="54"/>
      <c r="Q38" s="54"/>
    </row>
    <row r="39" spans="1:17" ht="127.5" x14ac:dyDescent="0.2">
      <c r="A39" s="183">
        <v>32</v>
      </c>
      <c r="B39" s="254" t="s">
        <v>4157</v>
      </c>
      <c r="C39" s="275" t="s">
        <v>4158</v>
      </c>
      <c r="D39" s="275" t="s">
        <v>1101</v>
      </c>
      <c r="E39" s="281"/>
      <c r="F39" s="150">
        <v>1</v>
      </c>
      <c r="G39" s="150">
        <v>1</v>
      </c>
      <c r="H39" s="139">
        <v>1</v>
      </c>
      <c r="I39" s="139">
        <f t="shared" si="0"/>
        <v>1</v>
      </c>
      <c r="J39" s="78" t="s">
        <v>4159</v>
      </c>
      <c r="K39" s="54"/>
      <c r="L39" s="54"/>
      <c r="M39" s="54"/>
      <c r="N39" s="54"/>
      <c r="O39" s="54"/>
      <c r="P39" s="54"/>
      <c r="Q39" s="54"/>
    </row>
    <row r="40" spans="1:17" ht="76.5" x14ac:dyDescent="0.2">
      <c r="A40" s="183">
        <v>33</v>
      </c>
      <c r="B40" s="254" t="s">
        <v>4160</v>
      </c>
      <c r="C40" s="275" t="s">
        <v>4161</v>
      </c>
      <c r="D40" s="275" t="s">
        <v>1101</v>
      </c>
      <c r="E40" s="281"/>
      <c r="F40" s="240">
        <v>1</v>
      </c>
      <c r="G40" s="139">
        <v>1</v>
      </c>
      <c r="H40" s="139">
        <v>1</v>
      </c>
      <c r="I40" s="139">
        <f t="shared" si="0"/>
        <v>1</v>
      </c>
      <c r="J40" s="235"/>
      <c r="K40" s="54"/>
      <c r="L40" s="54"/>
      <c r="M40" s="54"/>
      <c r="N40" s="54"/>
      <c r="O40" s="54"/>
      <c r="P40" s="54"/>
      <c r="Q40" s="54"/>
    </row>
    <row r="41" spans="1:17" ht="63.75" x14ac:dyDescent="0.2">
      <c r="A41" s="183">
        <v>34</v>
      </c>
      <c r="B41" s="254" t="s">
        <v>4162</v>
      </c>
      <c r="C41" s="275" t="s">
        <v>4163</v>
      </c>
      <c r="D41" s="275" t="s">
        <v>1101</v>
      </c>
      <c r="E41" s="281"/>
      <c r="F41" s="240">
        <v>1</v>
      </c>
      <c r="G41" s="150">
        <v>1</v>
      </c>
      <c r="H41" s="139">
        <v>1</v>
      </c>
      <c r="I41" s="139">
        <f t="shared" si="0"/>
        <v>1</v>
      </c>
      <c r="J41" s="78" t="s">
        <v>361</v>
      </c>
      <c r="K41" s="54"/>
      <c r="L41" s="54"/>
      <c r="M41" s="54"/>
      <c r="N41" s="54"/>
      <c r="O41" s="54"/>
      <c r="P41" s="54"/>
      <c r="Q41" s="54"/>
    </row>
    <row r="42" spans="1:17" ht="63.75" x14ac:dyDescent="0.2">
      <c r="A42" s="183">
        <v>35</v>
      </c>
      <c r="B42" s="254" t="s">
        <v>4164</v>
      </c>
      <c r="C42" s="275" t="s">
        <v>4165</v>
      </c>
      <c r="D42" s="275" t="s">
        <v>1101</v>
      </c>
      <c r="E42" s="281"/>
      <c r="F42" s="240">
        <v>1</v>
      </c>
      <c r="G42" s="150">
        <v>1</v>
      </c>
      <c r="H42" s="139">
        <v>1</v>
      </c>
      <c r="I42" s="139">
        <f t="shared" si="0"/>
        <v>1</v>
      </c>
      <c r="J42" s="78" t="s">
        <v>361</v>
      </c>
      <c r="K42" s="54"/>
      <c r="L42" s="54"/>
      <c r="M42" s="54"/>
      <c r="N42" s="54"/>
      <c r="O42" s="54"/>
      <c r="P42" s="54"/>
      <c r="Q42" s="54"/>
    </row>
    <row r="43" spans="1:17" ht="76.5" x14ac:dyDescent="0.2">
      <c r="A43" s="183">
        <v>36</v>
      </c>
      <c r="B43" s="254" t="s">
        <v>4166</v>
      </c>
      <c r="C43" s="275" t="s">
        <v>4167</v>
      </c>
      <c r="D43" s="275" t="s">
        <v>1101</v>
      </c>
      <c r="E43" s="281"/>
      <c r="F43" s="240">
        <v>1</v>
      </c>
      <c r="G43" s="139">
        <v>1</v>
      </c>
      <c r="H43" s="139">
        <v>1</v>
      </c>
      <c r="I43" s="139">
        <f t="shared" si="0"/>
        <v>1</v>
      </c>
      <c r="J43" s="235"/>
      <c r="K43" s="54"/>
      <c r="L43" s="54"/>
      <c r="M43" s="54"/>
      <c r="N43" s="54"/>
      <c r="O43" s="54"/>
      <c r="P43" s="54"/>
      <c r="Q43" s="54"/>
    </row>
    <row r="44" spans="1:17" ht="76.5" x14ac:dyDescent="0.2">
      <c r="A44" s="183">
        <v>37</v>
      </c>
      <c r="B44" s="254" t="s">
        <v>4168</v>
      </c>
      <c r="C44" s="275" t="s">
        <v>4169</v>
      </c>
      <c r="D44" s="275" t="s">
        <v>1101</v>
      </c>
      <c r="E44" s="281"/>
      <c r="F44" s="240">
        <v>1</v>
      </c>
      <c r="G44" s="139">
        <v>1</v>
      </c>
      <c r="H44" s="139">
        <v>1</v>
      </c>
      <c r="I44" s="139">
        <f t="shared" si="0"/>
        <v>1</v>
      </c>
      <c r="J44" s="235"/>
      <c r="K44" s="54"/>
      <c r="L44" s="54"/>
      <c r="M44" s="54"/>
      <c r="N44" s="54"/>
      <c r="O44" s="54"/>
      <c r="P44" s="54"/>
      <c r="Q44" s="54"/>
    </row>
    <row r="45" spans="1:17" ht="76.5" x14ac:dyDescent="0.2">
      <c r="A45" s="183">
        <v>38</v>
      </c>
      <c r="B45" s="254" t="s">
        <v>4170</v>
      </c>
      <c r="C45" s="275" t="s">
        <v>4171</v>
      </c>
      <c r="D45" s="275" t="s">
        <v>1101</v>
      </c>
      <c r="E45" s="281"/>
      <c r="F45" s="240">
        <v>1</v>
      </c>
      <c r="G45" s="139">
        <v>1</v>
      </c>
      <c r="H45" s="139">
        <v>1</v>
      </c>
      <c r="I45" s="139">
        <f t="shared" si="0"/>
        <v>1</v>
      </c>
      <c r="J45" s="235"/>
      <c r="K45" s="54"/>
      <c r="L45" s="54"/>
      <c r="M45" s="54"/>
      <c r="N45" s="54"/>
      <c r="O45" s="54"/>
      <c r="P45" s="54"/>
      <c r="Q45" s="54"/>
    </row>
    <row r="46" spans="1:17" ht="76.5" x14ac:dyDescent="0.2">
      <c r="A46" s="183">
        <v>39</v>
      </c>
      <c r="B46" s="254" t="s">
        <v>4172</v>
      </c>
      <c r="C46" s="275" t="s">
        <v>4173</v>
      </c>
      <c r="D46" s="275" t="s">
        <v>1101</v>
      </c>
      <c r="E46" s="281"/>
      <c r="F46" s="240">
        <v>1</v>
      </c>
      <c r="G46" s="150">
        <v>1</v>
      </c>
      <c r="H46" s="139">
        <v>1</v>
      </c>
      <c r="I46" s="139">
        <f t="shared" si="0"/>
        <v>1</v>
      </c>
      <c r="J46" s="78" t="s">
        <v>361</v>
      </c>
      <c r="K46" s="54"/>
      <c r="L46" s="54"/>
      <c r="M46" s="54"/>
      <c r="N46" s="54"/>
      <c r="O46" s="54"/>
      <c r="P46" s="54"/>
      <c r="Q46" s="54"/>
    </row>
    <row r="47" spans="1:17" ht="63.75" x14ac:dyDescent="0.2">
      <c r="A47" s="183">
        <v>40</v>
      </c>
      <c r="B47" s="254" t="s">
        <v>4174</v>
      </c>
      <c r="C47" s="275" t="s">
        <v>4175</v>
      </c>
      <c r="D47" s="275" t="s">
        <v>1101</v>
      </c>
      <c r="E47" s="281"/>
      <c r="F47" s="240">
        <v>1</v>
      </c>
      <c r="G47" s="150">
        <v>1</v>
      </c>
      <c r="H47" s="139">
        <v>1</v>
      </c>
      <c r="I47" s="139">
        <f t="shared" si="0"/>
        <v>1</v>
      </c>
      <c r="J47" s="78" t="s">
        <v>361</v>
      </c>
      <c r="K47" s="54"/>
      <c r="L47" s="54"/>
      <c r="M47" s="54"/>
      <c r="N47" s="54"/>
      <c r="O47" s="54"/>
      <c r="P47" s="54"/>
      <c r="Q47" s="54"/>
    </row>
    <row r="48" spans="1:17" ht="63.75" x14ac:dyDescent="0.2">
      <c r="A48" s="183">
        <v>41</v>
      </c>
      <c r="B48" s="254" t="s">
        <v>4176</v>
      </c>
      <c r="C48" s="275" t="s">
        <v>4177</v>
      </c>
      <c r="D48" s="275" t="s">
        <v>1101</v>
      </c>
      <c r="E48" s="281"/>
      <c r="F48" s="240">
        <v>1</v>
      </c>
      <c r="G48" s="150">
        <v>1</v>
      </c>
      <c r="H48" s="139">
        <v>1</v>
      </c>
      <c r="I48" s="139">
        <f t="shared" si="0"/>
        <v>1</v>
      </c>
      <c r="J48" s="78" t="s">
        <v>361</v>
      </c>
      <c r="K48" s="54"/>
      <c r="L48" s="54"/>
      <c r="M48" s="54"/>
      <c r="N48" s="54"/>
      <c r="O48" s="54"/>
      <c r="P48" s="54"/>
      <c r="Q48" s="54"/>
    </row>
    <row r="49" spans="1:17" ht="63.75" x14ac:dyDescent="0.2">
      <c r="A49" s="183">
        <v>42</v>
      </c>
      <c r="B49" s="254" t="s">
        <v>4178</v>
      </c>
      <c r="C49" s="275" t="s">
        <v>4179</v>
      </c>
      <c r="D49" s="275" t="s">
        <v>1101</v>
      </c>
      <c r="E49" s="281"/>
      <c r="F49" s="240">
        <v>1</v>
      </c>
      <c r="G49" s="150">
        <v>1</v>
      </c>
      <c r="H49" s="139">
        <v>1</v>
      </c>
      <c r="I49" s="139">
        <f t="shared" si="0"/>
        <v>1</v>
      </c>
      <c r="J49" s="78" t="s">
        <v>361</v>
      </c>
      <c r="K49" s="54"/>
      <c r="L49" s="54"/>
      <c r="M49" s="54"/>
      <c r="N49" s="54"/>
      <c r="O49" s="54"/>
      <c r="P49" s="54"/>
      <c r="Q49" s="54"/>
    </row>
    <row r="50" spans="1:17" ht="76.5" x14ac:dyDescent="0.2">
      <c r="A50" s="183">
        <v>43</v>
      </c>
      <c r="B50" s="254" t="s">
        <v>4180</v>
      </c>
      <c r="C50" s="275" t="s">
        <v>4181</v>
      </c>
      <c r="D50" s="275" t="s">
        <v>1101</v>
      </c>
      <c r="E50" s="281"/>
      <c r="F50" s="240">
        <v>1</v>
      </c>
      <c r="G50" s="139">
        <v>1</v>
      </c>
      <c r="H50" s="139">
        <v>1</v>
      </c>
      <c r="I50" s="139">
        <f t="shared" si="0"/>
        <v>1</v>
      </c>
      <c r="J50" s="235"/>
      <c r="K50" s="54"/>
      <c r="L50" s="54"/>
      <c r="M50" s="54"/>
      <c r="N50" s="54"/>
      <c r="O50" s="54"/>
      <c r="P50" s="54"/>
      <c r="Q50" s="54"/>
    </row>
    <row r="51" spans="1:17" ht="76.5" x14ac:dyDescent="0.2">
      <c r="A51" s="183">
        <v>44</v>
      </c>
      <c r="B51" s="254" t="s">
        <v>4182</v>
      </c>
      <c r="C51" s="275" t="s">
        <v>4183</v>
      </c>
      <c r="D51" s="275" t="s">
        <v>1101</v>
      </c>
      <c r="E51" s="281"/>
      <c r="F51" s="240">
        <v>1</v>
      </c>
      <c r="G51" s="139">
        <v>1</v>
      </c>
      <c r="H51" s="139">
        <v>1</v>
      </c>
      <c r="I51" s="139">
        <f t="shared" si="0"/>
        <v>1</v>
      </c>
      <c r="J51" s="235"/>
      <c r="K51" s="54"/>
      <c r="L51" s="54"/>
      <c r="M51" s="54"/>
      <c r="N51" s="54"/>
      <c r="O51" s="54"/>
      <c r="P51" s="54"/>
      <c r="Q51" s="54"/>
    </row>
    <row r="52" spans="1:17" ht="63.75" x14ac:dyDescent="0.2">
      <c r="A52" s="183">
        <v>45</v>
      </c>
      <c r="B52" s="254" t="s">
        <v>4184</v>
      </c>
      <c r="C52" s="275" t="s">
        <v>4185</v>
      </c>
      <c r="D52" s="275" t="s">
        <v>1101</v>
      </c>
      <c r="E52" s="281"/>
      <c r="F52" s="240">
        <v>1</v>
      </c>
      <c r="G52" s="150">
        <v>1</v>
      </c>
      <c r="H52" s="139">
        <v>1</v>
      </c>
      <c r="I52" s="139">
        <f t="shared" si="0"/>
        <v>1</v>
      </c>
      <c r="J52" s="78" t="s">
        <v>361</v>
      </c>
      <c r="K52" s="54"/>
      <c r="L52" s="54"/>
      <c r="M52" s="54"/>
      <c r="N52" s="54"/>
      <c r="O52" s="54"/>
      <c r="P52" s="54"/>
      <c r="Q52" s="54"/>
    </row>
    <row r="53" spans="1:17" ht="76.5" x14ac:dyDescent="0.2">
      <c r="A53" s="183">
        <v>46</v>
      </c>
      <c r="B53" s="254" t="s">
        <v>4186</v>
      </c>
      <c r="C53" s="275" t="s">
        <v>4187</v>
      </c>
      <c r="D53" s="275" t="s">
        <v>1101</v>
      </c>
      <c r="E53" s="281"/>
      <c r="F53" s="240">
        <v>1</v>
      </c>
      <c r="G53" s="150">
        <v>1</v>
      </c>
      <c r="H53" s="139">
        <v>1</v>
      </c>
      <c r="I53" s="139">
        <f t="shared" si="0"/>
        <v>1</v>
      </c>
      <c r="J53" s="78" t="s">
        <v>361</v>
      </c>
      <c r="K53" s="54"/>
      <c r="L53" s="54"/>
      <c r="M53" s="54"/>
      <c r="N53" s="54"/>
      <c r="O53" s="54"/>
      <c r="P53" s="54"/>
      <c r="Q53" s="54"/>
    </row>
    <row r="54" spans="1:17" ht="63.75" x14ac:dyDescent="0.2">
      <c r="A54" s="183">
        <v>47</v>
      </c>
      <c r="B54" s="254" t="s">
        <v>4188</v>
      </c>
      <c r="C54" s="275" t="s">
        <v>4189</v>
      </c>
      <c r="D54" s="275" t="s">
        <v>1101</v>
      </c>
      <c r="E54" s="281"/>
      <c r="F54" s="240">
        <v>1</v>
      </c>
      <c r="G54" s="150">
        <v>1</v>
      </c>
      <c r="H54" s="139">
        <v>1</v>
      </c>
      <c r="I54" s="139">
        <f t="shared" si="0"/>
        <v>1</v>
      </c>
      <c r="J54" s="78" t="s">
        <v>361</v>
      </c>
      <c r="K54" s="54"/>
      <c r="L54" s="54"/>
      <c r="M54" s="54"/>
      <c r="N54" s="54"/>
      <c r="O54" s="54"/>
      <c r="P54" s="54"/>
      <c r="Q54" s="54"/>
    </row>
    <row r="55" spans="1:17" ht="51" x14ac:dyDescent="0.2">
      <c r="A55" s="183">
        <v>48</v>
      </c>
      <c r="B55" s="254" t="s">
        <v>4190</v>
      </c>
      <c r="C55" s="275" t="s">
        <v>4191</v>
      </c>
      <c r="D55" s="275" t="s">
        <v>1101</v>
      </c>
      <c r="E55" s="281"/>
      <c r="F55" s="240">
        <v>1</v>
      </c>
      <c r="G55" s="139">
        <v>1</v>
      </c>
      <c r="H55" s="139">
        <v>1</v>
      </c>
      <c r="I55" s="139">
        <f t="shared" si="0"/>
        <v>1</v>
      </c>
      <c r="J55" s="235"/>
      <c r="K55" s="54"/>
      <c r="L55" s="54"/>
      <c r="M55" s="54"/>
      <c r="N55" s="54"/>
      <c r="O55" s="54"/>
      <c r="P55" s="54"/>
      <c r="Q55" s="54"/>
    </row>
    <row r="56" spans="1:17" ht="102" x14ac:dyDescent="0.2">
      <c r="A56" s="183">
        <v>49</v>
      </c>
      <c r="B56" s="254" t="s">
        <v>4192</v>
      </c>
      <c r="C56" s="275" t="s">
        <v>4193</v>
      </c>
      <c r="D56" s="275" t="s">
        <v>1101</v>
      </c>
      <c r="E56" s="281"/>
      <c r="F56" s="240">
        <v>1</v>
      </c>
      <c r="G56" s="139">
        <v>1</v>
      </c>
      <c r="H56" s="139">
        <v>1</v>
      </c>
      <c r="I56" s="139">
        <f t="shared" si="0"/>
        <v>1</v>
      </c>
      <c r="J56" s="235"/>
      <c r="K56" s="54"/>
      <c r="L56" s="54"/>
      <c r="M56" s="54"/>
      <c r="N56" s="54"/>
      <c r="O56" s="54"/>
      <c r="P56" s="54"/>
      <c r="Q56" s="54"/>
    </row>
    <row r="57" spans="1:17" ht="76.5" x14ac:dyDescent="0.2">
      <c r="A57" s="183">
        <v>50</v>
      </c>
      <c r="B57" s="254" t="s">
        <v>4194</v>
      </c>
      <c r="C57" s="275" t="s">
        <v>4195</v>
      </c>
      <c r="D57" s="275" t="s">
        <v>1101</v>
      </c>
      <c r="E57" s="281"/>
      <c r="F57" s="240">
        <v>1</v>
      </c>
      <c r="G57" s="150">
        <v>1</v>
      </c>
      <c r="H57" s="139">
        <v>1</v>
      </c>
      <c r="I57" s="139">
        <f t="shared" si="0"/>
        <v>1</v>
      </c>
      <c r="J57" s="78" t="s">
        <v>361</v>
      </c>
      <c r="K57" s="54"/>
      <c r="L57" s="54"/>
      <c r="M57" s="54"/>
      <c r="N57" s="54"/>
      <c r="O57" s="54"/>
      <c r="P57" s="54"/>
      <c r="Q57" s="54"/>
    </row>
    <row r="58" spans="1:17" ht="89.25" x14ac:dyDescent="0.2">
      <c r="A58" s="183">
        <v>51</v>
      </c>
      <c r="B58" s="254" t="s">
        <v>4196</v>
      </c>
      <c r="C58" s="275" t="s">
        <v>4197</v>
      </c>
      <c r="D58" s="275" t="s">
        <v>1101</v>
      </c>
      <c r="E58" s="281"/>
      <c r="F58" s="240">
        <v>1</v>
      </c>
      <c r="G58" s="150">
        <v>1</v>
      </c>
      <c r="H58" s="139">
        <v>1</v>
      </c>
      <c r="I58" s="139">
        <f t="shared" si="0"/>
        <v>1</v>
      </c>
      <c r="J58" s="78" t="s">
        <v>361</v>
      </c>
      <c r="K58" s="54"/>
      <c r="L58" s="54"/>
      <c r="M58" s="54"/>
      <c r="N58" s="54"/>
      <c r="O58" s="54"/>
      <c r="P58" s="54"/>
      <c r="Q58" s="54"/>
    </row>
    <row r="59" spans="1:17" ht="63.75" x14ac:dyDescent="0.2">
      <c r="A59" s="183">
        <v>52</v>
      </c>
      <c r="B59" s="254" t="s">
        <v>4198</v>
      </c>
      <c r="C59" s="275" t="s">
        <v>4199</v>
      </c>
      <c r="D59" s="275" t="s">
        <v>1101</v>
      </c>
      <c r="E59" s="281"/>
      <c r="F59" s="240">
        <v>1</v>
      </c>
      <c r="G59" s="139">
        <v>1</v>
      </c>
      <c r="H59" s="139">
        <v>1</v>
      </c>
      <c r="I59" s="139">
        <f t="shared" si="0"/>
        <v>1</v>
      </c>
      <c r="J59" s="235"/>
      <c r="K59" s="54"/>
      <c r="L59" s="54"/>
      <c r="M59" s="54"/>
      <c r="N59" s="54"/>
      <c r="O59" s="54"/>
      <c r="P59" s="54"/>
      <c r="Q59" s="54"/>
    </row>
    <row r="60" spans="1:17" ht="63.75" x14ac:dyDescent="0.2">
      <c r="A60" s="183">
        <v>53</v>
      </c>
      <c r="B60" s="254" t="s">
        <v>4200</v>
      </c>
      <c r="C60" s="275" t="s">
        <v>4201</v>
      </c>
      <c r="D60" s="275" t="s">
        <v>1101</v>
      </c>
      <c r="E60" s="281"/>
      <c r="F60" s="240">
        <v>1</v>
      </c>
      <c r="G60" s="150">
        <v>1</v>
      </c>
      <c r="H60" s="139">
        <v>1</v>
      </c>
      <c r="I60" s="139">
        <f t="shared" si="0"/>
        <v>1</v>
      </c>
      <c r="J60" s="78" t="s">
        <v>361</v>
      </c>
      <c r="K60" s="54"/>
      <c r="L60" s="54"/>
      <c r="M60" s="54"/>
      <c r="N60" s="54"/>
      <c r="O60" s="54"/>
      <c r="P60" s="54"/>
      <c r="Q60" s="54"/>
    </row>
    <row r="61" spans="1:17" ht="63.75" x14ac:dyDescent="0.2">
      <c r="A61" s="183">
        <v>54</v>
      </c>
      <c r="B61" s="254" t="s">
        <v>4202</v>
      </c>
      <c r="C61" s="275" t="s">
        <v>4203</v>
      </c>
      <c r="D61" s="275" t="s">
        <v>1101</v>
      </c>
      <c r="E61" s="281"/>
      <c r="F61" s="240">
        <v>1</v>
      </c>
      <c r="G61" s="150">
        <v>1</v>
      </c>
      <c r="H61" s="139">
        <v>1</v>
      </c>
      <c r="I61" s="139">
        <f t="shared" si="0"/>
        <v>1</v>
      </c>
      <c r="J61" s="78" t="s">
        <v>361</v>
      </c>
      <c r="K61" s="54"/>
      <c r="L61" s="54"/>
      <c r="M61" s="54"/>
      <c r="N61" s="54"/>
      <c r="O61" s="54"/>
      <c r="P61" s="54"/>
      <c r="Q61" s="54"/>
    </row>
    <row r="62" spans="1:17" ht="76.5" x14ac:dyDescent="0.2">
      <c r="A62" s="183">
        <v>55</v>
      </c>
      <c r="B62" s="254" t="s">
        <v>4204</v>
      </c>
      <c r="C62" s="275" t="s">
        <v>4205</v>
      </c>
      <c r="D62" s="275" t="s">
        <v>1101</v>
      </c>
      <c r="E62" s="281"/>
      <c r="F62" s="240">
        <v>1</v>
      </c>
      <c r="G62" s="139">
        <v>1</v>
      </c>
      <c r="H62" s="139">
        <v>1</v>
      </c>
      <c r="I62" s="139">
        <f t="shared" si="0"/>
        <v>1</v>
      </c>
      <c r="J62" s="235"/>
      <c r="K62" s="54"/>
      <c r="L62" s="54"/>
      <c r="M62" s="54"/>
      <c r="N62" s="54"/>
      <c r="O62" s="54"/>
      <c r="P62" s="54"/>
      <c r="Q62" s="54"/>
    </row>
    <row r="63" spans="1:17" ht="76.5" x14ac:dyDescent="0.2">
      <c r="A63" s="183">
        <v>56</v>
      </c>
      <c r="B63" s="254" t="s">
        <v>4206</v>
      </c>
      <c r="C63" s="275" t="s">
        <v>4207</v>
      </c>
      <c r="D63" s="275" t="s">
        <v>1101</v>
      </c>
      <c r="E63" s="281"/>
      <c r="F63" s="240">
        <v>1</v>
      </c>
      <c r="G63" s="150">
        <v>1</v>
      </c>
      <c r="H63" s="139">
        <v>1</v>
      </c>
      <c r="I63" s="139">
        <f t="shared" si="0"/>
        <v>1</v>
      </c>
      <c r="J63" s="78" t="s">
        <v>361</v>
      </c>
      <c r="K63" s="54"/>
      <c r="L63" s="54"/>
      <c r="M63" s="54"/>
      <c r="N63" s="54"/>
      <c r="O63" s="54"/>
      <c r="P63" s="54"/>
      <c r="Q63" s="54"/>
    </row>
    <row r="64" spans="1:17" ht="63.75" x14ac:dyDescent="0.2">
      <c r="A64" s="183">
        <v>57</v>
      </c>
      <c r="B64" s="254" t="s">
        <v>4208</v>
      </c>
      <c r="C64" s="275" t="s">
        <v>4209</v>
      </c>
      <c r="D64" s="275" t="s">
        <v>1101</v>
      </c>
      <c r="E64" s="281"/>
      <c r="F64" s="240">
        <v>1</v>
      </c>
      <c r="G64" s="139">
        <v>1</v>
      </c>
      <c r="H64" s="139">
        <v>1</v>
      </c>
      <c r="I64" s="139">
        <f t="shared" si="0"/>
        <v>1</v>
      </c>
      <c r="J64" s="235"/>
      <c r="K64" s="54"/>
      <c r="L64" s="54"/>
      <c r="M64" s="54"/>
      <c r="N64" s="54"/>
      <c r="O64" s="54"/>
      <c r="P64" s="54"/>
      <c r="Q64" s="54"/>
    </row>
    <row r="65" spans="1:17" ht="63.75" x14ac:dyDescent="0.2">
      <c r="A65" s="183">
        <v>58</v>
      </c>
      <c r="B65" s="254" t="s">
        <v>4210</v>
      </c>
      <c r="C65" s="275" t="s">
        <v>4211</v>
      </c>
      <c r="D65" s="275" t="s">
        <v>1101</v>
      </c>
      <c r="E65" s="281"/>
      <c r="F65" s="240">
        <v>1</v>
      </c>
      <c r="G65" s="150">
        <v>1</v>
      </c>
      <c r="H65" s="139">
        <v>1</v>
      </c>
      <c r="I65" s="139">
        <f t="shared" si="0"/>
        <v>1</v>
      </c>
      <c r="J65" s="78" t="s">
        <v>361</v>
      </c>
      <c r="K65" s="54"/>
      <c r="L65" s="54"/>
      <c r="M65" s="54"/>
      <c r="N65" s="54"/>
      <c r="O65" s="54"/>
      <c r="P65" s="54"/>
      <c r="Q65" s="54"/>
    </row>
    <row r="66" spans="1:17" ht="63.75" x14ac:dyDescent="0.2">
      <c r="A66" s="183">
        <v>59</v>
      </c>
      <c r="B66" s="254" t="s">
        <v>4212</v>
      </c>
      <c r="C66" s="275" t="s">
        <v>4213</v>
      </c>
      <c r="D66" s="275" t="s">
        <v>1101</v>
      </c>
      <c r="E66" s="281"/>
      <c r="F66" s="240">
        <v>1</v>
      </c>
      <c r="G66" s="150">
        <v>1</v>
      </c>
      <c r="H66" s="139">
        <v>1</v>
      </c>
      <c r="I66" s="139">
        <f t="shared" si="0"/>
        <v>1</v>
      </c>
      <c r="J66" s="78" t="s">
        <v>361</v>
      </c>
      <c r="K66" s="54"/>
      <c r="L66" s="54"/>
      <c r="M66" s="54"/>
      <c r="N66" s="54"/>
      <c r="O66" s="54"/>
      <c r="P66" s="54"/>
      <c r="Q66" s="54"/>
    </row>
    <row r="67" spans="1:17" ht="63.75" x14ac:dyDescent="0.2">
      <c r="A67" s="183">
        <v>60</v>
      </c>
      <c r="B67" s="254" t="s">
        <v>4214</v>
      </c>
      <c r="C67" s="275" t="s">
        <v>4215</v>
      </c>
      <c r="D67" s="275" t="s">
        <v>1101</v>
      </c>
      <c r="E67" s="281"/>
      <c r="F67" s="240">
        <v>1</v>
      </c>
      <c r="G67" s="150">
        <v>1</v>
      </c>
      <c r="H67" s="139">
        <v>1</v>
      </c>
      <c r="I67" s="139">
        <f t="shared" si="0"/>
        <v>1</v>
      </c>
      <c r="J67" s="78" t="s">
        <v>361</v>
      </c>
      <c r="K67" s="54"/>
      <c r="L67" s="54"/>
      <c r="M67" s="54"/>
      <c r="N67" s="54"/>
      <c r="O67" s="54"/>
      <c r="P67" s="54"/>
      <c r="Q67" s="54"/>
    </row>
    <row r="68" spans="1:17" ht="102" x14ac:dyDescent="0.2">
      <c r="A68" s="183">
        <v>61</v>
      </c>
      <c r="B68" s="254" t="s">
        <v>4216</v>
      </c>
      <c r="C68" s="275" t="s">
        <v>4217</v>
      </c>
      <c r="D68" s="275" t="s">
        <v>1101</v>
      </c>
      <c r="E68" s="281"/>
      <c r="F68" s="240">
        <v>1</v>
      </c>
      <c r="G68" s="139">
        <v>1</v>
      </c>
      <c r="H68" s="139">
        <v>1</v>
      </c>
      <c r="I68" s="139">
        <f t="shared" si="0"/>
        <v>1</v>
      </c>
      <c r="J68" s="235"/>
      <c r="K68" s="54"/>
      <c r="L68" s="54"/>
      <c r="M68" s="54"/>
      <c r="N68" s="54"/>
      <c r="O68" s="54"/>
      <c r="P68" s="54"/>
      <c r="Q68" s="54"/>
    </row>
    <row r="69" spans="1:17" ht="76.5" x14ac:dyDescent="0.2">
      <c r="A69" s="183">
        <v>62</v>
      </c>
      <c r="B69" s="254" t="s">
        <v>4218</v>
      </c>
      <c r="C69" s="275" t="s">
        <v>4219</v>
      </c>
      <c r="D69" s="275" t="s">
        <v>1101</v>
      </c>
      <c r="E69" s="281"/>
      <c r="F69" s="240">
        <v>1</v>
      </c>
      <c r="G69" s="139">
        <v>1</v>
      </c>
      <c r="H69" s="139">
        <v>1</v>
      </c>
      <c r="I69" s="139">
        <f t="shared" si="0"/>
        <v>1</v>
      </c>
      <c r="J69" s="235"/>
      <c r="K69" s="54"/>
      <c r="L69" s="54"/>
      <c r="M69" s="54"/>
      <c r="N69" s="54"/>
      <c r="O69" s="54"/>
      <c r="P69" s="54"/>
      <c r="Q69" s="54"/>
    </row>
    <row r="70" spans="1:17" ht="51" x14ac:dyDescent="0.2">
      <c r="A70" s="183">
        <v>63</v>
      </c>
      <c r="B70" s="254" t="s">
        <v>4220</v>
      </c>
      <c r="C70" s="275" t="s">
        <v>4221</v>
      </c>
      <c r="D70" s="275" t="s">
        <v>1101</v>
      </c>
      <c r="E70" s="281"/>
      <c r="F70" s="240">
        <v>1</v>
      </c>
      <c r="G70" s="139">
        <v>1</v>
      </c>
      <c r="H70" s="139">
        <v>1</v>
      </c>
      <c r="I70" s="139">
        <f t="shared" si="0"/>
        <v>1</v>
      </c>
      <c r="J70" s="235"/>
      <c r="K70" s="54"/>
      <c r="L70" s="54"/>
      <c r="M70" s="54"/>
      <c r="N70" s="54"/>
      <c r="O70" s="54"/>
      <c r="P70" s="54"/>
      <c r="Q70" s="54"/>
    </row>
    <row r="71" spans="1:17" ht="63.75" x14ac:dyDescent="0.2">
      <c r="A71" s="183">
        <v>64</v>
      </c>
      <c r="B71" s="254" t="s">
        <v>4222</v>
      </c>
      <c r="C71" s="275" t="s">
        <v>4223</v>
      </c>
      <c r="D71" s="275" t="s">
        <v>1101</v>
      </c>
      <c r="E71" s="281"/>
      <c r="F71" s="240">
        <v>1</v>
      </c>
      <c r="G71" s="150">
        <v>1</v>
      </c>
      <c r="H71" s="139">
        <v>1</v>
      </c>
      <c r="I71" s="139">
        <f t="shared" si="0"/>
        <v>1</v>
      </c>
      <c r="J71" s="78" t="s">
        <v>361</v>
      </c>
      <c r="K71" s="54"/>
      <c r="L71" s="54"/>
      <c r="M71" s="54"/>
      <c r="N71" s="54"/>
      <c r="O71" s="54"/>
      <c r="P71" s="54"/>
      <c r="Q71" s="54"/>
    </row>
    <row r="72" spans="1:17" ht="63.75" x14ac:dyDescent="0.2">
      <c r="A72" s="183">
        <v>65</v>
      </c>
      <c r="B72" s="254" t="s">
        <v>4224</v>
      </c>
      <c r="C72" s="275" t="s">
        <v>4225</v>
      </c>
      <c r="D72" s="275" t="s">
        <v>1101</v>
      </c>
      <c r="E72" s="281"/>
      <c r="F72" s="240">
        <v>1</v>
      </c>
      <c r="G72" s="150">
        <v>1</v>
      </c>
      <c r="H72" s="139">
        <v>1</v>
      </c>
      <c r="I72" s="139">
        <f t="shared" si="0"/>
        <v>1</v>
      </c>
      <c r="J72" s="78" t="s">
        <v>361</v>
      </c>
      <c r="K72" s="54"/>
      <c r="L72" s="54"/>
      <c r="M72" s="54"/>
      <c r="N72" s="54"/>
      <c r="O72" s="54"/>
      <c r="P72" s="54"/>
      <c r="Q72" s="54"/>
    </row>
    <row r="73" spans="1:17" ht="63.75" x14ac:dyDescent="0.2">
      <c r="A73" s="183">
        <v>66</v>
      </c>
      <c r="B73" s="254" t="s">
        <v>4226</v>
      </c>
      <c r="C73" s="275" t="s">
        <v>4227</v>
      </c>
      <c r="D73" s="275" t="s">
        <v>1101</v>
      </c>
      <c r="E73" s="281"/>
      <c r="F73" s="240">
        <v>1</v>
      </c>
      <c r="G73" s="139">
        <v>1</v>
      </c>
      <c r="H73" s="139">
        <v>1</v>
      </c>
      <c r="I73" s="139">
        <f t="shared" si="0"/>
        <v>1</v>
      </c>
      <c r="J73" s="235"/>
      <c r="K73" s="54"/>
      <c r="L73" s="54"/>
      <c r="M73" s="54"/>
      <c r="N73" s="54"/>
      <c r="O73" s="54"/>
      <c r="P73" s="54"/>
      <c r="Q73" s="54"/>
    </row>
    <row r="74" spans="1:17" ht="63.75" x14ac:dyDescent="0.2">
      <c r="A74" s="183">
        <v>67</v>
      </c>
      <c r="B74" s="254" t="s">
        <v>4228</v>
      </c>
      <c r="C74" s="275" t="s">
        <v>4229</v>
      </c>
      <c r="D74" s="275" t="s">
        <v>2205</v>
      </c>
      <c r="E74" s="281"/>
      <c r="F74" s="240">
        <v>1</v>
      </c>
      <c r="G74" s="150">
        <v>1</v>
      </c>
      <c r="H74" s="139">
        <v>1</v>
      </c>
      <c r="I74" s="139">
        <f t="shared" ref="I74:I77" si="1">F74*0.2+G74*0.4+H74*0.4</f>
        <v>1</v>
      </c>
      <c r="J74" s="78" t="s">
        <v>361</v>
      </c>
      <c r="K74" s="54"/>
      <c r="L74" s="54"/>
      <c r="M74" s="54"/>
      <c r="N74" s="54"/>
      <c r="O74" s="54"/>
      <c r="P74" s="54"/>
      <c r="Q74" s="54"/>
    </row>
    <row r="75" spans="1:17" ht="63.75" x14ac:dyDescent="0.2">
      <c r="A75" s="183">
        <v>68</v>
      </c>
      <c r="B75" s="254" t="s">
        <v>4230</v>
      </c>
      <c r="C75" s="275" t="s">
        <v>4231</v>
      </c>
      <c r="D75" s="275" t="s">
        <v>2205</v>
      </c>
      <c r="E75" s="281"/>
      <c r="F75" s="240">
        <v>1</v>
      </c>
      <c r="G75" s="150">
        <v>1</v>
      </c>
      <c r="H75" s="139">
        <v>1</v>
      </c>
      <c r="I75" s="139">
        <f t="shared" si="1"/>
        <v>1</v>
      </c>
      <c r="J75" s="78" t="s">
        <v>361</v>
      </c>
      <c r="K75" s="54"/>
      <c r="L75" s="54"/>
      <c r="M75" s="54"/>
      <c r="N75" s="54"/>
      <c r="O75" s="54"/>
      <c r="P75" s="54"/>
      <c r="Q75" s="54"/>
    </row>
    <row r="76" spans="1:17" ht="63.75" x14ac:dyDescent="0.2">
      <c r="A76" s="183">
        <v>69</v>
      </c>
      <c r="B76" s="254" t="s">
        <v>4232</v>
      </c>
      <c r="C76" s="275" t="s">
        <v>4233</v>
      </c>
      <c r="D76" s="275" t="s">
        <v>2205</v>
      </c>
      <c r="E76" s="281"/>
      <c r="F76" s="240">
        <v>1</v>
      </c>
      <c r="G76" s="139">
        <v>1</v>
      </c>
      <c r="H76" s="139">
        <v>1</v>
      </c>
      <c r="I76" s="139">
        <f t="shared" si="1"/>
        <v>1</v>
      </c>
      <c r="J76" s="235"/>
      <c r="K76" s="54"/>
      <c r="L76" s="54"/>
      <c r="M76" s="54"/>
      <c r="N76" s="54"/>
      <c r="O76" s="54"/>
      <c r="P76" s="54"/>
      <c r="Q76" s="54"/>
    </row>
    <row r="77" spans="1:17" ht="76.5" x14ac:dyDescent="0.2">
      <c r="A77" s="183">
        <v>70</v>
      </c>
      <c r="B77" s="254" t="s">
        <v>4234</v>
      </c>
      <c r="C77" s="275" t="s">
        <v>4235</v>
      </c>
      <c r="D77" s="275" t="s">
        <v>2205</v>
      </c>
      <c r="E77" s="281"/>
      <c r="F77" s="240">
        <v>1</v>
      </c>
      <c r="G77" s="139">
        <v>1</v>
      </c>
      <c r="H77" s="139">
        <v>1</v>
      </c>
      <c r="I77" s="139">
        <f t="shared" si="1"/>
        <v>1</v>
      </c>
      <c r="J77" s="235"/>
      <c r="K77" s="54"/>
      <c r="L77" s="54"/>
      <c r="M77" s="54"/>
      <c r="N77" s="54"/>
      <c r="O77" s="54"/>
      <c r="P77" s="54"/>
      <c r="Q77" s="54"/>
    </row>
    <row r="78" spans="1:17" ht="165.75" x14ac:dyDescent="0.2">
      <c r="A78" s="183">
        <v>71</v>
      </c>
      <c r="B78" s="190" t="s">
        <v>4236</v>
      </c>
      <c r="C78" s="282" t="s">
        <v>4237</v>
      </c>
      <c r="D78" s="282" t="s">
        <v>1101</v>
      </c>
      <c r="E78" s="283" t="s">
        <v>4238</v>
      </c>
      <c r="F78" s="284"/>
      <c r="G78" s="167"/>
      <c r="H78" s="167"/>
      <c r="I78" s="167"/>
      <c r="J78" s="194" t="s">
        <v>1048</v>
      </c>
      <c r="K78" s="54"/>
      <c r="L78" s="54"/>
      <c r="M78" s="54"/>
      <c r="N78" s="54"/>
      <c r="O78" s="54"/>
      <c r="P78" s="54"/>
      <c r="Q78" s="54"/>
    </row>
    <row r="79" spans="1:17" ht="165.75" x14ac:dyDescent="0.2">
      <c r="A79" s="183">
        <v>72</v>
      </c>
      <c r="B79" s="190" t="s">
        <v>4239</v>
      </c>
      <c r="C79" s="282" t="s">
        <v>4240</v>
      </c>
      <c r="D79" s="282" t="s">
        <v>1101</v>
      </c>
      <c r="E79" s="283" t="s">
        <v>4241</v>
      </c>
      <c r="F79" s="284"/>
      <c r="G79" s="167"/>
      <c r="H79" s="167"/>
      <c r="I79" s="167"/>
      <c r="J79" s="194" t="s">
        <v>1048</v>
      </c>
      <c r="K79" s="54"/>
      <c r="L79" s="54"/>
      <c r="M79" s="54"/>
      <c r="N79" s="54"/>
      <c r="O79" s="54"/>
      <c r="P79" s="54"/>
      <c r="Q79" s="54"/>
    </row>
    <row r="80" spans="1:17" ht="165.75" x14ac:dyDescent="0.2">
      <c r="A80" s="183">
        <v>73</v>
      </c>
      <c r="B80" s="190" t="s">
        <v>4242</v>
      </c>
      <c r="C80" s="282" t="s">
        <v>4243</v>
      </c>
      <c r="D80" s="282" t="s">
        <v>1101</v>
      </c>
      <c r="E80" s="283" t="s">
        <v>4241</v>
      </c>
      <c r="F80" s="284"/>
      <c r="G80" s="167"/>
      <c r="H80" s="167"/>
      <c r="I80" s="167"/>
      <c r="J80" s="194" t="s">
        <v>1048</v>
      </c>
      <c r="K80" s="54"/>
      <c r="L80" s="54"/>
      <c r="M80" s="54"/>
      <c r="N80" s="54"/>
      <c r="O80" s="54"/>
      <c r="P80" s="54"/>
      <c r="Q80" s="54"/>
    </row>
    <row r="81" spans="1:17" ht="15.75" customHeight="1" x14ac:dyDescent="0.2">
      <c r="A81" s="332" t="s">
        <v>1049</v>
      </c>
      <c r="B81" s="339"/>
      <c r="C81" s="339"/>
      <c r="D81" s="339"/>
      <c r="E81" s="339"/>
      <c r="F81" s="333"/>
      <c r="G81" s="333"/>
      <c r="H81" s="334"/>
      <c r="I81" s="169">
        <f>SUM(I8:I77)/COUNT(I8:I77)</f>
        <v>1</v>
      </c>
      <c r="J81" s="235"/>
      <c r="K81" s="54"/>
      <c r="L81" s="54"/>
      <c r="M81" s="54"/>
      <c r="N81" s="54"/>
      <c r="O81" s="54"/>
      <c r="P81" s="54"/>
      <c r="Q81" s="54"/>
    </row>
    <row r="85" spans="1:17" x14ac:dyDescent="0.2">
      <c r="B85" s="100"/>
      <c r="C85" s="101"/>
      <c r="D85" s="101"/>
      <c r="E85" s="101"/>
      <c r="F85" s="133"/>
      <c r="G85" s="133"/>
      <c r="H85" s="133"/>
      <c r="I85" s="133"/>
    </row>
    <row r="92" spans="1:17" x14ac:dyDescent="0.2">
      <c r="B92" s="100"/>
      <c r="C92" s="101"/>
      <c r="D92" s="101"/>
      <c r="E92" s="101"/>
      <c r="F92" s="133"/>
      <c r="G92" s="133"/>
      <c r="H92" s="133"/>
      <c r="I92" s="133"/>
    </row>
    <row r="96" spans="1:17" x14ac:dyDescent="0.2">
      <c r="B96" s="100"/>
      <c r="C96" s="101"/>
      <c r="D96" s="101"/>
      <c r="E96" s="101"/>
      <c r="F96" s="133"/>
      <c r="G96" s="133"/>
      <c r="H96" s="133"/>
      <c r="I96" s="133"/>
    </row>
    <row r="99" spans="2:9" x14ac:dyDescent="0.2">
      <c r="B99" s="100"/>
      <c r="C99" s="101"/>
      <c r="D99" s="101"/>
      <c r="E99" s="101"/>
      <c r="F99" s="133"/>
      <c r="G99" s="133"/>
      <c r="H99" s="133"/>
      <c r="I99" s="133"/>
    </row>
    <row r="103" spans="2:9" x14ac:dyDescent="0.2">
      <c r="B103" s="100"/>
      <c r="C103" s="101"/>
      <c r="D103" s="101"/>
      <c r="E103" s="101"/>
      <c r="F103" s="133"/>
      <c r="G103" s="133"/>
      <c r="H103" s="133"/>
      <c r="I103" s="133"/>
    </row>
    <row r="106" spans="2:9" x14ac:dyDescent="0.2">
      <c r="B106" s="100"/>
      <c r="C106" s="101"/>
      <c r="D106" s="101"/>
      <c r="E106" s="101"/>
      <c r="F106" s="133"/>
      <c r="G106" s="133"/>
      <c r="H106" s="133"/>
      <c r="I106" s="133"/>
    </row>
    <row r="110" spans="2:9" x14ac:dyDescent="0.2">
      <c r="B110" s="100"/>
      <c r="C110" s="101"/>
      <c r="D110" s="101"/>
      <c r="E110" s="101"/>
      <c r="F110" s="133"/>
      <c r="G110" s="133"/>
      <c r="H110" s="133"/>
      <c r="I110" s="133"/>
    </row>
  </sheetData>
  <mergeCells count="13">
    <mergeCell ref="I6:I7"/>
    <mergeCell ref="J6:J7"/>
    <mergeCell ref="A81:H81"/>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80">
      <formula1>"0,1"</formula1>
    </dataValidation>
  </dataValidations>
  <pageMargins left="0.31496062992125984" right="0.31496062992125984" top="0.35433070866141736" bottom="0.35433070866141736" header="0" footer="0"/>
  <pageSetup paperSize="9" scale="80" fitToHeight="0"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1"/>
  <sheetViews>
    <sheetView view="pageBreakPreview" zoomScale="85" zoomScaleNormal="100" zoomScaleSheetLayoutView="85"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34" customWidth="1"/>
    <col min="7" max="7" width="15.85546875" style="134" customWidth="1"/>
    <col min="8" max="8" width="14.42578125" style="134" customWidth="1"/>
    <col min="9" max="9" width="19" style="134" customWidth="1"/>
    <col min="10" max="10" width="14.285156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29" t="s">
        <v>240</v>
      </c>
      <c r="B1" s="329"/>
      <c r="C1" s="329"/>
      <c r="D1" s="329"/>
      <c r="E1" s="329"/>
      <c r="F1" s="329"/>
      <c r="G1" s="329"/>
      <c r="H1" s="329"/>
      <c r="I1" s="329"/>
      <c r="J1" s="329"/>
    </row>
    <row r="2" spans="1:17" ht="30.75" customHeight="1" x14ac:dyDescent="0.2">
      <c r="A2" s="125" t="s">
        <v>246</v>
      </c>
      <c r="B2" s="125"/>
      <c r="C2" s="330" t="s">
        <v>4244</v>
      </c>
      <c r="D2" s="330"/>
      <c r="E2" s="330"/>
      <c r="F2" s="330"/>
      <c r="G2" s="330"/>
      <c r="H2" s="330"/>
      <c r="I2" s="330"/>
      <c r="J2" s="330"/>
    </row>
    <row r="3" spans="1:17" ht="15.75" customHeight="1" x14ac:dyDescent="0.2">
      <c r="A3" s="125" t="s">
        <v>243</v>
      </c>
      <c r="B3" s="125"/>
      <c r="C3" s="126">
        <v>43951</v>
      </c>
      <c r="D3" s="135"/>
      <c r="E3" s="135"/>
      <c r="F3" s="126"/>
      <c r="G3" s="126"/>
      <c r="H3" s="126"/>
      <c r="I3" s="126"/>
    </row>
    <row r="4" spans="1:17" ht="17.25" customHeight="1" x14ac:dyDescent="0.2">
      <c r="A4" s="136" t="s">
        <v>82</v>
      </c>
      <c r="B4" s="125"/>
      <c r="C4" s="135"/>
      <c r="D4" s="135"/>
      <c r="E4" s="135"/>
      <c r="F4" s="126"/>
      <c r="G4" s="126"/>
      <c r="H4" s="126"/>
      <c r="I4" s="126"/>
    </row>
    <row r="5" spans="1:17" ht="48.75" customHeight="1" x14ac:dyDescent="0.2">
      <c r="A5" s="335" t="s">
        <v>247</v>
      </c>
      <c r="B5" s="335"/>
      <c r="C5" s="335"/>
      <c r="D5" s="335"/>
      <c r="E5" s="335"/>
      <c r="F5" s="335"/>
      <c r="G5" s="335"/>
      <c r="H5" s="335"/>
      <c r="I5" s="335"/>
      <c r="J5" s="335"/>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31"/>
      <c r="C7" s="331"/>
      <c r="D7" s="331"/>
      <c r="E7" s="331"/>
      <c r="F7" s="331"/>
      <c r="G7" s="181" t="s">
        <v>255</v>
      </c>
      <c r="H7" s="182" t="s">
        <v>256</v>
      </c>
      <c r="I7" s="326"/>
      <c r="J7" s="331"/>
      <c r="K7" s="54"/>
      <c r="L7" s="54"/>
      <c r="M7" s="54"/>
      <c r="N7" s="54"/>
      <c r="O7" s="54"/>
      <c r="P7" s="54"/>
      <c r="Q7" s="54"/>
    </row>
    <row r="8" spans="1:17" ht="51" x14ac:dyDescent="0.2">
      <c r="A8" s="183">
        <v>1</v>
      </c>
      <c r="B8" s="254" t="s">
        <v>4245</v>
      </c>
      <c r="C8" s="275" t="s">
        <v>4246</v>
      </c>
      <c r="D8" s="199" t="s">
        <v>1122</v>
      </c>
      <c r="E8" s="285"/>
      <c r="F8" s="9">
        <v>1</v>
      </c>
      <c r="G8" s="9">
        <v>1</v>
      </c>
      <c r="H8" s="9">
        <v>1</v>
      </c>
      <c r="I8" s="139">
        <f>F8*0.2+G8*0.4+H8*0.4</f>
        <v>1</v>
      </c>
      <c r="J8" s="235"/>
      <c r="K8" s="54"/>
      <c r="L8" s="54"/>
      <c r="M8" s="54"/>
      <c r="N8" s="54"/>
      <c r="O8" s="54"/>
      <c r="P8" s="54"/>
      <c r="Q8" s="54"/>
    </row>
    <row r="9" spans="1:17" ht="114.75" x14ac:dyDescent="0.2">
      <c r="A9" s="183">
        <v>2</v>
      </c>
      <c r="B9" s="254" t="s">
        <v>4247</v>
      </c>
      <c r="C9" s="275" t="s">
        <v>4248</v>
      </c>
      <c r="D9" s="199" t="s">
        <v>1122</v>
      </c>
      <c r="E9" s="285"/>
      <c r="F9" s="150">
        <v>1</v>
      </c>
      <c r="G9" s="9">
        <v>1</v>
      </c>
      <c r="H9" s="9">
        <v>1</v>
      </c>
      <c r="I9" s="139">
        <f>F9*0.2+G9*0.4+H9*0.4</f>
        <v>1</v>
      </c>
      <c r="J9" s="235" t="s">
        <v>1777</v>
      </c>
      <c r="K9" s="54"/>
      <c r="L9" s="54"/>
      <c r="M9" s="54"/>
      <c r="N9" s="54"/>
      <c r="O9" s="54"/>
      <c r="P9" s="54"/>
      <c r="Q9" s="54"/>
    </row>
    <row r="10" spans="1:17" ht="89.25" x14ac:dyDescent="0.2">
      <c r="A10" s="183">
        <v>3</v>
      </c>
      <c r="B10" s="254" t="s">
        <v>4249</v>
      </c>
      <c r="C10" s="275" t="s">
        <v>4250</v>
      </c>
      <c r="D10" s="199" t="s">
        <v>1122</v>
      </c>
      <c r="E10" s="285"/>
      <c r="F10" s="150">
        <v>1</v>
      </c>
      <c r="G10" s="9">
        <v>1</v>
      </c>
      <c r="H10" s="9">
        <v>1</v>
      </c>
      <c r="I10" s="139">
        <f t="shared" ref="I10:I31" si="0">F10*0.2+G10*0.4+H10*0.4</f>
        <v>1</v>
      </c>
      <c r="J10" s="78" t="s">
        <v>3346</v>
      </c>
      <c r="K10" s="54"/>
      <c r="L10" s="54"/>
      <c r="M10" s="54"/>
      <c r="N10" s="54"/>
      <c r="O10" s="54"/>
      <c r="P10" s="54"/>
      <c r="Q10" s="54"/>
    </row>
    <row r="11" spans="1:17" ht="102" x14ac:dyDescent="0.2">
      <c r="A11" s="183">
        <v>4</v>
      </c>
      <c r="B11" s="254" t="s">
        <v>4251</v>
      </c>
      <c r="C11" s="275" t="s">
        <v>4252</v>
      </c>
      <c r="D11" s="199" t="s">
        <v>1122</v>
      </c>
      <c r="E11" s="285"/>
      <c r="F11" s="150">
        <v>1</v>
      </c>
      <c r="G11" s="9">
        <v>1</v>
      </c>
      <c r="H11" s="9">
        <v>1</v>
      </c>
      <c r="I11" s="139">
        <f t="shared" si="0"/>
        <v>1</v>
      </c>
      <c r="J11" s="78" t="s">
        <v>3346</v>
      </c>
      <c r="K11" s="54"/>
      <c r="L11" s="54"/>
      <c r="M11" s="54"/>
      <c r="N11" s="54"/>
      <c r="O11" s="54"/>
      <c r="P11" s="54"/>
      <c r="Q11" s="54"/>
    </row>
    <row r="12" spans="1:17" ht="89.25" x14ac:dyDescent="0.2">
      <c r="A12" s="183">
        <v>5</v>
      </c>
      <c r="B12" s="254" t="s">
        <v>4253</v>
      </c>
      <c r="C12" s="275" t="s">
        <v>4254</v>
      </c>
      <c r="D12" s="199" t="s">
        <v>1122</v>
      </c>
      <c r="E12" s="285"/>
      <c r="F12" s="9">
        <v>1</v>
      </c>
      <c r="G12" s="9">
        <v>1</v>
      </c>
      <c r="H12" s="9">
        <v>1</v>
      </c>
      <c r="I12" s="139">
        <f t="shared" si="0"/>
        <v>1</v>
      </c>
      <c r="J12" s="235"/>
      <c r="K12" s="54"/>
      <c r="L12" s="54"/>
      <c r="M12" s="54"/>
      <c r="N12" s="54"/>
      <c r="O12" s="54"/>
      <c r="P12" s="54"/>
      <c r="Q12" s="54"/>
    </row>
    <row r="13" spans="1:17" ht="76.5" x14ac:dyDescent="0.2">
      <c r="A13" s="183">
        <v>6</v>
      </c>
      <c r="B13" s="254" t="s">
        <v>4255</v>
      </c>
      <c r="C13" s="275" t="s">
        <v>4256</v>
      </c>
      <c r="D13" s="199" t="s">
        <v>1122</v>
      </c>
      <c r="E13" s="285"/>
      <c r="F13" s="9">
        <v>1</v>
      </c>
      <c r="G13" s="9">
        <v>1</v>
      </c>
      <c r="H13" s="9">
        <v>1</v>
      </c>
      <c r="I13" s="139">
        <f t="shared" si="0"/>
        <v>1</v>
      </c>
      <c r="J13" s="235"/>
      <c r="K13" s="54"/>
      <c r="L13" s="54"/>
      <c r="M13" s="54"/>
      <c r="N13" s="54"/>
      <c r="O13" s="54"/>
      <c r="P13" s="54"/>
      <c r="Q13" s="54"/>
    </row>
    <row r="14" spans="1:17" ht="114.75" x14ac:dyDescent="0.2">
      <c r="A14" s="183">
        <v>7</v>
      </c>
      <c r="B14" s="254" t="s">
        <v>4257</v>
      </c>
      <c r="C14" s="275" t="s">
        <v>4258</v>
      </c>
      <c r="D14" s="199" t="s">
        <v>1122</v>
      </c>
      <c r="E14" s="285"/>
      <c r="F14" s="150">
        <v>1</v>
      </c>
      <c r="G14" s="9">
        <v>1</v>
      </c>
      <c r="H14" s="9">
        <v>1</v>
      </c>
      <c r="I14" s="139">
        <f t="shared" si="0"/>
        <v>1</v>
      </c>
      <c r="J14" s="235" t="s">
        <v>1777</v>
      </c>
      <c r="K14" s="54"/>
      <c r="L14" s="54"/>
      <c r="M14" s="54"/>
      <c r="N14" s="54"/>
      <c r="O14" s="54"/>
      <c r="P14" s="54"/>
      <c r="Q14" s="54"/>
    </row>
    <row r="15" spans="1:17" ht="89.25" x14ac:dyDescent="0.2">
      <c r="A15" s="183">
        <v>8</v>
      </c>
      <c r="B15" s="254" t="s">
        <v>4259</v>
      </c>
      <c r="C15" s="275" t="s">
        <v>4260</v>
      </c>
      <c r="D15" s="199" t="s">
        <v>1122</v>
      </c>
      <c r="E15" s="285"/>
      <c r="F15" s="9">
        <v>1</v>
      </c>
      <c r="G15" s="150">
        <v>1</v>
      </c>
      <c r="H15" s="9">
        <v>1</v>
      </c>
      <c r="I15" s="139">
        <f t="shared" si="0"/>
        <v>1</v>
      </c>
      <c r="J15" s="78" t="s">
        <v>361</v>
      </c>
      <c r="K15" s="54"/>
      <c r="L15" s="54"/>
      <c r="M15" s="54"/>
      <c r="N15" s="54"/>
      <c r="O15" s="54"/>
      <c r="P15" s="54"/>
      <c r="Q15" s="54"/>
    </row>
    <row r="16" spans="1:17" ht="89.25" x14ac:dyDescent="0.2">
      <c r="A16" s="183">
        <v>9</v>
      </c>
      <c r="B16" s="254" t="s">
        <v>4261</v>
      </c>
      <c r="C16" s="275" t="s">
        <v>4262</v>
      </c>
      <c r="D16" s="199" t="s">
        <v>1122</v>
      </c>
      <c r="E16" s="285"/>
      <c r="F16" s="9">
        <v>1</v>
      </c>
      <c r="G16" s="150">
        <v>1</v>
      </c>
      <c r="H16" s="9">
        <v>1</v>
      </c>
      <c r="I16" s="139">
        <f t="shared" si="0"/>
        <v>1</v>
      </c>
      <c r="J16" s="78" t="s">
        <v>2962</v>
      </c>
      <c r="K16" s="54"/>
      <c r="L16" s="54"/>
      <c r="M16" s="54"/>
      <c r="N16" s="54"/>
      <c r="O16" s="54"/>
      <c r="P16" s="54"/>
      <c r="Q16" s="54"/>
    </row>
    <row r="17" spans="1:17" ht="89.25" x14ac:dyDescent="0.2">
      <c r="A17" s="183">
        <v>10</v>
      </c>
      <c r="B17" s="254" t="s">
        <v>4263</v>
      </c>
      <c r="C17" s="275" t="s">
        <v>4264</v>
      </c>
      <c r="D17" s="199" t="s">
        <v>1122</v>
      </c>
      <c r="E17" s="285"/>
      <c r="F17" s="150">
        <v>1</v>
      </c>
      <c r="G17" s="9">
        <v>1</v>
      </c>
      <c r="H17" s="9">
        <v>1</v>
      </c>
      <c r="I17" s="139">
        <f t="shared" si="0"/>
        <v>1</v>
      </c>
      <c r="J17" s="78" t="s">
        <v>3346</v>
      </c>
      <c r="K17" s="54"/>
      <c r="L17" s="54"/>
      <c r="M17" s="54"/>
      <c r="N17" s="54"/>
      <c r="O17" s="54"/>
      <c r="P17" s="54"/>
      <c r="Q17" s="54"/>
    </row>
    <row r="18" spans="1:17" ht="76.5" x14ac:dyDescent="0.2">
      <c r="A18" s="183">
        <v>11</v>
      </c>
      <c r="B18" s="254" t="s">
        <v>4265</v>
      </c>
      <c r="C18" s="275" t="s">
        <v>4266</v>
      </c>
      <c r="D18" s="199" t="s">
        <v>1122</v>
      </c>
      <c r="E18" s="285"/>
      <c r="F18" s="9">
        <v>1</v>
      </c>
      <c r="G18" s="150">
        <v>1</v>
      </c>
      <c r="H18" s="9">
        <v>1</v>
      </c>
      <c r="I18" s="139">
        <f t="shared" si="0"/>
        <v>1</v>
      </c>
      <c r="J18" s="78" t="s">
        <v>361</v>
      </c>
      <c r="K18" s="54"/>
      <c r="L18" s="54"/>
      <c r="M18" s="54"/>
      <c r="N18" s="54"/>
      <c r="O18" s="54"/>
      <c r="P18" s="54"/>
      <c r="Q18" s="54"/>
    </row>
    <row r="19" spans="1:17" ht="102" x14ac:dyDescent="0.2">
      <c r="A19" s="183">
        <v>12</v>
      </c>
      <c r="B19" s="254" t="s">
        <v>4267</v>
      </c>
      <c r="C19" s="275" t="s">
        <v>4268</v>
      </c>
      <c r="D19" s="199" t="s">
        <v>1122</v>
      </c>
      <c r="E19" s="285"/>
      <c r="F19" s="9">
        <v>1</v>
      </c>
      <c r="G19" s="150">
        <v>1</v>
      </c>
      <c r="H19" s="9">
        <v>1</v>
      </c>
      <c r="I19" s="139">
        <f t="shared" si="0"/>
        <v>1</v>
      </c>
      <c r="J19" s="78" t="s">
        <v>590</v>
      </c>
      <c r="K19" s="54"/>
      <c r="L19" s="54"/>
      <c r="M19" s="54"/>
      <c r="N19" s="54"/>
      <c r="O19" s="54"/>
      <c r="P19" s="54"/>
      <c r="Q19" s="54"/>
    </row>
    <row r="20" spans="1:17" ht="76.5" x14ac:dyDescent="0.2">
      <c r="A20" s="183">
        <v>13</v>
      </c>
      <c r="B20" s="254" t="s">
        <v>4269</v>
      </c>
      <c r="C20" s="275" t="s">
        <v>4270</v>
      </c>
      <c r="D20" s="199" t="s">
        <v>1122</v>
      </c>
      <c r="E20" s="285"/>
      <c r="F20" s="9">
        <v>1</v>
      </c>
      <c r="G20" s="150">
        <v>1</v>
      </c>
      <c r="H20" s="9">
        <v>1</v>
      </c>
      <c r="I20" s="139">
        <f t="shared" si="0"/>
        <v>1</v>
      </c>
      <c r="J20" s="78" t="s">
        <v>361</v>
      </c>
      <c r="K20" s="54"/>
      <c r="L20" s="54"/>
      <c r="M20" s="54"/>
      <c r="N20" s="54"/>
      <c r="O20" s="54"/>
      <c r="P20" s="54"/>
      <c r="Q20" s="54"/>
    </row>
    <row r="21" spans="1:17" ht="76.5" x14ac:dyDescent="0.2">
      <c r="A21" s="183">
        <v>14</v>
      </c>
      <c r="B21" s="254" t="s">
        <v>4271</v>
      </c>
      <c r="C21" s="275" t="s">
        <v>4272</v>
      </c>
      <c r="D21" s="199" t="s">
        <v>1122</v>
      </c>
      <c r="E21" s="285"/>
      <c r="F21" s="9">
        <v>1</v>
      </c>
      <c r="G21" s="150">
        <v>1</v>
      </c>
      <c r="H21" s="9">
        <v>1</v>
      </c>
      <c r="I21" s="139">
        <f t="shared" si="0"/>
        <v>1</v>
      </c>
      <c r="J21" s="78" t="s">
        <v>361</v>
      </c>
      <c r="K21" s="54"/>
      <c r="L21" s="54"/>
      <c r="M21" s="54"/>
      <c r="N21" s="54"/>
      <c r="O21" s="54"/>
      <c r="P21" s="54"/>
      <c r="Q21" s="54"/>
    </row>
    <row r="22" spans="1:17" ht="114.75" x14ac:dyDescent="0.2">
      <c r="A22" s="183">
        <v>15</v>
      </c>
      <c r="B22" s="254" t="s">
        <v>4273</v>
      </c>
      <c r="C22" s="275" t="s">
        <v>4274</v>
      </c>
      <c r="D22" s="199" t="s">
        <v>1122</v>
      </c>
      <c r="E22" s="285"/>
      <c r="F22" s="150">
        <v>1</v>
      </c>
      <c r="G22" s="9">
        <v>1</v>
      </c>
      <c r="H22" s="9">
        <v>1</v>
      </c>
      <c r="I22" s="139">
        <f t="shared" si="0"/>
        <v>1</v>
      </c>
      <c r="J22" s="235" t="s">
        <v>1777</v>
      </c>
      <c r="K22" s="54"/>
      <c r="L22" s="54"/>
      <c r="M22" s="54"/>
      <c r="N22" s="54"/>
      <c r="O22" s="54"/>
      <c r="P22" s="54"/>
      <c r="Q22" s="54"/>
    </row>
    <row r="23" spans="1:17" ht="76.5" x14ac:dyDescent="0.2">
      <c r="A23" s="183">
        <v>16</v>
      </c>
      <c r="B23" s="254" t="s">
        <v>4275</v>
      </c>
      <c r="C23" s="275" t="s">
        <v>4276</v>
      </c>
      <c r="D23" s="199" t="s">
        <v>1122</v>
      </c>
      <c r="E23" s="285"/>
      <c r="F23" s="9">
        <v>1</v>
      </c>
      <c r="G23" s="150">
        <v>1</v>
      </c>
      <c r="H23" s="9">
        <v>1</v>
      </c>
      <c r="I23" s="139">
        <f t="shared" si="0"/>
        <v>1</v>
      </c>
      <c r="J23" s="78" t="s">
        <v>361</v>
      </c>
      <c r="K23" s="54"/>
      <c r="L23" s="54"/>
      <c r="M23" s="54"/>
      <c r="N23" s="54"/>
      <c r="O23" s="54"/>
      <c r="P23" s="54"/>
      <c r="Q23" s="54"/>
    </row>
    <row r="24" spans="1:17" ht="76.5" x14ac:dyDescent="0.2">
      <c r="A24" s="183">
        <v>17</v>
      </c>
      <c r="B24" s="254" t="s">
        <v>4277</v>
      </c>
      <c r="C24" s="275" t="s">
        <v>4278</v>
      </c>
      <c r="D24" s="199" t="s">
        <v>1122</v>
      </c>
      <c r="E24" s="285"/>
      <c r="F24" s="9">
        <v>1</v>
      </c>
      <c r="G24" s="150">
        <v>1</v>
      </c>
      <c r="H24" s="9">
        <v>1</v>
      </c>
      <c r="I24" s="139">
        <f t="shared" si="0"/>
        <v>1</v>
      </c>
      <c r="J24" s="78" t="s">
        <v>361</v>
      </c>
      <c r="K24" s="54"/>
      <c r="L24" s="54"/>
      <c r="M24" s="54"/>
      <c r="N24" s="54"/>
      <c r="O24" s="54"/>
      <c r="P24" s="54"/>
      <c r="Q24" s="54"/>
    </row>
    <row r="25" spans="1:17" ht="63.75" x14ac:dyDescent="0.2">
      <c r="A25" s="183">
        <v>18</v>
      </c>
      <c r="B25" s="254" t="s">
        <v>4279</v>
      </c>
      <c r="C25" s="275" t="s">
        <v>4280</v>
      </c>
      <c r="D25" s="199" t="s">
        <v>1168</v>
      </c>
      <c r="E25" s="230"/>
      <c r="F25" s="9">
        <v>1</v>
      </c>
      <c r="G25" s="9">
        <v>1</v>
      </c>
      <c r="H25" s="9">
        <v>1</v>
      </c>
      <c r="I25" s="139">
        <f t="shared" si="0"/>
        <v>1</v>
      </c>
      <c r="J25" s="235"/>
      <c r="K25" s="54"/>
      <c r="L25" s="54"/>
      <c r="M25" s="54"/>
      <c r="N25" s="54"/>
      <c r="O25" s="54"/>
      <c r="P25" s="54"/>
      <c r="Q25" s="54"/>
    </row>
    <row r="26" spans="1:17" ht="76.5" x14ac:dyDescent="0.2">
      <c r="A26" s="183">
        <v>19</v>
      </c>
      <c r="B26" s="254" t="s">
        <v>4281</v>
      </c>
      <c r="C26" s="275" t="s">
        <v>3777</v>
      </c>
      <c r="D26" s="199" t="s">
        <v>1168</v>
      </c>
      <c r="E26" s="230"/>
      <c r="F26" s="9">
        <v>1</v>
      </c>
      <c r="G26" s="9">
        <v>1</v>
      </c>
      <c r="H26" s="9">
        <v>1</v>
      </c>
      <c r="I26" s="139">
        <f t="shared" si="0"/>
        <v>1</v>
      </c>
      <c r="J26" s="235"/>
      <c r="K26" s="54"/>
      <c r="L26" s="54"/>
      <c r="M26" s="54"/>
      <c r="N26" s="54"/>
      <c r="O26" s="54"/>
      <c r="P26" s="54"/>
      <c r="Q26" s="54"/>
    </row>
    <row r="27" spans="1:17" ht="76.5" x14ac:dyDescent="0.2">
      <c r="A27" s="183">
        <v>20</v>
      </c>
      <c r="B27" s="254" t="s">
        <v>4282</v>
      </c>
      <c r="C27" s="275" t="s">
        <v>4283</v>
      </c>
      <c r="D27" s="199" t="s">
        <v>1168</v>
      </c>
      <c r="E27" s="230"/>
      <c r="F27" s="9">
        <v>1</v>
      </c>
      <c r="G27" s="9">
        <v>1</v>
      </c>
      <c r="H27" s="9">
        <v>1</v>
      </c>
      <c r="I27" s="139">
        <f t="shared" si="0"/>
        <v>1</v>
      </c>
      <c r="J27" s="235"/>
      <c r="K27" s="54"/>
      <c r="L27" s="54"/>
      <c r="M27" s="54"/>
      <c r="N27" s="54"/>
      <c r="O27" s="54"/>
      <c r="P27" s="54"/>
      <c r="Q27" s="54"/>
    </row>
    <row r="28" spans="1:17" ht="89.25" x14ac:dyDescent="0.2">
      <c r="A28" s="183">
        <v>21</v>
      </c>
      <c r="B28" s="254" t="s">
        <v>4284</v>
      </c>
      <c r="C28" s="275" t="s">
        <v>4285</v>
      </c>
      <c r="D28" s="199" t="s">
        <v>1168</v>
      </c>
      <c r="E28" s="230"/>
      <c r="F28" s="9">
        <v>1</v>
      </c>
      <c r="G28" s="9">
        <v>1</v>
      </c>
      <c r="H28" s="9">
        <v>1</v>
      </c>
      <c r="I28" s="139">
        <f t="shared" si="0"/>
        <v>1</v>
      </c>
      <c r="J28" s="235"/>
      <c r="K28" s="54"/>
      <c r="L28" s="54"/>
      <c r="M28" s="54"/>
      <c r="N28" s="54"/>
      <c r="O28" s="54"/>
      <c r="P28" s="54"/>
      <c r="Q28" s="54"/>
    </row>
    <row r="29" spans="1:17" ht="63.75" x14ac:dyDescent="0.2">
      <c r="A29" s="183">
        <v>22</v>
      </c>
      <c r="B29" s="254" t="s">
        <v>4286</v>
      </c>
      <c r="C29" s="275" t="s">
        <v>4287</v>
      </c>
      <c r="D29" s="199" t="s">
        <v>1168</v>
      </c>
      <c r="E29" s="230"/>
      <c r="F29" s="9">
        <v>1</v>
      </c>
      <c r="G29" s="9">
        <v>1</v>
      </c>
      <c r="H29" s="9">
        <v>1</v>
      </c>
      <c r="I29" s="139">
        <f t="shared" si="0"/>
        <v>1</v>
      </c>
      <c r="J29" s="235"/>
      <c r="K29" s="54"/>
      <c r="L29" s="54"/>
      <c r="M29" s="54"/>
      <c r="N29" s="54"/>
      <c r="O29" s="54"/>
      <c r="P29" s="54"/>
      <c r="Q29" s="54"/>
    </row>
    <row r="30" spans="1:17" ht="90" customHeight="1" x14ac:dyDescent="0.2">
      <c r="A30" s="183">
        <v>23</v>
      </c>
      <c r="B30" s="254" t="s">
        <v>4288</v>
      </c>
      <c r="C30" s="275" t="s">
        <v>4285</v>
      </c>
      <c r="D30" s="199" t="s">
        <v>1168</v>
      </c>
      <c r="E30" s="230"/>
      <c r="F30" s="9">
        <v>1</v>
      </c>
      <c r="G30" s="9">
        <v>1</v>
      </c>
      <c r="H30" s="9">
        <v>1</v>
      </c>
      <c r="I30" s="139">
        <f t="shared" si="0"/>
        <v>1</v>
      </c>
      <c r="J30" s="235"/>
      <c r="K30" s="54"/>
      <c r="L30" s="54"/>
      <c r="M30" s="54"/>
      <c r="N30" s="54"/>
      <c r="O30" s="54"/>
      <c r="P30" s="54"/>
      <c r="Q30" s="54"/>
    </row>
    <row r="31" spans="1:17" ht="76.5" x14ac:dyDescent="0.2">
      <c r="A31" s="183">
        <v>24</v>
      </c>
      <c r="B31" s="254" t="s">
        <v>4289</v>
      </c>
      <c r="C31" s="275" t="s">
        <v>4290</v>
      </c>
      <c r="D31" s="199" t="s">
        <v>1168</v>
      </c>
      <c r="E31" s="230"/>
      <c r="F31" s="9">
        <v>1</v>
      </c>
      <c r="G31" s="9">
        <v>1</v>
      </c>
      <c r="H31" s="9">
        <v>1</v>
      </c>
      <c r="I31" s="139">
        <f t="shared" si="0"/>
        <v>1</v>
      </c>
      <c r="J31" s="235"/>
      <c r="K31" s="54"/>
      <c r="L31" s="54"/>
      <c r="M31" s="54"/>
      <c r="N31" s="54"/>
      <c r="O31" s="54"/>
      <c r="P31" s="54"/>
      <c r="Q31" s="54"/>
    </row>
    <row r="32" spans="1:17" ht="15.75" customHeight="1" x14ac:dyDescent="0.2">
      <c r="A32" s="332" t="s">
        <v>1049</v>
      </c>
      <c r="B32" s="339"/>
      <c r="C32" s="339"/>
      <c r="D32" s="339"/>
      <c r="E32" s="339"/>
      <c r="F32" s="339"/>
      <c r="G32" s="339"/>
      <c r="H32" s="340"/>
      <c r="I32" s="169">
        <f>SUM(I8:I31)/COUNT(I8:I31)</f>
        <v>1</v>
      </c>
      <c r="J32" s="235"/>
      <c r="K32" s="54"/>
      <c r="L32" s="54"/>
      <c r="M32" s="54"/>
      <c r="N32" s="54"/>
      <c r="O32" s="54"/>
      <c r="P32" s="54"/>
      <c r="Q32" s="54"/>
    </row>
    <row r="36" spans="2:9" x14ac:dyDescent="0.2">
      <c r="B36" s="100"/>
      <c r="C36" s="101"/>
      <c r="D36" s="101"/>
      <c r="E36" s="101"/>
      <c r="F36" s="133"/>
      <c r="G36" s="133"/>
      <c r="H36" s="133"/>
      <c r="I36" s="133"/>
    </row>
    <row r="43" spans="2:9" x14ac:dyDescent="0.2">
      <c r="B43" s="100"/>
      <c r="C43" s="101"/>
      <c r="D43" s="101"/>
      <c r="E43" s="101"/>
      <c r="F43" s="133"/>
      <c r="G43" s="133"/>
      <c r="H43" s="133"/>
      <c r="I43" s="133"/>
    </row>
    <row r="47" spans="2:9" x14ac:dyDescent="0.2">
      <c r="B47" s="100"/>
      <c r="C47" s="101"/>
      <c r="D47" s="101"/>
      <c r="E47" s="101"/>
      <c r="F47" s="133"/>
      <c r="G47" s="133"/>
      <c r="H47" s="133"/>
      <c r="I47" s="133"/>
    </row>
    <row r="50" spans="2:9" x14ac:dyDescent="0.2">
      <c r="B50" s="100"/>
      <c r="C50" s="101"/>
      <c r="D50" s="101"/>
      <c r="E50" s="101"/>
      <c r="F50" s="133"/>
      <c r="G50" s="133"/>
      <c r="H50" s="133"/>
      <c r="I50" s="133"/>
    </row>
    <row r="54" spans="2:9" x14ac:dyDescent="0.2">
      <c r="B54" s="100"/>
      <c r="C54" s="101"/>
      <c r="D54" s="101"/>
      <c r="E54" s="101"/>
      <c r="F54" s="133"/>
      <c r="G54" s="133"/>
      <c r="H54" s="133"/>
      <c r="I54" s="133"/>
    </row>
    <row r="57" spans="2:9" x14ac:dyDescent="0.2">
      <c r="B57" s="100"/>
      <c r="C57" s="101"/>
      <c r="D57" s="101"/>
      <c r="E57" s="101"/>
      <c r="F57" s="133"/>
      <c r="G57" s="133"/>
      <c r="H57" s="133"/>
      <c r="I57" s="133"/>
    </row>
    <row r="61" spans="2:9" x14ac:dyDescent="0.2">
      <c r="B61" s="100"/>
      <c r="C61" s="101"/>
      <c r="D61" s="101"/>
      <c r="E61" s="101"/>
      <c r="F61" s="133"/>
      <c r="G61" s="133"/>
      <c r="H61" s="133"/>
      <c r="I61" s="133"/>
    </row>
  </sheetData>
  <mergeCells count="13">
    <mergeCell ref="I6:I7"/>
    <mergeCell ref="J6:J7"/>
    <mergeCell ref="A32:H32"/>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1">
      <formula1>"0,1"</formula1>
    </dataValidation>
  </dataValidations>
  <pageMargins left="0.31496062992125984" right="0.31496062992125984" top="0.35433070866141736" bottom="0.35433070866141736" header="0" footer="0"/>
  <pageSetup paperSize="9" scale="81" fitToHeight="0"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97"/>
  <sheetViews>
    <sheetView view="pageBreakPreview" zoomScale="85" zoomScaleNormal="100" zoomScaleSheetLayoutView="85"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34" customWidth="1"/>
    <col min="6" max="6" width="12.7109375" style="134" customWidth="1"/>
    <col min="7" max="7" width="15.85546875" style="134" customWidth="1"/>
    <col min="8" max="8" width="14.42578125" style="134" customWidth="1"/>
    <col min="9" max="9" width="19" style="134" customWidth="1"/>
    <col min="10" max="10" width="20"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29" t="s">
        <v>240</v>
      </c>
      <c r="B1" s="329"/>
      <c r="C1" s="329"/>
      <c r="D1" s="329"/>
      <c r="E1" s="329"/>
      <c r="F1" s="329"/>
      <c r="G1" s="329"/>
      <c r="H1" s="329"/>
      <c r="I1" s="329"/>
      <c r="J1" s="329"/>
    </row>
    <row r="2" spans="1:17" ht="30.75" customHeight="1" x14ac:dyDescent="0.2">
      <c r="A2" s="125" t="s">
        <v>246</v>
      </c>
      <c r="B2" s="125"/>
      <c r="C2" s="330" t="s">
        <v>4291</v>
      </c>
      <c r="D2" s="330"/>
      <c r="E2" s="330"/>
      <c r="F2" s="330"/>
      <c r="G2" s="330"/>
      <c r="H2" s="330"/>
      <c r="I2" s="330"/>
      <c r="J2" s="330"/>
    </row>
    <row r="3" spans="1:17" ht="15.75" customHeight="1" x14ac:dyDescent="0.2">
      <c r="A3" s="125" t="s">
        <v>243</v>
      </c>
      <c r="B3" s="125"/>
      <c r="C3" s="126">
        <v>43951</v>
      </c>
      <c r="D3" s="135"/>
      <c r="E3" s="126"/>
      <c r="F3" s="126"/>
      <c r="G3" s="126"/>
      <c r="H3" s="126"/>
      <c r="I3" s="126"/>
    </row>
    <row r="4" spans="1:17" ht="17.25" customHeight="1" x14ac:dyDescent="0.2">
      <c r="A4" s="136" t="s">
        <v>82</v>
      </c>
      <c r="B4" s="125"/>
      <c r="C4" s="135"/>
      <c r="D4" s="135"/>
      <c r="E4" s="126"/>
      <c r="F4" s="126"/>
      <c r="G4" s="126"/>
      <c r="H4" s="126"/>
      <c r="I4" s="126"/>
    </row>
    <row r="5" spans="1:17" ht="57.75" customHeight="1" x14ac:dyDescent="0.2">
      <c r="A5" s="338" t="s">
        <v>247</v>
      </c>
      <c r="B5" s="338"/>
      <c r="C5" s="338"/>
      <c r="D5" s="338"/>
      <c r="E5" s="338"/>
      <c r="F5" s="338"/>
      <c r="G5" s="338"/>
      <c r="H5" s="338"/>
      <c r="I5" s="338"/>
      <c r="J5" s="338"/>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26"/>
      <c r="C7" s="326"/>
      <c r="D7" s="326"/>
      <c r="E7" s="326"/>
      <c r="F7" s="326"/>
      <c r="G7" s="137" t="s">
        <v>255</v>
      </c>
      <c r="H7" s="4" t="s">
        <v>256</v>
      </c>
      <c r="I7" s="326"/>
      <c r="J7" s="331"/>
      <c r="K7" s="54"/>
      <c r="L7" s="54"/>
      <c r="M7" s="54"/>
      <c r="N7" s="54"/>
      <c r="O7" s="54"/>
      <c r="P7" s="54"/>
      <c r="Q7" s="54"/>
    </row>
    <row r="8" spans="1:17" ht="33.75" x14ac:dyDescent="0.2">
      <c r="A8" s="183">
        <v>1</v>
      </c>
      <c r="B8" s="286" t="s">
        <v>4292</v>
      </c>
      <c r="C8" s="287" t="s">
        <v>4293</v>
      </c>
      <c r="D8" s="288" t="s">
        <v>1098</v>
      </c>
      <c r="E8" s="289" t="s">
        <v>4294</v>
      </c>
      <c r="F8" s="139">
        <v>1</v>
      </c>
      <c r="G8" s="139">
        <v>1</v>
      </c>
      <c r="H8" s="139">
        <v>1</v>
      </c>
      <c r="I8" s="139">
        <f>F8*0.2+G8*0.4+H8*0.4</f>
        <v>1</v>
      </c>
      <c r="J8" s="139"/>
      <c r="K8" s="54"/>
      <c r="L8" s="54"/>
      <c r="M8" s="54"/>
      <c r="N8" s="54"/>
      <c r="O8" s="54"/>
      <c r="P8" s="54"/>
      <c r="Q8" s="54"/>
    </row>
    <row r="9" spans="1:17" ht="45" x14ac:dyDescent="0.2">
      <c r="A9" s="183">
        <v>2</v>
      </c>
      <c r="B9" s="286" t="s">
        <v>4295</v>
      </c>
      <c r="C9" s="288" t="s">
        <v>4296</v>
      </c>
      <c r="D9" s="290" t="s">
        <v>1098</v>
      </c>
      <c r="E9" s="289"/>
      <c r="F9" s="139">
        <v>1</v>
      </c>
      <c r="G9" s="139">
        <v>1</v>
      </c>
      <c r="H9" s="139">
        <v>1</v>
      </c>
      <c r="I9" s="139">
        <f>F9*0.2+G9*0.4+H9*0.4</f>
        <v>1</v>
      </c>
      <c r="J9" s="139"/>
      <c r="K9" s="54"/>
      <c r="L9" s="54"/>
      <c r="M9" s="54"/>
      <c r="N9" s="54"/>
      <c r="O9" s="54"/>
      <c r="P9" s="54"/>
      <c r="Q9" s="54"/>
    </row>
    <row r="10" spans="1:17" ht="45" x14ac:dyDescent="0.2">
      <c r="A10" s="183">
        <v>3</v>
      </c>
      <c r="B10" s="286" t="s">
        <v>4297</v>
      </c>
      <c r="C10" s="288" t="s">
        <v>4298</v>
      </c>
      <c r="D10" s="288" t="s">
        <v>2205</v>
      </c>
      <c r="E10" s="291"/>
      <c r="F10" s="139">
        <v>1</v>
      </c>
      <c r="G10" s="139">
        <v>1</v>
      </c>
      <c r="H10" s="139">
        <v>1</v>
      </c>
      <c r="I10" s="139">
        <f t="shared" ref="I10:I47" si="0">F10*0.2+G10*0.4+H10*0.4</f>
        <v>1</v>
      </c>
      <c r="J10" s="139"/>
      <c r="K10" s="54"/>
      <c r="L10" s="54"/>
      <c r="M10" s="54"/>
      <c r="N10" s="54"/>
      <c r="O10" s="54"/>
      <c r="P10" s="54"/>
      <c r="Q10" s="54"/>
    </row>
    <row r="11" spans="1:17" ht="45" x14ac:dyDescent="0.2">
      <c r="A11" s="183">
        <v>4</v>
      </c>
      <c r="B11" s="286" t="s">
        <v>4299</v>
      </c>
      <c r="C11" s="288" t="s">
        <v>4300</v>
      </c>
      <c r="D11" s="288" t="s">
        <v>2205</v>
      </c>
      <c r="E11" s="291"/>
      <c r="F11" s="139">
        <v>1</v>
      </c>
      <c r="G11" s="139">
        <v>1</v>
      </c>
      <c r="H11" s="139">
        <v>1</v>
      </c>
      <c r="I11" s="139">
        <f t="shared" si="0"/>
        <v>1</v>
      </c>
      <c r="J11" s="139"/>
      <c r="K11" s="54"/>
      <c r="L11" s="54"/>
      <c r="M11" s="54"/>
      <c r="N11" s="54"/>
      <c r="O11" s="54"/>
      <c r="P11" s="54"/>
      <c r="Q11" s="54"/>
    </row>
    <row r="12" spans="1:17" ht="45" x14ac:dyDescent="0.2">
      <c r="A12" s="183">
        <v>5</v>
      </c>
      <c r="B12" s="286" t="s">
        <v>4301</v>
      </c>
      <c r="C12" s="288" t="s">
        <v>4302</v>
      </c>
      <c r="D12" s="288" t="s">
        <v>2205</v>
      </c>
      <c r="E12" s="291"/>
      <c r="F12" s="139">
        <v>1</v>
      </c>
      <c r="G12" s="139">
        <v>1</v>
      </c>
      <c r="H12" s="139">
        <v>1</v>
      </c>
      <c r="I12" s="139">
        <f t="shared" si="0"/>
        <v>1</v>
      </c>
      <c r="J12" s="139"/>
      <c r="K12" s="54"/>
      <c r="L12" s="54"/>
      <c r="M12" s="54"/>
      <c r="N12" s="54"/>
      <c r="O12" s="54"/>
      <c r="P12" s="54"/>
      <c r="Q12" s="54"/>
    </row>
    <row r="13" spans="1:17" ht="45" x14ac:dyDescent="0.2">
      <c r="A13" s="183">
        <v>6</v>
      </c>
      <c r="B13" s="286" t="s">
        <v>4303</v>
      </c>
      <c r="C13" s="288" t="s">
        <v>4304</v>
      </c>
      <c r="D13" s="288" t="s">
        <v>2205</v>
      </c>
      <c r="E13" s="291"/>
      <c r="F13" s="139">
        <v>1</v>
      </c>
      <c r="G13" s="139">
        <v>1</v>
      </c>
      <c r="H13" s="139">
        <v>1</v>
      </c>
      <c r="I13" s="139">
        <f t="shared" si="0"/>
        <v>1</v>
      </c>
      <c r="J13" s="139"/>
      <c r="K13" s="54"/>
      <c r="L13" s="54"/>
      <c r="M13" s="54"/>
      <c r="N13" s="54"/>
      <c r="O13" s="54"/>
      <c r="P13" s="54"/>
      <c r="Q13" s="54"/>
    </row>
    <row r="14" spans="1:17" ht="45" x14ac:dyDescent="0.2">
      <c r="A14" s="183">
        <v>7</v>
      </c>
      <c r="B14" s="286" t="s">
        <v>4305</v>
      </c>
      <c r="C14" s="288" t="s">
        <v>4306</v>
      </c>
      <c r="D14" s="288" t="s">
        <v>2205</v>
      </c>
      <c r="E14" s="291"/>
      <c r="F14" s="139">
        <v>1</v>
      </c>
      <c r="G14" s="139">
        <v>1</v>
      </c>
      <c r="H14" s="139">
        <v>1</v>
      </c>
      <c r="I14" s="139">
        <f t="shared" si="0"/>
        <v>1</v>
      </c>
      <c r="J14" s="139"/>
      <c r="K14" s="54"/>
      <c r="L14" s="54"/>
      <c r="M14" s="54"/>
      <c r="N14" s="54"/>
      <c r="O14" s="54"/>
      <c r="P14" s="54"/>
      <c r="Q14" s="54"/>
    </row>
    <row r="15" spans="1:17" ht="45" x14ac:dyDescent="0.2">
      <c r="A15" s="183">
        <v>8</v>
      </c>
      <c r="B15" s="286" t="s">
        <v>4307</v>
      </c>
      <c r="C15" s="288" t="s">
        <v>4308</v>
      </c>
      <c r="D15" s="288" t="s">
        <v>2205</v>
      </c>
      <c r="E15" s="291"/>
      <c r="F15" s="139">
        <v>1</v>
      </c>
      <c r="G15" s="139">
        <v>1</v>
      </c>
      <c r="H15" s="139">
        <v>1</v>
      </c>
      <c r="I15" s="139">
        <f t="shared" si="0"/>
        <v>1</v>
      </c>
      <c r="J15" s="139"/>
      <c r="K15" s="54"/>
      <c r="L15" s="54"/>
      <c r="M15" s="54"/>
      <c r="N15" s="54"/>
      <c r="O15" s="54"/>
      <c r="P15" s="54"/>
      <c r="Q15" s="54"/>
    </row>
    <row r="16" spans="1:17" ht="89.25" x14ac:dyDescent="0.2">
      <c r="A16" s="183">
        <v>9</v>
      </c>
      <c r="B16" s="286" t="s">
        <v>4309</v>
      </c>
      <c r="C16" s="288" t="s">
        <v>4310</v>
      </c>
      <c r="D16" s="288" t="s">
        <v>2205</v>
      </c>
      <c r="E16" s="291"/>
      <c r="F16" s="139">
        <v>1</v>
      </c>
      <c r="G16" s="150">
        <v>1</v>
      </c>
      <c r="H16" s="139">
        <v>1</v>
      </c>
      <c r="I16" s="139">
        <f t="shared" si="0"/>
        <v>1</v>
      </c>
      <c r="J16" s="78" t="s">
        <v>669</v>
      </c>
      <c r="K16" s="54"/>
      <c r="L16" s="54"/>
      <c r="M16" s="54"/>
      <c r="N16" s="54"/>
      <c r="O16" s="54"/>
      <c r="P16" s="54"/>
      <c r="Q16" s="54"/>
    </row>
    <row r="17" spans="1:17" ht="89.25" x14ac:dyDescent="0.2">
      <c r="A17" s="183">
        <v>10</v>
      </c>
      <c r="B17" s="286" t="s">
        <v>4311</v>
      </c>
      <c r="C17" s="288" t="s">
        <v>4312</v>
      </c>
      <c r="D17" s="288" t="s">
        <v>2205</v>
      </c>
      <c r="E17" s="291"/>
      <c r="F17" s="139">
        <v>1</v>
      </c>
      <c r="G17" s="150">
        <v>1</v>
      </c>
      <c r="H17" s="139">
        <v>1</v>
      </c>
      <c r="I17" s="139">
        <f t="shared" si="0"/>
        <v>1</v>
      </c>
      <c r="J17" s="78" t="s">
        <v>669</v>
      </c>
      <c r="K17" s="54"/>
      <c r="L17" s="54"/>
      <c r="M17" s="54"/>
      <c r="N17" s="54"/>
      <c r="O17" s="54"/>
      <c r="P17" s="54"/>
      <c r="Q17" s="54"/>
    </row>
    <row r="18" spans="1:17" ht="45" x14ac:dyDescent="0.2">
      <c r="A18" s="183">
        <v>11</v>
      </c>
      <c r="B18" s="286" t="s">
        <v>4313</v>
      </c>
      <c r="C18" s="288" t="s">
        <v>4314</v>
      </c>
      <c r="D18" s="288" t="s">
        <v>2205</v>
      </c>
      <c r="E18" s="291"/>
      <c r="F18" s="139">
        <v>1</v>
      </c>
      <c r="G18" s="139">
        <v>1</v>
      </c>
      <c r="H18" s="139">
        <v>1</v>
      </c>
      <c r="I18" s="139">
        <f t="shared" si="0"/>
        <v>1</v>
      </c>
      <c r="J18" s="139"/>
      <c r="K18" s="54"/>
      <c r="L18" s="54"/>
      <c r="M18" s="54"/>
      <c r="N18" s="54"/>
      <c r="O18" s="54"/>
      <c r="P18" s="54"/>
      <c r="Q18" s="54"/>
    </row>
    <row r="19" spans="1:17" ht="63.75" x14ac:dyDescent="0.2">
      <c r="A19" s="183">
        <v>12</v>
      </c>
      <c r="B19" s="286" t="s">
        <v>4315</v>
      </c>
      <c r="C19" s="288" t="s">
        <v>4316</v>
      </c>
      <c r="D19" s="288" t="s">
        <v>2205</v>
      </c>
      <c r="E19" s="291"/>
      <c r="F19" s="139">
        <v>1</v>
      </c>
      <c r="G19" s="150">
        <v>1</v>
      </c>
      <c r="H19" s="139">
        <v>1</v>
      </c>
      <c r="I19" s="139">
        <f t="shared" si="0"/>
        <v>1</v>
      </c>
      <c r="J19" s="78" t="s">
        <v>2962</v>
      </c>
      <c r="K19" s="54"/>
      <c r="L19" s="54"/>
      <c r="M19" s="54"/>
      <c r="N19" s="54"/>
      <c r="O19" s="54"/>
      <c r="P19" s="54"/>
      <c r="Q19" s="54"/>
    </row>
    <row r="20" spans="1:17" ht="33.75" x14ac:dyDescent="0.2">
      <c r="A20" s="183">
        <v>13</v>
      </c>
      <c r="B20" s="286" t="s">
        <v>4317</v>
      </c>
      <c r="C20" s="288" t="s">
        <v>4318</v>
      </c>
      <c r="D20" s="288" t="s">
        <v>2205</v>
      </c>
      <c r="E20" s="291"/>
      <c r="F20" s="139">
        <v>1</v>
      </c>
      <c r="G20" s="139">
        <v>1</v>
      </c>
      <c r="H20" s="139">
        <v>1</v>
      </c>
      <c r="I20" s="139">
        <f t="shared" si="0"/>
        <v>1</v>
      </c>
      <c r="J20" s="139"/>
      <c r="K20" s="54"/>
      <c r="L20" s="54"/>
      <c r="M20" s="54"/>
      <c r="N20" s="54"/>
      <c r="O20" s="54"/>
      <c r="P20" s="54"/>
      <c r="Q20" s="54"/>
    </row>
    <row r="21" spans="1:17" ht="33.75" x14ac:dyDescent="0.2">
      <c r="A21" s="183">
        <v>14</v>
      </c>
      <c r="B21" s="286" t="s">
        <v>4319</v>
      </c>
      <c r="C21" s="288" t="s">
        <v>4320</v>
      </c>
      <c r="D21" s="288" t="s">
        <v>2205</v>
      </c>
      <c r="E21" s="291"/>
      <c r="F21" s="139">
        <v>1</v>
      </c>
      <c r="G21" s="139">
        <v>1</v>
      </c>
      <c r="H21" s="139">
        <v>1</v>
      </c>
      <c r="I21" s="139">
        <f t="shared" si="0"/>
        <v>1</v>
      </c>
      <c r="J21" s="139"/>
      <c r="K21" s="54"/>
      <c r="L21" s="54"/>
      <c r="M21" s="54"/>
      <c r="N21" s="54"/>
      <c r="O21" s="54"/>
      <c r="P21" s="54"/>
      <c r="Q21" s="54"/>
    </row>
    <row r="22" spans="1:17" ht="45" x14ac:dyDescent="0.2">
      <c r="A22" s="183">
        <v>15</v>
      </c>
      <c r="B22" s="286" t="s">
        <v>4321</v>
      </c>
      <c r="C22" s="288" t="s">
        <v>4322</v>
      </c>
      <c r="D22" s="288" t="s">
        <v>2205</v>
      </c>
      <c r="E22" s="291"/>
      <c r="F22" s="139">
        <v>1</v>
      </c>
      <c r="G22" s="139">
        <v>1</v>
      </c>
      <c r="H22" s="139">
        <v>1</v>
      </c>
      <c r="I22" s="139">
        <f t="shared" si="0"/>
        <v>1</v>
      </c>
      <c r="J22" s="139"/>
      <c r="K22" s="54"/>
      <c r="L22" s="54"/>
      <c r="M22" s="54"/>
      <c r="N22" s="54"/>
      <c r="O22" s="54"/>
      <c r="P22" s="54"/>
      <c r="Q22" s="54"/>
    </row>
    <row r="23" spans="1:17" ht="45" x14ac:dyDescent="0.2">
      <c r="A23" s="183">
        <v>16</v>
      </c>
      <c r="B23" s="286" t="s">
        <v>4323</v>
      </c>
      <c r="C23" s="288" t="s">
        <v>4324</v>
      </c>
      <c r="D23" s="288" t="s">
        <v>2205</v>
      </c>
      <c r="E23" s="291"/>
      <c r="F23" s="139">
        <v>1</v>
      </c>
      <c r="G23" s="139">
        <v>1</v>
      </c>
      <c r="H23" s="139">
        <v>1</v>
      </c>
      <c r="I23" s="139">
        <f t="shared" si="0"/>
        <v>1</v>
      </c>
      <c r="J23" s="139"/>
      <c r="K23" s="54"/>
      <c r="L23" s="54"/>
      <c r="M23" s="54"/>
      <c r="N23" s="54"/>
      <c r="O23" s="54"/>
      <c r="P23" s="54"/>
      <c r="Q23" s="54"/>
    </row>
    <row r="24" spans="1:17" ht="63.75" x14ac:dyDescent="0.2">
      <c r="A24" s="183">
        <v>17</v>
      </c>
      <c r="B24" s="286" t="s">
        <v>4325</v>
      </c>
      <c r="C24" s="288" t="s">
        <v>4326</v>
      </c>
      <c r="D24" s="288" t="s">
        <v>2205</v>
      </c>
      <c r="E24" s="291"/>
      <c r="F24" s="139">
        <v>1</v>
      </c>
      <c r="G24" s="150">
        <v>1</v>
      </c>
      <c r="H24" s="139">
        <v>1</v>
      </c>
      <c r="I24" s="139">
        <f t="shared" si="0"/>
        <v>1</v>
      </c>
      <c r="J24" s="78" t="s">
        <v>2962</v>
      </c>
      <c r="K24" s="54"/>
      <c r="L24" s="54"/>
      <c r="M24" s="54"/>
      <c r="N24" s="54"/>
      <c r="O24" s="54"/>
      <c r="P24" s="54"/>
      <c r="Q24" s="54"/>
    </row>
    <row r="25" spans="1:17" ht="45" x14ac:dyDescent="0.2">
      <c r="A25" s="183">
        <v>18</v>
      </c>
      <c r="B25" s="286" t="s">
        <v>4327</v>
      </c>
      <c r="C25" s="288" t="s">
        <v>4328</v>
      </c>
      <c r="D25" s="288" t="s">
        <v>2205</v>
      </c>
      <c r="E25" s="291"/>
      <c r="F25" s="139">
        <v>1</v>
      </c>
      <c r="G25" s="139">
        <v>1</v>
      </c>
      <c r="H25" s="139">
        <v>1</v>
      </c>
      <c r="I25" s="139">
        <f t="shared" si="0"/>
        <v>1</v>
      </c>
      <c r="J25" s="139"/>
      <c r="K25" s="54"/>
      <c r="L25" s="54"/>
      <c r="M25" s="54"/>
      <c r="N25" s="54"/>
      <c r="O25" s="54"/>
      <c r="P25" s="54"/>
      <c r="Q25" s="54"/>
    </row>
    <row r="26" spans="1:17" ht="45" x14ac:dyDescent="0.2">
      <c r="A26" s="183">
        <v>19</v>
      </c>
      <c r="B26" s="286" t="s">
        <v>4329</v>
      </c>
      <c r="C26" s="288" t="s">
        <v>4330</v>
      </c>
      <c r="D26" s="288" t="s">
        <v>2205</v>
      </c>
      <c r="E26" s="291"/>
      <c r="F26" s="139">
        <v>1</v>
      </c>
      <c r="G26" s="139">
        <v>1</v>
      </c>
      <c r="H26" s="139">
        <v>1</v>
      </c>
      <c r="I26" s="139">
        <f t="shared" si="0"/>
        <v>1</v>
      </c>
      <c r="J26" s="139"/>
      <c r="K26" s="54"/>
      <c r="L26" s="54"/>
      <c r="M26" s="54"/>
      <c r="N26" s="54"/>
      <c r="O26" s="54"/>
      <c r="P26" s="54"/>
      <c r="Q26" s="54"/>
    </row>
    <row r="27" spans="1:17" ht="89.25" x14ac:dyDescent="0.2">
      <c r="A27" s="183">
        <v>20</v>
      </c>
      <c r="B27" s="286" t="s">
        <v>4331</v>
      </c>
      <c r="C27" s="288" t="s">
        <v>4332</v>
      </c>
      <c r="D27" s="288" t="s">
        <v>2205</v>
      </c>
      <c r="E27" s="291"/>
      <c r="F27" s="139">
        <v>1</v>
      </c>
      <c r="G27" s="150">
        <v>1</v>
      </c>
      <c r="H27" s="139">
        <v>1</v>
      </c>
      <c r="I27" s="139">
        <f t="shared" si="0"/>
        <v>1</v>
      </c>
      <c r="J27" s="78" t="s">
        <v>4333</v>
      </c>
      <c r="K27" s="54"/>
      <c r="L27" s="54"/>
      <c r="M27" s="54"/>
      <c r="N27" s="54"/>
      <c r="O27" s="54"/>
      <c r="P27" s="54"/>
      <c r="Q27" s="54"/>
    </row>
    <row r="28" spans="1:17" ht="45" x14ac:dyDescent="0.2">
      <c r="A28" s="183">
        <v>21</v>
      </c>
      <c r="B28" s="286" t="s">
        <v>4334</v>
      </c>
      <c r="C28" s="288" t="s">
        <v>4335</v>
      </c>
      <c r="D28" s="288" t="s">
        <v>2205</v>
      </c>
      <c r="E28" s="291"/>
      <c r="F28" s="139">
        <v>1</v>
      </c>
      <c r="G28" s="139">
        <v>1</v>
      </c>
      <c r="H28" s="139">
        <v>1</v>
      </c>
      <c r="I28" s="139">
        <f t="shared" si="0"/>
        <v>1</v>
      </c>
      <c r="J28" s="139"/>
      <c r="K28" s="54"/>
      <c r="L28" s="54"/>
      <c r="M28" s="54"/>
      <c r="N28" s="54"/>
      <c r="O28" s="54"/>
      <c r="P28" s="54"/>
      <c r="Q28" s="54"/>
    </row>
    <row r="29" spans="1:17" ht="45" x14ac:dyDescent="0.2">
      <c r="A29" s="183">
        <v>22</v>
      </c>
      <c r="B29" s="286" t="s">
        <v>4336</v>
      </c>
      <c r="C29" s="288" t="s">
        <v>4337</v>
      </c>
      <c r="D29" s="288" t="s">
        <v>2205</v>
      </c>
      <c r="E29" s="291"/>
      <c r="F29" s="139">
        <v>1</v>
      </c>
      <c r="G29" s="139">
        <v>1</v>
      </c>
      <c r="H29" s="139">
        <v>1</v>
      </c>
      <c r="I29" s="139">
        <f t="shared" si="0"/>
        <v>1</v>
      </c>
      <c r="J29" s="139"/>
      <c r="K29" s="54"/>
      <c r="L29" s="54"/>
      <c r="M29" s="54"/>
      <c r="N29" s="54"/>
      <c r="O29" s="54"/>
      <c r="P29" s="54"/>
      <c r="Q29" s="54"/>
    </row>
    <row r="30" spans="1:17" ht="45" x14ac:dyDescent="0.2">
      <c r="A30" s="183">
        <v>23</v>
      </c>
      <c r="B30" s="286" t="s">
        <v>4338</v>
      </c>
      <c r="C30" s="288" t="s">
        <v>4339</v>
      </c>
      <c r="D30" s="288" t="s">
        <v>2205</v>
      </c>
      <c r="E30" s="291"/>
      <c r="F30" s="139">
        <v>1</v>
      </c>
      <c r="G30" s="139">
        <v>1</v>
      </c>
      <c r="H30" s="139">
        <v>1</v>
      </c>
      <c r="I30" s="139">
        <f t="shared" si="0"/>
        <v>1</v>
      </c>
      <c r="J30" s="139"/>
      <c r="K30" s="54"/>
      <c r="L30" s="54"/>
      <c r="M30" s="54"/>
      <c r="N30" s="54"/>
      <c r="O30" s="54"/>
      <c r="P30" s="54"/>
      <c r="Q30" s="54"/>
    </row>
    <row r="31" spans="1:17" ht="63.75" x14ac:dyDescent="0.2">
      <c r="A31" s="183">
        <v>24</v>
      </c>
      <c r="B31" s="286" t="s">
        <v>4340</v>
      </c>
      <c r="C31" s="288" t="s">
        <v>4341</v>
      </c>
      <c r="D31" s="288" t="s">
        <v>2205</v>
      </c>
      <c r="E31" s="291"/>
      <c r="F31" s="139">
        <v>1</v>
      </c>
      <c r="G31" s="150">
        <v>1</v>
      </c>
      <c r="H31" s="139">
        <v>1</v>
      </c>
      <c r="I31" s="139">
        <f t="shared" si="0"/>
        <v>1</v>
      </c>
      <c r="J31" s="78" t="s">
        <v>2962</v>
      </c>
      <c r="K31" s="54"/>
      <c r="L31" s="54"/>
      <c r="M31" s="54"/>
      <c r="N31" s="54"/>
      <c r="O31" s="54"/>
      <c r="P31" s="54"/>
      <c r="Q31" s="54"/>
    </row>
    <row r="32" spans="1:17" ht="114.75" x14ac:dyDescent="0.2">
      <c r="A32" s="183">
        <v>25</v>
      </c>
      <c r="B32" s="286" t="s">
        <v>4342</v>
      </c>
      <c r="C32" s="288" t="s">
        <v>4343</v>
      </c>
      <c r="D32" s="288" t="s">
        <v>2205</v>
      </c>
      <c r="E32" s="291"/>
      <c r="F32" s="139">
        <v>1</v>
      </c>
      <c r="G32" s="150">
        <v>1</v>
      </c>
      <c r="H32" s="139">
        <v>1</v>
      </c>
      <c r="I32" s="139">
        <f t="shared" si="0"/>
        <v>1</v>
      </c>
      <c r="J32" s="78" t="s">
        <v>4344</v>
      </c>
      <c r="K32" s="54"/>
      <c r="L32" s="54"/>
      <c r="M32" s="54"/>
      <c r="N32" s="54"/>
      <c r="O32" s="54"/>
      <c r="P32" s="54"/>
      <c r="Q32" s="54"/>
    </row>
    <row r="33" spans="1:17" ht="45" x14ac:dyDescent="0.2">
      <c r="A33" s="183">
        <v>26</v>
      </c>
      <c r="B33" s="286" t="s">
        <v>4345</v>
      </c>
      <c r="C33" s="288" t="s">
        <v>4346</v>
      </c>
      <c r="D33" s="288" t="s">
        <v>2205</v>
      </c>
      <c r="E33" s="291"/>
      <c r="F33" s="139">
        <v>1</v>
      </c>
      <c r="G33" s="139">
        <v>1</v>
      </c>
      <c r="H33" s="139">
        <v>1</v>
      </c>
      <c r="I33" s="139">
        <f t="shared" si="0"/>
        <v>1</v>
      </c>
      <c r="J33" s="139"/>
      <c r="K33" s="54"/>
      <c r="L33" s="54"/>
      <c r="M33" s="54"/>
      <c r="N33" s="54"/>
      <c r="O33" s="54"/>
      <c r="P33" s="54"/>
      <c r="Q33" s="54"/>
    </row>
    <row r="34" spans="1:17" ht="63.75" x14ac:dyDescent="0.2">
      <c r="A34" s="183">
        <v>27</v>
      </c>
      <c r="B34" s="286" t="s">
        <v>4347</v>
      </c>
      <c r="C34" s="288" t="s">
        <v>4348</v>
      </c>
      <c r="D34" s="288" t="s">
        <v>2205</v>
      </c>
      <c r="E34" s="291"/>
      <c r="F34" s="139">
        <v>1</v>
      </c>
      <c r="G34" s="150">
        <v>1</v>
      </c>
      <c r="H34" s="139">
        <v>1</v>
      </c>
      <c r="I34" s="139">
        <f t="shared" si="0"/>
        <v>1</v>
      </c>
      <c r="J34" s="78" t="s">
        <v>2962</v>
      </c>
      <c r="K34" s="54"/>
      <c r="L34" s="54"/>
      <c r="M34" s="54"/>
      <c r="N34" s="54"/>
      <c r="O34" s="54"/>
      <c r="P34" s="54"/>
      <c r="Q34" s="54"/>
    </row>
    <row r="35" spans="1:17" ht="63.75" x14ac:dyDescent="0.2">
      <c r="A35" s="183">
        <v>28</v>
      </c>
      <c r="B35" s="286" t="s">
        <v>4349</v>
      </c>
      <c r="C35" s="288" t="s">
        <v>4350</v>
      </c>
      <c r="D35" s="288" t="s">
        <v>2205</v>
      </c>
      <c r="E35" s="291"/>
      <c r="F35" s="139">
        <v>1</v>
      </c>
      <c r="G35" s="150">
        <v>1</v>
      </c>
      <c r="H35" s="139">
        <v>1</v>
      </c>
      <c r="I35" s="139">
        <f t="shared" si="0"/>
        <v>1</v>
      </c>
      <c r="J35" s="78" t="s">
        <v>2962</v>
      </c>
      <c r="K35" s="54"/>
      <c r="L35" s="54"/>
      <c r="M35" s="54"/>
      <c r="N35" s="54"/>
      <c r="O35" s="54"/>
      <c r="P35" s="54"/>
      <c r="Q35" s="54"/>
    </row>
    <row r="36" spans="1:17" ht="45" x14ac:dyDescent="0.2">
      <c r="A36" s="183">
        <v>29</v>
      </c>
      <c r="B36" s="286" t="s">
        <v>4351</v>
      </c>
      <c r="C36" s="288" t="s">
        <v>4352</v>
      </c>
      <c r="D36" s="288" t="s">
        <v>2205</v>
      </c>
      <c r="E36" s="291"/>
      <c r="F36" s="139">
        <v>1</v>
      </c>
      <c r="G36" s="139">
        <v>1</v>
      </c>
      <c r="H36" s="139">
        <v>1</v>
      </c>
      <c r="I36" s="139">
        <f t="shared" si="0"/>
        <v>1</v>
      </c>
      <c r="J36" s="139"/>
      <c r="K36" s="54"/>
      <c r="L36" s="54"/>
      <c r="M36" s="54"/>
      <c r="N36" s="54"/>
      <c r="O36" s="54"/>
      <c r="P36" s="54"/>
      <c r="Q36" s="54"/>
    </row>
    <row r="37" spans="1:17" ht="63.75" x14ac:dyDescent="0.2">
      <c r="A37" s="188">
        <v>30</v>
      </c>
      <c r="B37" s="286" t="s">
        <v>4353</v>
      </c>
      <c r="C37" s="288" t="s">
        <v>4354</v>
      </c>
      <c r="D37" s="288" t="s">
        <v>2205</v>
      </c>
      <c r="E37" s="291"/>
      <c r="F37" s="139">
        <v>1</v>
      </c>
      <c r="G37" s="150">
        <v>1</v>
      </c>
      <c r="H37" s="139">
        <v>1</v>
      </c>
      <c r="I37" s="139">
        <f t="shared" si="0"/>
        <v>1</v>
      </c>
      <c r="J37" s="78" t="s">
        <v>2962</v>
      </c>
      <c r="K37" s="54"/>
      <c r="L37" s="54"/>
      <c r="M37" s="54"/>
      <c r="N37" s="54"/>
      <c r="O37" s="54"/>
      <c r="P37" s="54"/>
      <c r="Q37" s="54"/>
    </row>
    <row r="38" spans="1:17" ht="63.75" x14ac:dyDescent="0.2">
      <c r="A38" s="188">
        <v>31</v>
      </c>
      <c r="B38" s="286" t="s">
        <v>4355</v>
      </c>
      <c r="C38" s="288" t="s">
        <v>4356</v>
      </c>
      <c r="D38" s="288" t="s">
        <v>2205</v>
      </c>
      <c r="E38" s="291"/>
      <c r="F38" s="139">
        <v>1</v>
      </c>
      <c r="G38" s="150">
        <v>1</v>
      </c>
      <c r="H38" s="139">
        <v>1</v>
      </c>
      <c r="I38" s="139">
        <f t="shared" si="0"/>
        <v>1</v>
      </c>
      <c r="J38" s="78" t="s">
        <v>2962</v>
      </c>
      <c r="K38" s="54"/>
      <c r="L38" s="54"/>
      <c r="M38" s="54"/>
      <c r="N38" s="54"/>
      <c r="O38" s="54"/>
      <c r="P38" s="54"/>
      <c r="Q38" s="54"/>
    </row>
    <row r="39" spans="1:17" ht="45" x14ac:dyDescent="0.2">
      <c r="A39" s="188">
        <v>32</v>
      </c>
      <c r="B39" s="286" t="s">
        <v>4357</v>
      </c>
      <c r="C39" s="288" t="s">
        <v>4358</v>
      </c>
      <c r="D39" s="288" t="s">
        <v>2205</v>
      </c>
      <c r="E39" s="291"/>
      <c r="F39" s="139">
        <v>1</v>
      </c>
      <c r="G39" s="139">
        <v>1</v>
      </c>
      <c r="H39" s="139">
        <v>1</v>
      </c>
      <c r="I39" s="139">
        <f t="shared" si="0"/>
        <v>1</v>
      </c>
      <c r="J39" s="139"/>
      <c r="K39" s="54"/>
      <c r="L39" s="54"/>
      <c r="M39" s="54"/>
      <c r="N39" s="54"/>
      <c r="O39" s="54"/>
      <c r="P39" s="54"/>
      <c r="Q39" s="54"/>
    </row>
    <row r="40" spans="1:17" ht="89.25" x14ac:dyDescent="0.2">
      <c r="A40" s="188">
        <v>33</v>
      </c>
      <c r="B40" s="286" t="s">
        <v>4359</v>
      </c>
      <c r="C40" s="288" t="s">
        <v>4360</v>
      </c>
      <c r="D40" s="288" t="s">
        <v>2205</v>
      </c>
      <c r="E40" s="291"/>
      <c r="F40" s="139">
        <v>1</v>
      </c>
      <c r="G40" s="150">
        <v>1</v>
      </c>
      <c r="H40" s="139">
        <v>1</v>
      </c>
      <c r="I40" s="139">
        <f t="shared" si="0"/>
        <v>1</v>
      </c>
      <c r="J40" s="78" t="s">
        <v>4333</v>
      </c>
      <c r="K40" s="54"/>
      <c r="L40" s="54"/>
      <c r="M40" s="54"/>
      <c r="N40" s="54"/>
      <c r="O40" s="54"/>
      <c r="P40" s="54"/>
      <c r="Q40" s="54"/>
    </row>
    <row r="41" spans="1:17" ht="191.25" x14ac:dyDescent="0.2">
      <c r="A41" s="188">
        <v>34</v>
      </c>
      <c r="B41" s="286" t="s">
        <v>4361</v>
      </c>
      <c r="C41" s="288" t="s">
        <v>4362</v>
      </c>
      <c r="D41" s="288" t="s">
        <v>2205</v>
      </c>
      <c r="E41" s="291"/>
      <c r="F41" s="150">
        <v>1</v>
      </c>
      <c r="G41" s="150">
        <v>1</v>
      </c>
      <c r="H41" s="139">
        <v>1</v>
      </c>
      <c r="I41" s="139">
        <f t="shared" si="0"/>
        <v>1</v>
      </c>
      <c r="J41" s="78" t="s">
        <v>4363</v>
      </c>
      <c r="K41" s="54"/>
      <c r="L41" s="54"/>
      <c r="M41" s="54"/>
      <c r="N41" s="54"/>
      <c r="O41" s="54"/>
      <c r="P41" s="54"/>
      <c r="Q41" s="54"/>
    </row>
    <row r="42" spans="1:17" ht="45" x14ac:dyDescent="0.2">
      <c r="A42" s="188">
        <v>35</v>
      </c>
      <c r="B42" s="286" t="s">
        <v>4364</v>
      </c>
      <c r="C42" s="288" t="s">
        <v>4365</v>
      </c>
      <c r="D42" s="288" t="s">
        <v>2205</v>
      </c>
      <c r="E42" s="291"/>
      <c r="F42" s="139">
        <v>1</v>
      </c>
      <c r="G42" s="139">
        <v>1</v>
      </c>
      <c r="H42" s="139">
        <v>1</v>
      </c>
      <c r="I42" s="139">
        <f t="shared" si="0"/>
        <v>1</v>
      </c>
      <c r="J42" s="139"/>
      <c r="K42" s="54"/>
      <c r="L42" s="54"/>
      <c r="M42" s="54"/>
      <c r="N42" s="54"/>
      <c r="O42" s="54"/>
      <c r="P42" s="54"/>
      <c r="Q42" s="54"/>
    </row>
    <row r="43" spans="1:17" ht="45" x14ac:dyDescent="0.2">
      <c r="A43" s="183">
        <v>36</v>
      </c>
      <c r="B43" s="286" t="s">
        <v>4366</v>
      </c>
      <c r="C43" s="288" t="s">
        <v>4367</v>
      </c>
      <c r="D43" s="288" t="s">
        <v>2205</v>
      </c>
      <c r="E43" s="291"/>
      <c r="F43" s="139">
        <v>1</v>
      </c>
      <c r="G43" s="139">
        <v>1</v>
      </c>
      <c r="H43" s="139">
        <v>1</v>
      </c>
      <c r="I43" s="139">
        <f t="shared" si="0"/>
        <v>1</v>
      </c>
      <c r="J43" s="139"/>
      <c r="K43" s="54"/>
      <c r="L43" s="54"/>
      <c r="M43" s="54"/>
      <c r="N43" s="54"/>
      <c r="O43" s="54"/>
      <c r="P43" s="54"/>
      <c r="Q43" s="54"/>
    </row>
    <row r="44" spans="1:17" ht="114.75" x14ac:dyDescent="0.2">
      <c r="A44" s="183">
        <v>37</v>
      </c>
      <c r="B44" s="286" t="s">
        <v>4368</v>
      </c>
      <c r="C44" s="288" t="s">
        <v>4369</v>
      </c>
      <c r="D44" s="288" t="s">
        <v>2205</v>
      </c>
      <c r="E44" s="291"/>
      <c r="F44" s="139">
        <v>1</v>
      </c>
      <c r="G44" s="150">
        <v>1</v>
      </c>
      <c r="H44" s="139">
        <v>1</v>
      </c>
      <c r="I44" s="139">
        <f t="shared" si="0"/>
        <v>1</v>
      </c>
      <c r="J44" s="78" t="s">
        <v>4344</v>
      </c>
      <c r="K44" s="54"/>
      <c r="L44" s="54"/>
      <c r="M44" s="54"/>
      <c r="N44" s="54"/>
      <c r="O44" s="54"/>
      <c r="P44" s="54"/>
      <c r="Q44" s="54"/>
    </row>
    <row r="45" spans="1:17" ht="127.5" x14ac:dyDescent="0.2">
      <c r="A45" s="183">
        <v>38</v>
      </c>
      <c r="B45" s="286" t="s">
        <v>4370</v>
      </c>
      <c r="C45" s="288" t="s">
        <v>4371</v>
      </c>
      <c r="D45" s="288" t="s">
        <v>2205</v>
      </c>
      <c r="E45" s="291"/>
      <c r="F45" s="150">
        <v>1</v>
      </c>
      <c r="G45" s="150">
        <v>1</v>
      </c>
      <c r="H45" s="139">
        <v>1</v>
      </c>
      <c r="I45" s="139">
        <f t="shared" si="0"/>
        <v>1</v>
      </c>
      <c r="J45" s="78" t="s">
        <v>4372</v>
      </c>
      <c r="K45" s="54"/>
      <c r="L45" s="54"/>
      <c r="M45" s="54"/>
      <c r="N45" s="54"/>
      <c r="O45" s="54"/>
      <c r="P45" s="54"/>
      <c r="Q45" s="54"/>
    </row>
    <row r="46" spans="1:17" ht="63.75" x14ac:dyDescent="0.2">
      <c r="A46" s="183">
        <v>39</v>
      </c>
      <c r="B46" s="286" t="s">
        <v>4373</v>
      </c>
      <c r="C46" s="288" t="s">
        <v>4374</v>
      </c>
      <c r="D46" s="288" t="s">
        <v>2205</v>
      </c>
      <c r="E46" s="291"/>
      <c r="F46" s="139">
        <v>1</v>
      </c>
      <c r="G46" s="150">
        <v>1</v>
      </c>
      <c r="H46" s="139">
        <v>1</v>
      </c>
      <c r="I46" s="139">
        <f t="shared" si="0"/>
        <v>1</v>
      </c>
      <c r="J46" s="78" t="s">
        <v>2962</v>
      </c>
      <c r="K46" s="54"/>
      <c r="L46" s="54"/>
      <c r="M46" s="54"/>
      <c r="N46" s="54"/>
      <c r="O46" s="54"/>
      <c r="P46" s="54"/>
      <c r="Q46" s="54"/>
    </row>
    <row r="47" spans="1:17" ht="45" x14ac:dyDescent="0.2">
      <c r="A47" s="183">
        <v>40</v>
      </c>
      <c r="B47" s="286" t="s">
        <v>4375</v>
      </c>
      <c r="C47" s="288" t="s">
        <v>4376</v>
      </c>
      <c r="D47" s="288" t="s">
        <v>2205</v>
      </c>
      <c r="E47" s="291"/>
      <c r="F47" s="139">
        <v>1</v>
      </c>
      <c r="G47" s="139">
        <v>1</v>
      </c>
      <c r="H47" s="139">
        <v>1</v>
      </c>
      <c r="I47" s="139">
        <f t="shared" si="0"/>
        <v>1</v>
      </c>
      <c r="J47" s="139"/>
      <c r="K47" s="54"/>
      <c r="L47" s="54"/>
      <c r="M47" s="54"/>
      <c r="N47" s="54"/>
      <c r="O47" s="54"/>
      <c r="P47" s="54"/>
      <c r="Q47" s="54"/>
    </row>
    <row r="48" spans="1:17" ht="45" x14ac:dyDescent="0.2">
      <c r="A48" s="183">
        <v>41</v>
      </c>
      <c r="B48" s="286" t="s">
        <v>4377</v>
      </c>
      <c r="C48" s="288" t="s">
        <v>4378</v>
      </c>
      <c r="D48" s="288" t="s">
        <v>2205</v>
      </c>
      <c r="E48" s="291"/>
      <c r="F48" s="139">
        <v>1</v>
      </c>
      <c r="G48" s="139">
        <v>1</v>
      </c>
      <c r="H48" s="139">
        <v>1</v>
      </c>
      <c r="I48" s="139"/>
      <c r="J48" s="139"/>
      <c r="K48" s="54"/>
      <c r="L48" s="54"/>
      <c r="M48" s="54"/>
      <c r="N48" s="54"/>
      <c r="O48" s="54"/>
      <c r="P48" s="54"/>
      <c r="Q48" s="54"/>
    </row>
    <row r="49" spans="1:17" ht="114.75" x14ac:dyDescent="0.2">
      <c r="A49" s="183">
        <v>42</v>
      </c>
      <c r="B49" s="286" t="s">
        <v>4379</v>
      </c>
      <c r="C49" s="288" t="s">
        <v>4380</v>
      </c>
      <c r="D49" s="288" t="s">
        <v>2205</v>
      </c>
      <c r="E49" s="291"/>
      <c r="F49" s="139">
        <v>1</v>
      </c>
      <c r="G49" s="150">
        <v>1</v>
      </c>
      <c r="H49" s="139">
        <v>1</v>
      </c>
      <c r="I49" s="139"/>
      <c r="J49" s="78" t="s">
        <v>4381</v>
      </c>
      <c r="K49" s="54"/>
      <c r="L49" s="54"/>
      <c r="M49" s="54"/>
      <c r="N49" s="54"/>
      <c r="O49" s="54"/>
      <c r="P49" s="54"/>
      <c r="Q49" s="54"/>
    </row>
    <row r="50" spans="1:17" ht="63.75" x14ac:dyDescent="0.2">
      <c r="A50" s="183">
        <v>43</v>
      </c>
      <c r="B50" s="286" t="s">
        <v>4382</v>
      </c>
      <c r="C50" s="288" t="s">
        <v>4383</v>
      </c>
      <c r="D50" s="288" t="s">
        <v>2205</v>
      </c>
      <c r="E50" s="291"/>
      <c r="F50" s="150">
        <v>1</v>
      </c>
      <c r="G50" s="139">
        <v>1</v>
      </c>
      <c r="H50" s="139">
        <v>1</v>
      </c>
      <c r="I50" s="139"/>
      <c r="J50" s="78" t="s">
        <v>3346</v>
      </c>
      <c r="K50" s="54"/>
      <c r="L50" s="54"/>
      <c r="M50" s="54"/>
      <c r="N50" s="54"/>
      <c r="O50" s="54"/>
      <c r="P50" s="54"/>
      <c r="Q50" s="54"/>
    </row>
    <row r="51" spans="1:17" ht="45" x14ac:dyDescent="0.2">
      <c r="A51" s="183">
        <v>44</v>
      </c>
      <c r="B51" s="286" t="s">
        <v>4384</v>
      </c>
      <c r="C51" s="288" t="s">
        <v>4385</v>
      </c>
      <c r="D51" s="288" t="s">
        <v>2205</v>
      </c>
      <c r="E51" s="291"/>
      <c r="F51" s="139">
        <v>1</v>
      </c>
      <c r="G51" s="139">
        <v>1</v>
      </c>
      <c r="H51" s="139">
        <v>1</v>
      </c>
      <c r="I51" s="139"/>
      <c r="J51" s="139"/>
      <c r="K51" s="54"/>
      <c r="L51" s="54"/>
      <c r="M51" s="54"/>
      <c r="N51" s="54"/>
      <c r="O51" s="54"/>
      <c r="P51" s="54"/>
      <c r="Q51" s="54"/>
    </row>
    <row r="52" spans="1:17" ht="45" x14ac:dyDescent="0.2">
      <c r="A52" s="183">
        <v>45</v>
      </c>
      <c r="B52" s="286" t="s">
        <v>4386</v>
      </c>
      <c r="C52" s="288" t="s">
        <v>4387</v>
      </c>
      <c r="D52" s="288" t="s">
        <v>2205</v>
      </c>
      <c r="E52" s="291"/>
      <c r="F52" s="139">
        <v>1</v>
      </c>
      <c r="G52" s="139">
        <v>1</v>
      </c>
      <c r="H52" s="139">
        <v>1</v>
      </c>
      <c r="I52" s="139"/>
      <c r="J52" s="139"/>
      <c r="K52" s="54"/>
      <c r="L52" s="54"/>
      <c r="M52" s="54"/>
      <c r="N52" s="54"/>
      <c r="O52" s="54"/>
      <c r="P52" s="54"/>
      <c r="Q52" s="54"/>
    </row>
    <row r="53" spans="1:17" ht="67.5" x14ac:dyDescent="0.2">
      <c r="A53" s="183">
        <v>46</v>
      </c>
      <c r="B53" s="286" t="s">
        <v>4388</v>
      </c>
      <c r="C53" s="288" t="s">
        <v>4389</v>
      </c>
      <c r="D53" s="290" t="s">
        <v>1098</v>
      </c>
      <c r="E53" s="289"/>
      <c r="F53" s="139">
        <v>1</v>
      </c>
      <c r="G53" s="139">
        <v>1</v>
      </c>
      <c r="H53" s="139">
        <v>1</v>
      </c>
      <c r="I53" s="139"/>
      <c r="J53" s="139"/>
      <c r="K53" s="54"/>
      <c r="L53" s="54"/>
      <c r="M53" s="54"/>
      <c r="N53" s="54"/>
      <c r="O53" s="54"/>
      <c r="P53" s="54"/>
      <c r="Q53" s="54"/>
    </row>
    <row r="54" spans="1:17" ht="76.5" x14ac:dyDescent="0.2">
      <c r="A54" s="183">
        <v>47</v>
      </c>
      <c r="B54" s="286" t="s">
        <v>4390</v>
      </c>
      <c r="C54" s="288" t="s">
        <v>4391</v>
      </c>
      <c r="D54" s="288" t="s">
        <v>2205</v>
      </c>
      <c r="E54" s="289"/>
      <c r="F54" s="150">
        <v>1</v>
      </c>
      <c r="G54" s="139">
        <v>1</v>
      </c>
      <c r="H54" s="139">
        <v>1</v>
      </c>
      <c r="I54" s="139"/>
      <c r="J54" s="78" t="s">
        <v>1777</v>
      </c>
      <c r="K54" s="54"/>
      <c r="L54" s="54"/>
      <c r="M54" s="54"/>
      <c r="N54" s="54"/>
      <c r="O54" s="54"/>
      <c r="P54" s="54"/>
      <c r="Q54" s="54"/>
    </row>
    <row r="55" spans="1:17" ht="76.5" x14ac:dyDescent="0.2">
      <c r="A55" s="183">
        <v>48</v>
      </c>
      <c r="B55" s="286" t="s">
        <v>4392</v>
      </c>
      <c r="C55" s="288" t="s">
        <v>4393</v>
      </c>
      <c r="D55" s="288" t="s">
        <v>2205</v>
      </c>
      <c r="E55" s="289"/>
      <c r="F55" s="150">
        <v>1</v>
      </c>
      <c r="G55" s="139">
        <v>1</v>
      </c>
      <c r="H55" s="139">
        <v>1</v>
      </c>
      <c r="I55" s="139"/>
      <c r="J55" s="78" t="s">
        <v>1777</v>
      </c>
      <c r="K55" s="54"/>
      <c r="L55" s="54"/>
      <c r="M55" s="54"/>
      <c r="N55" s="54"/>
      <c r="O55" s="54"/>
      <c r="P55" s="54"/>
      <c r="Q55" s="54"/>
    </row>
    <row r="56" spans="1:17" ht="33.75" x14ac:dyDescent="0.2">
      <c r="A56" s="183">
        <v>49</v>
      </c>
      <c r="B56" s="286" t="s">
        <v>4394</v>
      </c>
      <c r="C56" s="288" t="s">
        <v>4395</v>
      </c>
      <c r="D56" s="288" t="s">
        <v>2205</v>
      </c>
      <c r="E56" s="289"/>
      <c r="F56" s="139">
        <v>1</v>
      </c>
      <c r="G56" s="139">
        <v>1</v>
      </c>
      <c r="H56" s="139">
        <v>1</v>
      </c>
      <c r="I56" s="139"/>
      <c r="J56" s="139"/>
      <c r="K56" s="54"/>
      <c r="L56" s="54"/>
      <c r="M56" s="54"/>
      <c r="N56" s="54"/>
      <c r="O56" s="54"/>
      <c r="P56" s="54"/>
      <c r="Q56" s="54"/>
    </row>
    <row r="57" spans="1:17" ht="63.75" x14ac:dyDescent="0.2">
      <c r="A57" s="183">
        <v>50</v>
      </c>
      <c r="B57" s="286" t="s">
        <v>4396</v>
      </c>
      <c r="C57" s="288" t="s">
        <v>4397</v>
      </c>
      <c r="D57" s="288" t="s">
        <v>2205</v>
      </c>
      <c r="E57" s="289"/>
      <c r="F57" s="150">
        <v>1</v>
      </c>
      <c r="G57" s="139">
        <v>1</v>
      </c>
      <c r="H57" s="139">
        <v>1</v>
      </c>
      <c r="I57" s="139"/>
      <c r="J57" s="78" t="s">
        <v>3346</v>
      </c>
      <c r="K57" s="54"/>
      <c r="L57" s="54"/>
      <c r="M57" s="54"/>
      <c r="N57" s="54"/>
      <c r="O57" s="54"/>
      <c r="P57" s="54"/>
      <c r="Q57" s="54"/>
    </row>
    <row r="58" spans="1:17" ht="127.5" x14ac:dyDescent="0.2">
      <c r="A58" s="189">
        <v>51</v>
      </c>
      <c r="B58" s="292" t="s">
        <v>4398</v>
      </c>
      <c r="C58" s="293" t="s">
        <v>4399</v>
      </c>
      <c r="D58" s="293" t="s">
        <v>1101</v>
      </c>
      <c r="E58" s="294" t="s">
        <v>4400</v>
      </c>
      <c r="F58" s="167"/>
      <c r="G58" s="167"/>
      <c r="H58" s="167"/>
      <c r="I58" s="167"/>
      <c r="J58" s="168" t="s">
        <v>1048</v>
      </c>
      <c r="K58" s="54"/>
      <c r="L58" s="54"/>
      <c r="M58" s="54"/>
      <c r="N58" s="54"/>
      <c r="O58" s="54"/>
      <c r="P58" s="54"/>
      <c r="Q58" s="54"/>
    </row>
    <row r="59" spans="1:17" ht="127.5" x14ac:dyDescent="0.2">
      <c r="A59" s="189">
        <v>52</v>
      </c>
      <c r="B59" s="292" t="s">
        <v>4401</v>
      </c>
      <c r="C59" s="293" t="s">
        <v>4402</v>
      </c>
      <c r="D59" s="293" t="s">
        <v>1101</v>
      </c>
      <c r="E59" s="294" t="s">
        <v>4400</v>
      </c>
      <c r="F59" s="167"/>
      <c r="G59" s="167"/>
      <c r="H59" s="167"/>
      <c r="I59" s="167"/>
      <c r="J59" s="168" t="s">
        <v>1048</v>
      </c>
      <c r="K59" s="54"/>
      <c r="L59" s="54"/>
      <c r="M59" s="54"/>
      <c r="N59" s="54"/>
      <c r="O59" s="54"/>
      <c r="P59" s="54"/>
      <c r="Q59" s="54"/>
    </row>
    <row r="60" spans="1:17" ht="127.5" x14ac:dyDescent="0.2">
      <c r="A60" s="189">
        <v>53</v>
      </c>
      <c r="B60" s="292" t="s">
        <v>4403</v>
      </c>
      <c r="C60" s="293" t="s">
        <v>4404</v>
      </c>
      <c r="D60" s="293" t="s">
        <v>1101</v>
      </c>
      <c r="E60" s="294" t="s">
        <v>4400</v>
      </c>
      <c r="F60" s="167"/>
      <c r="G60" s="167"/>
      <c r="H60" s="167"/>
      <c r="I60" s="167"/>
      <c r="J60" s="168" t="s">
        <v>1048</v>
      </c>
      <c r="K60" s="54"/>
      <c r="L60" s="54"/>
      <c r="M60" s="54"/>
      <c r="N60" s="54"/>
      <c r="O60" s="54"/>
      <c r="P60" s="54"/>
      <c r="Q60" s="54"/>
    </row>
    <row r="61" spans="1:17" ht="127.5" x14ac:dyDescent="0.2">
      <c r="A61" s="189">
        <v>54</v>
      </c>
      <c r="B61" s="292" t="s">
        <v>4405</v>
      </c>
      <c r="C61" s="293" t="s">
        <v>4406</v>
      </c>
      <c r="D61" s="293" t="s">
        <v>1101</v>
      </c>
      <c r="E61" s="294" t="s">
        <v>4400</v>
      </c>
      <c r="F61" s="167"/>
      <c r="G61" s="167"/>
      <c r="H61" s="167"/>
      <c r="I61" s="167"/>
      <c r="J61" s="168" t="s">
        <v>1048</v>
      </c>
      <c r="K61" s="54"/>
      <c r="L61" s="54"/>
      <c r="M61" s="54"/>
      <c r="N61" s="54"/>
      <c r="O61" s="54"/>
      <c r="P61" s="54"/>
      <c r="Q61" s="54"/>
    </row>
    <row r="62" spans="1:17" ht="127.5" x14ac:dyDescent="0.2">
      <c r="A62" s="189">
        <v>55</v>
      </c>
      <c r="B62" s="292" t="s">
        <v>4407</v>
      </c>
      <c r="C62" s="293" t="s">
        <v>4408</v>
      </c>
      <c r="D62" s="293" t="s">
        <v>1101</v>
      </c>
      <c r="E62" s="294" t="s">
        <v>4400</v>
      </c>
      <c r="F62" s="167"/>
      <c r="G62" s="167"/>
      <c r="H62" s="167"/>
      <c r="I62" s="167"/>
      <c r="J62" s="168" t="s">
        <v>1048</v>
      </c>
      <c r="K62" s="54"/>
      <c r="L62" s="54"/>
      <c r="M62" s="54"/>
      <c r="N62" s="54"/>
      <c r="O62" s="54"/>
      <c r="P62" s="54"/>
      <c r="Q62" s="54"/>
    </row>
    <row r="63" spans="1:17" ht="127.5" x14ac:dyDescent="0.2">
      <c r="A63" s="189">
        <v>56</v>
      </c>
      <c r="B63" s="292" t="s">
        <v>4409</v>
      </c>
      <c r="C63" s="293" t="s">
        <v>4410</v>
      </c>
      <c r="D63" s="293" t="s">
        <v>1101</v>
      </c>
      <c r="E63" s="294" t="s">
        <v>4400</v>
      </c>
      <c r="F63" s="167"/>
      <c r="G63" s="167"/>
      <c r="H63" s="167"/>
      <c r="I63" s="167"/>
      <c r="J63" s="168" t="s">
        <v>1048</v>
      </c>
      <c r="K63" s="54"/>
      <c r="L63" s="54"/>
      <c r="M63" s="54"/>
      <c r="N63" s="54"/>
      <c r="O63" s="54"/>
      <c r="P63" s="54"/>
      <c r="Q63" s="54"/>
    </row>
    <row r="64" spans="1:17" ht="127.5" x14ac:dyDescent="0.2">
      <c r="A64" s="189">
        <v>57</v>
      </c>
      <c r="B64" s="292" t="s">
        <v>4411</v>
      </c>
      <c r="C64" s="293" t="s">
        <v>4412</v>
      </c>
      <c r="D64" s="293" t="s">
        <v>1101</v>
      </c>
      <c r="E64" s="294" t="s">
        <v>4400</v>
      </c>
      <c r="F64" s="167"/>
      <c r="G64" s="167"/>
      <c r="H64" s="167"/>
      <c r="I64" s="167"/>
      <c r="J64" s="168" t="s">
        <v>1048</v>
      </c>
      <c r="K64" s="54"/>
      <c r="L64" s="54"/>
      <c r="M64" s="54"/>
      <c r="N64" s="54"/>
      <c r="O64" s="54"/>
      <c r="P64" s="54"/>
      <c r="Q64" s="54"/>
    </row>
    <row r="65" spans="1:17" ht="127.5" x14ac:dyDescent="0.2">
      <c r="A65" s="189">
        <v>58</v>
      </c>
      <c r="B65" s="292" t="s">
        <v>4413</v>
      </c>
      <c r="C65" s="293" t="s">
        <v>4414</v>
      </c>
      <c r="D65" s="293" t="s">
        <v>1101</v>
      </c>
      <c r="E65" s="294" t="s">
        <v>4400</v>
      </c>
      <c r="F65" s="167"/>
      <c r="G65" s="167"/>
      <c r="H65" s="167"/>
      <c r="I65" s="167"/>
      <c r="J65" s="168" t="s">
        <v>1048</v>
      </c>
      <c r="K65" s="54"/>
      <c r="L65" s="54"/>
      <c r="M65" s="54"/>
      <c r="N65" s="54"/>
      <c r="O65" s="54"/>
      <c r="P65" s="54"/>
      <c r="Q65" s="54"/>
    </row>
    <row r="66" spans="1:17" ht="127.5" x14ac:dyDescent="0.2">
      <c r="A66" s="189">
        <v>59</v>
      </c>
      <c r="B66" s="292" t="s">
        <v>4415</v>
      </c>
      <c r="C66" s="293" t="s">
        <v>4416</v>
      </c>
      <c r="D66" s="293" t="s">
        <v>1101</v>
      </c>
      <c r="E66" s="294" t="s">
        <v>4400</v>
      </c>
      <c r="F66" s="167"/>
      <c r="G66" s="167"/>
      <c r="H66" s="167"/>
      <c r="I66" s="167"/>
      <c r="J66" s="168" t="s">
        <v>1048</v>
      </c>
      <c r="K66" s="54"/>
      <c r="L66" s="54"/>
      <c r="M66" s="54"/>
      <c r="N66" s="54"/>
      <c r="O66" s="54"/>
      <c r="P66" s="54"/>
      <c r="Q66" s="54"/>
    </row>
    <row r="67" spans="1:17" ht="127.5" x14ac:dyDescent="0.2">
      <c r="A67" s="189">
        <v>60</v>
      </c>
      <c r="B67" s="292" t="s">
        <v>4417</v>
      </c>
      <c r="C67" s="293" t="s">
        <v>4418</v>
      </c>
      <c r="D67" s="293" t="s">
        <v>1101</v>
      </c>
      <c r="E67" s="294" t="s">
        <v>4400</v>
      </c>
      <c r="F67" s="167"/>
      <c r="G67" s="167"/>
      <c r="H67" s="167"/>
      <c r="I67" s="167"/>
      <c r="J67" s="168" t="s">
        <v>1048</v>
      </c>
      <c r="K67" s="54"/>
      <c r="L67" s="54"/>
      <c r="M67" s="54"/>
      <c r="N67" s="54"/>
      <c r="O67" s="54"/>
      <c r="P67" s="54"/>
      <c r="Q67" s="54"/>
    </row>
    <row r="68" spans="1:17" ht="15.75" customHeight="1" x14ac:dyDescent="0.2">
      <c r="A68" s="332" t="s">
        <v>1049</v>
      </c>
      <c r="B68" s="339"/>
      <c r="C68" s="339"/>
      <c r="D68" s="339"/>
      <c r="E68" s="339"/>
      <c r="F68" s="339"/>
      <c r="G68" s="339"/>
      <c r="H68" s="340"/>
      <c r="I68" s="169">
        <f>SUM(I8:I57)/COUNT(I8:I57)</f>
        <v>1</v>
      </c>
      <c r="J68" s="76"/>
      <c r="K68" s="54"/>
      <c r="L68" s="54"/>
      <c r="M68" s="54"/>
      <c r="N68" s="54"/>
      <c r="O68" s="54"/>
      <c r="P68" s="54"/>
      <c r="Q68" s="54"/>
    </row>
    <row r="72" spans="1:17" x14ac:dyDescent="0.2">
      <c r="B72" s="100"/>
      <c r="C72" s="101"/>
      <c r="D72" s="101"/>
      <c r="E72" s="133"/>
      <c r="F72" s="133"/>
      <c r="G72" s="133"/>
      <c r="H72" s="133"/>
      <c r="I72" s="133"/>
    </row>
    <row r="79" spans="1:17" x14ac:dyDescent="0.2">
      <c r="B79" s="100"/>
      <c r="C79" s="101"/>
      <c r="D79" s="101"/>
      <c r="E79" s="133"/>
      <c r="F79" s="133"/>
      <c r="G79" s="133"/>
      <c r="H79" s="133"/>
      <c r="I79" s="133"/>
    </row>
    <row r="83" spans="2:9" x14ac:dyDescent="0.2">
      <c r="B83" s="100"/>
      <c r="C83" s="101"/>
      <c r="D83" s="101"/>
      <c r="E83" s="133"/>
      <c r="F83" s="133"/>
      <c r="G83" s="133"/>
      <c r="H83" s="133"/>
      <c r="I83" s="133"/>
    </row>
    <row r="86" spans="2:9" x14ac:dyDescent="0.2">
      <c r="B86" s="100"/>
      <c r="C86" s="101"/>
      <c r="D86" s="101"/>
      <c r="E86" s="133"/>
      <c r="F86" s="133"/>
      <c r="G86" s="133"/>
      <c r="H86" s="133"/>
      <c r="I86" s="133"/>
    </row>
    <row r="90" spans="2:9" x14ac:dyDescent="0.2">
      <c r="B90" s="100"/>
      <c r="C90" s="101"/>
      <c r="D90" s="101"/>
      <c r="E90" s="133"/>
      <c r="F90" s="133"/>
      <c r="G90" s="133"/>
      <c r="H90" s="133"/>
      <c r="I90" s="133"/>
    </row>
    <row r="93" spans="2:9" x14ac:dyDescent="0.2">
      <c r="B93" s="100"/>
      <c r="C93" s="101"/>
      <c r="D93" s="101"/>
      <c r="E93" s="133"/>
      <c r="F93" s="133"/>
      <c r="G93" s="133"/>
      <c r="H93" s="133"/>
      <c r="I93" s="133"/>
    </row>
    <row r="97" spans="2:9" x14ac:dyDescent="0.2">
      <c r="B97" s="100"/>
      <c r="C97" s="101"/>
      <c r="D97" s="101"/>
      <c r="E97" s="133"/>
      <c r="F97" s="133"/>
      <c r="G97" s="133"/>
      <c r="H97" s="133"/>
      <c r="I97" s="133"/>
    </row>
  </sheetData>
  <mergeCells count="13">
    <mergeCell ref="I6:I7"/>
    <mergeCell ref="J6:J7"/>
    <mergeCell ref="A68:H68"/>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67">
      <formula1>"0,1"</formula1>
    </dataValidation>
  </dataValidations>
  <pageMargins left="0.31496062992125984" right="0.31496062992125984" top="0.35433070866141736" bottom="0.35433070866141736" header="0" footer="0"/>
  <pageSetup paperSize="9" scale="78" fitToHeight="0"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1"/>
  <sheetViews>
    <sheetView view="pageBreakPreview" zoomScale="70" zoomScaleNormal="100" zoomScaleSheetLayoutView="70"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34" customWidth="1"/>
    <col min="7" max="7" width="15.85546875" style="134" customWidth="1"/>
    <col min="8" max="8" width="14.42578125" style="134" customWidth="1"/>
    <col min="9" max="9" width="19" style="134" customWidth="1"/>
    <col min="10" max="10" width="17"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29" t="s">
        <v>240</v>
      </c>
      <c r="B1" s="329"/>
      <c r="C1" s="329"/>
      <c r="D1" s="329"/>
      <c r="E1" s="329"/>
      <c r="F1" s="329"/>
      <c r="G1" s="329"/>
      <c r="H1" s="329"/>
      <c r="I1" s="329"/>
      <c r="J1" s="329"/>
    </row>
    <row r="2" spans="1:17" ht="30.75" customHeight="1" x14ac:dyDescent="0.2">
      <c r="A2" s="125" t="s">
        <v>246</v>
      </c>
      <c r="B2" s="125"/>
      <c r="C2" s="330" t="s">
        <v>4419</v>
      </c>
      <c r="D2" s="330"/>
      <c r="E2" s="330"/>
      <c r="F2" s="330"/>
      <c r="G2" s="330"/>
      <c r="H2" s="330"/>
      <c r="I2" s="330"/>
      <c r="J2" s="330"/>
    </row>
    <row r="3" spans="1:17" ht="15.75" customHeight="1" x14ac:dyDescent="0.2">
      <c r="A3" s="125" t="s">
        <v>243</v>
      </c>
      <c r="B3" s="125"/>
      <c r="C3" s="126">
        <v>43945</v>
      </c>
      <c r="D3" s="135"/>
      <c r="E3" s="135"/>
      <c r="F3" s="126"/>
      <c r="G3" s="126"/>
      <c r="H3" s="126"/>
      <c r="I3" s="126"/>
    </row>
    <row r="4" spans="1:17" ht="17.25" customHeight="1" x14ac:dyDescent="0.2">
      <c r="A4" s="136" t="s">
        <v>82</v>
      </c>
      <c r="B4" s="125"/>
      <c r="C4" s="135"/>
      <c r="D4" s="135"/>
      <c r="E4" s="135"/>
      <c r="F4" s="126"/>
      <c r="G4" s="126"/>
      <c r="H4" s="126"/>
      <c r="I4" s="126"/>
    </row>
    <row r="5" spans="1:17" ht="52.5" customHeight="1" x14ac:dyDescent="0.2">
      <c r="A5" s="335" t="s">
        <v>247</v>
      </c>
      <c r="B5" s="335"/>
      <c r="C5" s="335"/>
      <c r="D5" s="335"/>
      <c r="E5" s="335"/>
      <c r="F5" s="335"/>
      <c r="G5" s="335"/>
      <c r="H5" s="335"/>
      <c r="I5" s="335"/>
      <c r="J5" s="335"/>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26"/>
      <c r="C7" s="326"/>
      <c r="D7" s="326"/>
      <c r="E7" s="326"/>
      <c r="F7" s="326"/>
      <c r="G7" s="137" t="s">
        <v>255</v>
      </c>
      <c r="H7" s="4" t="s">
        <v>256</v>
      </c>
      <c r="I7" s="326"/>
      <c r="J7" s="331"/>
      <c r="K7" s="54"/>
      <c r="L7" s="54"/>
      <c r="M7" s="54"/>
      <c r="N7" s="54"/>
      <c r="O7" s="54"/>
      <c r="P7" s="54"/>
      <c r="Q7" s="54"/>
    </row>
    <row r="8" spans="1:17" ht="63.75" x14ac:dyDescent="0.2">
      <c r="A8" s="70">
        <v>1</v>
      </c>
      <c r="B8" s="254" t="s">
        <v>4420</v>
      </c>
      <c r="C8" s="41" t="s">
        <v>4421</v>
      </c>
      <c r="D8" s="274" t="s">
        <v>259</v>
      </c>
      <c r="E8" s="295"/>
      <c r="F8" s="240">
        <v>1</v>
      </c>
      <c r="G8" s="139">
        <v>1</v>
      </c>
      <c r="H8" s="139">
        <v>1</v>
      </c>
      <c r="I8" s="139">
        <f>F8*0.2+G8*0.4+H8*0.4</f>
        <v>1</v>
      </c>
      <c r="J8" s="235"/>
      <c r="K8" s="54"/>
      <c r="L8" s="54"/>
      <c r="M8" s="54"/>
      <c r="N8" s="54"/>
      <c r="O8" s="54"/>
      <c r="P8" s="54"/>
      <c r="Q8" s="54"/>
    </row>
    <row r="9" spans="1:17" ht="51" x14ac:dyDescent="0.2">
      <c r="A9" s="70">
        <v>2</v>
      </c>
      <c r="B9" s="254" t="s">
        <v>4422</v>
      </c>
      <c r="C9" s="41" t="s">
        <v>4423</v>
      </c>
      <c r="D9" s="274" t="s">
        <v>259</v>
      </c>
      <c r="E9" s="295"/>
      <c r="F9" s="240">
        <v>1</v>
      </c>
      <c r="G9" s="139">
        <v>1</v>
      </c>
      <c r="H9" s="139">
        <v>1</v>
      </c>
      <c r="I9" s="139">
        <f>F9*0.2+G9*0.4+H9*0.4</f>
        <v>1</v>
      </c>
      <c r="J9" s="235"/>
      <c r="K9" s="54"/>
      <c r="L9" s="54"/>
      <c r="M9" s="54"/>
      <c r="N9" s="54"/>
      <c r="O9" s="54"/>
      <c r="P9" s="54"/>
      <c r="Q9" s="54"/>
    </row>
    <row r="10" spans="1:17" ht="63.75" x14ac:dyDescent="0.2">
      <c r="A10" s="70">
        <v>3</v>
      </c>
      <c r="B10" s="254" t="s">
        <v>4424</v>
      </c>
      <c r="C10" s="41" t="s">
        <v>4425</v>
      </c>
      <c r="D10" s="274" t="s">
        <v>259</v>
      </c>
      <c r="E10" s="295"/>
      <c r="F10" s="240">
        <v>1</v>
      </c>
      <c r="G10" s="139">
        <v>1</v>
      </c>
      <c r="H10" s="139">
        <v>1</v>
      </c>
      <c r="I10" s="139">
        <f t="shared" ref="I10:I41" si="0">F10*0.2+G10*0.4+H10*0.4</f>
        <v>1</v>
      </c>
      <c r="J10" s="235"/>
      <c r="K10" s="54"/>
      <c r="L10" s="54"/>
      <c r="M10" s="54"/>
      <c r="N10" s="54"/>
      <c r="O10" s="54"/>
      <c r="P10" s="54"/>
      <c r="Q10" s="54"/>
    </row>
    <row r="11" spans="1:17" ht="63.75" x14ac:dyDescent="0.2">
      <c r="A11" s="70">
        <v>4</v>
      </c>
      <c r="B11" s="254" t="s">
        <v>4426</v>
      </c>
      <c r="C11" s="41" t="s">
        <v>4427</v>
      </c>
      <c r="D11" s="274" t="s">
        <v>259</v>
      </c>
      <c r="E11" s="295"/>
      <c r="F11" s="240">
        <v>1</v>
      </c>
      <c r="G11" s="139">
        <v>1</v>
      </c>
      <c r="H11" s="139">
        <v>1</v>
      </c>
      <c r="I11" s="139">
        <f t="shared" si="0"/>
        <v>1</v>
      </c>
      <c r="J11" s="235"/>
      <c r="K11" s="54"/>
      <c r="L11" s="54"/>
      <c r="M11" s="54"/>
      <c r="N11" s="54"/>
      <c r="O11" s="54"/>
      <c r="P11" s="54"/>
      <c r="Q11" s="54"/>
    </row>
    <row r="12" spans="1:17" ht="63.75" x14ac:dyDescent="0.2">
      <c r="A12" s="70">
        <v>5</v>
      </c>
      <c r="B12" s="254" t="s">
        <v>4428</v>
      </c>
      <c r="C12" s="41" t="s">
        <v>4429</v>
      </c>
      <c r="D12" s="274" t="s">
        <v>306</v>
      </c>
      <c r="E12" s="295"/>
      <c r="F12" s="240">
        <v>1</v>
      </c>
      <c r="G12" s="139">
        <v>1</v>
      </c>
      <c r="H12" s="139">
        <v>1</v>
      </c>
      <c r="I12" s="139">
        <f t="shared" si="0"/>
        <v>1</v>
      </c>
      <c r="J12" s="235"/>
      <c r="K12" s="54"/>
      <c r="L12" s="54"/>
      <c r="M12" s="54"/>
      <c r="N12" s="54"/>
      <c r="O12" s="54"/>
      <c r="P12" s="54"/>
      <c r="Q12" s="54"/>
    </row>
    <row r="13" spans="1:17" ht="63.75" x14ac:dyDescent="0.2">
      <c r="A13" s="70">
        <v>6</v>
      </c>
      <c r="B13" s="254" t="s">
        <v>4430</v>
      </c>
      <c r="C13" s="41" t="s">
        <v>4431</v>
      </c>
      <c r="D13" s="41" t="s">
        <v>259</v>
      </c>
      <c r="E13" s="295"/>
      <c r="F13" s="240">
        <v>1</v>
      </c>
      <c r="G13" s="139">
        <v>1</v>
      </c>
      <c r="H13" s="139">
        <v>1</v>
      </c>
      <c r="I13" s="139">
        <f t="shared" si="0"/>
        <v>1</v>
      </c>
      <c r="J13" s="235"/>
      <c r="K13" s="54"/>
      <c r="L13" s="54"/>
      <c r="M13" s="54"/>
      <c r="N13" s="54"/>
      <c r="O13" s="54"/>
      <c r="P13" s="54"/>
      <c r="Q13" s="54"/>
    </row>
    <row r="14" spans="1:17" ht="63.75" x14ac:dyDescent="0.2">
      <c r="A14" s="70">
        <v>7</v>
      </c>
      <c r="B14" s="254" t="s">
        <v>4432</v>
      </c>
      <c r="C14" s="41" t="s">
        <v>4433</v>
      </c>
      <c r="D14" s="41" t="s">
        <v>259</v>
      </c>
      <c r="E14" s="295"/>
      <c r="F14" s="240">
        <v>1</v>
      </c>
      <c r="G14" s="139">
        <v>1</v>
      </c>
      <c r="H14" s="139">
        <v>1</v>
      </c>
      <c r="I14" s="139">
        <f t="shared" si="0"/>
        <v>1</v>
      </c>
      <c r="J14" s="235"/>
      <c r="K14" s="54"/>
      <c r="L14" s="54"/>
      <c r="M14" s="54"/>
      <c r="N14" s="54"/>
      <c r="O14" s="54"/>
      <c r="P14" s="54"/>
      <c r="Q14" s="54"/>
    </row>
    <row r="15" spans="1:17" ht="63.75" x14ac:dyDescent="0.2">
      <c r="A15" s="70">
        <v>8</v>
      </c>
      <c r="B15" s="254" t="s">
        <v>4434</v>
      </c>
      <c r="C15" s="41" t="s">
        <v>4435</v>
      </c>
      <c r="D15" s="41" t="s">
        <v>259</v>
      </c>
      <c r="E15" s="295"/>
      <c r="F15" s="240">
        <v>1</v>
      </c>
      <c r="G15" s="139">
        <v>1</v>
      </c>
      <c r="H15" s="139">
        <v>1</v>
      </c>
      <c r="I15" s="139">
        <f t="shared" si="0"/>
        <v>1</v>
      </c>
      <c r="J15" s="235"/>
      <c r="K15" s="54"/>
      <c r="L15" s="54"/>
      <c r="M15" s="54"/>
      <c r="N15" s="54"/>
      <c r="O15" s="54"/>
      <c r="P15" s="54"/>
      <c r="Q15" s="54"/>
    </row>
    <row r="16" spans="1:17" ht="63.75" x14ac:dyDescent="0.2">
      <c r="A16" s="70">
        <v>9</v>
      </c>
      <c r="B16" s="254" t="s">
        <v>4436</v>
      </c>
      <c r="C16" s="41" t="s">
        <v>4437</v>
      </c>
      <c r="D16" s="41" t="s">
        <v>259</v>
      </c>
      <c r="E16" s="295"/>
      <c r="F16" s="240">
        <v>1</v>
      </c>
      <c r="G16" s="139">
        <v>1</v>
      </c>
      <c r="H16" s="139">
        <v>1</v>
      </c>
      <c r="I16" s="139">
        <f t="shared" si="0"/>
        <v>1</v>
      </c>
      <c r="J16" s="235"/>
      <c r="K16" s="54"/>
      <c r="L16" s="54"/>
      <c r="M16" s="54"/>
      <c r="N16" s="54"/>
      <c r="O16" s="54"/>
      <c r="P16" s="54"/>
      <c r="Q16" s="54"/>
    </row>
    <row r="17" spans="1:17" ht="63.75" x14ac:dyDescent="0.2">
      <c r="A17" s="70">
        <v>10</v>
      </c>
      <c r="B17" s="254" t="s">
        <v>4438</v>
      </c>
      <c r="C17" s="41" t="s">
        <v>4439</v>
      </c>
      <c r="D17" s="41" t="s">
        <v>259</v>
      </c>
      <c r="E17" s="295"/>
      <c r="F17" s="240">
        <v>1</v>
      </c>
      <c r="G17" s="139">
        <v>1</v>
      </c>
      <c r="H17" s="139">
        <v>1</v>
      </c>
      <c r="I17" s="139">
        <f t="shared" si="0"/>
        <v>1</v>
      </c>
      <c r="J17" s="235"/>
      <c r="K17" s="54"/>
      <c r="L17" s="54"/>
      <c r="M17" s="54"/>
      <c r="N17" s="54"/>
      <c r="O17" s="54"/>
      <c r="P17" s="54"/>
      <c r="Q17" s="54"/>
    </row>
    <row r="18" spans="1:17" ht="63.75" x14ac:dyDescent="0.2">
      <c r="A18" s="70">
        <v>11</v>
      </c>
      <c r="B18" s="254" t="s">
        <v>4440</v>
      </c>
      <c r="C18" s="41" t="s">
        <v>4441</v>
      </c>
      <c r="D18" s="41" t="s">
        <v>259</v>
      </c>
      <c r="E18" s="295"/>
      <c r="F18" s="240">
        <v>1</v>
      </c>
      <c r="G18" s="139">
        <v>1</v>
      </c>
      <c r="H18" s="139">
        <v>1</v>
      </c>
      <c r="I18" s="139">
        <f t="shared" si="0"/>
        <v>1</v>
      </c>
      <c r="J18" s="235"/>
      <c r="K18" s="54"/>
      <c r="L18" s="54"/>
      <c r="M18" s="54"/>
      <c r="N18" s="54"/>
      <c r="O18" s="54"/>
      <c r="P18" s="54"/>
      <c r="Q18" s="54"/>
    </row>
    <row r="19" spans="1:17" ht="51" x14ac:dyDescent="0.2">
      <c r="A19" s="70">
        <v>12</v>
      </c>
      <c r="B19" s="254" t="s">
        <v>4442</v>
      </c>
      <c r="C19" s="41" t="s">
        <v>4443</v>
      </c>
      <c r="D19" s="41" t="s">
        <v>259</v>
      </c>
      <c r="E19" s="295"/>
      <c r="F19" s="240">
        <v>1</v>
      </c>
      <c r="G19" s="139">
        <v>1</v>
      </c>
      <c r="H19" s="139">
        <v>1</v>
      </c>
      <c r="I19" s="139">
        <f t="shared" si="0"/>
        <v>1</v>
      </c>
      <c r="J19" s="235"/>
      <c r="K19" s="54"/>
      <c r="L19" s="54"/>
      <c r="M19" s="54"/>
      <c r="N19" s="54"/>
      <c r="O19" s="54"/>
      <c r="P19" s="54"/>
      <c r="Q19" s="54"/>
    </row>
    <row r="20" spans="1:17" ht="51" x14ac:dyDescent="0.2">
      <c r="A20" s="70">
        <v>13</v>
      </c>
      <c r="B20" s="254" t="s">
        <v>4444</v>
      </c>
      <c r="C20" s="41" t="s">
        <v>4445</v>
      </c>
      <c r="D20" s="41" t="s">
        <v>259</v>
      </c>
      <c r="E20" s="295"/>
      <c r="F20" s="240">
        <v>1</v>
      </c>
      <c r="G20" s="139">
        <v>1</v>
      </c>
      <c r="H20" s="139">
        <v>1</v>
      </c>
      <c r="I20" s="139">
        <f t="shared" si="0"/>
        <v>1</v>
      </c>
      <c r="J20" s="235"/>
      <c r="K20" s="54"/>
      <c r="L20" s="54"/>
      <c r="M20" s="54"/>
      <c r="N20" s="54"/>
      <c r="O20" s="54"/>
      <c r="P20" s="54"/>
      <c r="Q20" s="54"/>
    </row>
    <row r="21" spans="1:17" ht="51" x14ac:dyDescent="0.2">
      <c r="A21" s="70">
        <v>14</v>
      </c>
      <c r="B21" s="254" t="s">
        <v>4446</v>
      </c>
      <c r="C21" s="41" t="s">
        <v>4447</v>
      </c>
      <c r="D21" s="41" t="s">
        <v>259</v>
      </c>
      <c r="E21" s="295"/>
      <c r="F21" s="240">
        <v>1</v>
      </c>
      <c r="G21" s="139">
        <v>1</v>
      </c>
      <c r="H21" s="139">
        <v>1</v>
      </c>
      <c r="I21" s="139">
        <f t="shared" si="0"/>
        <v>1</v>
      </c>
      <c r="J21" s="235"/>
      <c r="K21" s="54"/>
      <c r="L21" s="54"/>
      <c r="M21" s="54"/>
      <c r="N21" s="54"/>
      <c r="O21" s="54"/>
      <c r="P21" s="54"/>
      <c r="Q21" s="54"/>
    </row>
    <row r="22" spans="1:17" ht="89.25" x14ac:dyDescent="0.2">
      <c r="A22" s="70">
        <v>15</v>
      </c>
      <c r="B22" s="254" t="s">
        <v>4448</v>
      </c>
      <c r="C22" s="41" t="s">
        <v>4449</v>
      </c>
      <c r="D22" s="41" t="s">
        <v>259</v>
      </c>
      <c r="E22" s="295"/>
      <c r="F22" s="296">
        <v>1</v>
      </c>
      <c r="G22" s="139">
        <v>1</v>
      </c>
      <c r="H22" s="139">
        <v>1</v>
      </c>
      <c r="I22" s="139">
        <f t="shared" si="0"/>
        <v>1</v>
      </c>
      <c r="J22" s="235" t="s">
        <v>1273</v>
      </c>
      <c r="K22" s="54"/>
      <c r="L22" s="54"/>
      <c r="M22" s="54"/>
      <c r="N22" s="54"/>
      <c r="O22" s="54"/>
      <c r="P22" s="54"/>
      <c r="Q22" s="54"/>
    </row>
    <row r="23" spans="1:17" ht="51" x14ac:dyDescent="0.2">
      <c r="A23" s="70">
        <v>16</v>
      </c>
      <c r="B23" s="254" t="s">
        <v>4450</v>
      </c>
      <c r="C23" s="41" t="s">
        <v>4451</v>
      </c>
      <c r="D23" s="41" t="s">
        <v>259</v>
      </c>
      <c r="E23" s="295"/>
      <c r="F23" s="240">
        <v>1</v>
      </c>
      <c r="G23" s="139">
        <v>1</v>
      </c>
      <c r="H23" s="139">
        <v>1</v>
      </c>
      <c r="I23" s="139">
        <f t="shared" si="0"/>
        <v>1</v>
      </c>
      <c r="J23" s="235"/>
      <c r="K23" s="54"/>
      <c r="L23" s="54"/>
      <c r="M23" s="54"/>
      <c r="N23" s="54"/>
      <c r="O23" s="54"/>
      <c r="P23" s="54"/>
      <c r="Q23" s="54"/>
    </row>
    <row r="24" spans="1:17" ht="51" x14ac:dyDescent="0.2">
      <c r="A24" s="70">
        <v>17</v>
      </c>
      <c r="B24" s="254" t="s">
        <v>4452</v>
      </c>
      <c r="C24" s="41" t="s">
        <v>4453</v>
      </c>
      <c r="D24" s="41" t="s">
        <v>259</v>
      </c>
      <c r="E24" s="295"/>
      <c r="F24" s="240">
        <v>1</v>
      </c>
      <c r="G24" s="139">
        <v>1</v>
      </c>
      <c r="H24" s="139">
        <v>1</v>
      </c>
      <c r="I24" s="139">
        <f t="shared" si="0"/>
        <v>1</v>
      </c>
      <c r="J24" s="235"/>
      <c r="K24" s="54"/>
      <c r="L24" s="54"/>
      <c r="M24" s="54"/>
      <c r="N24" s="54"/>
      <c r="O24" s="54"/>
      <c r="P24" s="54"/>
      <c r="Q24" s="54"/>
    </row>
    <row r="25" spans="1:17" ht="51" x14ac:dyDescent="0.2">
      <c r="A25" s="70">
        <v>18</v>
      </c>
      <c r="B25" s="254" t="s">
        <v>4454</v>
      </c>
      <c r="C25" s="41" t="s">
        <v>4455</v>
      </c>
      <c r="D25" s="41" t="s">
        <v>259</v>
      </c>
      <c r="E25" s="295"/>
      <c r="F25" s="240">
        <v>1</v>
      </c>
      <c r="G25" s="139">
        <v>1</v>
      </c>
      <c r="H25" s="139">
        <v>1</v>
      </c>
      <c r="I25" s="139">
        <f t="shared" si="0"/>
        <v>1</v>
      </c>
      <c r="J25" s="235"/>
      <c r="K25" s="54"/>
      <c r="L25" s="54"/>
      <c r="M25" s="54"/>
      <c r="N25" s="54"/>
      <c r="O25" s="54"/>
      <c r="P25" s="54"/>
      <c r="Q25" s="54"/>
    </row>
    <row r="26" spans="1:17" ht="51" x14ac:dyDescent="0.2">
      <c r="A26" s="70">
        <v>19</v>
      </c>
      <c r="B26" s="254" t="s">
        <v>4456</v>
      </c>
      <c r="C26" s="41" t="s">
        <v>4457</v>
      </c>
      <c r="D26" s="41" t="s">
        <v>259</v>
      </c>
      <c r="E26" s="295"/>
      <c r="F26" s="240">
        <v>1</v>
      </c>
      <c r="G26" s="139">
        <v>1</v>
      </c>
      <c r="H26" s="139">
        <v>1</v>
      </c>
      <c r="I26" s="139">
        <f t="shared" si="0"/>
        <v>1</v>
      </c>
      <c r="J26" s="235"/>
      <c r="K26" s="54"/>
      <c r="L26" s="54"/>
      <c r="M26" s="54"/>
      <c r="N26" s="54"/>
      <c r="O26" s="54"/>
      <c r="P26" s="54"/>
      <c r="Q26" s="54"/>
    </row>
    <row r="27" spans="1:17" ht="51" x14ac:dyDescent="0.2">
      <c r="A27" s="70">
        <v>20</v>
      </c>
      <c r="B27" s="254" t="s">
        <v>4458</v>
      </c>
      <c r="C27" s="41" t="s">
        <v>4459</v>
      </c>
      <c r="D27" s="41" t="s">
        <v>259</v>
      </c>
      <c r="E27" s="295"/>
      <c r="F27" s="240">
        <v>1</v>
      </c>
      <c r="G27" s="139">
        <v>1</v>
      </c>
      <c r="H27" s="139">
        <v>1</v>
      </c>
      <c r="I27" s="139">
        <f t="shared" si="0"/>
        <v>1</v>
      </c>
      <c r="J27" s="235"/>
      <c r="K27" s="54"/>
      <c r="L27" s="54"/>
      <c r="M27" s="54"/>
      <c r="N27" s="54"/>
      <c r="O27" s="54"/>
      <c r="P27" s="54"/>
      <c r="Q27" s="54"/>
    </row>
    <row r="28" spans="1:17" ht="51" x14ac:dyDescent="0.2">
      <c r="A28" s="70">
        <v>21</v>
      </c>
      <c r="B28" s="254" t="s">
        <v>4460</v>
      </c>
      <c r="C28" s="41" t="s">
        <v>4461</v>
      </c>
      <c r="D28" s="41" t="s">
        <v>259</v>
      </c>
      <c r="E28" s="295"/>
      <c r="F28" s="240">
        <v>1</v>
      </c>
      <c r="G28" s="139">
        <v>1</v>
      </c>
      <c r="H28" s="139">
        <v>1</v>
      </c>
      <c r="I28" s="139">
        <f t="shared" si="0"/>
        <v>1</v>
      </c>
      <c r="J28" s="235"/>
      <c r="K28" s="54"/>
      <c r="L28" s="54"/>
      <c r="M28" s="54"/>
      <c r="N28" s="54"/>
      <c r="O28" s="54"/>
      <c r="P28" s="54"/>
      <c r="Q28" s="54"/>
    </row>
    <row r="29" spans="1:17" ht="51" x14ac:dyDescent="0.2">
      <c r="A29" s="70">
        <v>22</v>
      </c>
      <c r="B29" s="254" t="s">
        <v>4462</v>
      </c>
      <c r="C29" s="41" t="s">
        <v>4463</v>
      </c>
      <c r="D29" s="41" t="s">
        <v>259</v>
      </c>
      <c r="E29" s="295"/>
      <c r="F29" s="240">
        <v>1</v>
      </c>
      <c r="G29" s="139">
        <v>1</v>
      </c>
      <c r="H29" s="139">
        <v>1</v>
      </c>
      <c r="I29" s="139">
        <f t="shared" si="0"/>
        <v>1</v>
      </c>
      <c r="J29" s="235"/>
      <c r="K29" s="54"/>
      <c r="L29" s="54"/>
      <c r="M29" s="54"/>
      <c r="N29" s="54"/>
      <c r="O29" s="54"/>
      <c r="P29" s="54"/>
      <c r="Q29" s="54"/>
    </row>
    <row r="30" spans="1:17" ht="63.75" x14ac:dyDescent="0.2">
      <c r="A30" s="70">
        <v>23</v>
      </c>
      <c r="B30" s="254" t="s">
        <v>4464</v>
      </c>
      <c r="C30" s="41" t="s">
        <v>4465</v>
      </c>
      <c r="D30" s="274" t="s">
        <v>1002</v>
      </c>
      <c r="E30" s="295"/>
      <c r="F30" s="240">
        <v>1</v>
      </c>
      <c r="G30" s="139">
        <v>1</v>
      </c>
      <c r="H30" s="139">
        <v>1</v>
      </c>
      <c r="I30" s="139">
        <f t="shared" si="0"/>
        <v>1</v>
      </c>
      <c r="J30" s="235"/>
      <c r="K30" s="54"/>
      <c r="L30" s="54"/>
      <c r="M30" s="54"/>
      <c r="N30" s="54"/>
      <c r="O30" s="54"/>
      <c r="P30" s="54"/>
      <c r="Q30" s="54"/>
    </row>
    <row r="31" spans="1:17" ht="63.75" x14ac:dyDescent="0.2">
      <c r="A31" s="70">
        <v>24</v>
      </c>
      <c r="B31" s="254" t="s">
        <v>4466</v>
      </c>
      <c r="C31" s="41" t="s">
        <v>4467</v>
      </c>
      <c r="D31" s="274" t="s">
        <v>1002</v>
      </c>
      <c r="E31" s="295"/>
      <c r="F31" s="240">
        <v>1</v>
      </c>
      <c r="G31" s="139">
        <v>1</v>
      </c>
      <c r="H31" s="139">
        <v>1</v>
      </c>
      <c r="I31" s="139">
        <f t="shared" si="0"/>
        <v>1</v>
      </c>
      <c r="J31" s="235"/>
      <c r="K31" s="54"/>
      <c r="L31" s="54"/>
      <c r="M31" s="54"/>
      <c r="N31" s="54"/>
      <c r="O31" s="54"/>
      <c r="P31" s="54"/>
      <c r="Q31" s="54"/>
    </row>
    <row r="32" spans="1:17" ht="63.75" x14ac:dyDescent="0.2">
      <c r="A32" s="70">
        <v>25</v>
      </c>
      <c r="B32" s="198" t="s">
        <v>4468</v>
      </c>
      <c r="C32" s="235" t="s">
        <v>4469</v>
      </c>
      <c r="D32" s="268" t="s">
        <v>1002</v>
      </c>
      <c r="E32" s="295"/>
      <c r="F32" s="240">
        <v>1</v>
      </c>
      <c r="G32" s="139">
        <v>1</v>
      </c>
      <c r="H32" s="139">
        <v>1</v>
      </c>
      <c r="I32" s="139">
        <f t="shared" si="0"/>
        <v>1</v>
      </c>
      <c r="J32" s="235"/>
      <c r="K32" s="54"/>
      <c r="L32" s="54"/>
      <c r="M32" s="54"/>
      <c r="N32" s="54"/>
      <c r="O32" s="54"/>
      <c r="P32" s="54"/>
      <c r="Q32" s="54"/>
    </row>
    <row r="33" spans="1:17" ht="51" x14ac:dyDescent="0.2">
      <c r="A33" s="70">
        <v>26</v>
      </c>
      <c r="B33" s="198" t="s">
        <v>4470</v>
      </c>
      <c r="C33" s="235" t="s">
        <v>4471</v>
      </c>
      <c r="D33" s="268" t="s">
        <v>259</v>
      </c>
      <c r="E33" s="295"/>
      <c r="F33" s="240">
        <v>1</v>
      </c>
      <c r="G33" s="139">
        <v>1</v>
      </c>
      <c r="H33" s="139">
        <v>1</v>
      </c>
      <c r="I33" s="139">
        <f t="shared" si="0"/>
        <v>1</v>
      </c>
      <c r="J33" s="235"/>
      <c r="K33" s="54"/>
      <c r="L33" s="54"/>
      <c r="M33" s="54"/>
      <c r="N33" s="54"/>
      <c r="O33" s="54"/>
      <c r="P33" s="54"/>
      <c r="Q33" s="54"/>
    </row>
    <row r="34" spans="1:17" ht="63.75" x14ac:dyDescent="0.2">
      <c r="A34" s="70">
        <v>27</v>
      </c>
      <c r="B34" s="198" t="s">
        <v>4472</v>
      </c>
      <c r="C34" s="235" t="s">
        <v>4473</v>
      </c>
      <c r="D34" s="268" t="s">
        <v>259</v>
      </c>
      <c r="E34" s="295"/>
      <c r="F34" s="240">
        <v>1</v>
      </c>
      <c r="G34" s="139">
        <v>1</v>
      </c>
      <c r="H34" s="139">
        <v>1</v>
      </c>
      <c r="I34" s="139">
        <f t="shared" si="0"/>
        <v>1</v>
      </c>
      <c r="J34" s="235"/>
      <c r="K34" s="54"/>
      <c r="L34" s="54"/>
      <c r="M34" s="54"/>
      <c r="N34" s="54"/>
      <c r="O34" s="54"/>
      <c r="P34" s="54"/>
      <c r="Q34" s="54"/>
    </row>
    <row r="35" spans="1:17" ht="51" x14ac:dyDescent="0.2">
      <c r="A35" s="70">
        <v>28</v>
      </c>
      <c r="B35" s="198" t="s">
        <v>4474</v>
      </c>
      <c r="C35" s="235" t="s">
        <v>4475</v>
      </c>
      <c r="D35" s="268" t="s">
        <v>259</v>
      </c>
      <c r="E35" s="295"/>
      <c r="F35" s="240">
        <v>1</v>
      </c>
      <c r="G35" s="139">
        <v>1</v>
      </c>
      <c r="H35" s="139">
        <v>1</v>
      </c>
      <c r="I35" s="139">
        <f t="shared" si="0"/>
        <v>1</v>
      </c>
      <c r="J35" s="235"/>
      <c r="K35" s="54"/>
      <c r="L35" s="54"/>
      <c r="M35" s="54"/>
      <c r="N35" s="54"/>
      <c r="O35" s="54"/>
      <c r="P35" s="54"/>
      <c r="Q35" s="54"/>
    </row>
    <row r="36" spans="1:17" ht="140.25" x14ac:dyDescent="0.2">
      <c r="A36" s="70">
        <v>29</v>
      </c>
      <c r="B36" s="198" t="s">
        <v>4476</v>
      </c>
      <c r="C36" s="235" t="s">
        <v>4477</v>
      </c>
      <c r="D36" s="268" t="s">
        <v>306</v>
      </c>
      <c r="E36" s="295"/>
      <c r="F36" s="296">
        <v>1</v>
      </c>
      <c r="G36" s="150">
        <v>1</v>
      </c>
      <c r="H36" s="139">
        <v>1</v>
      </c>
      <c r="I36" s="139">
        <f t="shared" si="0"/>
        <v>1</v>
      </c>
      <c r="J36" s="235" t="s">
        <v>4478</v>
      </c>
      <c r="K36" s="54"/>
      <c r="L36" s="54"/>
      <c r="M36" s="54"/>
      <c r="N36" s="54"/>
      <c r="O36" s="54"/>
      <c r="P36" s="54"/>
      <c r="Q36" s="54"/>
    </row>
    <row r="37" spans="1:17" ht="25.5" x14ac:dyDescent="0.2">
      <c r="A37" s="91">
        <v>30</v>
      </c>
      <c r="B37" s="198" t="s">
        <v>4479</v>
      </c>
      <c r="C37" s="235" t="s">
        <v>4480</v>
      </c>
      <c r="D37" s="268" t="s">
        <v>306</v>
      </c>
      <c r="E37" s="295"/>
      <c r="F37" s="240">
        <v>1</v>
      </c>
      <c r="G37" s="139">
        <v>1</v>
      </c>
      <c r="H37" s="139">
        <v>1</v>
      </c>
      <c r="I37" s="139">
        <f t="shared" si="0"/>
        <v>1</v>
      </c>
      <c r="J37" s="235"/>
      <c r="K37" s="54"/>
      <c r="L37" s="54"/>
      <c r="M37" s="54"/>
      <c r="N37" s="54"/>
      <c r="O37" s="54"/>
      <c r="P37" s="54"/>
      <c r="Q37" s="54"/>
    </row>
    <row r="38" spans="1:17" ht="63.75" x14ac:dyDescent="0.2">
      <c r="A38" s="91">
        <v>31</v>
      </c>
      <c r="B38" s="198" t="s">
        <v>4481</v>
      </c>
      <c r="C38" s="235" t="s">
        <v>4482</v>
      </c>
      <c r="D38" s="268" t="s">
        <v>1002</v>
      </c>
      <c r="E38" s="295"/>
      <c r="F38" s="240">
        <v>1</v>
      </c>
      <c r="G38" s="139">
        <v>1</v>
      </c>
      <c r="H38" s="139">
        <v>1</v>
      </c>
      <c r="I38" s="139">
        <f t="shared" si="0"/>
        <v>1</v>
      </c>
      <c r="J38" s="235"/>
      <c r="K38" s="54"/>
      <c r="L38" s="54"/>
      <c r="M38" s="54"/>
      <c r="N38" s="54"/>
      <c r="O38" s="54"/>
      <c r="P38" s="54"/>
      <c r="Q38" s="54"/>
    </row>
    <row r="39" spans="1:17" ht="51" x14ac:dyDescent="0.2">
      <c r="A39" s="91">
        <v>32</v>
      </c>
      <c r="B39" s="198" t="s">
        <v>4483</v>
      </c>
      <c r="C39" s="235" t="s">
        <v>4484</v>
      </c>
      <c r="D39" s="268" t="s">
        <v>1002</v>
      </c>
      <c r="E39" s="295"/>
      <c r="F39" s="240">
        <v>1</v>
      </c>
      <c r="G39" s="139">
        <v>1</v>
      </c>
      <c r="H39" s="139">
        <v>1</v>
      </c>
      <c r="I39" s="139">
        <f t="shared" si="0"/>
        <v>1</v>
      </c>
      <c r="J39" s="235"/>
      <c r="K39" s="54"/>
      <c r="L39" s="54"/>
      <c r="M39" s="54"/>
      <c r="N39" s="54"/>
      <c r="O39" s="54"/>
      <c r="P39" s="54"/>
      <c r="Q39" s="54"/>
    </row>
    <row r="40" spans="1:17" ht="89.25" x14ac:dyDescent="0.2">
      <c r="A40" s="91">
        <v>33</v>
      </c>
      <c r="B40" s="198" t="s">
        <v>4485</v>
      </c>
      <c r="C40" s="235" t="s">
        <v>4486</v>
      </c>
      <c r="D40" s="268" t="s">
        <v>1002</v>
      </c>
      <c r="E40" s="295"/>
      <c r="F40" s="296">
        <v>1</v>
      </c>
      <c r="G40" s="139">
        <v>1</v>
      </c>
      <c r="H40" s="139">
        <v>1</v>
      </c>
      <c r="I40" s="139">
        <f t="shared" si="0"/>
        <v>1</v>
      </c>
      <c r="J40" s="235" t="s">
        <v>1273</v>
      </c>
      <c r="K40" s="54"/>
      <c r="L40" s="54"/>
      <c r="M40" s="54"/>
      <c r="N40" s="54"/>
      <c r="O40" s="54"/>
      <c r="P40" s="54"/>
      <c r="Q40" s="54"/>
    </row>
    <row r="41" spans="1:17" ht="63.75" x14ac:dyDescent="0.2">
      <c r="A41" s="91">
        <v>34</v>
      </c>
      <c r="B41" s="198" t="s">
        <v>4487</v>
      </c>
      <c r="C41" s="235" t="s">
        <v>4488</v>
      </c>
      <c r="D41" s="268" t="s">
        <v>1002</v>
      </c>
      <c r="E41" s="295"/>
      <c r="F41" s="240">
        <v>1</v>
      </c>
      <c r="G41" s="139">
        <v>1</v>
      </c>
      <c r="H41" s="139">
        <v>1</v>
      </c>
      <c r="I41" s="139">
        <f t="shared" si="0"/>
        <v>1</v>
      </c>
      <c r="J41" s="235"/>
      <c r="K41" s="54"/>
      <c r="L41" s="54"/>
      <c r="M41" s="54"/>
      <c r="N41" s="54"/>
      <c r="O41" s="54"/>
      <c r="P41" s="54"/>
      <c r="Q41" s="54"/>
    </row>
    <row r="42" spans="1:17" ht="15.75" customHeight="1" x14ac:dyDescent="0.2">
      <c r="A42" s="332" t="s">
        <v>1049</v>
      </c>
      <c r="B42" s="333"/>
      <c r="C42" s="333"/>
      <c r="D42" s="333"/>
      <c r="E42" s="333"/>
      <c r="F42" s="333"/>
      <c r="G42" s="333"/>
      <c r="H42" s="334"/>
      <c r="I42" s="169">
        <f>SUM(I8:I41)/COUNT(I8:I41)</f>
        <v>1</v>
      </c>
      <c r="J42" s="235"/>
      <c r="K42" s="54"/>
      <c r="L42" s="54"/>
      <c r="M42" s="54"/>
      <c r="N42" s="54"/>
      <c r="O42" s="54"/>
      <c r="P42" s="54"/>
      <c r="Q42" s="54"/>
    </row>
    <row r="46" spans="1:17" x14ac:dyDescent="0.2">
      <c r="B46" s="100"/>
      <c r="C46" s="101"/>
      <c r="D46" s="101"/>
      <c r="E46" s="101"/>
      <c r="F46" s="133"/>
      <c r="G46" s="133"/>
      <c r="H46" s="133"/>
      <c r="I46" s="133"/>
    </row>
    <row r="53" spans="2:9" x14ac:dyDescent="0.2">
      <c r="B53" s="100"/>
      <c r="C53" s="101"/>
      <c r="D53" s="101"/>
      <c r="E53" s="101"/>
      <c r="F53" s="133"/>
      <c r="G53" s="133"/>
      <c r="H53" s="133"/>
      <c r="I53" s="133"/>
    </row>
    <row r="57" spans="2:9" x14ac:dyDescent="0.2">
      <c r="B57" s="100"/>
      <c r="C57" s="101"/>
      <c r="D57" s="101"/>
      <c r="E57" s="101"/>
      <c r="F57" s="133"/>
      <c r="G57" s="133"/>
      <c r="H57" s="133"/>
      <c r="I57" s="133"/>
    </row>
    <row r="60" spans="2:9" x14ac:dyDescent="0.2">
      <c r="B60" s="100"/>
      <c r="C60" s="101"/>
      <c r="D60" s="101"/>
      <c r="E60" s="101"/>
      <c r="F60" s="133"/>
      <c r="G60" s="133"/>
      <c r="H60" s="133"/>
      <c r="I60" s="133"/>
    </row>
    <row r="64" spans="2:9" x14ac:dyDescent="0.2">
      <c r="B64" s="100"/>
      <c r="C64" s="101"/>
      <c r="D64" s="101"/>
      <c r="E64" s="101"/>
      <c r="F64" s="133"/>
      <c r="G64" s="133"/>
      <c r="H64" s="133"/>
      <c r="I64" s="133"/>
    </row>
    <row r="67" spans="2:9" x14ac:dyDescent="0.2">
      <c r="B67" s="100"/>
      <c r="C67" s="101"/>
      <c r="D67" s="101"/>
      <c r="E67" s="101"/>
      <c r="F67" s="133"/>
      <c r="G67" s="133"/>
      <c r="H67" s="133"/>
      <c r="I67" s="133"/>
    </row>
    <row r="71" spans="2:9" x14ac:dyDescent="0.2">
      <c r="B71" s="100"/>
      <c r="C71" s="101"/>
      <c r="D71" s="101"/>
      <c r="E71" s="101"/>
      <c r="F71" s="133"/>
      <c r="G71" s="133"/>
      <c r="H71" s="133"/>
      <c r="I71" s="133"/>
    </row>
  </sheetData>
  <mergeCells count="13">
    <mergeCell ref="I6:I7"/>
    <mergeCell ref="J6:J7"/>
    <mergeCell ref="A42:H42"/>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1">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7"/>
  <sheetViews>
    <sheetView view="pageBreakPreview" zoomScale="85" zoomScaleNormal="100" zoomScaleSheetLayoutView="85"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35.5703125" style="1" customWidth="1"/>
    <col min="3" max="3" width="23.140625" style="103" customWidth="1"/>
    <col min="4" max="4" width="13.7109375" style="134" customWidth="1"/>
    <col min="5" max="5" width="20" style="134" customWidth="1"/>
    <col min="6" max="6" width="12.7109375" style="134" customWidth="1"/>
    <col min="7" max="7" width="15.85546875" style="134" customWidth="1"/>
    <col min="8" max="8" width="14.42578125" style="134" customWidth="1"/>
    <col min="9" max="9" width="19" style="134" customWidth="1"/>
    <col min="10" max="10" width="16.42578125"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29" t="s">
        <v>240</v>
      </c>
      <c r="B1" s="329"/>
      <c r="C1" s="329"/>
      <c r="D1" s="329"/>
      <c r="E1" s="329"/>
      <c r="F1" s="329"/>
      <c r="G1" s="329"/>
      <c r="H1" s="329"/>
      <c r="I1" s="329"/>
      <c r="J1" s="329"/>
    </row>
    <row r="2" spans="1:17" ht="30.75" customHeight="1" x14ac:dyDescent="0.2">
      <c r="A2" s="125" t="s">
        <v>246</v>
      </c>
      <c r="B2" s="125"/>
      <c r="C2" s="330" t="s">
        <v>4489</v>
      </c>
      <c r="D2" s="330"/>
      <c r="E2" s="330"/>
      <c r="F2" s="330"/>
      <c r="G2" s="330"/>
      <c r="H2" s="330"/>
      <c r="I2" s="330"/>
      <c r="J2" s="330"/>
    </row>
    <row r="3" spans="1:17" ht="15.75" customHeight="1" x14ac:dyDescent="0.2">
      <c r="A3" s="125" t="s">
        <v>243</v>
      </c>
      <c r="B3" s="125"/>
      <c r="C3" s="126">
        <v>43951</v>
      </c>
      <c r="D3" s="126"/>
      <c r="E3" s="126"/>
      <c r="F3" s="126"/>
      <c r="G3" s="126"/>
      <c r="H3" s="126"/>
      <c r="I3" s="126"/>
    </row>
    <row r="4" spans="1:17" ht="17.25" customHeight="1" x14ac:dyDescent="0.2">
      <c r="A4" s="136" t="s">
        <v>82</v>
      </c>
      <c r="B4" s="125"/>
      <c r="C4" s="135"/>
      <c r="D4" s="126"/>
      <c r="E4" s="126"/>
      <c r="F4" s="126"/>
      <c r="G4" s="126"/>
      <c r="H4" s="126"/>
      <c r="I4" s="126"/>
    </row>
    <row r="5" spans="1:17" ht="55.5" customHeight="1" x14ac:dyDescent="0.2">
      <c r="A5" s="335" t="s">
        <v>247</v>
      </c>
      <c r="B5" s="335"/>
      <c r="C5" s="335"/>
      <c r="D5" s="335"/>
      <c r="E5" s="335"/>
      <c r="F5" s="335"/>
      <c r="G5" s="335"/>
      <c r="H5" s="335"/>
      <c r="I5" s="335"/>
      <c r="J5" s="335"/>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31"/>
      <c r="C7" s="331"/>
      <c r="D7" s="331"/>
      <c r="E7" s="331"/>
      <c r="F7" s="331"/>
      <c r="G7" s="181" t="s">
        <v>255</v>
      </c>
      <c r="H7" s="182" t="s">
        <v>256</v>
      </c>
      <c r="I7" s="326"/>
      <c r="J7" s="331"/>
      <c r="K7" s="54"/>
      <c r="L7" s="54"/>
      <c r="M7" s="54"/>
      <c r="N7" s="54"/>
      <c r="O7" s="54"/>
      <c r="P7" s="54"/>
      <c r="Q7" s="54"/>
    </row>
    <row r="8" spans="1:17" ht="51" x14ac:dyDescent="0.2">
      <c r="A8" s="183">
        <v>1</v>
      </c>
      <c r="B8" s="184" t="s">
        <v>4490</v>
      </c>
      <c r="C8" s="235" t="s">
        <v>4491</v>
      </c>
      <c r="D8" s="78" t="s">
        <v>306</v>
      </c>
      <c r="E8" s="78"/>
      <c r="F8" s="139">
        <v>1</v>
      </c>
      <c r="G8" s="139">
        <v>1</v>
      </c>
      <c r="H8" s="139">
        <v>1</v>
      </c>
      <c r="I8" s="139">
        <f>F8*0.2+G8*0.4+H8*0.4</f>
        <v>1</v>
      </c>
      <c r="J8" s="139"/>
      <c r="K8" s="54"/>
      <c r="L8" s="54"/>
      <c r="M8" s="54"/>
      <c r="N8" s="54"/>
      <c r="O8" s="54"/>
      <c r="P8" s="54"/>
      <c r="Q8" s="54"/>
    </row>
    <row r="9" spans="1:17" ht="63.75" x14ac:dyDescent="0.2">
      <c r="A9" s="183">
        <v>2</v>
      </c>
      <c r="B9" s="184" t="s">
        <v>4492</v>
      </c>
      <c r="C9" s="235" t="s">
        <v>4493</v>
      </c>
      <c r="D9" s="78" t="s">
        <v>259</v>
      </c>
      <c r="E9" s="78"/>
      <c r="F9" s="139">
        <v>1</v>
      </c>
      <c r="G9" s="139">
        <v>1</v>
      </c>
      <c r="H9" s="139">
        <v>1</v>
      </c>
      <c r="I9" s="139">
        <f>F9*0.2+G9*0.4+H9*0.4</f>
        <v>1</v>
      </c>
      <c r="J9" s="139"/>
      <c r="K9" s="54"/>
      <c r="L9" s="54"/>
      <c r="M9" s="54"/>
      <c r="N9" s="54"/>
      <c r="O9" s="54"/>
      <c r="P9" s="54"/>
      <c r="Q9" s="54"/>
    </row>
    <row r="10" spans="1:17" ht="76.5" x14ac:dyDescent="0.2">
      <c r="A10" s="183">
        <v>3</v>
      </c>
      <c r="B10" s="184" t="s">
        <v>4494</v>
      </c>
      <c r="C10" s="235" t="s">
        <v>4495</v>
      </c>
      <c r="D10" s="78" t="s">
        <v>259</v>
      </c>
      <c r="E10" s="78"/>
      <c r="F10" s="139">
        <v>1</v>
      </c>
      <c r="G10" s="296">
        <v>1</v>
      </c>
      <c r="H10" s="139">
        <v>1</v>
      </c>
      <c r="I10" s="139">
        <f t="shared" ref="I10:I37" si="0">F10*0.2+G10*0.4+H10*0.4</f>
        <v>1</v>
      </c>
      <c r="J10" s="78" t="s">
        <v>361</v>
      </c>
      <c r="K10" s="54"/>
      <c r="L10" s="54"/>
      <c r="M10" s="54"/>
      <c r="N10" s="54"/>
      <c r="O10" s="54"/>
      <c r="P10" s="54"/>
      <c r="Q10" s="54"/>
    </row>
    <row r="11" spans="1:17" ht="76.5" x14ac:dyDescent="0.2">
      <c r="A11" s="183">
        <v>4</v>
      </c>
      <c r="B11" s="184" t="s">
        <v>4496</v>
      </c>
      <c r="C11" s="235" t="s">
        <v>4497</v>
      </c>
      <c r="D11" s="78" t="s">
        <v>259</v>
      </c>
      <c r="E11" s="78"/>
      <c r="F11" s="139">
        <v>1</v>
      </c>
      <c r="G11" s="296">
        <v>1</v>
      </c>
      <c r="H11" s="139">
        <v>1</v>
      </c>
      <c r="I11" s="139">
        <f t="shared" si="0"/>
        <v>1</v>
      </c>
      <c r="J11" s="78" t="s">
        <v>361</v>
      </c>
      <c r="K11" s="54"/>
      <c r="L11" s="54"/>
      <c r="M11" s="54"/>
      <c r="N11" s="54"/>
      <c r="O11" s="54"/>
      <c r="P11" s="54"/>
      <c r="Q11" s="54"/>
    </row>
    <row r="12" spans="1:17" ht="76.5" x14ac:dyDescent="0.2">
      <c r="A12" s="183">
        <v>5</v>
      </c>
      <c r="B12" s="184" t="s">
        <v>4498</v>
      </c>
      <c r="C12" s="235" t="s">
        <v>4499</v>
      </c>
      <c r="D12" s="78" t="s">
        <v>259</v>
      </c>
      <c r="E12" s="78"/>
      <c r="F12" s="139">
        <v>1</v>
      </c>
      <c r="G12" s="296">
        <v>1</v>
      </c>
      <c r="H12" s="139">
        <v>1</v>
      </c>
      <c r="I12" s="139">
        <f t="shared" si="0"/>
        <v>1</v>
      </c>
      <c r="J12" s="78" t="s">
        <v>361</v>
      </c>
      <c r="K12" s="54"/>
      <c r="L12" s="54"/>
      <c r="M12" s="54"/>
      <c r="N12" s="54"/>
      <c r="O12" s="54"/>
      <c r="P12" s="54"/>
      <c r="Q12" s="54"/>
    </row>
    <row r="13" spans="1:17" ht="140.25" x14ac:dyDescent="0.2">
      <c r="A13" s="183">
        <v>6</v>
      </c>
      <c r="B13" s="184" t="s">
        <v>4500</v>
      </c>
      <c r="C13" s="235" t="s">
        <v>4501</v>
      </c>
      <c r="D13" s="78" t="s">
        <v>259</v>
      </c>
      <c r="E13" s="78"/>
      <c r="F13" s="296">
        <v>1</v>
      </c>
      <c r="G13" s="296">
        <v>1</v>
      </c>
      <c r="H13" s="139">
        <v>1</v>
      </c>
      <c r="I13" s="139">
        <f t="shared" si="0"/>
        <v>1</v>
      </c>
      <c r="J13" s="78" t="s">
        <v>4502</v>
      </c>
      <c r="K13" s="54"/>
      <c r="L13" s="54"/>
      <c r="M13" s="54"/>
      <c r="N13" s="54"/>
      <c r="O13" s="54"/>
      <c r="P13" s="54"/>
      <c r="Q13" s="54"/>
    </row>
    <row r="14" spans="1:17" ht="76.5" x14ac:dyDescent="0.2">
      <c r="A14" s="183">
        <v>7</v>
      </c>
      <c r="B14" s="184" t="s">
        <v>4503</v>
      </c>
      <c r="C14" s="235" t="s">
        <v>4504</v>
      </c>
      <c r="D14" s="78" t="s">
        <v>259</v>
      </c>
      <c r="E14" s="78"/>
      <c r="F14" s="139">
        <v>1</v>
      </c>
      <c r="G14" s="296">
        <v>1</v>
      </c>
      <c r="H14" s="139">
        <v>1</v>
      </c>
      <c r="I14" s="139">
        <f t="shared" si="0"/>
        <v>1</v>
      </c>
      <c r="J14" s="78" t="s">
        <v>361</v>
      </c>
      <c r="K14" s="54"/>
      <c r="L14" s="54"/>
      <c r="M14" s="54"/>
      <c r="N14" s="54"/>
      <c r="O14" s="54"/>
      <c r="P14" s="54"/>
      <c r="Q14" s="54"/>
    </row>
    <row r="15" spans="1:17" ht="76.5" x14ac:dyDescent="0.2">
      <c r="A15" s="183">
        <v>8</v>
      </c>
      <c r="B15" s="184" t="s">
        <v>4505</v>
      </c>
      <c r="C15" s="235" t="s">
        <v>4506</v>
      </c>
      <c r="D15" s="78" t="s">
        <v>259</v>
      </c>
      <c r="E15" s="78"/>
      <c r="F15" s="139">
        <v>1</v>
      </c>
      <c r="G15" s="296">
        <v>1</v>
      </c>
      <c r="H15" s="139">
        <v>1</v>
      </c>
      <c r="I15" s="139">
        <f t="shared" si="0"/>
        <v>1</v>
      </c>
      <c r="J15" s="78" t="s">
        <v>361</v>
      </c>
      <c r="K15" s="54"/>
      <c r="L15" s="54"/>
      <c r="M15" s="54"/>
      <c r="N15" s="54"/>
      <c r="O15" s="54"/>
      <c r="P15" s="54"/>
      <c r="Q15" s="54"/>
    </row>
    <row r="16" spans="1:17" ht="76.5" x14ac:dyDescent="0.2">
      <c r="A16" s="183">
        <v>9</v>
      </c>
      <c r="B16" s="184" t="s">
        <v>4507</v>
      </c>
      <c r="C16" s="235" t="s">
        <v>4508</v>
      </c>
      <c r="D16" s="78" t="s">
        <v>259</v>
      </c>
      <c r="E16" s="78"/>
      <c r="F16" s="139">
        <v>1</v>
      </c>
      <c r="G16" s="296">
        <v>1</v>
      </c>
      <c r="H16" s="139">
        <v>1</v>
      </c>
      <c r="I16" s="139">
        <f t="shared" si="0"/>
        <v>1</v>
      </c>
      <c r="J16" s="78" t="s">
        <v>361</v>
      </c>
      <c r="K16" s="54"/>
      <c r="L16" s="54"/>
      <c r="M16" s="54"/>
      <c r="N16" s="54"/>
      <c r="O16" s="54"/>
      <c r="P16" s="54"/>
      <c r="Q16" s="54"/>
    </row>
    <row r="17" spans="1:17" ht="76.5" x14ac:dyDescent="0.2">
      <c r="A17" s="183">
        <v>10</v>
      </c>
      <c r="B17" s="184" t="s">
        <v>4509</v>
      </c>
      <c r="C17" s="235" t="s">
        <v>4510</v>
      </c>
      <c r="D17" s="78" t="s">
        <v>259</v>
      </c>
      <c r="E17" s="78"/>
      <c r="F17" s="139">
        <v>1</v>
      </c>
      <c r="G17" s="296">
        <v>1</v>
      </c>
      <c r="H17" s="139">
        <v>1</v>
      </c>
      <c r="I17" s="139">
        <f t="shared" si="0"/>
        <v>1</v>
      </c>
      <c r="J17" s="78" t="s">
        <v>361</v>
      </c>
      <c r="K17" s="54"/>
      <c r="L17" s="54"/>
      <c r="M17" s="54"/>
      <c r="N17" s="54"/>
      <c r="O17" s="54"/>
      <c r="P17" s="54"/>
      <c r="Q17" s="54"/>
    </row>
    <row r="18" spans="1:17" ht="76.5" x14ac:dyDescent="0.2">
      <c r="A18" s="183">
        <v>11</v>
      </c>
      <c r="B18" s="184" t="s">
        <v>4511</v>
      </c>
      <c r="C18" s="235" t="s">
        <v>4512</v>
      </c>
      <c r="D18" s="78" t="s">
        <v>259</v>
      </c>
      <c r="E18" s="78"/>
      <c r="F18" s="139">
        <v>1</v>
      </c>
      <c r="G18" s="296">
        <v>1</v>
      </c>
      <c r="H18" s="139">
        <v>1</v>
      </c>
      <c r="I18" s="139">
        <f t="shared" si="0"/>
        <v>1</v>
      </c>
      <c r="J18" s="78" t="s">
        <v>361</v>
      </c>
      <c r="K18" s="54"/>
      <c r="L18" s="54"/>
      <c r="M18" s="54"/>
      <c r="N18" s="54"/>
      <c r="O18" s="54"/>
      <c r="P18" s="54"/>
      <c r="Q18" s="54"/>
    </row>
    <row r="19" spans="1:17" ht="76.5" x14ac:dyDescent="0.2">
      <c r="A19" s="183">
        <v>12</v>
      </c>
      <c r="B19" s="184" t="s">
        <v>4513</v>
      </c>
      <c r="C19" s="235" t="s">
        <v>4514</v>
      </c>
      <c r="D19" s="78" t="s">
        <v>259</v>
      </c>
      <c r="E19" s="78"/>
      <c r="F19" s="139">
        <v>1</v>
      </c>
      <c r="G19" s="296">
        <v>1</v>
      </c>
      <c r="H19" s="139">
        <v>1</v>
      </c>
      <c r="I19" s="139">
        <f t="shared" si="0"/>
        <v>1</v>
      </c>
      <c r="J19" s="78" t="s">
        <v>361</v>
      </c>
      <c r="K19" s="54"/>
      <c r="L19" s="54"/>
      <c r="M19" s="54"/>
      <c r="N19" s="54"/>
      <c r="O19" s="54"/>
      <c r="P19" s="54"/>
      <c r="Q19" s="54"/>
    </row>
    <row r="20" spans="1:17" ht="51" x14ac:dyDescent="0.2">
      <c r="A20" s="183">
        <v>13</v>
      </c>
      <c r="B20" s="184" t="s">
        <v>4515</v>
      </c>
      <c r="C20" s="235" t="s">
        <v>4516</v>
      </c>
      <c r="D20" s="78" t="s">
        <v>259</v>
      </c>
      <c r="E20" s="78"/>
      <c r="F20" s="139">
        <v>1</v>
      </c>
      <c r="G20" s="139">
        <v>1</v>
      </c>
      <c r="H20" s="139">
        <v>1</v>
      </c>
      <c r="I20" s="139">
        <f t="shared" si="0"/>
        <v>1</v>
      </c>
      <c r="J20" s="139"/>
      <c r="K20" s="54"/>
      <c r="L20" s="54"/>
      <c r="M20" s="54"/>
      <c r="N20" s="54"/>
      <c r="O20" s="54"/>
      <c r="P20" s="54"/>
      <c r="Q20" s="54"/>
    </row>
    <row r="21" spans="1:17" ht="51" x14ac:dyDescent="0.2">
      <c r="A21" s="183">
        <v>14</v>
      </c>
      <c r="B21" s="184" t="s">
        <v>4517</v>
      </c>
      <c r="C21" s="235" t="s">
        <v>4518</v>
      </c>
      <c r="D21" s="78" t="s">
        <v>259</v>
      </c>
      <c r="E21" s="78"/>
      <c r="F21" s="139">
        <v>1</v>
      </c>
      <c r="G21" s="139">
        <v>1</v>
      </c>
      <c r="H21" s="139">
        <v>1</v>
      </c>
      <c r="I21" s="139">
        <f t="shared" si="0"/>
        <v>1</v>
      </c>
      <c r="J21" s="139"/>
      <c r="K21" s="54"/>
      <c r="L21" s="54"/>
      <c r="M21" s="54"/>
      <c r="N21" s="54"/>
      <c r="O21" s="54"/>
      <c r="P21" s="54"/>
      <c r="Q21" s="54"/>
    </row>
    <row r="22" spans="1:17" ht="89.25" x14ac:dyDescent="0.2">
      <c r="A22" s="183">
        <v>15</v>
      </c>
      <c r="B22" s="184" t="s">
        <v>4519</v>
      </c>
      <c r="C22" s="235" t="s">
        <v>4520</v>
      </c>
      <c r="D22" s="78" t="s">
        <v>259</v>
      </c>
      <c r="E22" s="78"/>
      <c r="F22" s="296">
        <v>1</v>
      </c>
      <c r="G22" s="139">
        <v>1</v>
      </c>
      <c r="H22" s="139">
        <v>1</v>
      </c>
      <c r="I22" s="139">
        <f t="shared" si="0"/>
        <v>1</v>
      </c>
      <c r="J22" s="78" t="s">
        <v>3346</v>
      </c>
      <c r="K22" s="54"/>
      <c r="L22" s="54"/>
      <c r="M22" s="54"/>
      <c r="N22" s="54"/>
      <c r="O22" s="54"/>
      <c r="P22" s="54"/>
      <c r="Q22" s="54"/>
    </row>
    <row r="23" spans="1:17" ht="76.5" x14ac:dyDescent="0.2">
      <c r="A23" s="183">
        <v>16</v>
      </c>
      <c r="B23" s="184" t="s">
        <v>4521</v>
      </c>
      <c r="C23" s="235" t="s">
        <v>4522</v>
      </c>
      <c r="D23" s="78" t="s">
        <v>259</v>
      </c>
      <c r="E23" s="78"/>
      <c r="F23" s="139">
        <v>1</v>
      </c>
      <c r="G23" s="296">
        <v>1</v>
      </c>
      <c r="H23" s="139">
        <v>1</v>
      </c>
      <c r="I23" s="139">
        <f t="shared" si="0"/>
        <v>1</v>
      </c>
      <c r="J23" s="78" t="s">
        <v>361</v>
      </c>
      <c r="K23" s="54"/>
      <c r="L23" s="54"/>
      <c r="M23" s="54"/>
      <c r="N23" s="54"/>
      <c r="O23" s="54"/>
      <c r="P23" s="54"/>
      <c r="Q23" s="54"/>
    </row>
    <row r="24" spans="1:17" ht="89.25" x14ac:dyDescent="0.2">
      <c r="A24" s="183">
        <v>17</v>
      </c>
      <c r="B24" s="184" t="s">
        <v>4523</v>
      </c>
      <c r="C24" s="235" t="s">
        <v>4524</v>
      </c>
      <c r="D24" s="78" t="s">
        <v>259</v>
      </c>
      <c r="E24" s="78"/>
      <c r="F24" s="296">
        <v>1</v>
      </c>
      <c r="G24" s="139">
        <v>1</v>
      </c>
      <c r="H24" s="139">
        <v>1</v>
      </c>
      <c r="I24" s="139">
        <f t="shared" si="0"/>
        <v>1</v>
      </c>
      <c r="J24" s="78" t="s">
        <v>3346</v>
      </c>
      <c r="K24" s="54"/>
      <c r="L24" s="54"/>
      <c r="M24" s="54"/>
      <c r="N24" s="54"/>
      <c r="O24" s="54"/>
      <c r="P24" s="54"/>
      <c r="Q24" s="54"/>
    </row>
    <row r="25" spans="1:17" ht="140.25" x14ac:dyDescent="0.2">
      <c r="A25" s="183">
        <v>18</v>
      </c>
      <c r="B25" s="184" t="s">
        <v>4525</v>
      </c>
      <c r="C25" s="235" t="s">
        <v>4526</v>
      </c>
      <c r="D25" s="78" t="s">
        <v>306</v>
      </c>
      <c r="E25" s="78"/>
      <c r="F25" s="296">
        <v>1</v>
      </c>
      <c r="G25" s="296">
        <v>1</v>
      </c>
      <c r="H25" s="139">
        <v>1</v>
      </c>
      <c r="I25" s="139">
        <f t="shared" si="0"/>
        <v>1</v>
      </c>
      <c r="J25" s="78" t="s">
        <v>4502</v>
      </c>
      <c r="K25" s="54"/>
      <c r="L25" s="54"/>
      <c r="M25" s="54"/>
      <c r="N25" s="54"/>
      <c r="O25" s="54"/>
      <c r="P25" s="54"/>
      <c r="Q25" s="54"/>
    </row>
    <row r="26" spans="1:17" ht="76.5" x14ac:dyDescent="0.2">
      <c r="A26" s="183">
        <v>19</v>
      </c>
      <c r="B26" s="184" t="s">
        <v>4527</v>
      </c>
      <c r="C26" s="235" t="s">
        <v>4528</v>
      </c>
      <c r="D26" s="78" t="s">
        <v>259</v>
      </c>
      <c r="E26" s="78"/>
      <c r="F26" s="139">
        <v>1</v>
      </c>
      <c r="G26" s="296">
        <v>1</v>
      </c>
      <c r="H26" s="139">
        <v>1</v>
      </c>
      <c r="I26" s="139">
        <f t="shared" si="0"/>
        <v>1</v>
      </c>
      <c r="J26" s="78" t="s">
        <v>361</v>
      </c>
      <c r="K26" s="54"/>
      <c r="L26" s="54"/>
      <c r="M26" s="54"/>
      <c r="N26" s="54"/>
      <c r="O26" s="54"/>
      <c r="P26" s="54"/>
      <c r="Q26" s="54"/>
    </row>
    <row r="27" spans="1:17" ht="76.5" x14ac:dyDescent="0.2">
      <c r="A27" s="183">
        <v>20</v>
      </c>
      <c r="B27" s="184" t="s">
        <v>4529</v>
      </c>
      <c r="C27" s="235" t="s">
        <v>4530</v>
      </c>
      <c r="D27" s="78" t="s">
        <v>306</v>
      </c>
      <c r="E27" s="78"/>
      <c r="F27" s="139">
        <v>1</v>
      </c>
      <c r="G27" s="296">
        <v>1</v>
      </c>
      <c r="H27" s="139">
        <v>1</v>
      </c>
      <c r="I27" s="139">
        <f t="shared" si="0"/>
        <v>1</v>
      </c>
      <c r="J27" s="78" t="s">
        <v>361</v>
      </c>
      <c r="K27" s="54"/>
      <c r="L27" s="54"/>
      <c r="M27" s="54"/>
      <c r="N27" s="54"/>
      <c r="O27" s="54"/>
      <c r="P27" s="54"/>
      <c r="Q27" s="54"/>
    </row>
    <row r="28" spans="1:17" ht="76.5" x14ac:dyDescent="0.2">
      <c r="A28" s="183">
        <v>21</v>
      </c>
      <c r="B28" s="184" t="s">
        <v>4531</v>
      </c>
      <c r="C28" s="235" t="s">
        <v>4532</v>
      </c>
      <c r="D28" s="78" t="s">
        <v>259</v>
      </c>
      <c r="E28" s="78"/>
      <c r="F28" s="139">
        <v>1</v>
      </c>
      <c r="G28" s="296">
        <v>1</v>
      </c>
      <c r="H28" s="139">
        <v>1</v>
      </c>
      <c r="I28" s="139">
        <f t="shared" si="0"/>
        <v>1</v>
      </c>
      <c r="J28" s="78" t="s">
        <v>361</v>
      </c>
      <c r="K28" s="54"/>
      <c r="L28" s="54"/>
      <c r="M28" s="54"/>
      <c r="N28" s="54"/>
      <c r="O28" s="54"/>
      <c r="P28" s="54"/>
      <c r="Q28" s="54"/>
    </row>
    <row r="29" spans="1:17" ht="140.25" x14ac:dyDescent="0.2">
      <c r="A29" s="183">
        <v>22</v>
      </c>
      <c r="B29" s="184" t="s">
        <v>4533</v>
      </c>
      <c r="C29" s="235" t="s">
        <v>4534</v>
      </c>
      <c r="D29" s="78" t="s">
        <v>306</v>
      </c>
      <c r="E29" s="78"/>
      <c r="F29" s="296">
        <v>1</v>
      </c>
      <c r="G29" s="296">
        <v>1</v>
      </c>
      <c r="H29" s="139">
        <v>1</v>
      </c>
      <c r="I29" s="139">
        <f t="shared" si="0"/>
        <v>1</v>
      </c>
      <c r="J29" s="78" t="s">
        <v>4502</v>
      </c>
      <c r="K29" s="54"/>
      <c r="L29" s="54"/>
      <c r="M29" s="54"/>
      <c r="N29" s="54"/>
      <c r="O29" s="54"/>
      <c r="P29" s="54"/>
      <c r="Q29" s="54"/>
    </row>
    <row r="30" spans="1:17" ht="25.5" x14ac:dyDescent="0.2">
      <c r="A30" s="183">
        <v>23</v>
      </c>
      <c r="B30" s="184" t="s">
        <v>4535</v>
      </c>
      <c r="C30" s="235" t="s">
        <v>4536</v>
      </c>
      <c r="D30" s="78" t="s">
        <v>306</v>
      </c>
      <c r="E30" s="78"/>
      <c r="F30" s="139">
        <v>1</v>
      </c>
      <c r="G30" s="139">
        <v>1</v>
      </c>
      <c r="H30" s="139">
        <v>1</v>
      </c>
      <c r="I30" s="139">
        <f t="shared" si="0"/>
        <v>1</v>
      </c>
      <c r="J30" s="139"/>
      <c r="K30" s="54"/>
      <c r="L30" s="54"/>
      <c r="M30" s="54"/>
      <c r="N30" s="54"/>
      <c r="O30" s="54"/>
      <c r="P30" s="54"/>
      <c r="Q30" s="54"/>
    </row>
    <row r="31" spans="1:17" ht="89.25" x14ac:dyDescent="0.2">
      <c r="A31" s="183">
        <v>24</v>
      </c>
      <c r="B31" s="184" t="s">
        <v>4537</v>
      </c>
      <c r="C31" s="235" t="s">
        <v>4538</v>
      </c>
      <c r="D31" s="78" t="s">
        <v>306</v>
      </c>
      <c r="E31" s="78"/>
      <c r="F31" s="139">
        <v>1</v>
      </c>
      <c r="G31" s="296">
        <v>1</v>
      </c>
      <c r="H31" s="139">
        <v>1</v>
      </c>
      <c r="I31" s="139">
        <f t="shared" si="0"/>
        <v>1</v>
      </c>
      <c r="J31" s="78" t="s">
        <v>4539</v>
      </c>
      <c r="K31" s="54"/>
      <c r="L31" s="54"/>
      <c r="M31" s="54"/>
      <c r="N31" s="54"/>
      <c r="O31" s="54"/>
      <c r="P31" s="54"/>
      <c r="Q31" s="54"/>
    </row>
    <row r="32" spans="1:17" ht="25.5" x14ac:dyDescent="0.2">
      <c r="A32" s="183">
        <v>25</v>
      </c>
      <c r="B32" s="184" t="s">
        <v>4540</v>
      </c>
      <c r="C32" s="235" t="s">
        <v>4541</v>
      </c>
      <c r="D32" s="78" t="s">
        <v>306</v>
      </c>
      <c r="E32" s="78"/>
      <c r="F32" s="139">
        <v>1</v>
      </c>
      <c r="G32" s="139">
        <v>1</v>
      </c>
      <c r="H32" s="139">
        <v>1</v>
      </c>
      <c r="I32" s="139">
        <f t="shared" si="0"/>
        <v>1</v>
      </c>
      <c r="J32" s="139"/>
      <c r="K32" s="54"/>
      <c r="L32" s="54"/>
      <c r="M32" s="54"/>
      <c r="N32" s="54"/>
      <c r="O32" s="54"/>
      <c r="P32" s="54"/>
      <c r="Q32" s="54"/>
    </row>
    <row r="33" spans="1:17" ht="38.25" x14ac:dyDescent="0.2">
      <c r="A33" s="183">
        <v>26</v>
      </c>
      <c r="B33" s="184" t="s">
        <v>4542</v>
      </c>
      <c r="C33" s="235" t="s">
        <v>4543</v>
      </c>
      <c r="D33" s="78" t="s">
        <v>1002</v>
      </c>
      <c r="E33" s="78"/>
      <c r="F33" s="139">
        <v>1</v>
      </c>
      <c r="G33" s="139">
        <v>1</v>
      </c>
      <c r="H33" s="139">
        <v>1</v>
      </c>
      <c r="I33" s="139">
        <f t="shared" si="0"/>
        <v>1</v>
      </c>
      <c r="J33" s="139"/>
      <c r="K33" s="54"/>
      <c r="L33" s="54"/>
      <c r="M33" s="54"/>
      <c r="N33" s="54"/>
      <c r="O33" s="54"/>
      <c r="P33" s="54"/>
      <c r="Q33" s="54"/>
    </row>
    <row r="34" spans="1:17" ht="89.25" x14ac:dyDescent="0.2">
      <c r="A34" s="183">
        <v>27</v>
      </c>
      <c r="B34" s="184" t="s">
        <v>4544</v>
      </c>
      <c r="C34" s="235" t="s">
        <v>4545</v>
      </c>
      <c r="D34" s="78" t="s">
        <v>1002</v>
      </c>
      <c r="E34" s="78"/>
      <c r="F34" s="296">
        <v>1</v>
      </c>
      <c r="G34" s="139">
        <v>1</v>
      </c>
      <c r="H34" s="139">
        <v>1</v>
      </c>
      <c r="I34" s="139">
        <f t="shared" si="0"/>
        <v>1</v>
      </c>
      <c r="J34" s="78" t="s">
        <v>3346</v>
      </c>
      <c r="K34" s="54"/>
      <c r="L34" s="54"/>
      <c r="M34" s="54"/>
      <c r="N34" s="54"/>
      <c r="O34" s="54"/>
      <c r="P34" s="54"/>
      <c r="Q34" s="54"/>
    </row>
    <row r="35" spans="1:17" ht="76.5" x14ac:dyDescent="0.2">
      <c r="A35" s="183">
        <v>28</v>
      </c>
      <c r="B35" s="184" t="s">
        <v>4546</v>
      </c>
      <c r="C35" s="235" t="s">
        <v>4547</v>
      </c>
      <c r="D35" s="78" t="s">
        <v>1002</v>
      </c>
      <c r="E35" s="78"/>
      <c r="F35" s="139">
        <v>1</v>
      </c>
      <c r="G35" s="139">
        <v>1</v>
      </c>
      <c r="H35" s="139">
        <v>1</v>
      </c>
      <c r="I35" s="139">
        <f t="shared" si="0"/>
        <v>1</v>
      </c>
      <c r="J35" s="139"/>
      <c r="K35" s="54"/>
      <c r="L35" s="54"/>
      <c r="M35" s="54"/>
      <c r="N35" s="54"/>
      <c r="O35" s="54"/>
      <c r="P35" s="54"/>
      <c r="Q35" s="54"/>
    </row>
    <row r="36" spans="1:17" ht="63.75" x14ac:dyDescent="0.2">
      <c r="A36" s="183">
        <v>29</v>
      </c>
      <c r="B36" s="184" t="s">
        <v>4548</v>
      </c>
      <c r="C36" s="235" t="s">
        <v>4549</v>
      </c>
      <c r="D36" s="78" t="s">
        <v>1002</v>
      </c>
      <c r="E36" s="78"/>
      <c r="F36" s="139">
        <v>1</v>
      </c>
      <c r="G36" s="139">
        <v>1</v>
      </c>
      <c r="H36" s="139">
        <v>1</v>
      </c>
      <c r="I36" s="139">
        <f t="shared" si="0"/>
        <v>1</v>
      </c>
      <c r="J36" s="139"/>
      <c r="K36" s="54"/>
      <c r="L36" s="54"/>
      <c r="M36" s="54"/>
      <c r="N36" s="54"/>
      <c r="O36" s="54"/>
      <c r="P36" s="54"/>
      <c r="Q36" s="54"/>
    </row>
    <row r="37" spans="1:17" ht="38.25" x14ac:dyDescent="0.2">
      <c r="A37" s="188">
        <v>30</v>
      </c>
      <c r="B37" s="184" t="s">
        <v>4550</v>
      </c>
      <c r="C37" s="235" t="s">
        <v>4551</v>
      </c>
      <c r="D37" s="78" t="s">
        <v>1002</v>
      </c>
      <c r="E37" s="78"/>
      <c r="F37" s="139">
        <v>1</v>
      </c>
      <c r="G37" s="139">
        <v>1</v>
      </c>
      <c r="H37" s="139">
        <v>1</v>
      </c>
      <c r="I37" s="139">
        <f t="shared" si="0"/>
        <v>1</v>
      </c>
      <c r="J37" s="139"/>
      <c r="K37" s="54"/>
      <c r="L37" s="54"/>
      <c r="M37" s="54"/>
      <c r="N37" s="54"/>
      <c r="O37" s="54"/>
      <c r="P37" s="54"/>
      <c r="Q37" s="54"/>
    </row>
    <row r="38" spans="1:17" ht="15.75" customHeight="1" x14ac:dyDescent="0.2">
      <c r="A38" s="332" t="s">
        <v>1049</v>
      </c>
      <c r="B38" s="339"/>
      <c r="C38" s="339"/>
      <c r="D38" s="339"/>
      <c r="E38" s="339"/>
      <c r="F38" s="339"/>
      <c r="G38" s="339"/>
      <c r="H38" s="340"/>
      <c r="I38" s="169">
        <f>SUM(I8:I37)/COUNT(I8:I37)</f>
        <v>1</v>
      </c>
      <c r="J38" s="139"/>
      <c r="K38" s="54"/>
      <c r="L38" s="54"/>
      <c r="M38" s="54"/>
      <c r="N38" s="54"/>
      <c r="O38" s="54"/>
      <c r="P38" s="54"/>
      <c r="Q38" s="54"/>
    </row>
    <row r="42" spans="1:17" x14ac:dyDescent="0.2">
      <c r="B42" s="100"/>
      <c r="C42" s="101"/>
      <c r="D42" s="133"/>
      <c r="E42" s="133"/>
      <c r="F42" s="133"/>
      <c r="G42" s="133"/>
      <c r="H42" s="133"/>
      <c r="I42" s="133"/>
    </row>
    <row r="49" spans="2:9" x14ac:dyDescent="0.2">
      <c r="B49" s="100"/>
      <c r="C49" s="101"/>
      <c r="D49" s="133"/>
      <c r="E49" s="133"/>
      <c r="F49" s="133"/>
      <c r="G49" s="133"/>
      <c r="H49" s="133"/>
      <c r="I49" s="133"/>
    </row>
    <row r="53" spans="2:9" x14ac:dyDescent="0.2">
      <c r="B53" s="100"/>
      <c r="C53" s="101"/>
      <c r="D53" s="133"/>
      <c r="E53" s="133"/>
      <c r="F53" s="133"/>
      <c r="G53" s="133"/>
      <c r="H53" s="133"/>
      <c r="I53" s="133"/>
    </row>
    <row r="56" spans="2:9" x14ac:dyDescent="0.2">
      <c r="B56" s="100"/>
      <c r="C56" s="101"/>
      <c r="D56" s="133"/>
      <c r="E56" s="133"/>
      <c r="F56" s="133"/>
      <c r="G56" s="133"/>
      <c r="H56" s="133"/>
      <c r="I56" s="133"/>
    </row>
    <row r="60" spans="2:9" x14ac:dyDescent="0.2">
      <c r="B60" s="100"/>
      <c r="C60" s="101"/>
      <c r="D60" s="133"/>
      <c r="E60" s="133"/>
      <c r="F60" s="133"/>
      <c r="G60" s="133"/>
      <c r="H60" s="133"/>
      <c r="I60" s="133"/>
    </row>
    <row r="63" spans="2:9" x14ac:dyDescent="0.2">
      <c r="B63" s="100"/>
      <c r="C63" s="101"/>
      <c r="D63" s="133"/>
      <c r="E63" s="133"/>
      <c r="F63" s="133"/>
      <c r="G63" s="133"/>
      <c r="H63" s="133"/>
      <c r="I63" s="133"/>
    </row>
    <row r="67" spans="2:9" x14ac:dyDescent="0.2">
      <c r="B67" s="100"/>
      <c r="C67" s="101"/>
      <c r="D67" s="133"/>
      <c r="E67" s="133"/>
      <c r="F67" s="133"/>
      <c r="G67" s="133"/>
      <c r="H67" s="133"/>
      <c r="I67" s="133"/>
    </row>
  </sheetData>
  <mergeCells count="13">
    <mergeCell ref="I6:I7"/>
    <mergeCell ref="J6:J7"/>
    <mergeCell ref="A38:H38"/>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7">
      <formula1>"0,1"</formula1>
    </dataValidation>
  </dataValidations>
  <pageMargins left="0.31496062992125984" right="0.31496062992125984" top="0.35433070866141736" bottom="0.35433070866141736" header="0" footer="0"/>
  <pageSetup paperSize="9" scale="80" fitToHeight="0" orientation="landscape" r:id="rId1"/>
  <rowBreaks count="1" manualBreakCount="1">
    <brk id="26" max="9"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6"/>
  <sheetViews>
    <sheetView view="pageBreakPreview" zoomScale="85" zoomScaleNormal="100" zoomScaleSheetLayoutView="85"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34" customWidth="1"/>
    <col min="6" max="6" width="12.7109375" style="134" customWidth="1"/>
    <col min="7" max="7" width="15.85546875" style="134" customWidth="1"/>
    <col min="8" max="8" width="14.42578125" style="134" customWidth="1"/>
    <col min="9" max="9" width="19" style="134" customWidth="1"/>
    <col min="10" max="10" width="17.7109375"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29" t="s">
        <v>240</v>
      </c>
      <c r="B1" s="329"/>
      <c r="C1" s="329"/>
      <c r="D1" s="329"/>
      <c r="E1" s="329"/>
      <c r="F1" s="329"/>
      <c r="G1" s="329"/>
      <c r="H1" s="329"/>
      <c r="I1" s="329"/>
      <c r="J1" s="329"/>
    </row>
    <row r="2" spans="1:17" ht="30.75" customHeight="1" x14ac:dyDescent="0.2">
      <c r="A2" s="125" t="s">
        <v>246</v>
      </c>
      <c r="B2" s="125"/>
      <c r="C2" s="330" t="s">
        <v>4552</v>
      </c>
      <c r="D2" s="330"/>
      <c r="E2" s="330"/>
      <c r="F2" s="330"/>
      <c r="G2" s="330"/>
      <c r="H2" s="330"/>
      <c r="I2" s="330"/>
      <c r="J2" s="330"/>
    </row>
    <row r="3" spans="1:17" ht="15.75" customHeight="1" x14ac:dyDescent="0.2">
      <c r="A3" s="125" t="s">
        <v>243</v>
      </c>
      <c r="B3" s="125"/>
      <c r="C3" s="126">
        <v>43951</v>
      </c>
      <c r="D3" s="135"/>
      <c r="E3" s="126"/>
      <c r="F3" s="126"/>
      <c r="G3" s="126"/>
      <c r="H3" s="126"/>
      <c r="I3" s="126"/>
    </row>
    <row r="4" spans="1:17" ht="17.25" customHeight="1" x14ac:dyDescent="0.2">
      <c r="A4" s="136" t="s">
        <v>82</v>
      </c>
      <c r="B4" s="125"/>
      <c r="C4" s="135"/>
      <c r="D4" s="135"/>
      <c r="E4" s="126"/>
      <c r="F4" s="126"/>
      <c r="G4" s="126"/>
      <c r="H4" s="126"/>
      <c r="I4" s="126"/>
    </row>
    <row r="5" spans="1:17" ht="51.75" customHeight="1" x14ac:dyDescent="0.2">
      <c r="A5" s="335" t="s">
        <v>247</v>
      </c>
      <c r="B5" s="335"/>
      <c r="C5" s="335"/>
      <c r="D5" s="335"/>
      <c r="E5" s="335"/>
      <c r="F5" s="335"/>
      <c r="G5" s="335"/>
      <c r="H5" s="335"/>
      <c r="I5" s="335"/>
      <c r="J5" s="335"/>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31"/>
      <c r="C7" s="331"/>
      <c r="D7" s="331"/>
      <c r="E7" s="331"/>
      <c r="F7" s="331"/>
      <c r="G7" s="181" t="s">
        <v>255</v>
      </c>
      <c r="H7" s="182" t="s">
        <v>256</v>
      </c>
      <c r="I7" s="326"/>
      <c r="J7" s="331"/>
      <c r="K7" s="54"/>
      <c r="L7" s="54"/>
      <c r="M7" s="54"/>
      <c r="N7" s="54"/>
      <c r="O7" s="54"/>
      <c r="P7" s="54"/>
      <c r="Q7" s="54"/>
    </row>
    <row r="8" spans="1:17" ht="76.5" x14ac:dyDescent="0.2">
      <c r="A8" s="183">
        <v>1</v>
      </c>
      <c r="B8" s="198" t="s">
        <v>4553</v>
      </c>
      <c r="C8" s="235" t="s">
        <v>4554</v>
      </c>
      <c r="D8" s="235" t="s">
        <v>4555</v>
      </c>
      <c r="E8" s="297"/>
      <c r="F8" s="139">
        <v>1</v>
      </c>
      <c r="G8" s="139">
        <v>1</v>
      </c>
      <c r="H8" s="139">
        <v>1</v>
      </c>
      <c r="I8" s="139">
        <f>F8*0.2+G8*0.4+H8*0.4</f>
        <v>1</v>
      </c>
      <c r="J8" s="139"/>
      <c r="K8" s="54"/>
      <c r="L8" s="54"/>
      <c r="M8" s="54"/>
      <c r="N8" s="54"/>
      <c r="O8" s="54"/>
      <c r="P8" s="54"/>
      <c r="Q8" s="54"/>
    </row>
    <row r="9" spans="1:17" ht="76.5" x14ac:dyDescent="0.2">
      <c r="A9" s="183">
        <v>2</v>
      </c>
      <c r="B9" s="198" t="s">
        <v>4556</v>
      </c>
      <c r="C9" s="235" t="s">
        <v>4557</v>
      </c>
      <c r="D9" s="235" t="s">
        <v>4555</v>
      </c>
      <c r="E9" s="297"/>
      <c r="F9" s="139">
        <v>1</v>
      </c>
      <c r="G9" s="139">
        <v>1</v>
      </c>
      <c r="H9" s="139">
        <v>1</v>
      </c>
      <c r="I9" s="139">
        <f>F9*0.2+G9*0.4+H9*0.4</f>
        <v>1</v>
      </c>
      <c r="J9" s="139"/>
      <c r="K9" s="54"/>
      <c r="L9" s="54"/>
      <c r="M9" s="54"/>
      <c r="N9" s="54"/>
      <c r="O9" s="54"/>
      <c r="P9" s="54"/>
      <c r="Q9" s="54"/>
    </row>
    <row r="10" spans="1:17" ht="51" x14ac:dyDescent="0.2">
      <c r="A10" s="183">
        <v>3</v>
      </c>
      <c r="B10" s="198" t="s">
        <v>4558</v>
      </c>
      <c r="C10" s="235" t="s">
        <v>4559</v>
      </c>
      <c r="D10" s="235" t="s">
        <v>4555</v>
      </c>
      <c r="E10" s="297"/>
      <c r="F10" s="139">
        <v>1</v>
      </c>
      <c r="G10" s="139">
        <v>1</v>
      </c>
      <c r="H10" s="139">
        <v>1</v>
      </c>
      <c r="I10" s="139">
        <f t="shared" ref="I10:I36" si="0">F10*0.2+G10*0.4+H10*0.4</f>
        <v>1</v>
      </c>
      <c r="J10" s="139"/>
      <c r="K10" s="54"/>
      <c r="L10" s="54"/>
      <c r="M10" s="54"/>
      <c r="N10" s="54"/>
      <c r="O10" s="54"/>
      <c r="P10" s="54"/>
      <c r="Q10" s="54"/>
    </row>
    <row r="11" spans="1:17" ht="51" x14ac:dyDescent="0.2">
      <c r="A11" s="183">
        <v>4</v>
      </c>
      <c r="B11" s="198" t="s">
        <v>4560</v>
      </c>
      <c r="C11" s="235" t="s">
        <v>4561</v>
      </c>
      <c r="D11" s="235" t="s">
        <v>4555</v>
      </c>
      <c r="E11" s="297"/>
      <c r="F11" s="139">
        <v>1</v>
      </c>
      <c r="G11" s="139">
        <v>1</v>
      </c>
      <c r="H11" s="139">
        <v>1</v>
      </c>
      <c r="I11" s="139">
        <f t="shared" si="0"/>
        <v>1</v>
      </c>
      <c r="J11" s="139"/>
      <c r="K11" s="54"/>
      <c r="L11" s="54"/>
      <c r="M11" s="54"/>
      <c r="N11" s="54"/>
      <c r="O11" s="54"/>
      <c r="P11" s="54"/>
      <c r="Q11" s="54"/>
    </row>
    <row r="12" spans="1:17" ht="51" x14ac:dyDescent="0.2">
      <c r="A12" s="183">
        <v>5</v>
      </c>
      <c r="B12" s="198" t="s">
        <v>4562</v>
      </c>
      <c r="C12" s="235" t="s">
        <v>4563</v>
      </c>
      <c r="D12" s="235" t="s">
        <v>4555</v>
      </c>
      <c r="E12" s="297"/>
      <c r="F12" s="139">
        <v>1</v>
      </c>
      <c r="G12" s="139">
        <v>1</v>
      </c>
      <c r="H12" s="139">
        <v>1</v>
      </c>
      <c r="I12" s="139">
        <f t="shared" si="0"/>
        <v>1</v>
      </c>
      <c r="J12" s="139"/>
      <c r="K12" s="54"/>
      <c r="L12" s="54"/>
      <c r="M12" s="54"/>
      <c r="N12" s="54"/>
      <c r="O12" s="54"/>
      <c r="P12" s="54"/>
      <c r="Q12" s="54"/>
    </row>
    <row r="13" spans="1:17" ht="51" x14ac:dyDescent="0.2">
      <c r="A13" s="183">
        <v>6</v>
      </c>
      <c r="B13" s="198" t="s">
        <v>4564</v>
      </c>
      <c r="C13" s="235" t="s">
        <v>4565</v>
      </c>
      <c r="D13" s="235" t="s">
        <v>4555</v>
      </c>
      <c r="E13" s="297"/>
      <c r="F13" s="139">
        <v>1</v>
      </c>
      <c r="G13" s="139">
        <v>1</v>
      </c>
      <c r="H13" s="139">
        <v>1</v>
      </c>
      <c r="I13" s="139">
        <f t="shared" si="0"/>
        <v>1</v>
      </c>
      <c r="J13" s="139"/>
      <c r="K13" s="54"/>
      <c r="L13" s="54"/>
      <c r="M13" s="54"/>
      <c r="N13" s="54"/>
      <c r="O13" s="54"/>
      <c r="P13" s="54"/>
      <c r="Q13" s="54"/>
    </row>
    <row r="14" spans="1:17" ht="76.5" x14ac:dyDescent="0.2">
      <c r="A14" s="183">
        <v>7</v>
      </c>
      <c r="B14" s="198" t="s">
        <v>4566</v>
      </c>
      <c r="C14" s="235" t="s">
        <v>4567</v>
      </c>
      <c r="D14" s="235" t="s">
        <v>4555</v>
      </c>
      <c r="E14" s="297"/>
      <c r="F14" s="139">
        <v>1</v>
      </c>
      <c r="G14" s="139">
        <v>1</v>
      </c>
      <c r="H14" s="139">
        <v>1</v>
      </c>
      <c r="I14" s="139">
        <f t="shared" si="0"/>
        <v>1</v>
      </c>
      <c r="J14" s="139"/>
      <c r="K14" s="54"/>
      <c r="L14" s="54"/>
      <c r="M14" s="54"/>
      <c r="N14" s="54"/>
      <c r="O14" s="54"/>
      <c r="P14" s="54"/>
      <c r="Q14" s="54"/>
    </row>
    <row r="15" spans="1:17" ht="76.5" x14ac:dyDescent="0.2">
      <c r="A15" s="183">
        <v>8</v>
      </c>
      <c r="B15" s="198" t="s">
        <v>4568</v>
      </c>
      <c r="C15" s="235" t="s">
        <v>4569</v>
      </c>
      <c r="D15" s="235" t="s">
        <v>4555</v>
      </c>
      <c r="E15" s="297"/>
      <c r="F15" s="139">
        <v>1</v>
      </c>
      <c r="G15" s="139">
        <v>1</v>
      </c>
      <c r="H15" s="139">
        <v>1</v>
      </c>
      <c r="I15" s="139">
        <f t="shared" si="0"/>
        <v>1</v>
      </c>
      <c r="J15" s="139"/>
      <c r="K15" s="54"/>
      <c r="L15" s="54"/>
      <c r="M15" s="54"/>
      <c r="N15" s="54"/>
      <c r="O15" s="54"/>
      <c r="P15" s="54"/>
      <c r="Q15" s="54"/>
    </row>
    <row r="16" spans="1:17" ht="76.5" x14ac:dyDescent="0.2">
      <c r="A16" s="183">
        <v>9</v>
      </c>
      <c r="B16" s="198" t="s">
        <v>4570</v>
      </c>
      <c r="C16" s="235" t="s">
        <v>4571</v>
      </c>
      <c r="D16" s="235" t="s">
        <v>4555</v>
      </c>
      <c r="E16" s="297"/>
      <c r="F16" s="139">
        <v>1</v>
      </c>
      <c r="G16" s="139">
        <v>1</v>
      </c>
      <c r="H16" s="139">
        <v>1</v>
      </c>
      <c r="I16" s="139">
        <f t="shared" si="0"/>
        <v>1</v>
      </c>
      <c r="J16" s="139"/>
      <c r="K16" s="54"/>
      <c r="L16" s="54"/>
      <c r="M16" s="54"/>
      <c r="N16" s="54"/>
      <c r="O16" s="54"/>
      <c r="P16" s="54"/>
      <c r="Q16" s="54"/>
    </row>
    <row r="17" spans="1:17" ht="76.5" x14ac:dyDescent="0.2">
      <c r="A17" s="183">
        <v>10</v>
      </c>
      <c r="B17" s="198" t="s">
        <v>4572</v>
      </c>
      <c r="C17" s="235" t="s">
        <v>4573</v>
      </c>
      <c r="D17" s="235" t="s">
        <v>4555</v>
      </c>
      <c r="E17" s="297"/>
      <c r="F17" s="139">
        <v>1</v>
      </c>
      <c r="G17" s="139">
        <v>1</v>
      </c>
      <c r="H17" s="139">
        <v>1</v>
      </c>
      <c r="I17" s="139">
        <f t="shared" si="0"/>
        <v>1</v>
      </c>
      <c r="J17" s="139"/>
      <c r="K17" s="54"/>
      <c r="L17" s="54"/>
      <c r="M17" s="54"/>
      <c r="N17" s="54"/>
      <c r="O17" s="54"/>
      <c r="P17" s="54"/>
      <c r="Q17" s="54"/>
    </row>
    <row r="18" spans="1:17" ht="76.5" x14ac:dyDescent="0.2">
      <c r="A18" s="183">
        <v>11</v>
      </c>
      <c r="B18" s="198" t="s">
        <v>4574</v>
      </c>
      <c r="C18" s="235" t="s">
        <v>4575</v>
      </c>
      <c r="D18" s="235" t="s">
        <v>4555</v>
      </c>
      <c r="E18" s="297"/>
      <c r="F18" s="139">
        <v>1</v>
      </c>
      <c r="G18" s="139">
        <v>1</v>
      </c>
      <c r="H18" s="139">
        <v>1</v>
      </c>
      <c r="I18" s="139">
        <f t="shared" si="0"/>
        <v>1</v>
      </c>
      <c r="J18" s="139"/>
      <c r="K18" s="54"/>
      <c r="L18" s="54"/>
      <c r="M18" s="54"/>
      <c r="N18" s="54"/>
      <c r="O18" s="54"/>
      <c r="P18" s="54"/>
      <c r="Q18" s="54"/>
    </row>
    <row r="19" spans="1:17" ht="76.5" x14ac:dyDescent="0.2">
      <c r="A19" s="183">
        <v>12</v>
      </c>
      <c r="B19" s="198" t="s">
        <v>4576</v>
      </c>
      <c r="C19" s="235" t="s">
        <v>4577</v>
      </c>
      <c r="D19" s="235" t="s">
        <v>4555</v>
      </c>
      <c r="E19" s="297"/>
      <c r="F19" s="139">
        <v>1</v>
      </c>
      <c r="G19" s="139">
        <v>1</v>
      </c>
      <c r="H19" s="139">
        <v>1</v>
      </c>
      <c r="I19" s="139">
        <f t="shared" si="0"/>
        <v>1</v>
      </c>
      <c r="J19" s="139"/>
      <c r="K19" s="54"/>
      <c r="L19" s="54"/>
      <c r="M19" s="54"/>
      <c r="N19" s="54"/>
      <c r="O19" s="54"/>
      <c r="P19" s="54"/>
      <c r="Q19" s="54"/>
    </row>
    <row r="20" spans="1:17" ht="76.5" x14ac:dyDescent="0.2">
      <c r="A20" s="183">
        <v>13</v>
      </c>
      <c r="B20" s="198" t="s">
        <v>4578</v>
      </c>
      <c r="C20" s="235" t="s">
        <v>4579</v>
      </c>
      <c r="D20" s="235" t="s">
        <v>4580</v>
      </c>
      <c r="E20" s="297"/>
      <c r="F20" s="139">
        <v>1</v>
      </c>
      <c r="G20" s="139">
        <v>1</v>
      </c>
      <c r="H20" s="139">
        <v>1</v>
      </c>
      <c r="I20" s="139">
        <f t="shared" si="0"/>
        <v>1</v>
      </c>
      <c r="J20" s="139"/>
      <c r="K20" s="54"/>
      <c r="L20" s="54"/>
      <c r="M20" s="54"/>
      <c r="N20" s="54"/>
      <c r="O20" s="54"/>
      <c r="P20" s="54"/>
      <c r="Q20" s="54"/>
    </row>
    <row r="21" spans="1:17" ht="89.25" x14ac:dyDescent="0.2">
      <c r="A21" s="183">
        <v>14</v>
      </c>
      <c r="B21" s="198" t="s">
        <v>4581</v>
      </c>
      <c r="C21" s="235" t="s">
        <v>4582</v>
      </c>
      <c r="D21" s="235" t="s">
        <v>4555</v>
      </c>
      <c r="E21" s="297"/>
      <c r="F21" s="139">
        <v>1</v>
      </c>
      <c r="G21" s="139">
        <v>1</v>
      </c>
      <c r="H21" s="139">
        <v>1</v>
      </c>
      <c r="I21" s="139">
        <f t="shared" si="0"/>
        <v>1</v>
      </c>
      <c r="J21" s="139"/>
      <c r="K21" s="54"/>
      <c r="L21" s="54"/>
      <c r="M21" s="54"/>
      <c r="N21" s="54"/>
      <c r="O21" s="54"/>
      <c r="P21" s="54"/>
      <c r="Q21" s="54"/>
    </row>
    <row r="22" spans="1:17" ht="76.5" x14ac:dyDescent="0.2">
      <c r="A22" s="183">
        <v>15</v>
      </c>
      <c r="B22" s="198" t="s">
        <v>4583</v>
      </c>
      <c r="C22" s="235" t="s">
        <v>4584</v>
      </c>
      <c r="D22" s="235" t="s">
        <v>4555</v>
      </c>
      <c r="E22" s="297"/>
      <c r="F22" s="139">
        <v>1</v>
      </c>
      <c r="G22" s="139">
        <v>1</v>
      </c>
      <c r="H22" s="139">
        <v>1</v>
      </c>
      <c r="I22" s="139">
        <f t="shared" si="0"/>
        <v>1</v>
      </c>
      <c r="J22" s="139"/>
      <c r="K22" s="54"/>
      <c r="L22" s="54"/>
      <c r="M22" s="54"/>
      <c r="N22" s="54"/>
      <c r="O22" s="54"/>
      <c r="P22" s="54"/>
      <c r="Q22" s="54"/>
    </row>
    <row r="23" spans="1:17" ht="102" x14ac:dyDescent="0.2">
      <c r="A23" s="183">
        <v>16</v>
      </c>
      <c r="B23" s="198" t="s">
        <v>4585</v>
      </c>
      <c r="C23" s="235" t="s">
        <v>4586</v>
      </c>
      <c r="D23" s="235" t="s">
        <v>4555</v>
      </c>
      <c r="E23" s="297"/>
      <c r="F23" s="139">
        <v>1</v>
      </c>
      <c r="G23" s="139">
        <v>1</v>
      </c>
      <c r="H23" s="139">
        <v>1</v>
      </c>
      <c r="I23" s="139">
        <f t="shared" si="0"/>
        <v>1</v>
      </c>
      <c r="J23" s="139"/>
      <c r="K23" s="54"/>
      <c r="L23" s="54"/>
      <c r="M23" s="54"/>
      <c r="N23" s="54"/>
      <c r="O23" s="54"/>
      <c r="P23" s="54"/>
      <c r="Q23" s="54"/>
    </row>
    <row r="24" spans="1:17" ht="89.25" x14ac:dyDescent="0.2">
      <c r="A24" s="183">
        <v>17</v>
      </c>
      <c r="B24" s="198" t="s">
        <v>4587</v>
      </c>
      <c r="C24" s="235" t="s">
        <v>4588</v>
      </c>
      <c r="D24" s="235" t="s">
        <v>4555</v>
      </c>
      <c r="E24" s="297"/>
      <c r="F24" s="139">
        <v>1</v>
      </c>
      <c r="G24" s="139">
        <v>1</v>
      </c>
      <c r="H24" s="139">
        <v>1</v>
      </c>
      <c r="I24" s="139">
        <f t="shared" si="0"/>
        <v>1</v>
      </c>
      <c r="J24" s="139"/>
      <c r="K24" s="54"/>
      <c r="L24" s="54"/>
      <c r="M24" s="54"/>
      <c r="N24" s="54"/>
      <c r="O24" s="54"/>
      <c r="P24" s="54"/>
      <c r="Q24" s="54"/>
    </row>
    <row r="25" spans="1:17" ht="76.5" x14ac:dyDescent="0.2">
      <c r="A25" s="183">
        <v>18</v>
      </c>
      <c r="B25" s="198" t="s">
        <v>4589</v>
      </c>
      <c r="C25" s="235" t="s">
        <v>4590</v>
      </c>
      <c r="D25" s="235" t="s">
        <v>4555</v>
      </c>
      <c r="E25" s="297"/>
      <c r="F25" s="139">
        <v>1</v>
      </c>
      <c r="G25" s="139">
        <v>1</v>
      </c>
      <c r="H25" s="139">
        <v>1</v>
      </c>
      <c r="I25" s="139">
        <f t="shared" si="0"/>
        <v>1</v>
      </c>
      <c r="J25" s="139"/>
      <c r="K25" s="54"/>
      <c r="L25" s="54"/>
      <c r="M25" s="54"/>
      <c r="N25" s="54"/>
      <c r="O25" s="54"/>
      <c r="P25" s="54"/>
      <c r="Q25" s="54"/>
    </row>
    <row r="26" spans="1:17" ht="63.75" x14ac:dyDescent="0.2">
      <c r="A26" s="183">
        <v>19</v>
      </c>
      <c r="B26" s="198" t="s">
        <v>4591</v>
      </c>
      <c r="C26" s="235" t="s">
        <v>4592</v>
      </c>
      <c r="D26" s="235" t="s">
        <v>4555</v>
      </c>
      <c r="E26" s="297"/>
      <c r="F26" s="139">
        <v>1</v>
      </c>
      <c r="G26" s="139">
        <v>1</v>
      </c>
      <c r="H26" s="139">
        <v>1</v>
      </c>
      <c r="I26" s="139">
        <f t="shared" si="0"/>
        <v>1</v>
      </c>
      <c r="J26" s="139"/>
      <c r="K26" s="54"/>
      <c r="L26" s="54"/>
      <c r="M26" s="54"/>
      <c r="N26" s="54"/>
      <c r="O26" s="54"/>
      <c r="P26" s="54"/>
      <c r="Q26" s="54"/>
    </row>
    <row r="27" spans="1:17" ht="51" x14ac:dyDescent="0.2">
      <c r="A27" s="183">
        <v>20</v>
      </c>
      <c r="B27" s="198" t="s">
        <v>4593</v>
      </c>
      <c r="C27" s="235" t="s">
        <v>2909</v>
      </c>
      <c r="D27" s="235" t="s">
        <v>4594</v>
      </c>
      <c r="E27" s="297"/>
      <c r="F27" s="139">
        <v>1</v>
      </c>
      <c r="G27" s="139">
        <v>1</v>
      </c>
      <c r="H27" s="139">
        <v>1</v>
      </c>
      <c r="I27" s="139">
        <f t="shared" si="0"/>
        <v>1</v>
      </c>
      <c r="J27" s="139"/>
      <c r="K27" s="54"/>
      <c r="L27" s="54"/>
      <c r="M27" s="54"/>
      <c r="N27" s="54"/>
      <c r="O27" s="54"/>
      <c r="P27" s="54"/>
      <c r="Q27" s="54"/>
    </row>
    <row r="28" spans="1:17" ht="38.25" x14ac:dyDescent="0.2">
      <c r="A28" s="183">
        <v>21</v>
      </c>
      <c r="B28" s="198" t="s">
        <v>4595</v>
      </c>
      <c r="C28" s="235" t="s">
        <v>4596</v>
      </c>
      <c r="D28" s="235" t="s">
        <v>4594</v>
      </c>
      <c r="E28" s="297"/>
      <c r="F28" s="139">
        <v>1</v>
      </c>
      <c r="G28" s="139">
        <v>1</v>
      </c>
      <c r="H28" s="139">
        <v>1</v>
      </c>
      <c r="I28" s="139">
        <f t="shared" si="0"/>
        <v>1</v>
      </c>
      <c r="J28" s="139"/>
      <c r="K28" s="54"/>
      <c r="L28" s="54"/>
      <c r="M28" s="54"/>
      <c r="N28" s="54"/>
      <c r="O28" s="54"/>
      <c r="P28" s="54"/>
      <c r="Q28" s="54"/>
    </row>
    <row r="29" spans="1:17" ht="63.75" x14ac:dyDescent="0.2">
      <c r="A29" s="183">
        <v>22</v>
      </c>
      <c r="B29" s="198" t="s">
        <v>4597</v>
      </c>
      <c r="C29" s="235" t="s">
        <v>2358</v>
      </c>
      <c r="D29" s="235" t="s">
        <v>4594</v>
      </c>
      <c r="E29" s="297"/>
      <c r="F29" s="139">
        <v>1</v>
      </c>
      <c r="G29" s="139">
        <v>1</v>
      </c>
      <c r="H29" s="139">
        <v>1</v>
      </c>
      <c r="I29" s="139">
        <f t="shared" si="0"/>
        <v>1</v>
      </c>
      <c r="J29" s="139"/>
      <c r="K29" s="54"/>
      <c r="L29" s="54"/>
      <c r="M29" s="54"/>
      <c r="N29" s="54"/>
      <c r="O29" s="54"/>
      <c r="P29" s="54"/>
      <c r="Q29" s="54"/>
    </row>
    <row r="30" spans="1:17" ht="63.75" x14ac:dyDescent="0.2">
      <c r="A30" s="183">
        <v>23</v>
      </c>
      <c r="B30" s="198" t="s">
        <v>4598</v>
      </c>
      <c r="C30" s="235" t="s">
        <v>4599</v>
      </c>
      <c r="D30" s="235" t="s">
        <v>4594</v>
      </c>
      <c r="E30" s="297"/>
      <c r="F30" s="139">
        <v>1</v>
      </c>
      <c r="G30" s="139">
        <v>1</v>
      </c>
      <c r="H30" s="139">
        <v>1</v>
      </c>
      <c r="I30" s="139">
        <f t="shared" si="0"/>
        <v>1</v>
      </c>
      <c r="J30" s="139"/>
      <c r="K30" s="54"/>
      <c r="L30" s="54"/>
      <c r="M30" s="54"/>
      <c r="N30" s="54"/>
      <c r="O30" s="54"/>
      <c r="P30" s="54"/>
      <c r="Q30" s="54"/>
    </row>
    <row r="31" spans="1:17" ht="76.5" x14ac:dyDescent="0.2">
      <c r="A31" s="183">
        <v>24</v>
      </c>
      <c r="B31" s="198" t="s">
        <v>4600</v>
      </c>
      <c r="C31" s="235" t="s">
        <v>4601</v>
      </c>
      <c r="D31" s="235" t="s">
        <v>4594</v>
      </c>
      <c r="E31" s="297"/>
      <c r="F31" s="139">
        <v>1</v>
      </c>
      <c r="G31" s="139">
        <v>1</v>
      </c>
      <c r="H31" s="139">
        <v>1</v>
      </c>
      <c r="I31" s="139">
        <f t="shared" si="0"/>
        <v>1</v>
      </c>
      <c r="J31" s="139"/>
      <c r="K31" s="54"/>
      <c r="L31" s="54"/>
      <c r="M31" s="54"/>
      <c r="N31" s="54"/>
      <c r="O31" s="54"/>
      <c r="P31" s="54"/>
      <c r="Q31" s="54"/>
    </row>
    <row r="32" spans="1:17" ht="63.75" x14ac:dyDescent="0.2">
      <c r="A32" s="183">
        <v>25</v>
      </c>
      <c r="B32" s="198" t="s">
        <v>4602</v>
      </c>
      <c r="C32" s="235" t="s">
        <v>4603</v>
      </c>
      <c r="D32" s="235" t="s">
        <v>4580</v>
      </c>
      <c r="E32" s="297"/>
      <c r="F32" s="139">
        <v>1</v>
      </c>
      <c r="G32" s="139">
        <v>1</v>
      </c>
      <c r="H32" s="139">
        <v>1</v>
      </c>
      <c r="I32" s="139">
        <f t="shared" si="0"/>
        <v>1</v>
      </c>
      <c r="J32" s="139"/>
      <c r="K32" s="54"/>
      <c r="L32" s="54"/>
      <c r="M32" s="54"/>
      <c r="N32" s="54"/>
      <c r="O32" s="54"/>
      <c r="P32" s="54"/>
      <c r="Q32" s="54"/>
    </row>
    <row r="33" spans="1:17" ht="76.5" x14ac:dyDescent="0.2">
      <c r="A33" s="183">
        <v>26</v>
      </c>
      <c r="B33" s="198" t="s">
        <v>4604</v>
      </c>
      <c r="C33" s="235" t="s">
        <v>4605</v>
      </c>
      <c r="D33" s="235" t="s">
        <v>4594</v>
      </c>
      <c r="E33" s="297"/>
      <c r="F33" s="139">
        <v>1</v>
      </c>
      <c r="G33" s="139">
        <v>1</v>
      </c>
      <c r="H33" s="139">
        <v>1</v>
      </c>
      <c r="I33" s="139">
        <f t="shared" si="0"/>
        <v>1</v>
      </c>
      <c r="J33" s="139"/>
      <c r="K33" s="54"/>
      <c r="L33" s="54"/>
      <c r="M33" s="54"/>
      <c r="N33" s="54"/>
      <c r="O33" s="54"/>
      <c r="P33" s="54"/>
      <c r="Q33" s="54"/>
    </row>
    <row r="34" spans="1:17" ht="51" x14ac:dyDescent="0.2">
      <c r="A34" s="183">
        <v>27</v>
      </c>
      <c r="B34" s="198" t="s">
        <v>4606</v>
      </c>
      <c r="C34" s="235" t="s">
        <v>4607</v>
      </c>
      <c r="D34" s="235" t="s">
        <v>4555</v>
      </c>
      <c r="E34" s="297"/>
      <c r="F34" s="139">
        <v>1</v>
      </c>
      <c r="G34" s="139">
        <v>1</v>
      </c>
      <c r="H34" s="139">
        <v>1</v>
      </c>
      <c r="I34" s="139">
        <f t="shared" si="0"/>
        <v>1</v>
      </c>
      <c r="J34" s="139"/>
      <c r="K34" s="54"/>
      <c r="L34" s="54"/>
      <c r="M34" s="54"/>
      <c r="N34" s="54"/>
      <c r="O34" s="54"/>
      <c r="P34" s="54"/>
      <c r="Q34" s="54"/>
    </row>
    <row r="35" spans="1:17" ht="38.25" x14ac:dyDescent="0.2">
      <c r="A35" s="183">
        <v>28</v>
      </c>
      <c r="B35" s="198" t="s">
        <v>4608</v>
      </c>
      <c r="C35" s="235" t="s">
        <v>4609</v>
      </c>
      <c r="D35" s="235" t="s">
        <v>4555</v>
      </c>
      <c r="E35" s="297"/>
      <c r="F35" s="139">
        <v>1</v>
      </c>
      <c r="G35" s="139">
        <v>1</v>
      </c>
      <c r="H35" s="139">
        <v>1</v>
      </c>
      <c r="I35" s="139">
        <f t="shared" si="0"/>
        <v>1</v>
      </c>
      <c r="J35" s="139"/>
      <c r="K35" s="54"/>
      <c r="L35" s="54"/>
      <c r="M35" s="54"/>
      <c r="N35" s="54"/>
      <c r="O35" s="54"/>
      <c r="P35" s="54"/>
      <c r="Q35" s="54"/>
    </row>
    <row r="36" spans="1:17" ht="51" x14ac:dyDescent="0.2">
      <c r="A36" s="183">
        <v>29</v>
      </c>
      <c r="B36" s="198" t="s">
        <v>4610</v>
      </c>
      <c r="C36" s="235" t="s">
        <v>4611</v>
      </c>
      <c r="D36" s="235" t="s">
        <v>4555</v>
      </c>
      <c r="E36" s="297"/>
      <c r="F36" s="139">
        <v>1</v>
      </c>
      <c r="G36" s="139">
        <v>1</v>
      </c>
      <c r="H36" s="139">
        <v>1</v>
      </c>
      <c r="I36" s="139">
        <f t="shared" si="0"/>
        <v>1</v>
      </c>
      <c r="J36" s="139"/>
      <c r="K36" s="54"/>
      <c r="L36" s="54"/>
      <c r="M36" s="54"/>
      <c r="N36" s="54"/>
      <c r="O36" s="54"/>
      <c r="P36" s="54"/>
      <c r="Q36" s="54"/>
    </row>
    <row r="37" spans="1:17" ht="15.75" customHeight="1" x14ac:dyDescent="0.2">
      <c r="A37" s="332" t="s">
        <v>1049</v>
      </c>
      <c r="B37" s="333"/>
      <c r="C37" s="333"/>
      <c r="D37" s="333"/>
      <c r="E37" s="333"/>
      <c r="F37" s="333"/>
      <c r="G37" s="333"/>
      <c r="H37" s="334"/>
      <c r="I37" s="169">
        <f>SUM(I8:I36)/COUNT(I8:I36)</f>
        <v>1</v>
      </c>
      <c r="J37" s="139"/>
      <c r="K37" s="54"/>
      <c r="L37" s="54"/>
      <c r="M37" s="54"/>
      <c r="N37" s="54"/>
      <c r="O37" s="54"/>
      <c r="P37" s="54"/>
      <c r="Q37" s="54"/>
    </row>
    <row r="41" spans="1:17" x14ac:dyDescent="0.2">
      <c r="B41" s="100"/>
      <c r="C41" s="101"/>
      <c r="D41" s="101"/>
      <c r="E41" s="133"/>
      <c r="F41" s="133"/>
      <c r="G41" s="133"/>
      <c r="H41" s="133"/>
      <c r="I41" s="133"/>
    </row>
    <row r="48" spans="1:17" x14ac:dyDescent="0.2">
      <c r="B48" s="100"/>
      <c r="C48" s="101"/>
      <c r="D48" s="101"/>
      <c r="E48" s="133"/>
      <c r="F48" s="133"/>
      <c r="G48" s="133"/>
      <c r="H48" s="133"/>
      <c r="I48" s="133"/>
    </row>
    <row r="52" spans="2:9" x14ac:dyDescent="0.2">
      <c r="B52" s="100"/>
      <c r="C52" s="101"/>
      <c r="D52" s="101"/>
      <c r="E52" s="133"/>
      <c r="F52" s="133"/>
      <c r="G52" s="133"/>
      <c r="H52" s="133"/>
      <c r="I52" s="133"/>
    </row>
    <row r="55" spans="2:9" x14ac:dyDescent="0.2">
      <c r="B55" s="100"/>
      <c r="C55" s="101"/>
      <c r="D55" s="101"/>
      <c r="E55" s="133"/>
      <c r="F55" s="133"/>
      <c r="G55" s="133"/>
      <c r="H55" s="133"/>
      <c r="I55" s="133"/>
    </row>
    <row r="59" spans="2:9" x14ac:dyDescent="0.2">
      <c r="B59" s="100"/>
      <c r="C59" s="101"/>
      <c r="D59" s="101"/>
      <c r="E59" s="133"/>
      <c r="F59" s="133"/>
      <c r="G59" s="133"/>
      <c r="H59" s="133"/>
      <c r="I59" s="133"/>
    </row>
    <row r="62" spans="2:9" x14ac:dyDescent="0.2">
      <c r="B62" s="100"/>
      <c r="C62" s="101"/>
      <c r="D62" s="101"/>
      <c r="E62" s="133"/>
      <c r="F62" s="133"/>
      <c r="G62" s="133"/>
      <c r="H62" s="133"/>
      <c r="I62" s="133"/>
    </row>
    <row r="66" spans="2:9" x14ac:dyDescent="0.2">
      <c r="B66" s="100"/>
      <c r="C66" s="101"/>
      <c r="D66" s="101"/>
      <c r="E66" s="133"/>
      <c r="F66" s="133"/>
      <c r="G66" s="133"/>
      <c r="H66" s="133"/>
      <c r="I66" s="133"/>
    </row>
  </sheetData>
  <mergeCells count="13">
    <mergeCell ref="I6:I7"/>
    <mergeCell ref="J6:J7"/>
    <mergeCell ref="A37:H37"/>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6">
      <formula1>"0,1"</formula1>
    </dataValidation>
  </dataValidations>
  <pageMargins left="0.31496062992125984" right="0.31496062992125984" top="0.35433070866141736" bottom="0.35433070866141736" header="0" footer="0"/>
  <pageSetup paperSize="9" scale="79" fitToHeight="0"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0"/>
  <sheetViews>
    <sheetView view="pageBreakPreview" zoomScale="85" zoomScaleNormal="100" zoomScaleSheetLayoutView="85"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34" customWidth="1"/>
    <col min="7" max="7" width="15.85546875" style="134" customWidth="1"/>
    <col min="8" max="8" width="14.42578125" style="134" customWidth="1"/>
    <col min="9" max="9" width="19" style="134" customWidth="1"/>
    <col min="10" max="10" width="24.85546875"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29" t="s">
        <v>240</v>
      </c>
      <c r="B1" s="329"/>
      <c r="C1" s="329"/>
      <c r="D1" s="329"/>
      <c r="E1" s="329"/>
      <c r="F1" s="329"/>
      <c r="G1" s="329"/>
      <c r="H1" s="329"/>
      <c r="I1" s="329"/>
      <c r="J1" s="329"/>
    </row>
    <row r="2" spans="1:17" ht="30.75" customHeight="1" x14ac:dyDescent="0.2">
      <c r="A2" s="125" t="s">
        <v>246</v>
      </c>
      <c r="B2" s="125"/>
      <c r="C2" s="330" t="s">
        <v>4612</v>
      </c>
      <c r="D2" s="330"/>
      <c r="E2" s="330"/>
      <c r="F2" s="330"/>
      <c r="G2" s="330"/>
      <c r="H2" s="330"/>
      <c r="I2" s="330"/>
      <c r="J2" s="330"/>
    </row>
    <row r="3" spans="1:17" ht="15.75" customHeight="1" x14ac:dyDescent="0.2">
      <c r="A3" s="125" t="s">
        <v>243</v>
      </c>
      <c r="B3" s="125"/>
      <c r="C3" s="126">
        <v>43951</v>
      </c>
      <c r="D3" s="135"/>
      <c r="E3" s="135"/>
      <c r="F3" s="126"/>
      <c r="G3" s="126"/>
      <c r="H3" s="126"/>
      <c r="I3" s="126"/>
    </row>
    <row r="4" spans="1:17" ht="17.25" customHeight="1" x14ac:dyDescent="0.2">
      <c r="A4" s="136" t="s">
        <v>82</v>
      </c>
      <c r="B4" s="125"/>
      <c r="C4" s="135"/>
      <c r="D4" s="135"/>
      <c r="E4" s="135"/>
      <c r="F4" s="126"/>
      <c r="G4" s="126"/>
      <c r="H4" s="126"/>
      <c r="I4" s="126"/>
    </row>
    <row r="5" spans="1:17" ht="50.25" customHeight="1" x14ac:dyDescent="0.2">
      <c r="A5" s="335" t="s">
        <v>247</v>
      </c>
      <c r="B5" s="335"/>
      <c r="C5" s="335"/>
      <c r="D5" s="335"/>
      <c r="E5" s="335"/>
      <c r="F5" s="335"/>
      <c r="G5" s="335"/>
      <c r="H5" s="335"/>
      <c r="I5" s="335"/>
      <c r="J5" s="335"/>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26"/>
      <c r="C7" s="326"/>
      <c r="D7" s="326"/>
      <c r="E7" s="326"/>
      <c r="F7" s="326"/>
      <c r="G7" s="137" t="s">
        <v>255</v>
      </c>
      <c r="H7" s="4" t="s">
        <v>256</v>
      </c>
      <c r="I7" s="326"/>
      <c r="J7" s="331"/>
      <c r="K7" s="54"/>
      <c r="L7" s="54"/>
      <c r="M7" s="54"/>
      <c r="N7" s="54"/>
      <c r="O7" s="54"/>
      <c r="P7" s="54"/>
      <c r="Q7" s="54"/>
    </row>
    <row r="8" spans="1:17" ht="63.75" x14ac:dyDescent="0.2">
      <c r="A8" s="183">
        <v>1</v>
      </c>
      <c r="B8" s="254" t="s">
        <v>4613</v>
      </c>
      <c r="C8" s="41" t="s">
        <v>4614</v>
      </c>
      <c r="D8" s="41" t="s">
        <v>259</v>
      </c>
      <c r="E8" s="41"/>
      <c r="F8" s="139">
        <v>1</v>
      </c>
      <c r="G8" s="139">
        <v>1</v>
      </c>
      <c r="H8" s="139">
        <v>1</v>
      </c>
      <c r="I8" s="139">
        <f>F8*0.2+G8*0.4+H8*0.4</f>
        <v>1</v>
      </c>
      <c r="J8" s="78"/>
      <c r="K8" s="54"/>
      <c r="L8" s="54"/>
      <c r="M8" s="54"/>
      <c r="N8" s="54"/>
      <c r="O8" s="54"/>
      <c r="P8" s="54"/>
      <c r="Q8" s="54"/>
    </row>
    <row r="9" spans="1:17" ht="38.25" x14ac:dyDescent="0.2">
      <c r="A9" s="183">
        <v>2</v>
      </c>
      <c r="B9" s="254" t="s">
        <v>4615</v>
      </c>
      <c r="C9" s="41" t="s">
        <v>4616</v>
      </c>
      <c r="D9" s="41" t="s">
        <v>259</v>
      </c>
      <c r="E9" s="41"/>
      <c r="F9" s="139">
        <v>1</v>
      </c>
      <c r="G9" s="139">
        <v>1</v>
      </c>
      <c r="H9" s="139">
        <v>1</v>
      </c>
      <c r="I9" s="139">
        <f>F9*0.2+G9*0.4+H9*0.4</f>
        <v>1</v>
      </c>
      <c r="J9" s="78"/>
      <c r="K9" s="54"/>
      <c r="L9" s="54"/>
      <c r="M9" s="54"/>
      <c r="N9" s="54"/>
      <c r="O9" s="54"/>
      <c r="P9" s="54"/>
      <c r="Q9" s="54"/>
    </row>
    <row r="10" spans="1:17" ht="63.75" x14ac:dyDescent="0.2">
      <c r="A10" s="183">
        <v>3</v>
      </c>
      <c r="B10" s="254" t="s">
        <v>4617</v>
      </c>
      <c r="C10" s="41" t="s">
        <v>4618</v>
      </c>
      <c r="D10" s="41" t="s">
        <v>259</v>
      </c>
      <c r="E10" s="41"/>
      <c r="F10" s="296">
        <v>1</v>
      </c>
      <c r="G10" s="139">
        <v>1</v>
      </c>
      <c r="H10" s="139">
        <v>1</v>
      </c>
      <c r="I10" s="139">
        <f t="shared" ref="I10:I40" si="0">F10*0.2+G10*0.4+H10*0.4</f>
        <v>1</v>
      </c>
      <c r="J10" s="78" t="s">
        <v>1777</v>
      </c>
      <c r="K10" s="54"/>
      <c r="L10" s="54"/>
      <c r="M10" s="54"/>
      <c r="N10" s="54"/>
      <c r="O10" s="54"/>
      <c r="P10" s="54"/>
      <c r="Q10" s="54"/>
    </row>
    <row r="11" spans="1:17" ht="38.25" x14ac:dyDescent="0.2">
      <c r="A11" s="183">
        <v>4</v>
      </c>
      <c r="B11" s="254" t="s">
        <v>4619</v>
      </c>
      <c r="C11" s="41" t="s">
        <v>4620</v>
      </c>
      <c r="D11" s="41" t="s">
        <v>259</v>
      </c>
      <c r="E11" s="41"/>
      <c r="F11" s="139">
        <v>1</v>
      </c>
      <c r="G11" s="139">
        <v>1</v>
      </c>
      <c r="H11" s="139">
        <v>1</v>
      </c>
      <c r="I11" s="139">
        <f t="shared" si="0"/>
        <v>1</v>
      </c>
      <c r="J11" s="78"/>
      <c r="K11" s="54"/>
      <c r="L11" s="54"/>
      <c r="M11" s="54"/>
      <c r="N11" s="54"/>
      <c r="O11" s="54"/>
      <c r="P11" s="54"/>
      <c r="Q11" s="54"/>
    </row>
    <row r="12" spans="1:17" ht="63.75" x14ac:dyDescent="0.2">
      <c r="A12" s="183">
        <v>5</v>
      </c>
      <c r="B12" s="198" t="s">
        <v>4621</v>
      </c>
      <c r="C12" s="235" t="s">
        <v>4622</v>
      </c>
      <c r="D12" s="41" t="s">
        <v>259</v>
      </c>
      <c r="E12" s="41"/>
      <c r="F12" s="9">
        <v>1</v>
      </c>
      <c r="G12" s="9">
        <v>1</v>
      </c>
      <c r="H12" s="9">
        <v>1</v>
      </c>
      <c r="I12" s="9">
        <f t="shared" si="0"/>
        <v>1</v>
      </c>
      <c r="J12" s="78"/>
      <c r="K12" s="54"/>
      <c r="L12" s="54"/>
      <c r="M12" s="54"/>
      <c r="N12" s="54"/>
      <c r="O12" s="54"/>
      <c r="P12" s="54"/>
      <c r="Q12" s="54"/>
    </row>
    <row r="13" spans="1:17" ht="63.75" x14ac:dyDescent="0.2">
      <c r="A13" s="183">
        <v>6</v>
      </c>
      <c r="B13" s="198" t="s">
        <v>4623</v>
      </c>
      <c r="C13" s="235" t="s">
        <v>4624</v>
      </c>
      <c r="D13" s="41" t="s">
        <v>259</v>
      </c>
      <c r="E13" s="41"/>
      <c r="F13" s="9">
        <v>1</v>
      </c>
      <c r="G13" s="9">
        <v>1</v>
      </c>
      <c r="H13" s="9">
        <v>1</v>
      </c>
      <c r="I13" s="9">
        <f t="shared" si="0"/>
        <v>1</v>
      </c>
      <c r="J13" s="78"/>
      <c r="K13" s="54"/>
      <c r="L13" s="54"/>
      <c r="M13" s="54"/>
      <c r="N13" s="54"/>
      <c r="O13" s="54"/>
      <c r="P13" s="54"/>
      <c r="Q13" s="54"/>
    </row>
    <row r="14" spans="1:17" ht="128.25" customHeight="1" x14ac:dyDescent="0.2">
      <c r="A14" s="183">
        <v>7</v>
      </c>
      <c r="B14" s="198" t="s">
        <v>4625</v>
      </c>
      <c r="C14" s="41" t="s">
        <v>4626</v>
      </c>
      <c r="D14" s="41" t="s">
        <v>259</v>
      </c>
      <c r="E14" s="41"/>
      <c r="F14" s="296">
        <v>1</v>
      </c>
      <c r="G14" s="9">
        <v>1</v>
      </c>
      <c r="H14" s="9">
        <v>1</v>
      </c>
      <c r="I14" s="9">
        <f t="shared" si="0"/>
        <v>1</v>
      </c>
      <c r="J14" s="78" t="s">
        <v>4627</v>
      </c>
      <c r="K14" s="54"/>
      <c r="L14" s="54"/>
      <c r="M14" s="54"/>
      <c r="N14" s="54"/>
      <c r="O14" s="54"/>
      <c r="P14" s="54"/>
      <c r="Q14" s="54"/>
    </row>
    <row r="15" spans="1:17" ht="63.75" x14ac:dyDescent="0.2">
      <c r="A15" s="183">
        <v>8</v>
      </c>
      <c r="B15" s="198" t="s">
        <v>4628</v>
      </c>
      <c r="C15" s="41" t="s">
        <v>4629</v>
      </c>
      <c r="D15" s="41" t="s">
        <v>259</v>
      </c>
      <c r="E15" s="41"/>
      <c r="F15" s="9">
        <v>1</v>
      </c>
      <c r="G15" s="9">
        <v>1</v>
      </c>
      <c r="H15" s="9">
        <v>1</v>
      </c>
      <c r="I15" s="9">
        <f t="shared" si="0"/>
        <v>1</v>
      </c>
      <c r="J15" s="78"/>
      <c r="K15" s="54"/>
      <c r="L15" s="54"/>
      <c r="M15" s="54"/>
      <c r="N15" s="54"/>
      <c r="O15" s="54"/>
      <c r="P15" s="54"/>
      <c r="Q15" s="54"/>
    </row>
    <row r="16" spans="1:17" ht="63.75" x14ac:dyDescent="0.2">
      <c r="A16" s="183">
        <v>9</v>
      </c>
      <c r="B16" s="198" t="s">
        <v>4630</v>
      </c>
      <c r="C16" s="41" t="s">
        <v>4631</v>
      </c>
      <c r="D16" s="41" t="s">
        <v>259</v>
      </c>
      <c r="E16" s="41"/>
      <c r="F16" s="9">
        <v>1</v>
      </c>
      <c r="G16" s="9">
        <v>1</v>
      </c>
      <c r="H16" s="9">
        <v>1</v>
      </c>
      <c r="I16" s="9">
        <f t="shared" si="0"/>
        <v>1</v>
      </c>
      <c r="J16" s="78"/>
      <c r="K16" s="54"/>
      <c r="L16" s="54"/>
      <c r="M16" s="54"/>
      <c r="N16" s="54"/>
      <c r="O16" s="54"/>
      <c r="P16" s="54"/>
      <c r="Q16" s="54"/>
    </row>
    <row r="17" spans="1:17" ht="161.25" customHeight="1" x14ac:dyDescent="0.2">
      <c r="A17" s="183">
        <v>10</v>
      </c>
      <c r="B17" s="198" t="s">
        <v>4632</v>
      </c>
      <c r="C17" s="41" t="s">
        <v>4633</v>
      </c>
      <c r="D17" s="41" t="s">
        <v>259</v>
      </c>
      <c r="E17" s="41"/>
      <c r="F17" s="296">
        <v>1</v>
      </c>
      <c r="G17" s="296">
        <v>1</v>
      </c>
      <c r="H17" s="9">
        <v>1</v>
      </c>
      <c r="I17" s="9">
        <f t="shared" si="0"/>
        <v>1</v>
      </c>
      <c r="J17" s="78" t="s">
        <v>4634</v>
      </c>
      <c r="K17" s="54"/>
      <c r="L17" s="54"/>
      <c r="M17" s="54"/>
      <c r="N17" s="54"/>
      <c r="O17" s="54"/>
      <c r="P17" s="54"/>
      <c r="Q17" s="54"/>
    </row>
    <row r="18" spans="1:17" ht="63.75" x14ac:dyDescent="0.2">
      <c r="A18" s="183">
        <v>11</v>
      </c>
      <c r="B18" s="198" t="s">
        <v>4635</v>
      </c>
      <c r="C18" s="41" t="s">
        <v>4636</v>
      </c>
      <c r="D18" s="41" t="s">
        <v>259</v>
      </c>
      <c r="E18" s="41"/>
      <c r="F18" s="9">
        <v>1</v>
      </c>
      <c r="G18" s="9">
        <v>1</v>
      </c>
      <c r="H18" s="9">
        <v>1</v>
      </c>
      <c r="I18" s="9">
        <f t="shared" si="0"/>
        <v>1</v>
      </c>
      <c r="J18" s="78"/>
      <c r="K18" s="54"/>
      <c r="L18" s="54"/>
      <c r="M18" s="54"/>
      <c r="N18" s="54"/>
      <c r="O18" s="54"/>
      <c r="P18" s="54"/>
      <c r="Q18" s="54"/>
    </row>
    <row r="19" spans="1:17" ht="63.75" x14ac:dyDescent="0.2">
      <c r="A19" s="183">
        <v>12</v>
      </c>
      <c r="B19" s="198" t="s">
        <v>4637</v>
      </c>
      <c r="C19" s="41" t="s">
        <v>4638</v>
      </c>
      <c r="D19" s="41" t="s">
        <v>259</v>
      </c>
      <c r="E19" s="41"/>
      <c r="F19" s="9">
        <v>1</v>
      </c>
      <c r="G19" s="296">
        <v>1</v>
      </c>
      <c r="H19" s="9">
        <v>1</v>
      </c>
      <c r="I19" s="9">
        <f t="shared" si="0"/>
        <v>1</v>
      </c>
      <c r="J19" s="78" t="s">
        <v>361</v>
      </c>
      <c r="K19" s="54"/>
      <c r="L19" s="54"/>
      <c r="M19" s="54"/>
      <c r="N19" s="54"/>
      <c r="O19" s="54"/>
      <c r="P19" s="54"/>
      <c r="Q19" s="54"/>
    </row>
    <row r="20" spans="1:17" ht="63.75" x14ac:dyDescent="0.2">
      <c r="A20" s="183">
        <v>13</v>
      </c>
      <c r="B20" s="198" t="s">
        <v>4639</v>
      </c>
      <c r="C20" s="41" t="s">
        <v>4640</v>
      </c>
      <c r="D20" s="41" t="s">
        <v>259</v>
      </c>
      <c r="E20" s="41"/>
      <c r="F20" s="9">
        <v>1</v>
      </c>
      <c r="G20" s="296">
        <v>1</v>
      </c>
      <c r="H20" s="9">
        <v>1</v>
      </c>
      <c r="I20" s="9">
        <f t="shared" si="0"/>
        <v>1</v>
      </c>
      <c r="J20" s="78" t="s">
        <v>361</v>
      </c>
      <c r="K20" s="54"/>
      <c r="L20" s="54"/>
      <c r="M20" s="54"/>
      <c r="N20" s="54"/>
      <c r="O20" s="54"/>
      <c r="P20" s="54"/>
      <c r="Q20" s="54"/>
    </row>
    <row r="21" spans="1:17" ht="63.75" x14ac:dyDescent="0.2">
      <c r="A21" s="183">
        <v>14</v>
      </c>
      <c r="B21" s="198" t="s">
        <v>4641</v>
      </c>
      <c r="C21" s="41" t="s">
        <v>4642</v>
      </c>
      <c r="D21" s="41" t="s">
        <v>259</v>
      </c>
      <c r="E21" s="41"/>
      <c r="F21" s="9">
        <v>1</v>
      </c>
      <c r="G21" s="296">
        <v>1</v>
      </c>
      <c r="H21" s="9">
        <v>1</v>
      </c>
      <c r="I21" s="9">
        <f t="shared" si="0"/>
        <v>1</v>
      </c>
      <c r="J21" s="78" t="s">
        <v>361</v>
      </c>
      <c r="K21" s="54"/>
      <c r="L21" s="54"/>
      <c r="M21" s="54"/>
      <c r="N21" s="54"/>
      <c r="O21" s="54"/>
      <c r="P21" s="54"/>
      <c r="Q21" s="54"/>
    </row>
    <row r="22" spans="1:17" ht="63.75" x14ac:dyDescent="0.2">
      <c r="A22" s="183">
        <v>15</v>
      </c>
      <c r="B22" s="198" t="s">
        <v>4643</v>
      </c>
      <c r="C22" s="41" t="s">
        <v>4644</v>
      </c>
      <c r="D22" s="41" t="s">
        <v>259</v>
      </c>
      <c r="E22" s="41"/>
      <c r="F22" s="9">
        <v>1</v>
      </c>
      <c r="G22" s="296">
        <v>1</v>
      </c>
      <c r="H22" s="9">
        <v>1</v>
      </c>
      <c r="I22" s="9">
        <f t="shared" si="0"/>
        <v>1</v>
      </c>
      <c r="J22" s="78" t="s">
        <v>361</v>
      </c>
      <c r="K22" s="54"/>
      <c r="L22" s="54"/>
      <c r="M22" s="54"/>
      <c r="N22" s="54"/>
      <c r="O22" s="54"/>
      <c r="P22" s="54"/>
      <c r="Q22" s="54"/>
    </row>
    <row r="23" spans="1:17" ht="63.75" x14ac:dyDescent="0.2">
      <c r="A23" s="183">
        <v>16</v>
      </c>
      <c r="B23" s="198" t="s">
        <v>4645</v>
      </c>
      <c r="C23" s="41" t="s">
        <v>4646</v>
      </c>
      <c r="D23" s="41" t="s">
        <v>259</v>
      </c>
      <c r="E23" s="41"/>
      <c r="F23" s="9">
        <v>1</v>
      </c>
      <c r="G23" s="9">
        <v>1</v>
      </c>
      <c r="H23" s="9">
        <v>1</v>
      </c>
      <c r="I23" s="9">
        <f t="shared" si="0"/>
        <v>1</v>
      </c>
      <c r="J23" s="78"/>
      <c r="K23" s="54"/>
      <c r="L23" s="54"/>
      <c r="M23" s="54"/>
      <c r="N23" s="54"/>
      <c r="O23" s="54"/>
      <c r="P23" s="54"/>
      <c r="Q23" s="54"/>
    </row>
    <row r="24" spans="1:17" ht="63.75" x14ac:dyDescent="0.2">
      <c r="A24" s="183">
        <v>17</v>
      </c>
      <c r="B24" s="198" t="s">
        <v>4647</v>
      </c>
      <c r="C24" s="41" t="s">
        <v>4648</v>
      </c>
      <c r="D24" s="41" t="s">
        <v>259</v>
      </c>
      <c r="E24" s="41"/>
      <c r="F24" s="9">
        <v>1</v>
      </c>
      <c r="G24" s="9">
        <v>1</v>
      </c>
      <c r="H24" s="9">
        <v>1</v>
      </c>
      <c r="I24" s="9">
        <f t="shared" si="0"/>
        <v>1</v>
      </c>
      <c r="J24" s="78"/>
      <c r="K24" s="54"/>
      <c r="L24" s="54"/>
      <c r="M24" s="54"/>
      <c r="N24" s="54"/>
      <c r="O24" s="54"/>
      <c r="P24" s="54"/>
      <c r="Q24" s="54"/>
    </row>
    <row r="25" spans="1:17" ht="63.75" x14ac:dyDescent="0.2">
      <c r="A25" s="183">
        <v>18</v>
      </c>
      <c r="B25" s="198" t="s">
        <v>4649</v>
      </c>
      <c r="C25" s="41" t="s">
        <v>4650</v>
      </c>
      <c r="D25" s="41" t="s">
        <v>259</v>
      </c>
      <c r="E25" s="41"/>
      <c r="F25" s="9">
        <v>1</v>
      </c>
      <c r="G25" s="9">
        <v>1</v>
      </c>
      <c r="H25" s="9">
        <v>1</v>
      </c>
      <c r="I25" s="9">
        <f t="shared" si="0"/>
        <v>1</v>
      </c>
      <c r="J25" s="78"/>
      <c r="K25" s="54"/>
      <c r="L25" s="54"/>
      <c r="M25" s="54"/>
      <c r="N25" s="54"/>
      <c r="O25" s="54"/>
      <c r="P25" s="54"/>
      <c r="Q25" s="54"/>
    </row>
    <row r="26" spans="1:17" ht="63.75" x14ac:dyDescent="0.2">
      <c r="A26" s="183">
        <v>19</v>
      </c>
      <c r="B26" s="198" t="s">
        <v>4651</v>
      </c>
      <c r="C26" s="41" t="s">
        <v>4652</v>
      </c>
      <c r="D26" s="41" t="s">
        <v>259</v>
      </c>
      <c r="E26" s="41"/>
      <c r="F26" s="9">
        <v>1</v>
      </c>
      <c r="G26" s="9">
        <v>1</v>
      </c>
      <c r="H26" s="9">
        <v>1</v>
      </c>
      <c r="I26" s="9">
        <f t="shared" si="0"/>
        <v>1</v>
      </c>
      <c r="J26" s="78"/>
      <c r="K26" s="54"/>
      <c r="L26" s="54"/>
      <c r="M26" s="54"/>
      <c r="N26" s="54"/>
      <c r="O26" s="54"/>
      <c r="P26" s="54"/>
      <c r="Q26" s="54"/>
    </row>
    <row r="27" spans="1:17" ht="63.75" x14ac:dyDescent="0.2">
      <c r="A27" s="183">
        <v>20</v>
      </c>
      <c r="B27" s="198" t="s">
        <v>4653</v>
      </c>
      <c r="C27" s="41" t="s">
        <v>4654</v>
      </c>
      <c r="D27" s="41" t="s">
        <v>259</v>
      </c>
      <c r="E27" s="41"/>
      <c r="F27" s="9">
        <v>1</v>
      </c>
      <c r="G27" s="9">
        <v>1</v>
      </c>
      <c r="H27" s="9">
        <v>1</v>
      </c>
      <c r="I27" s="9">
        <f t="shared" si="0"/>
        <v>1</v>
      </c>
      <c r="J27" s="78"/>
      <c r="K27" s="54"/>
      <c r="L27" s="54"/>
      <c r="M27" s="54"/>
      <c r="N27" s="54"/>
      <c r="O27" s="54"/>
      <c r="P27" s="54"/>
      <c r="Q27" s="54"/>
    </row>
    <row r="28" spans="1:17" ht="76.5" x14ac:dyDescent="0.2">
      <c r="A28" s="183">
        <v>21</v>
      </c>
      <c r="B28" s="198" t="s">
        <v>4655</v>
      </c>
      <c r="C28" s="41" t="s">
        <v>4656</v>
      </c>
      <c r="D28" s="41" t="s">
        <v>259</v>
      </c>
      <c r="E28" s="41"/>
      <c r="F28" s="9">
        <v>1</v>
      </c>
      <c r="G28" s="9">
        <v>1</v>
      </c>
      <c r="H28" s="9">
        <v>1</v>
      </c>
      <c r="I28" s="9">
        <f t="shared" si="0"/>
        <v>1</v>
      </c>
      <c r="J28" s="78"/>
      <c r="K28" s="54"/>
      <c r="L28" s="54"/>
      <c r="M28" s="54"/>
      <c r="N28" s="54"/>
      <c r="O28" s="54"/>
      <c r="P28" s="54"/>
      <c r="Q28" s="54"/>
    </row>
    <row r="29" spans="1:17" ht="51" x14ac:dyDescent="0.2">
      <c r="A29" s="183">
        <v>22</v>
      </c>
      <c r="B29" s="198" t="s">
        <v>4657</v>
      </c>
      <c r="C29" s="41" t="s">
        <v>4658</v>
      </c>
      <c r="D29" s="41" t="s">
        <v>259</v>
      </c>
      <c r="E29" s="41"/>
      <c r="F29" s="9">
        <v>1</v>
      </c>
      <c r="G29" s="296">
        <v>1</v>
      </c>
      <c r="H29" s="9">
        <v>1</v>
      </c>
      <c r="I29" s="9">
        <f t="shared" si="0"/>
        <v>1</v>
      </c>
      <c r="J29" s="78" t="s">
        <v>361</v>
      </c>
      <c r="K29" s="54"/>
      <c r="L29" s="54"/>
      <c r="M29" s="54"/>
      <c r="N29" s="54"/>
      <c r="O29" s="54"/>
      <c r="P29" s="54"/>
      <c r="Q29" s="54"/>
    </row>
    <row r="30" spans="1:17" ht="51" x14ac:dyDescent="0.2">
      <c r="A30" s="183">
        <v>23</v>
      </c>
      <c r="B30" s="198" t="s">
        <v>4659</v>
      </c>
      <c r="C30" s="41" t="s">
        <v>4660</v>
      </c>
      <c r="D30" s="41" t="s">
        <v>259</v>
      </c>
      <c r="E30" s="41"/>
      <c r="F30" s="9">
        <v>1</v>
      </c>
      <c r="G30" s="9">
        <v>1</v>
      </c>
      <c r="H30" s="9">
        <v>1</v>
      </c>
      <c r="I30" s="9">
        <f t="shared" si="0"/>
        <v>1</v>
      </c>
      <c r="J30" s="78"/>
      <c r="K30" s="54"/>
      <c r="L30" s="54"/>
      <c r="M30" s="54"/>
      <c r="N30" s="54"/>
      <c r="O30" s="54"/>
      <c r="P30" s="54"/>
      <c r="Q30" s="54"/>
    </row>
    <row r="31" spans="1:17" ht="51" x14ac:dyDescent="0.2">
      <c r="A31" s="183">
        <v>24</v>
      </c>
      <c r="B31" s="198" t="s">
        <v>4661</v>
      </c>
      <c r="C31" s="41" t="s">
        <v>4662</v>
      </c>
      <c r="D31" s="41" t="s">
        <v>259</v>
      </c>
      <c r="E31" s="41"/>
      <c r="F31" s="9">
        <v>1</v>
      </c>
      <c r="G31" s="9">
        <v>1</v>
      </c>
      <c r="H31" s="9">
        <v>1</v>
      </c>
      <c r="I31" s="9">
        <f t="shared" si="0"/>
        <v>1</v>
      </c>
      <c r="J31" s="78"/>
      <c r="K31" s="54"/>
      <c r="L31" s="54"/>
      <c r="M31" s="54"/>
      <c r="N31" s="54"/>
      <c r="O31" s="54"/>
      <c r="P31" s="54"/>
      <c r="Q31" s="54"/>
    </row>
    <row r="32" spans="1:17" ht="63.75" x14ac:dyDescent="0.2">
      <c r="A32" s="183">
        <v>25</v>
      </c>
      <c r="B32" s="198" t="s">
        <v>4663</v>
      </c>
      <c r="C32" s="41" t="s">
        <v>4664</v>
      </c>
      <c r="D32" s="41" t="s">
        <v>259</v>
      </c>
      <c r="E32" s="41"/>
      <c r="F32" s="9">
        <v>1</v>
      </c>
      <c r="G32" s="9">
        <v>1</v>
      </c>
      <c r="H32" s="9">
        <v>1</v>
      </c>
      <c r="I32" s="9">
        <f t="shared" si="0"/>
        <v>1</v>
      </c>
      <c r="J32" s="78"/>
      <c r="K32" s="54"/>
      <c r="L32" s="54"/>
      <c r="M32" s="54"/>
      <c r="N32" s="54"/>
      <c r="O32" s="54"/>
      <c r="P32" s="54"/>
      <c r="Q32" s="54"/>
    </row>
    <row r="33" spans="1:17" ht="51" x14ac:dyDescent="0.2">
      <c r="A33" s="183">
        <v>26</v>
      </c>
      <c r="B33" s="198" t="s">
        <v>4665</v>
      </c>
      <c r="C33" s="41" t="s">
        <v>4666</v>
      </c>
      <c r="D33" s="41" t="s">
        <v>259</v>
      </c>
      <c r="E33" s="41"/>
      <c r="F33" s="9">
        <v>1</v>
      </c>
      <c r="G33" s="9">
        <v>1</v>
      </c>
      <c r="H33" s="9">
        <v>1</v>
      </c>
      <c r="I33" s="9">
        <f t="shared" si="0"/>
        <v>1</v>
      </c>
      <c r="J33" s="78"/>
      <c r="K33" s="54"/>
      <c r="L33" s="54"/>
      <c r="M33" s="54"/>
      <c r="N33" s="54"/>
      <c r="O33" s="54"/>
      <c r="P33" s="54"/>
      <c r="Q33" s="54"/>
    </row>
    <row r="34" spans="1:17" ht="51" x14ac:dyDescent="0.2">
      <c r="A34" s="183">
        <v>27</v>
      </c>
      <c r="B34" s="198" t="s">
        <v>4667</v>
      </c>
      <c r="C34" s="41" t="s">
        <v>4668</v>
      </c>
      <c r="D34" s="41" t="s">
        <v>259</v>
      </c>
      <c r="E34" s="41"/>
      <c r="F34" s="9">
        <v>1</v>
      </c>
      <c r="G34" s="9">
        <v>1</v>
      </c>
      <c r="H34" s="9">
        <v>1</v>
      </c>
      <c r="I34" s="9">
        <f t="shared" si="0"/>
        <v>1</v>
      </c>
      <c r="J34" s="78"/>
      <c r="K34" s="54"/>
      <c r="L34" s="54"/>
      <c r="M34" s="54"/>
      <c r="N34" s="54"/>
      <c r="O34" s="54"/>
      <c r="P34" s="54"/>
      <c r="Q34" s="54"/>
    </row>
    <row r="35" spans="1:17" ht="51" x14ac:dyDescent="0.2">
      <c r="A35" s="183">
        <v>28</v>
      </c>
      <c r="B35" s="198" t="s">
        <v>4669</v>
      </c>
      <c r="C35" s="41" t="s">
        <v>4670</v>
      </c>
      <c r="D35" s="41" t="s">
        <v>259</v>
      </c>
      <c r="E35" s="41"/>
      <c r="F35" s="9">
        <v>1</v>
      </c>
      <c r="G35" s="9">
        <v>1</v>
      </c>
      <c r="H35" s="9">
        <v>1</v>
      </c>
      <c r="I35" s="9">
        <f t="shared" si="0"/>
        <v>1</v>
      </c>
      <c r="J35" s="78"/>
      <c r="K35" s="54"/>
      <c r="L35" s="54"/>
      <c r="M35" s="54"/>
      <c r="N35" s="54"/>
      <c r="O35" s="54"/>
      <c r="P35" s="54"/>
      <c r="Q35" s="54"/>
    </row>
    <row r="36" spans="1:17" ht="51" x14ac:dyDescent="0.2">
      <c r="A36" s="183">
        <v>29</v>
      </c>
      <c r="B36" s="198" t="s">
        <v>4671</v>
      </c>
      <c r="C36" s="41" t="s">
        <v>4672</v>
      </c>
      <c r="D36" s="41" t="s">
        <v>259</v>
      </c>
      <c r="E36" s="41"/>
      <c r="F36" s="9">
        <v>1</v>
      </c>
      <c r="G36" s="9">
        <v>1</v>
      </c>
      <c r="H36" s="9">
        <v>1</v>
      </c>
      <c r="I36" s="9">
        <f t="shared" si="0"/>
        <v>1</v>
      </c>
      <c r="J36" s="78"/>
      <c r="K36" s="54"/>
      <c r="L36" s="54"/>
      <c r="M36" s="54"/>
      <c r="N36" s="54"/>
      <c r="O36" s="54"/>
      <c r="P36" s="54"/>
      <c r="Q36" s="54"/>
    </row>
    <row r="37" spans="1:17" ht="63.75" x14ac:dyDescent="0.2">
      <c r="A37" s="188">
        <v>30</v>
      </c>
      <c r="B37" s="198" t="s">
        <v>4673</v>
      </c>
      <c r="C37" s="41" t="s">
        <v>4674</v>
      </c>
      <c r="D37" s="41" t="s">
        <v>259</v>
      </c>
      <c r="E37" s="41"/>
      <c r="F37" s="9">
        <v>1</v>
      </c>
      <c r="G37" s="9">
        <v>1</v>
      </c>
      <c r="H37" s="9">
        <v>1</v>
      </c>
      <c r="I37" s="9">
        <f t="shared" si="0"/>
        <v>1</v>
      </c>
      <c r="J37" s="78"/>
      <c r="K37" s="54"/>
      <c r="L37" s="54"/>
      <c r="M37" s="54"/>
      <c r="N37" s="54"/>
      <c r="O37" s="54"/>
      <c r="P37" s="54"/>
      <c r="Q37" s="54"/>
    </row>
    <row r="38" spans="1:17" ht="76.5" x14ac:dyDescent="0.2">
      <c r="A38" s="188">
        <v>31</v>
      </c>
      <c r="B38" s="198" t="s">
        <v>4675</v>
      </c>
      <c r="C38" s="41" t="s">
        <v>4676</v>
      </c>
      <c r="D38" s="41" t="s">
        <v>259</v>
      </c>
      <c r="E38" s="41"/>
      <c r="F38" s="9">
        <v>1</v>
      </c>
      <c r="G38" s="9">
        <v>1</v>
      </c>
      <c r="H38" s="9">
        <v>1</v>
      </c>
      <c r="I38" s="9">
        <f t="shared" si="0"/>
        <v>1</v>
      </c>
      <c r="J38" s="78"/>
      <c r="K38" s="54"/>
      <c r="L38" s="54"/>
      <c r="M38" s="54"/>
      <c r="N38" s="54"/>
      <c r="O38" s="54"/>
      <c r="P38" s="54"/>
      <c r="Q38" s="54"/>
    </row>
    <row r="39" spans="1:17" ht="76.5" x14ac:dyDescent="0.2">
      <c r="A39" s="188">
        <v>32</v>
      </c>
      <c r="B39" s="254" t="s">
        <v>4677</v>
      </c>
      <c r="C39" s="41" t="s">
        <v>4678</v>
      </c>
      <c r="D39" s="41" t="s">
        <v>1002</v>
      </c>
      <c r="E39" s="41"/>
      <c r="F39" s="9">
        <v>1</v>
      </c>
      <c r="G39" s="9">
        <v>1</v>
      </c>
      <c r="H39" s="9">
        <v>1</v>
      </c>
      <c r="I39" s="9">
        <f t="shared" si="0"/>
        <v>1</v>
      </c>
      <c r="J39" s="78"/>
      <c r="K39" s="54"/>
      <c r="L39" s="54"/>
      <c r="M39" s="54"/>
      <c r="N39" s="54"/>
      <c r="O39" s="54"/>
      <c r="P39" s="54"/>
      <c r="Q39" s="54"/>
    </row>
    <row r="40" spans="1:17" ht="51" x14ac:dyDescent="0.2">
      <c r="A40" s="188">
        <v>33</v>
      </c>
      <c r="B40" s="254" t="s">
        <v>4679</v>
      </c>
      <c r="C40" s="41" t="s">
        <v>4680</v>
      </c>
      <c r="D40" s="41" t="s">
        <v>1002</v>
      </c>
      <c r="E40" s="41"/>
      <c r="F40" s="9">
        <v>1</v>
      </c>
      <c r="G40" s="9">
        <v>1</v>
      </c>
      <c r="H40" s="9">
        <v>1</v>
      </c>
      <c r="I40" s="9">
        <f t="shared" si="0"/>
        <v>1</v>
      </c>
      <c r="J40" s="78"/>
      <c r="K40" s="54"/>
      <c r="L40" s="54"/>
      <c r="M40" s="54"/>
      <c r="N40" s="54"/>
      <c r="O40" s="54"/>
      <c r="P40" s="54"/>
      <c r="Q40" s="54"/>
    </row>
    <row r="41" spans="1:17" ht="15.75" customHeight="1" x14ac:dyDescent="0.2">
      <c r="A41" s="332" t="s">
        <v>1049</v>
      </c>
      <c r="B41" s="339"/>
      <c r="C41" s="339"/>
      <c r="D41" s="339"/>
      <c r="E41" s="339"/>
      <c r="F41" s="339"/>
      <c r="G41" s="339"/>
      <c r="H41" s="340"/>
      <c r="I41" s="169">
        <f>SUM(I8:I40)/COUNT(I8:I40)</f>
        <v>1</v>
      </c>
      <c r="J41" s="78"/>
      <c r="K41" s="54"/>
      <c r="L41" s="54"/>
      <c r="M41" s="54"/>
      <c r="N41" s="54"/>
      <c r="O41" s="54"/>
      <c r="P41" s="54"/>
      <c r="Q41" s="54"/>
    </row>
    <row r="45" spans="1:17" x14ac:dyDescent="0.2">
      <c r="B45" s="100"/>
      <c r="C45" s="101"/>
      <c r="D45" s="101"/>
      <c r="E45" s="101"/>
      <c r="F45" s="133"/>
      <c r="G45" s="133"/>
      <c r="H45" s="133"/>
      <c r="I45" s="133"/>
    </row>
    <row r="52" spans="2:9" x14ac:dyDescent="0.2">
      <c r="B52" s="100"/>
      <c r="C52" s="101"/>
      <c r="D52" s="101"/>
      <c r="E52" s="101"/>
      <c r="F52" s="133"/>
      <c r="G52" s="133"/>
      <c r="H52" s="133"/>
      <c r="I52" s="133"/>
    </row>
    <row r="56" spans="2:9" x14ac:dyDescent="0.2">
      <c r="B56" s="100"/>
      <c r="C56" s="101"/>
      <c r="D56" s="101"/>
      <c r="E56" s="101"/>
      <c r="F56" s="133"/>
      <c r="G56" s="133"/>
      <c r="H56" s="133"/>
      <c r="I56" s="133"/>
    </row>
    <row r="59" spans="2:9" x14ac:dyDescent="0.2">
      <c r="B59" s="100"/>
      <c r="C59" s="101"/>
      <c r="D59" s="101"/>
      <c r="E59" s="101"/>
      <c r="F59" s="133"/>
      <c r="G59" s="133"/>
      <c r="H59" s="133"/>
      <c r="I59" s="133"/>
    </row>
    <row r="63" spans="2:9" x14ac:dyDescent="0.2">
      <c r="B63" s="100"/>
      <c r="C63" s="101"/>
      <c r="D63" s="101"/>
      <c r="E63" s="101"/>
      <c r="F63" s="133"/>
      <c r="G63" s="133"/>
      <c r="H63" s="133"/>
      <c r="I63" s="133"/>
    </row>
    <row r="66" spans="2:9" x14ac:dyDescent="0.2">
      <c r="B66" s="100"/>
      <c r="C66" s="101"/>
      <c r="D66" s="101"/>
      <c r="E66" s="101"/>
      <c r="F66" s="133"/>
      <c r="G66" s="133"/>
      <c r="H66" s="133"/>
      <c r="I66" s="133"/>
    </row>
    <row r="70" spans="2:9" x14ac:dyDescent="0.2">
      <c r="B70" s="100"/>
      <c r="C70" s="101"/>
      <c r="D70" s="101"/>
      <c r="E70" s="101"/>
      <c r="F70" s="133"/>
      <c r="G70" s="133"/>
      <c r="H70" s="133"/>
      <c r="I70" s="133"/>
    </row>
  </sheetData>
  <mergeCells count="13">
    <mergeCell ref="I6:I7"/>
    <mergeCell ref="J6:J7"/>
    <mergeCell ref="A41:H41"/>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0">
      <formula1>"0,1"</formula1>
    </dataValidation>
  </dataValidations>
  <pageMargins left="0.31496062992125984" right="0.31496062992125984" top="0.35433070866141736" bottom="0.35433070866141736" header="0" footer="0"/>
  <pageSetup paperSize="9" scale="76" fitToHeight="0"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1"/>
  <sheetViews>
    <sheetView view="pageBreakPreview" zoomScale="70" zoomScaleNormal="100" zoomScaleSheetLayoutView="70"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35.5703125" style="12" customWidth="1"/>
    <col min="3" max="3" width="23.140625" style="134" customWidth="1"/>
    <col min="4" max="4" width="14.28515625" style="134" customWidth="1"/>
    <col min="5" max="5" width="20" style="134" customWidth="1"/>
    <col min="6" max="6" width="12.7109375" style="134" customWidth="1"/>
    <col min="7" max="7" width="15.85546875" style="134" customWidth="1"/>
    <col min="8" max="8" width="14.42578125" style="134" customWidth="1"/>
    <col min="9" max="9" width="19" style="134" customWidth="1"/>
    <col min="10" max="10" width="16.7109375"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29" t="s">
        <v>240</v>
      </c>
      <c r="B1" s="329"/>
      <c r="C1" s="329"/>
      <c r="D1" s="329"/>
      <c r="E1" s="329"/>
      <c r="F1" s="329"/>
      <c r="G1" s="329"/>
      <c r="H1" s="329"/>
      <c r="I1" s="329"/>
      <c r="J1" s="329"/>
    </row>
    <row r="2" spans="1:17" ht="30.75" customHeight="1" x14ac:dyDescent="0.2">
      <c r="A2" s="125" t="s">
        <v>246</v>
      </c>
      <c r="B2" s="125"/>
      <c r="C2" s="330" t="s">
        <v>4681</v>
      </c>
      <c r="D2" s="330"/>
      <c r="E2" s="330"/>
      <c r="F2" s="330"/>
      <c r="G2" s="330"/>
      <c r="H2" s="330"/>
      <c r="I2" s="330"/>
      <c r="J2" s="330"/>
    </row>
    <row r="3" spans="1:17" ht="15.75" customHeight="1" x14ac:dyDescent="0.2">
      <c r="A3" s="125" t="s">
        <v>243</v>
      </c>
      <c r="B3" s="125"/>
      <c r="C3" s="126">
        <v>43951</v>
      </c>
      <c r="D3" s="126"/>
      <c r="E3" s="126"/>
      <c r="F3" s="126"/>
      <c r="G3" s="126"/>
      <c r="H3" s="126"/>
      <c r="I3" s="126"/>
    </row>
    <row r="4" spans="1:17" ht="17.25" customHeight="1" x14ac:dyDescent="0.2">
      <c r="A4" s="136" t="s">
        <v>82</v>
      </c>
      <c r="B4" s="125"/>
      <c r="C4" s="126"/>
      <c r="D4" s="126"/>
      <c r="E4" s="126"/>
      <c r="F4" s="126"/>
      <c r="G4" s="126"/>
      <c r="H4" s="126"/>
      <c r="I4" s="126"/>
    </row>
    <row r="5" spans="1:17" ht="52.5" customHeight="1" x14ac:dyDescent="0.2">
      <c r="A5" s="335" t="s">
        <v>247</v>
      </c>
      <c r="B5" s="335"/>
      <c r="C5" s="335"/>
      <c r="D5" s="335"/>
      <c r="E5" s="335"/>
      <c r="F5" s="335"/>
      <c r="G5" s="335"/>
      <c r="H5" s="335"/>
      <c r="I5" s="335"/>
      <c r="J5" s="335"/>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ht="99.75" customHeight="1" x14ac:dyDescent="0.2">
      <c r="A7" s="326"/>
      <c r="B7" s="326"/>
      <c r="C7" s="326"/>
      <c r="D7" s="326"/>
      <c r="E7" s="326"/>
      <c r="F7" s="326"/>
      <c r="G7" s="137" t="s">
        <v>255</v>
      </c>
      <c r="H7" s="4" t="s">
        <v>256</v>
      </c>
      <c r="I7" s="326"/>
      <c r="J7" s="331"/>
      <c r="K7" s="54"/>
      <c r="L7" s="54"/>
      <c r="M7" s="54"/>
      <c r="N7" s="54"/>
      <c r="O7" s="54"/>
      <c r="P7" s="54"/>
      <c r="Q7" s="54"/>
    </row>
    <row r="8" spans="1:17" ht="140.25" x14ac:dyDescent="0.2">
      <c r="A8" s="70">
        <v>1</v>
      </c>
      <c r="B8" s="155" t="s">
        <v>4682</v>
      </c>
      <c r="C8" s="78" t="s">
        <v>4683</v>
      </c>
      <c r="D8" s="78" t="s">
        <v>4684</v>
      </c>
      <c r="E8" s="298"/>
      <c r="F8" s="139">
        <v>1</v>
      </c>
      <c r="G8" s="296">
        <v>1</v>
      </c>
      <c r="H8" s="139">
        <v>1</v>
      </c>
      <c r="I8" s="139">
        <f>F8*0.2+G8*0.4+H8*0.4</f>
        <v>1</v>
      </c>
      <c r="J8" s="78" t="s">
        <v>4344</v>
      </c>
      <c r="K8" s="54"/>
      <c r="L8" s="54"/>
      <c r="M8" s="54"/>
      <c r="N8" s="54"/>
      <c r="O8" s="54"/>
      <c r="P8" s="54"/>
      <c r="Q8" s="54"/>
    </row>
    <row r="9" spans="1:17" ht="63.75" x14ac:dyDescent="0.2">
      <c r="A9" s="70">
        <v>2</v>
      </c>
      <c r="B9" s="155" t="s">
        <v>4685</v>
      </c>
      <c r="C9" s="78" t="s">
        <v>4686</v>
      </c>
      <c r="D9" s="78" t="s">
        <v>4684</v>
      </c>
      <c r="E9" s="298"/>
      <c r="F9" s="139">
        <v>1</v>
      </c>
      <c r="G9" s="139">
        <v>1</v>
      </c>
      <c r="H9" s="139">
        <v>1</v>
      </c>
      <c r="I9" s="139">
        <f>F9*0.2+G9*0.4+H9*0.4</f>
        <v>1</v>
      </c>
      <c r="J9" s="299"/>
      <c r="K9" s="54"/>
      <c r="L9" s="54"/>
      <c r="M9" s="54"/>
      <c r="N9" s="54"/>
      <c r="O9" s="54"/>
      <c r="P9" s="54"/>
      <c r="Q9" s="54"/>
    </row>
    <row r="10" spans="1:17" ht="89.25" x14ac:dyDescent="0.2">
      <c r="A10" s="70">
        <v>3</v>
      </c>
      <c r="B10" s="155" t="s">
        <v>4687</v>
      </c>
      <c r="C10" s="78" t="s">
        <v>4688</v>
      </c>
      <c r="D10" s="78" t="s">
        <v>4689</v>
      </c>
      <c r="E10" s="298"/>
      <c r="F10" s="139">
        <v>1</v>
      </c>
      <c r="G10" s="296">
        <v>1</v>
      </c>
      <c r="H10" s="139">
        <v>1</v>
      </c>
      <c r="I10" s="139">
        <f t="shared" ref="I10:I40" si="0">F10*0.2+G10*0.4+H10*0.4</f>
        <v>1</v>
      </c>
      <c r="J10" s="78" t="s">
        <v>361</v>
      </c>
      <c r="K10" s="54"/>
      <c r="L10" s="54"/>
      <c r="M10" s="54"/>
      <c r="N10" s="54"/>
      <c r="O10" s="54"/>
      <c r="P10" s="54"/>
      <c r="Q10" s="54"/>
    </row>
    <row r="11" spans="1:17" ht="76.5" x14ac:dyDescent="0.2">
      <c r="A11" s="70">
        <v>4</v>
      </c>
      <c r="B11" s="155" t="s">
        <v>4690</v>
      </c>
      <c r="C11" s="78" t="s">
        <v>4691</v>
      </c>
      <c r="D11" s="78" t="s">
        <v>4689</v>
      </c>
      <c r="E11" s="298"/>
      <c r="F11" s="139">
        <v>1</v>
      </c>
      <c r="G11" s="296">
        <v>1</v>
      </c>
      <c r="H11" s="139">
        <v>1</v>
      </c>
      <c r="I11" s="139">
        <f t="shared" si="0"/>
        <v>1</v>
      </c>
      <c r="J11" s="78" t="s">
        <v>361</v>
      </c>
      <c r="K11" s="54"/>
      <c r="L11" s="54"/>
      <c r="M11" s="54"/>
      <c r="N11" s="54"/>
      <c r="O11" s="54"/>
      <c r="P11" s="54"/>
      <c r="Q11" s="54"/>
    </row>
    <row r="12" spans="1:17" ht="76.5" x14ac:dyDescent="0.2">
      <c r="A12" s="70">
        <v>5</v>
      </c>
      <c r="B12" s="155" t="s">
        <v>4692</v>
      </c>
      <c r="C12" s="78" t="s">
        <v>4693</v>
      </c>
      <c r="D12" s="78" t="s">
        <v>4689</v>
      </c>
      <c r="E12" s="298"/>
      <c r="F12" s="139">
        <v>1</v>
      </c>
      <c r="G12" s="139">
        <v>1</v>
      </c>
      <c r="H12" s="139">
        <v>1</v>
      </c>
      <c r="I12" s="139">
        <f t="shared" si="0"/>
        <v>1</v>
      </c>
      <c r="J12" s="139"/>
      <c r="K12" s="54"/>
      <c r="L12" s="54"/>
      <c r="M12" s="54"/>
      <c r="N12" s="54"/>
      <c r="O12" s="54"/>
      <c r="P12" s="54"/>
      <c r="Q12" s="54"/>
    </row>
    <row r="13" spans="1:17" ht="63.75" x14ac:dyDescent="0.2">
      <c r="A13" s="70">
        <v>6</v>
      </c>
      <c r="B13" s="155" t="s">
        <v>4694</v>
      </c>
      <c r="C13" s="78" t="s">
        <v>4695</v>
      </c>
      <c r="D13" s="78" t="s">
        <v>4689</v>
      </c>
      <c r="E13" s="298"/>
      <c r="F13" s="139">
        <v>1</v>
      </c>
      <c r="G13" s="139">
        <v>1</v>
      </c>
      <c r="H13" s="139">
        <v>1</v>
      </c>
      <c r="I13" s="139">
        <f t="shared" si="0"/>
        <v>1</v>
      </c>
      <c r="J13" s="139"/>
      <c r="K13" s="54"/>
      <c r="L13" s="54"/>
      <c r="M13" s="54"/>
      <c r="N13" s="54"/>
      <c r="O13" s="54"/>
      <c r="P13" s="54"/>
      <c r="Q13" s="54"/>
    </row>
    <row r="14" spans="1:17" ht="76.5" x14ac:dyDescent="0.2">
      <c r="A14" s="70">
        <v>7</v>
      </c>
      <c r="B14" s="155" t="s">
        <v>4696</v>
      </c>
      <c r="C14" s="78" t="s">
        <v>4697</v>
      </c>
      <c r="D14" s="78" t="s">
        <v>4689</v>
      </c>
      <c r="E14" s="298"/>
      <c r="F14" s="139">
        <v>1</v>
      </c>
      <c r="G14" s="139">
        <v>1</v>
      </c>
      <c r="H14" s="139">
        <v>1</v>
      </c>
      <c r="I14" s="139">
        <f t="shared" si="0"/>
        <v>1</v>
      </c>
      <c r="J14" s="139"/>
      <c r="K14" s="54"/>
      <c r="L14" s="54"/>
      <c r="M14" s="54"/>
      <c r="N14" s="54"/>
      <c r="O14" s="54"/>
      <c r="P14" s="54"/>
      <c r="Q14" s="54"/>
    </row>
    <row r="15" spans="1:17" ht="76.5" x14ac:dyDescent="0.2">
      <c r="A15" s="70">
        <v>8</v>
      </c>
      <c r="B15" s="155" t="s">
        <v>4698</v>
      </c>
      <c r="C15" s="78" t="s">
        <v>4699</v>
      </c>
      <c r="D15" s="78" t="s">
        <v>4689</v>
      </c>
      <c r="E15" s="298"/>
      <c r="F15" s="139">
        <v>1</v>
      </c>
      <c r="G15" s="139">
        <v>1</v>
      </c>
      <c r="H15" s="139">
        <v>1</v>
      </c>
      <c r="I15" s="139">
        <f t="shared" si="0"/>
        <v>1</v>
      </c>
      <c r="J15" s="139"/>
      <c r="K15" s="54"/>
      <c r="L15" s="54"/>
      <c r="M15" s="54"/>
      <c r="N15" s="54"/>
      <c r="O15" s="54"/>
      <c r="P15" s="54"/>
      <c r="Q15" s="54"/>
    </row>
    <row r="16" spans="1:17" ht="102" x14ac:dyDescent="0.2">
      <c r="A16" s="70">
        <v>9</v>
      </c>
      <c r="B16" s="155" t="s">
        <v>4700</v>
      </c>
      <c r="C16" s="78" t="s">
        <v>4701</v>
      </c>
      <c r="D16" s="78" t="s">
        <v>4689</v>
      </c>
      <c r="E16" s="298"/>
      <c r="F16" s="139">
        <v>1</v>
      </c>
      <c r="G16" s="139">
        <v>1</v>
      </c>
      <c r="H16" s="139">
        <v>1</v>
      </c>
      <c r="I16" s="139">
        <f t="shared" si="0"/>
        <v>1</v>
      </c>
      <c r="J16" s="139"/>
      <c r="K16" s="54"/>
      <c r="L16" s="54"/>
      <c r="M16" s="54"/>
      <c r="N16" s="54"/>
      <c r="O16" s="54"/>
      <c r="P16" s="54"/>
      <c r="Q16" s="54"/>
    </row>
    <row r="17" spans="1:17" ht="89.25" x14ac:dyDescent="0.2">
      <c r="A17" s="70">
        <v>10</v>
      </c>
      <c r="B17" s="155" t="s">
        <v>4702</v>
      </c>
      <c r="C17" s="78" t="s">
        <v>4703</v>
      </c>
      <c r="D17" s="78" t="s">
        <v>4689</v>
      </c>
      <c r="E17" s="298"/>
      <c r="F17" s="139">
        <v>1</v>
      </c>
      <c r="G17" s="139">
        <v>1</v>
      </c>
      <c r="H17" s="139">
        <v>1</v>
      </c>
      <c r="I17" s="139">
        <f t="shared" si="0"/>
        <v>1</v>
      </c>
      <c r="J17" s="139"/>
      <c r="K17" s="54"/>
      <c r="L17" s="54"/>
      <c r="M17" s="54"/>
      <c r="N17" s="54"/>
      <c r="O17" s="54"/>
      <c r="P17" s="54"/>
      <c r="Q17" s="54"/>
    </row>
    <row r="18" spans="1:17" ht="76.5" x14ac:dyDescent="0.2">
      <c r="A18" s="70">
        <v>11</v>
      </c>
      <c r="B18" s="155" t="s">
        <v>4704</v>
      </c>
      <c r="C18" s="78" t="s">
        <v>4705</v>
      </c>
      <c r="D18" s="78" t="s">
        <v>4689</v>
      </c>
      <c r="E18" s="298"/>
      <c r="F18" s="139">
        <v>1</v>
      </c>
      <c r="G18" s="296">
        <v>1</v>
      </c>
      <c r="H18" s="139">
        <v>1</v>
      </c>
      <c r="I18" s="139">
        <f t="shared" si="0"/>
        <v>1</v>
      </c>
      <c r="J18" s="78" t="s">
        <v>361</v>
      </c>
      <c r="K18" s="54"/>
      <c r="L18" s="54"/>
      <c r="M18" s="54"/>
      <c r="N18" s="54"/>
      <c r="O18" s="54"/>
      <c r="P18" s="54"/>
      <c r="Q18" s="54"/>
    </row>
    <row r="19" spans="1:17" ht="76.5" x14ac:dyDescent="0.2">
      <c r="A19" s="70">
        <v>12</v>
      </c>
      <c r="B19" s="155" t="s">
        <v>4706</v>
      </c>
      <c r="C19" s="78" t="s">
        <v>4707</v>
      </c>
      <c r="D19" s="78" t="s">
        <v>4689</v>
      </c>
      <c r="E19" s="298"/>
      <c r="F19" s="139">
        <v>1</v>
      </c>
      <c r="G19" s="296">
        <v>1</v>
      </c>
      <c r="H19" s="139">
        <v>1</v>
      </c>
      <c r="I19" s="139">
        <f t="shared" si="0"/>
        <v>1</v>
      </c>
      <c r="J19" s="78" t="s">
        <v>361</v>
      </c>
      <c r="K19" s="54"/>
      <c r="L19" s="54"/>
      <c r="M19" s="54"/>
      <c r="N19" s="54"/>
      <c r="O19" s="54"/>
      <c r="P19" s="54"/>
      <c r="Q19" s="54"/>
    </row>
    <row r="20" spans="1:17" ht="89.25" x14ac:dyDescent="0.2">
      <c r="A20" s="70">
        <v>13</v>
      </c>
      <c r="B20" s="155" t="s">
        <v>4708</v>
      </c>
      <c r="C20" s="78" t="s">
        <v>4709</v>
      </c>
      <c r="D20" s="78" t="s">
        <v>4689</v>
      </c>
      <c r="E20" s="298"/>
      <c r="F20" s="139">
        <v>1</v>
      </c>
      <c r="G20" s="139">
        <v>1</v>
      </c>
      <c r="H20" s="139">
        <v>1</v>
      </c>
      <c r="I20" s="139">
        <f t="shared" si="0"/>
        <v>1</v>
      </c>
      <c r="J20" s="139"/>
      <c r="K20" s="54"/>
      <c r="L20" s="54"/>
      <c r="M20" s="54"/>
      <c r="N20" s="54"/>
      <c r="O20" s="54"/>
      <c r="P20" s="54"/>
      <c r="Q20" s="54"/>
    </row>
    <row r="21" spans="1:17" ht="76.5" x14ac:dyDescent="0.2">
      <c r="A21" s="70">
        <v>14</v>
      </c>
      <c r="B21" s="155" t="s">
        <v>4710</v>
      </c>
      <c r="C21" s="78" t="s">
        <v>4711</v>
      </c>
      <c r="D21" s="78" t="s">
        <v>4689</v>
      </c>
      <c r="E21" s="298"/>
      <c r="F21" s="139">
        <v>1</v>
      </c>
      <c r="G21" s="139">
        <v>1</v>
      </c>
      <c r="H21" s="139">
        <v>1</v>
      </c>
      <c r="I21" s="139">
        <f t="shared" si="0"/>
        <v>1</v>
      </c>
      <c r="J21" s="139"/>
      <c r="K21" s="54"/>
      <c r="L21" s="54"/>
      <c r="M21" s="54"/>
      <c r="N21" s="54"/>
      <c r="O21" s="54"/>
      <c r="P21" s="54"/>
      <c r="Q21" s="54"/>
    </row>
    <row r="22" spans="1:17" ht="76.5" x14ac:dyDescent="0.2">
      <c r="A22" s="70">
        <v>15</v>
      </c>
      <c r="B22" s="155" t="s">
        <v>4712</v>
      </c>
      <c r="C22" s="78" t="s">
        <v>3590</v>
      </c>
      <c r="D22" s="78" t="s">
        <v>4689</v>
      </c>
      <c r="E22" s="298"/>
      <c r="F22" s="139">
        <v>1</v>
      </c>
      <c r="G22" s="139">
        <v>1</v>
      </c>
      <c r="H22" s="139">
        <v>1</v>
      </c>
      <c r="I22" s="139">
        <f t="shared" si="0"/>
        <v>1</v>
      </c>
      <c r="J22" s="139"/>
      <c r="K22" s="54"/>
      <c r="L22" s="54"/>
      <c r="M22" s="54"/>
      <c r="N22" s="54"/>
      <c r="O22" s="54"/>
      <c r="P22" s="54"/>
      <c r="Q22" s="54"/>
    </row>
    <row r="23" spans="1:17" ht="76.5" x14ac:dyDescent="0.2">
      <c r="A23" s="70">
        <v>16</v>
      </c>
      <c r="B23" s="155" t="s">
        <v>4713</v>
      </c>
      <c r="C23" s="78" t="s">
        <v>4714</v>
      </c>
      <c r="D23" s="78" t="s">
        <v>4689</v>
      </c>
      <c r="E23" s="298"/>
      <c r="F23" s="139">
        <v>1</v>
      </c>
      <c r="G23" s="296">
        <v>1</v>
      </c>
      <c r="H23" s="139">
        <v>1</v>
      </c>
      <c r="I23" s="139">
        <f t="shared" si="0"/>
        <v>1</v>
      </c>
      <c r="J23" s="78" t="s">
        <v>361</v>
      </c>
      <c r="K23" s="54"/>
      <c r="L23" s="54"/>
      <c r="M23" s="54"/>
      <c r="N23" s="54"/>
      <c r="O23" s="54"/>
      <c r="P23" s="54"/>
      <c r="Q23" s="54"/>
    </row>
    <row r="24" spans="1:17" ht="51" x14ac:dyDescent="0.2">
      <c r="A24" s="70">
        <v>17</v>
      </c>
      <c r="B24" s="155" t="s">
        <v>4715</v>
      </c>
      <c r="C24" s="78" t="s">
        <v>4716</v>
      </c>
      <c r="D24" s="78" t="s">
        <v>4689</v>
      </c>
      <c r="E24" s="298"/>
      <c r="F24" s="139">
        <v>1</v>
      </c>
      <c r="G24" s="139">
        <v>1</v>
      </c>
      <c r="H24" s="139">
        <v>1</v>
      </c>
      <c r="I24" s="139">
        <f t="shared" si="0"/>
        <v>1</v>
      </c>
      <c r="J24" s="139"/>
      <c r="K24" s="54"/>
      <c r="L24" s="54"/>
      <c r="M24" s="54"/>
      <c r="N24" s="54"/>
      <c r="O24" s="54"/>
      <c r="P24" s="54"/>
      <c r="Q24" s="54"/>
    </row>
    <row r="25" spans="1:17" ht="63.75" x14ac:dyDescent="0.2">
      <c r="A25" s="70">
        <v>18</v>
      </c>
      <c r="B25" s="155" t="s">
        <v>4717</v>
      </c>
      <c r="C25" s="78" t="s">
        <v>4718</v>
      </c>
      <c r="D25" s="78" t="s">
        <v>4689</v>
      </c>
      <c r="E25" s="298"/>
      <c r="F25" s="139">
        <v>1</v>
      </c>
      <c r="G25" s="139">
        <v>1</v>
      </c>
      <c r="H25" s="139">
        <v>1</v>
      </c>
      <c r="I25" s="139">
        <f t="shared" si="0"/>
        <v>1</v>
      </c>
      <c r="J25" s="139"/>
      <c r="K25" s="54"/>
      <c r="L25" s="54"/>
      <c r="M25" s="54"/>
      <c r="N25" s="54"/>
      <c r="O25" s="54"/>
      <c r="P25" s="54"/>
      <c r="Q25" s="54"/>
    </row>
    <row r="26" spans="1:17" ht="76.5" x14ac:dyDescent="0.2">
      <c r="A26" s="70">
        <v>19</v>
      </c>
      <c r="B26" s="155" t="s">
        <v>4719</v>
      </c>
      <c r="C26" s="78" t="s">
        <v>4720</v>
      </c>
      <c r="D26" s="78" t="s">
        <v>4689</v>
      </c>
      <c r="E26" s="298"/>
      <c r="F26" s="139">
        <v>1</v>
      </c>
      <c r="G26" s="139">
        <v>1</v>
      </c>
      <c r="H26" s="139">
        <v>1</v>
      </c>
      <c r="I26" s="139">
        <f t="shared" si="0"/>
        <v>1</v>
      </c>
      <c r="J26" s="139"/>
      <c r="K26" s="54"/>
      <c r="L26" s="54"/>
      <c r="M26" s="54"/>
      <c r="N26" s="54"/>
      <c r="O26" s="54"/>
      <c r="P26" s="54"/>
      <c r="Q26" s="54"/>
    </row>
    <row r="27" spans="1:17" ht="76.5" x14ac:dyDescent="0.2">
      <c r="A27" s="70">
        <v>20</v>
      </c>
      <c r="B27" s="155" t="s">
        <v>4721</v>
      </c>
      <c r="C27" s="78" t="s">
        <v>4722</v>
      </c>
      <c r="D27" s="78" t="s">
        <v>4689</v>
      </c>
      <c r="E27" s="298"/>
      <c r="F27" s="139">
        <v>1</v>
      </c>
      <c r="G27" s="296">
        <v>1</v>
      </c>
      <c r="H27" s="139">
        <v>1</v>
      </c>
      <c r="I27" s="139">
        <f t="shared" si="0"/>
        <v>1</v>
      </c>
      <c r="J27" s="78" t="s">
        <v>361</v>
      </c>
      <c r="K27" s="54"/>
      <c r="L27" s="54"/>
      <c r="M27" s="54"/>
      <c r="N27" s="54"/>
      <c r="O27" s="54"/>
      <c r="P27" s="54"/>
      <c r="Q27" s="54"/>
    </row>
    <row r="28" spans="1:17" ht="51" x14ac:dyDescent="0.2">
      <c r="A28" s="70">
        <v>21</v>
      </c>
      <c r="B28" s="155" t="s">
        <v>4723</v>
      </c>
      <c r="C28" s="78" t="s">
        <v>4724</v>
      </c>
      <c r="D28" s="78" t="s">
        <v>4689</v>
      </c>
      <c r="E28" s="298"/>
      <c r="F28" s="139">
        <v>1</v>
      </c>
      <c r="G28" s="139">
        <v>1</v>
      </c>
      <c r="H28" s="139">
        <v>1</v>
      </c>
      <c r="I28" s="139">
        <f t="shared" si="0"/>
        <v>1</v>
      </c>
      <c r="J28" s="139"/>
      <c r="K28" s="54"/>
      <c r="L28" s="54"/>
      <c r="M28" s="54"/>
      <c r="N28" s="54"/>
      <c r="O28" s="54"/>
      <c r="P28" s="54"/>
      <c r="Q28" s="54"/>
    </row>
    <row r="29" spans="1:17" ht="38.25" x14ac:dyDescent="0.2">
      <c r="A29" s="70">
        <v>22</v>
      </c>
      <c r="B29" s="155" t="s">
        <v>4725</v>
      </c>
      <c r="C29" s="78" t="s">
        <v>4726</v>
      </c>
      <c r="D29" s="78" t="s">
        <v>4689</v>
      </c>
      <c r="E29" s="298"/>
      <c r="F29" s="139">
        <v>1</v>
      </c>
      <c r="G29" s="139">
        <v>1</v>
      </c>
      <c r="H29" s="139">
        <v>1</v>
      </c>
      <c r="I29" s="139">
        <f t="shared" si="0"/>
        <v>1</v>
      </c>
      <c r="J29" s="139"/>
      <c r="K29" s="54"/>
      <c r="L29" s="54"/>
      <c r="M29" s="54"/>
      <c r="N29" s="54"/>
      <c r="O29" s="54"/>
      <c r="P29" s="54"/>
      <c r="Q29" s="54"/>
    </row>
    <row r="30" spans="1:17" ht="38.25" x14ac:dyDescent="0.2">
      <c r="A30" s="70">
        <v>23</v>
      </c>
      <c r="B30" s="155" t="s">
        <v>4727</v>
      </c>
      <c r="C30" s="78" t="s">
        <v>4728</v>
      </c>
      <c r="D30" s="78" t="s">
        <v>4689</v>
      </c>
      <c r="E30" s="298"/>
      <c r="F30" s="139">
        <v>1</v>
      </c>
      <c r="G30" s="139">
        <v>1</v>
      </c>
      <c r="H30" s="139">
        <v>1</v>
      </c>
      <c r="I30" s="139">
        <f t="shared" si="0"/>
        <v>1</v>
      </c>
      <c r="J30" s="139"/>
      <c r="K30" s="54"/>
      <c r="L30" s="54"/>
      <c r="M30" s="54"/>
      <c r="N30" s="54"/>
      <c r="O30" s="54"/>
      <c r="P30" s="54"/>
      <c r="Q30" s="54"/>
    </row>
    <row r="31" spans="1:17" ht="38.25" x14ac:dyDescent="0.2">
      <c r="A31" s="70">
        <v>24</v>
      </c>
      <c r="B31" s="155" t="s">
        <v>4729</v>
      </c>
      <c r="C31" s="78" t="s">
        <v>4730</v>
      </c>
      <c r="D31" s="78" t="s">
        <v>4689</v>
      </c>
      <c r="E31" s="298"/>
      <c r="F31" s="139">
        <v>1</v>
      </c>
      <c r="G31" s="139">
        <v>1</v>
      </c>
      <c r="H31" s="139">
        <v>1</v>
      </c>
      <c r="I31" s="139">
        <f t="shared" si="0"/>
        <v>1</v>
      </c>
      <c r="J31" s="139"/>
      <c r="K31" s="54"/>
      <c r="L31" s="54"/>
      <c r="M31" s="54"/>
      <c r="N31" s="54"/>
      <c r="O31" s="54"/>
      <c r="P31" s="54"/>
      <c r="Q31" s="54"/>
    </row>
    <row r="32" spans="1:17" ht="63.75" x14ac:dyDescent="0.2">
      <c r="A32" s="70">
        <v>25</v>
      </c>
      <c r="B32" s="155" t="s">
        <v>4731</v>
      </c>
      <c r="C32" s="78" t="s">
        <v>4732</v>
      </c>
      <c r="D32" s="78" t="s">
        <v>4689</v>
      </c>
      <c r="E32" s="298"/>
      <c r="F32" s="139">
        <v>1</v>
      </c>
      <c r="G32" s="139">
        <v>1</v>
      </c>
      <c r="H32" s="139">
        <v>1</v>
      </c>
      <c r="I32" s="139">
        <f t="shared" si="0"/>
        <v>1</v>
      </c>
      <c r="J32" s="139"/>
      <c r="K32" s="54"/>
      <c r="L32" s="54"/>
      <c r="M32" s="54"/>
      <c r="N32" s="54"/>
      <c r="O32" s="54"/>
      <c r="P32" s="54"/>
      <c r="Q32" s="54"/>
    </row>
    <row r="33" spans="1:17" ht="38.25" x14ac:dyDescent="0.2">
      <c r="A33" s="70">
        <v>26</v>
      </c>
      <c r="B33" s="155" t="s">
        <v>4733</v>
      </c>
      <c r="C33" s="78" t="s">
        <v>4734</v>
      </c>
      <c r="D33" s="78" t="s">
        <v>4689</v>
      </c>
      <c r="E33" s="298"/>
      <c r="F33" s="139">
        <v>1</v>
      </c>
      <c r="G33" s="139">
        <v>1</v>
      </c>
      <c r="H33" s="139">
        <v>1</v>
      </c>
      <c r="I33" s="139">
        <f t="shared" si="0"/>
        <v>1</v>
      </c>
      <c r="J33" s="139"/>
      <c r="K33" s="54"/>
      <c r="L33" s="54"/>
      <c r="M33" s="54"/>
      <c r="N33" s="54"/>
      <c r="O33" s="54"/>
      <c r="P33" s="54"/>
      <c r="Q33" s="54"/>
    </row>
    <row r="34" spans="1:17" ht="89.25" x14ac:dyDescent="0.2">
      <c r="A34" s="70">
        <v>27</v>
      </c>
      <c r="B34" s="155" t="s">
        <v>4735</v>
      </c>
      <c r="C34" s="78" t="s">
        <v>4736</v>
      </c>
      <c r="D34" s="78" t="s">
        <v>4689</v>
      </c>
      <c r="E34" s="298"/>
      <c r="F34" s="139">
        <v>1</v>
      </c>
      <c r="G34" s="139">
        <v>1</v>
      </c>
      <c r="H34" s="139">
        <v>1</v>
      </c>
      <c r="I34" s="139">
        <f t="shared" si="0"/>
        <v>1</v>
      </c>
      <c r="J34" s="139"/>
      <c r="K34" s="54"/>
      <c r="L34" s="54"/>
      <c r="M34" s="54"/>
      <c r="N34" s="54"/>
      <c r="O34" s="54"/>
      <c r="P34" s="54"/>
      <c r="Q34" s="54"/>
    </row>
    <row r="35" spans="1:17" ht="76.5" x14ac:dyDescent="0.2">
      <c r="A35" s="70">
        <v>28</v>
      </c>
      <c r="B35" s="155" t="s">
        <v>4737</v>
      </c>
      <c r="C35" s="78" t="s">
        <v>4738</v>
      </c>
      <c r="D35" s="78" t="s">
        <v>4689</v>
      </c>
      <c r="E35" s="298"/>
      <c r="F35" s="139">
        <v>1</v>
      </c>
      <c r="G35" s="296">
        <v>1</v>
      </c>
      <c r="H35" s="139">
        <v>1</v>
      </c>
      <c r="I35" s="139">
        <f t="shared" si="0"/>
        <v>1</v>
      </c>
      <c r="J35" s="78" t="s">
        <v>361</v>
      </c>
      <c r="K35" s="54"/>
      <c r="L35" s="54"/>
      <c r="M35" s="54"/>
      <c r="N35" s="54"/>
      <c r="O35" s="54"/>
      <c r="P35" s="54"/>
      <c r="Q35" s="54"/>
    </row>
    <row r="36" spans="1:17" ht="51" x14ac:dyDescent="0.2">
      <c r="A36" s="70">
        <v>29</v>
      </c>
      <c r="B36" s="155" t="s">
        <v>4739</v>
      </c>
      <c r="C36" s="78" t="s">
        <v>4740</v>
      </c>
      <c r="D36" s="78" t="s">
        <v>4741</v>
      </c>
      <c r="E36" s="298"/>
      <c r="F36" s="139">
        <v>1</v>
      </c>
      <c r="G36" s="139">
        <v>1</v>
      </c>
      <c r="H36" s="139">
        <v>1</v>
      </c>
      <c r="I36" s="139">
        <f t="shared" si="0"/>
        <v>1</v>
      </c>
      <c r="J36" s="139"/>
      <c r="K36" s="54"/>
      <c r="L36" s="54"/>
      <c r="M36" s="54"/>
      <c r="N36" s="54"/>
      <c r="O36" s="54"/>
      <c r="P36" s="54"/>
      <c r="Q36" s="54"/>
    </row>
    <row r="37" spans="1:17" ht="76.5" x14ac:dyDescent="0.2">
      <c r="A37" s="70">
        <v>30</v>
      </c>
      <c r="B37" s="155" t="s">
        <v>4742</v>
      </c>
      <c r="C37" s="139" t="s">
        <v>2358</v>
      </c>
      <c r="D37" s="78" t="s">
        <v>4741</v>
      </c>
      <c r="E37" s="298"/>
      <c r="F37" s="139">
        <v>1</v>
      </c>
      <c r="G37" s="139">
        <v>1</v>
      </c>
      <c r="H37" s="139">
        <v>1</v>
      </c>
      <c r="I37" s="139">
        <f t="shared" si="0"/>
        <v>1</v>
      </c>
      <c r="J37" s="139"/>
      <c r="K37" s="54"/>
      <c r="L37" s="54"/>
      <c r="M37" s="54"/>
      <c r="N37" s="54"/>
      <c r="O37" s="54"/>
      <c r="P37" s="54"/>
      <c r="Q37" s="54"/>
    </row>
    <row r="38" spans="1:17" ht="89.25" x14ac:dyDescent="0.2">
      <c r="A38" s="70">
        <v>31</v>
      </c>
      <c r="B38" s="155" t="s">
        <v>4743</v>
      </c>
      <c r="C38" s="139" t="s">
        <v>2570</v>
      </c>
      <c r="D38" s="78" t="s">
        <v>4741</v>
      </c>
      <c r="E38" s="298"/>
      <c r="F38" s="139">
        <v>1</v>
      </c>
      <c r="G38" s="139">
        <v>1</v>
      </c>
      <c r="H38" s="139">
        <v>1</v>
      </c>
      <c r="I38" s="139">
        <f t="shared" si="0"/>
        <v>1</v>
      </c>
      <c r="J38" s="139"/>
      <c r="K38" s="54"/>
      <c r="L38" s="54"/>
      <c r="M38" s="54"/>
      <c r="N38" s="54"/>
      <c r="O38" s="54"/>
      <c r="P38" s="54"/>
      <c r="Q38" s="54"/>
    </row>
    <row r="39" spans="1:17" ht="76.5" x14ac:dyDescent="0.2">
      <c r="A39" s="70">
        <v>32</v>
      </c>
      <c r="B39" s="155" t="s">
        <v>4744</v>
      </c>
      <c r="C39" s="78" t="s">
        <v>4745</v>
      </c>
      <c r="D39" s="78" t="s">
        <v>4741</v>
      </c>
      <c r="E39" s="298"/>
      <c r="F39" s="139">
        <v>1</v>
      </c>
      <c r="G39" s="139">
        <v>1</v>
      </c>
      <c r="H39" s="139">
        <v>1</v>
      </c>
      <c r="I39" s="139">
        <f t="shared" si="0"/>
        <v>1</v>
      </c>
      <c r="J39" s="139"/>
      <c r="K39" s="54"/>
      <c r="L39" s="54"/>
      <c r="M39" s="54"/>
      <c r="N39" s="54"/>
      <c r="O39" s="54"/>
      <c r="P39" s="54"/>
      <c r="Q39" s="54"/>
    </row>
    <row r="40" spans="1:17" ht="63.75" x14ac:dyDescent="0.2">
      <c r="A40" s="70">
        <v>33</v>
      </c>
      <c r="B40" s="155" t="s">
        <v>4746</v>
      </c>
      <c r="C40" s="139" t="s">
        <v>4747</v>
      </c>
      <c r="D40" s="78" t="s">
        <v>4741</v>
      </c>
      <c r="E40" s="298"/>
      <c r="F40" s="139">
        <v>1</v>
      </c>
      <c r="G40" s="139">
        <v>1</v>
      </c>
      <c r="H40" s="139">
        <v>1</v>
      </c>
      <c r="I40" s="139">
        <f t="shared" si="0"/>
        <v>1</v>
      </c>
      <c r="J40" s="139"/>
      <c r="K40" s="54"/>
      <c r="L40" s="54"/>
      <c r="M40" s="54"/>
      <c r="N40" s="54"/>
      <c r="O40" s="54"/>
      <c r="P40" s="54"/>
      <c r="Q40" s="54"/>
    </row>
    <row r="41" spans="1:17" ht="165.75" x14ac:dyDescent="0.2">
      <c r="A41" s="164">
        <v>34</v>
      </c>
      <c r="B41" s="165" t="s">
        <v>4748</v>
      </c>
      <c r="C41" s="300" t="s">
        <v>4749</v>
      </c>
      <c r="D41" s="300" t="s">
        <v>4689</v>
      </c>
      <c r="E41" s="301"/>
      <c r="F41" s="167"/>
      <c r="G41" s="167"/>
      <c r="H41" s="167"/>
      <c r="I41" s="167"/>
      <c r="J41" s="168" t="s">
        <v>1048</v>
      </c>
      <c r="K41" s="54"/>
      <c r="L41" s="54"/>
      <c r="M41" s="54"/>
      <c r="N41" s="54"/>
      <c r="O41" s="54"/>
      <c r="P41" s="54"/>
      <c r="Q41" s="54"/>
    </row>
    <row r="42" spans="1:17" ht="15.75" customHeight="1" x14ac:dyDescent="0.2">
      <c r="A42" s="332" t="s">
        <v>1049</v>
      </c>
      <c r="B42" s="339"/>
      <c r="C42" s="339"/>
      <c r="D42" s="339"/>
      <c r="E42" s="339"/>
      <c r="F42" s="339"/>
      <c r="G42" s="339"/>
      <c r="H42" s="340"/>
      <c r="I42" s="169">
        <f>SUM(I8:I40)/COUNT(I8:I40)</f>
        <v>1</v>
      </c>
      <c r="J42" s="139"/>
      <c r="K42" s="54"/>
      <c r="L42" s="54"/>
      <c r="M42" s="54"/>
      <c r="N42" s="54"/>
      <c r="O42" s="54"/>
      <c r="P42" s="54"/>
      <c r="Q42" s="54"/>
    </row>
    <row r="46" spans="1:17" x14ac:dyDescent="0.2">
      <c r="B46" s="258"/>
      <c r="C46" s="133"/>
      <c r="D46" s="133"/>
      <c r="E46" s="133"/>
      <c r="F46" s="133"/>
      <c r="G46" s="133"/>
      <c r="H46" s="133"/>
      <c r="I46" s="133"/>
    </row>
    <row r="53" spans="2:9" x14ac:dyDescent="0.2">
      <c r="B53" s="258"/>
      <c r="C53" s="133"/>
      <c r="D53" s="133"/>
      <c r="E53" s="133"/>
      <c r="F53" s="133"/>
      <c r="G53" s="133"/>
      <c r="H53" s="133"/>
      <c r="I53" s="133"/>
    </row>
    <row r="57" spans="2:9" x14ac:dyDescent="0.2">
      <c r="B57" s="258"/>
      <c r="C57" s="133"/>
      <c r="D57" s="133"/>
      <c r="E57" s="133"/>
      <c r="F57" s="133"/>
      <c r="G57" s="133"/>
      <c r="H57" s="133"/>
      <c r="I57" s="133"/>
    </row>
    <row r="60" spans="2:9" x14ac:dyDescent="0.2">
      <c r="B60" s="258"/>
      <c r="C60" s="133"/>
      <c r="D60" s="133"/>
      <c r="E60" s="133"/>
      <c r="F60" s="133"/>
      <c r="G60" s="133"/>
      <c r="H60" s="133"/>
      <c r="I60" s="133"/>
    </row>
    <row r="64" spans="2:9" x14ac:dyDescent="0.2">
      <c r="B64" s="258"/>
      <c r="C64" s="133"/>
      <c r="D64" s="133"/>
      <c r="E64" s="133"/>
      <c r="F64" s="133"/>
      <c r="G64" s="133"/>
      <c r="H64" s="133"/>
      <c r="I64" s="133"/>
    </row>
    <row r="67" spans="2:9" x14ac:dyDescent="0.2">
      <c r="B67" s="258"/>
      <c r="C67" s="133"/>
      <c r="D67" s="133"/>
      <c r="E67" s="133"/>
      <c r="F67" s="133"/>
      <c r="G67" s="133"/>
      <c r="H67" s="133"/>
      <c r="I67" s="133"/>
    </row>
    <row r="71" spans="2:9" x14ac:dyDescent="0.2">
      <c r="B71" s="258"/>
      <c r="C71" s="133"/>
      <c r="D71" s="133"/>
      <c r="E71" s="133"/>
      <c r="F71" s="133"/>
      <c r="G71" s="133"/>
      <c r="H71" s="133"/>
      <c r="I71" s="133"/>
    </row>
  </sheetData>
  <mergeCells count="13">
    <mergeCell ref="I6:I7"/>
    <mergeCell ref="J6:J7"/>
    <mergeCell ref="A42:H42"/>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1">
      <formula1>"0,1"</formula1>
    </dataValidation>
  </dataValidations>
  <pageMargins left="0.31496062992125984" right="0.31496062992125984" top="0.35433070866141736" bottom="0.35433070866141736" header="0" footer="0"/>
  <pageSetup paperSize="9" scale="80" fitToHeight="0"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26"/>
  <sheetViews>
    <sheetView view="pageBreakPreview" zoomScale="70" zoomScaleNormal="100" zoomScaleSheetLayoutView="70" workbookViewId="0">
      <pane ySplit="7" topLeftCell="A8" activePane="bottomLeft" state="frozenSplit"/>
      <selection activeCell="L3" sqref="L3"/>
      <selection pane="bottomLeft" activeCell="L3" sqref="L3"/>
    </sheetView>
  </sheetViews>
  <sheetFormatPr defaultRowHeight="12.75" x14ac:dyDescent="0.2"/>
  <cols>
    <col min="1" max="1" width="4.28515625" style="1" customWidth="1"/>
    <col min="2" max="2" width="35.5703125" style="1" customWidth="1"/>
    <col min="3" max="3" width="23.140625" style="134" customWidth="1"/>
    <col min="4" max="4" width="13.7109375" style="134" customWidth="1"/>
    <col min="5" max="5" width="20" style="134" customWidth="1"/>
    <col min="6" max="6" width="12.7109375" style="134" customWidth="1"/>
    <col min="7" max="7" width="15.85546875" style="134" customWidth="1"/>
    <col min="8" max="8" width="14.42578125" style="134" customWidth="1"/>
    <col min="9" max="9" width="19" style="134" customWidth="1"/>
    <col min="10" max="10" width="18"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29" t="s">
        <v>240</v>
      </c>
      <c r="B1" s="329"/>
      <c r="C1" s="329"/>
      <c r="D1" s="329"/>
      <c r="E1" s="329"/>
      <c r="F1" s="329"/>
      <c r="G1" s="329"/>
      <c r="H1" s="329"/>
      <c r="I1" s="329"/>
      <c r="J1" s="329"/>
    </row>
    <row r="2" spans="1:17" ht="30.75" customHeight="1" x14ac:dyDescent="0.2">
      <c r="A2" s="125" t="s">
        <v>246</v>
      </c>
      <c r="B2" s="125"/>
      <c r="C2" s="330" t="s">
        <v>4750</v>
      </c>
      <c r="D2" s="330"/>
      <c r="E2" s="330"/>
      <c r="F2" s="330"/>
      <c r="G2" s="330"/>
      <c r="H2" s="330"/>
      <c r="I2" s="330"/>
      <c r="J2" s="330"/>
    </row>
    <row r="3" spans="1:17" ht="15.75" customHeight="1" x14ac:dyDescent="0.2">
      <c r="A3" s="125" t="s">
        <v>243</v>
      </c>
      <c r="B3" s="125"/>
      <c r="C3" s="126">
        <v>43951</v>
      </c>
      <c r="D3" s="126"/>
      <c r="E3" s="126"/>
      <c r="F3" s="126"/>
      <c r="G3" s="126"/>
      <c r="H3" s="126"/>
      <c r="I3" s="126"/>
    </row>
    <row r="4" spans="1:17" ht="17.25" customHeight="1" x14ac:dyDescent="0.2">
      <c r="A4" s="136" t="s">
        <v>82</v>
      </c>
      <c r="B4" s="125"/>
      <c r="C4" s="126"/>
      <c r="D4" s="126"/>
      <c r="E4" s="126"/>
      <c r="F4" s="126"/>
      <c r="G4" s="126"/>
      <c r="H4" s="126"/>
      <c r="I4" s="126"/>
    </row>
    <row r="5" spans="1:17" ht="56.25" customHeight="1" x14ac:dyDescent="0.2">
      <c r="A5" s="335" t="s">
        <v>247</v>
      </c>
      <c r="B5" s="335"/>
      <c r="C5" s="335"/>
      <c r="D5" s="335"/>
      <c r="E5" s="335"/>
      <c r="F5" s="335"/>
      <c r="G5" s="335"/>
      <c r="H5" s="335"/>
      <c r="I5" s="335"/>
      <c r="J5" s="335"/>
    </row>
    <row r="6" spans="1:17" ht="15.75" customHeight="1" x14ac:dyDescent="0.2">
      <c r="A6" s="326" t="s">
        <v>53</v>
      </c>
      <c r="B6" s="326" t="s">
        <v>248</v>
      </c>
      <c r="C6" s="326" t="s">
        <v>249</v>
      </c>
      <c r="D6" s="326" t="s">
        <v>250</v>
      </c>
      <c r="E6" s="326" t="s">
        <v>251</v>
      </c>
      <c r="F6" s="326" t="s">
        <v>252</v>
      </c>
      <c r="G6" s="336" t="s">
        <v>253</v>
      </c>
      <c r="H6" s="336"/>
      <c r="I6" s="326" t="s">
        <v>254</v>
      </c>
      <c r="J6" s="326" t="s">
        <v>88</v>
      </c>
    </row>
    <row r="7" spans="1:17" s="12" customFormat="1" ht="99.75" customHeight="1" x14ac:dyDescent="0.2">
      <c r="A7" s="326"/>
      <c r="B7" s="326"/>
      <c r="C7" s="326"/>
      <c r="D7" s="326"/>
      <c r="E7" s="326"/>
      <c r="F7" s="326"/>
      <c r="G7" s="137" t="s">
        <v>255</v>
      </c>
      <c r="H7" s="4" t="s">
        <v>256</v>
      </c>
      <c r="I7" s="326"/>
      <c r="J7" s="331"/>
      <c r="K7" s="76"/>
      <c r="L7" s="76"/>
      <c r="M7" s="76"/>
      <c r="N7" s="76"/>
      <c r="O7" s="76"/>
      <c r="P7" s="76"/>
      <c r="Q7" s="76"/>
    </row>
    <row r="8" spans="1:17" s="12" customFormat="1" ht="38.25" x14ac:dyDescent="0.2">
      <c r="A8" s="70">
        <v>1</v>
      </c>
      <c r="B8" s="138" t="s">
        <v>4751</v>
      </c>
      <c r="C8" s="78" t="s">
        <v>4752</v>
      </c>
      <c r="D8" s="139" t="s">
        <v>1002</v>
      </c>
      <c r="E8" s="78" t="s">
        <v>4753</v>
      </c>
      <c r="F8" s="139">
        <v>1</v>
      </c>
      <c r="G8" s="139">
        <v>1</v>
      </c>
      <c r="H8" s="139">
        <v>1</v>
      </c>
      <c r="I8" s="139">
        <f>F8*0.2+G8*0.4+H8*0.4</f>
        <v>1</v>
      </c>
      <c r="J8" s="298"/>
      <c r="K8" s="76"/>
      <c r="L8" s="76"/>
      <c r="M8" s="76"/>
      <c r="N8" s="76"/>
      <c r="O8" s="76"/>
      <c r="P8" s="76"/>
      <c r="Q8" s="76"/>
    </row>
    <row r="9" spans="1:17" s="12" customFormat="1" ht="38.25" x14ac:dyDescent="0.2">
      <c r="A9" s="70">
        <v>2</v>
      </c>
      <c r="B9" s="138" t="s">
        <v>4754</v>
      </c>
      <c r="C9" s="78" t="s">
        <v>4755</v>
      </c>
      <c r="D9" s="139" t="s">
        <v>1002</v>
      </c>
      <c r="E9" s="78" t="s">
        <v>4753</v>
      </c>
      <c r="F9" s="139">
        <v>1</v>
      </c>
      <c r="G9" s="139">
        <v>1</v>
      </c>
      <c r="H9" s="139">
        <v>1</v>
      </c>
      <c r="I9" s="139">
        <f>F9*0.2+G9*0.4+H9*0.4</f>
        <v>1</v>
      </c>
      <c r="J9" s="298"/>
      <c r="K9" s="76"/>
      <c r="L9" s="76"/>
      <c r="M9" s="76"/>
      <c r="N9" s="76"/>
      <c r="O9" s="76"/>
      <c r="P9" s="76"/>
      <c r="Q9" s="76"/>
    </row>
    <row r="10" spans="1:17" ht="76.5" x14ac:dyDescent="0.2">
      <c r="A10" s="70">
        <v>3</v>
      </c>
      <c r="B10" s="138" t="s">
        <v>4756</v>
      </c>
      <c r="C10" s="78" t="s">
        <v>4757</v>
      </c>
      <c r="D10" s="139" t="s">
        <v>1002</v>
      </c>
      <c r="E10" s="78" t="s">
        <v>4753</v>
      </c>
      <c r="F10" s="139">
        <v>1</v>
      </c>
      <c r="G10" s="139">
        <v>1</v>
      </c>
      <c r="H10" s="139">
        <v>1</v>
      </c>
      <c r="I10" s="139">
        <f t="shared" ref="I10:I73" si="0">F10*0.2+G10*0.4+H10*0.4</f>
        <v>1</v>
      </c>
      <c r="J10" s="298"/>
      <c r="K10" s="54"/>
      <c r="L10" s="54"/>
      <c r="M10" s="54"/>
      <c r="N10" s="54"/>
      <c r="O10" s="54"/>
      <c r="P10" s="54"/>
      <c r="Q10" s="54"/>
    </row>
    <row r="11" spans="1:17" ht="89.25" x14ac:dyDescent="0.2">
      <c r="A11" s="70">
        <v>4</v>
      </c>
      <c r="B11" s="138" t="s">
        <v>4758</v>
      </c>
      <c r="C11" s="78" t="s">
        <v>4759</v>
      </c>
      <c r="D11" s="139" t="s">
        <v>1002</v>
      </c>
      <c r="E11" s="78" t="s">
        <v>4753</v>
      </c>
      <c r="F11" s="139">
        <v>1</v>
      </c>
      <c r="G11" s="139">
        <v>1</v>
      </c>
      <c r="H11" s="139">
        <v>1</v>
      </c>
      <c r="I11" s="139">
        <f t="shared" si="0"/>
        <v>1</v>
      </c>
      <c r="J11" s="298"/>
      <c r="K11" s="54"/>
      <c r="L11" s="54"/>
      <c r="M11" s="54"/>
      <c r="N11" s="54"/>
      <c r="O11" s="54"/>
      <c r="P11" s="54"/>
      <c r="Q11" s="54"/>
    </row>
    <row r="12" spans="1:17" ht="89.25" x14ac:dyDescent="0.2">
      <c r="A12" s="70">
        <v>5</v>
      </c>
      <c r="B12" s="138" t="s">
        <v>4760</v>
      </c>
      <c r="C12" s="78" t="s">
        <v>4761</v>
      </c>
      <c r="D12" s="139" t="s">
        <v>1002</v>
      </c>
      <c r="E12" s="78" t="s">
        <v>4753</v>
      </c>
      <c r="F12" s="139">
        <v>1</v>
      </c>
      <c r="G12" s="139">
        <v>1</v>
      </c>
      <c r="H12" s="139">
        <v>1</v>
      </c>
      <c r="I12" s="139">
        <f t="shared" si="0"/>
        <v>1</v>
      </c>
      <c r="J12" s="298"/>
      <c r="K12" s="54"/>
      <c r="L12" s="54"/>
      <c r="M12" s="54"/>
      <c r="N12" s="54"/>
      <c r="O12" s="54"/>
      <c r="P12" s="54"/>
      <c r="Q12" s="54"/>
    </row>
    <row r="13" spans="1:17" ht="76.5" x14ac:dyDescent="0.2">
      <c r="A13" s="70">
        <v>6</v>
      </c>
      <c r="B13" s="138" t="s">
        <v>4762</v>
      </c>
      <c r="C13" s="78" t="s">
        <v>4763</v>
      </c>
      <c r="D13" s="139" t="s">
        <v>1002</v>
      </c>
      <c r="E13" s="78" t="s">
        <v>4753</v>
      </c>
      <c r="F13" s="139">
        <v>1</v>
      </c>
      <c r="G13" s="139">
        <v>1</v>
      </c>
      <c r="H13" s="139">
        <v>1</v>
      </c>
      <c r="I13" s="139">
        <f t="shared" si="0"/>
        <v>1</v>
      </c>
      <c r="J13" s="298"/>
      <c r="K13" s="54"/>
      <c r="L13" s="54"/>
      <c r="M13" s="54"/>
      <c r="N13" s="54"/>
      <c r="O13" s="54"/>
      <c r="P13" s="54"/>
      <c r="Q13" s="54"/>
    </row>
    <row r="14" spans="1:17" ht="76.5" x14ac:dyDescent="0.2">
      <c r="A14" s="70">
        <v>7</v>
      </c>
      <c r="B14" s="138" t="s">
        <v>4764</v>
      </c>
      <c r="C14" s="78" t="s">
        <v>4765</v>
      </c>
      <c r="D14" s="139" t="s">
        <v>1002</v>
      </c>
      <c r="E14" s="78" t="s">
        <v>4753</v>
      </c>
      <c r="F14" s="139">
        <v>1</v>
      </c>
      <c r="G14" s="139">
        <v>1</v>
      </c>
      <c r="H14" s="139">
        <v>1</v>
      </c>
      <c r="I14" s="139">
        <f t="shared" si="0"/>
        <v>1</v>
      </c>
      <c r="J14" s="298"/>
      <c r="K14" s="54"/>
      <c r="L14" s="54"/>
      <c r="M14" s="54"/>
      <c r="N14" s="54"/>
      <c r="O14" s="54"/>
      <c r="P14" s="54"/>
      <c r="Q14" s="54"/>
    </row>
    <row r="15" spans="1:17" ht="76.5" x14ac:dyDescent="0.2">
      <c r="A15" s="70">
        <v>8</v>
      </c>
      <c r="B15" s="138" t="s">
        <v>4766</v>
      </c>
      <c r="C15" s="78" t="s">
        <v>4767</v>
      </c>
      <c r="D15" s="139" t="s">
        <v>1068</v>
      </c>
      <c r="E15" s="78" t="s">
        <v>4753</v>
      </c>
      <c r="F15" s="139">
        <v>1</v>
      </c>
      <c r="G15" s="139">
        <v>1</v>
      </c>
      <c r="H15" s="139">
        <v>1</v>
      </c>
      <c r="I15" s="139">
        <f t="shared" si="0"/>
        <v>1</v>
      </c>
      <c r="J15" s="298"/>
      <c r="K15" s="54"/>
      <c r="L15" s="54"/>
      <c r="M15" s="54"/>
      <c r="N15" s="54"/>
      <c r="O15" s="54"/>
      <c r="P15" s="54"/>
      <c r="Q15" s="54"/>
    </row>
    <row r="16" spans="1:17" ht="25.5" x14ac:dyDescent="0.2">
      <c r="A16" s="70">
        <v>9</v>
      </c>
      <c r="B16" s="138" t="s">
        <v>4768</v>
      </c>
      <c r="C16" s="78" t="s">
        <v>4769</v>
      </c>
      <c r="D16" s="139" t="s">
        <v>1085</v>
      </c>
      <c r="E16" s="78" t="s">
        <v>4770</v>
      </c>
      <c r="F16" s="139">
        <v>1</v>
      </c>
      <c r="G16" s="139">
        <v>1</v>
      </c>
      <c r="H16" s="139">
        <v>1</v>
      </c>
      <c r="I16" s="139">
        <f t="shared" si="0"/>
        <v>1</v>
      </c>
      <c r="J16" s="298"/>
      <c r="K16" s="54"/>
      <c r="L16" s="54"/>
      <c r="M16" s="54"/>
      <c r="N16" s="54"/>
      <c r="O16" s="54"/>
      <c r="P16" s="54"/>
      <c r="Q16" s="54"/>
    </row>
    <row r="17" spans="1:17" ht="38.25" x14ac:dyDescent="0.2">
      <c r="A17" s="70">
        <v>10</v>
      </c>
      <c r="B17" s="138" t="s">
        <v>4771</v>
      </c>
      <c r="C17" s="78" t="s">
        <v>4772</v>
      </c>
      <c r="D17" s="139" t="s">
        <v>1085</v>
      </c>
      <c r="E17" s="78" t="s">
        <v>4773</v>
      </c>
      <c r="F17" s="139">
        <v>1</v>
      </c>
      <c r="G17" s="139">
        <v>1</v>
      </c>
      <c r="H17" s="139">
        <v>1</v>
      </c>
      <c r="I17" s="139">
        <f t="shared" si="0"/>
        <v>1</v>
      </c>
      <c r="J17" s="298"/>
      <c r="K17" s="54"/>
      <c r="L17" s="54"/>
      <c r="M17" s="54"/>
      <c r="N17" s="54"/>
      <c r="O17" s="54"/>
      <c r="P17" s="54"/>
      <c r="Q17" s="54"/>
    </row>
    <row r="18" spans="1:17" ht="51" x14ac:dyDescent="0.2">
      <c r="A18" s="70">
        <v>11</v>
      </c>
      <c r="B18" s="138" t="s">
        <v>4774</v>
      </c>
      <c r="C18" s="78" t="s">
        <v>4775</v>
      </c>
      <c r="D18" s="139" t="s">
        <v>1085</v>
      </c>
      <c r="E18" s="78" t="s">
        <v>4770</v>
      </c>
      <c r="F18" s="139">
        <v>1</v>
      </c>
      <c r="G18" s="139">
        <v>1</v>
      </c>
      <c r="H18" s="139">
        <v>1</v>
      </c>
      <c r="I18" s="139">
        <f t="shared" si="0"/>
        <v>1</v>
      </c>
      <c r="J18" s="298"/>
      <c r="K18" s="54"/>
      <c r="L18" s="54"/>
      <c r="M18" s="54"/>
      <c r="N18" s="54"/>
      <c r="O18" s="54"/>
      <c r="P18" s="54"/>
      <c r="Q18" s="54"/>
    </row>
    <row r="19" spans="1:17" ht="89.25" x14ac:dyDescent="0.2">
      <c r="A19" s="70">
        <v>12</v>
      </c>
      <c r="B19" s="138" t="s">
        <v>4776</v>
      </c>
      <c r="C19" s="78" t="s">
        <v>4777</v>
      </c>
      <c r="D19" s="139" t="s">
        <v>1085</v>
      </c>
      <c r="E19" s="78" t="s">
        <v>4770</v>
      </c>
      <c r="F19" s="139">
        <v>1</v>
      </c>
      <c r="G19" s="139">
        <v>1</v>
      </c>
      <c r="H19" s="139">
        <v>1</v>
      </c>
      <c r="I19" s="139">
        <f t="shared" si="0"/>
        <v>1</v>
      </c>
      <c r="J19" s="298"/>
      <c r="K19" s="54"/>
      <c r="L19" s="54"/>
      <c r="M19" s="54"/>
      <c r="N19" s="54"/>
      <c r="O19" s="54"/>
      <c r="P19" s="54"/>
      <c r="Q19" s="54"/>
    </row>
    <row r="20" spans="1:17" ht="63.75" x14ac:dyDescent="0.2">
      <c r="A20" s="70">
        <v>13</v>
      </c>
      <c r="B20" s="138" t="s">
        <v>4778</v>
      </c>
      <c r="C20" s="78" t="s">
        <v>4779</v>
      </c>
      <c r="D20" s="139" t="s">
        <v>1085</v>
      </c>
      <c r="E20" s="78" t="s">
        <v>4770</v>
      </c>
      <c r="F20" s="139">
        <v>1</v>
      </c>
      <c r="G20" s="139">
        <v>1</v>
      </c>
      <c r="H20" s="139">
        <v>1</v>
      </c>
      <c r="I20" s="139">
        <f t="shared" si="0"/>
        <v>1</v>
      </c>
      <c r="J20" s="298"/>
      <c r="K20" s="54"/>
      <c r="L20" s="54"/>
      <c r="M20" s="54"/>
      <c r="N20" s="54"/>
      <c r="O20" s="54"/>
      <c r="P20" s="54"/>
      <c r="Q20" s="54"/>
    </row>
    <row r="21" spans="1:17" ht="89.25" x14ac:dyDescent="0.2">
      <c r="A21" s="70">
        <v>14</v>
      </c>
      <c r="B21" s="138" t="s">
        <v>4780</v>
      </c>
      <c r="C21" s="78" t="s">
        <v>4781</v>
      </c>
      <c r="D21" s="139" t="s">
        <v>1085</v>
      </c>
      <c r="E21" s="78" t="s">
        <v>4770</v>
      </c>
      <c r="F21" s="139">
        <v>1</v>
      </c>
      <c r="G21" s="139">
        <v>1</v>
      </c>
      <c r="H21" s="139">
        <v>1</v>
      </c>
      <c r="I21" s="139">
        <f t="shared" si="0"/>
        <v>1</v>
      </c>
      <c r="J21" s="298"/>
      <c r="K21" s="54"/>
      <c r="L21" s="54"/>
      <c r="M21" s="54"/>
      <c r="N21" s="54"/>
      <c r="O21" s="54"/>
      <c r="P21" s="54"/>
      <c r="Q21" s="54"/>
    </row>
    <row r="22" spans="1:17" ht="63.75" x14ac:dyDescent="0.2">
      <c r="A22" s="70">
        <v>15</v>
      </c>
      <c r="B22" s="138" t="s">
        <v>4782</v>
      </c>
      <c r="C22" s="78" t="s">
        <v>4783</v>
      </c>
      <c r="D22" s="139" t="s">
        <v>1085</v>
      </c>
      <c r="E22" s="78" t="s">
        <v>4770</v>
      </c>
      <c r="F22" s="139">
        <v>1</v>
      </c>
      <c r="G22" s="139">
        <v>1</v>
      </c>
      <c r="H22" s="139">
        <v>1</v>
      </c>
      <c r="I22" s="139">
        <f t="shared" si="0"/>
        <v>1</v>
      </c>
      <c r="J22" s="298"/>
      <c r="K22" s="54"/>
      <c r="L22" s="54"/>
      <c r="M22" s="54"/>
      <c r="N22" s="54"/>
      <c r="O22" s="54"/>
      <c r="P22" s="54"/>
      <c r="Q22" s="54"/>
    </row>
    <row r="23" spans="1:17" ht="76.5" x14ac:dyDescent="0.2">
      <c r="A23" s="70">
        <v>16</v>
      </c>
      <c r="B23" s="138" t="s">
        <v>4784</v>
      </c>
      <c r="C23" s="78" t="s">
        <v>4785</v>
      </c>
      <c r="D23" s="139" t="s">
        <v>1085</v>
      </c>
      <c r="E23" s="78" t="s">
        <v>4770</v>
      </c>
      <c r="F23" s="139">
        <v>1</v>
      </c>
      <c r="G23" s="139">
        <v>1</v>
      </c>
      <c r="H23" s="139">
        <v>1</v>
      </c>
      <c r="I23" s="139">
        <f t="shared" si="0"/>
        <v>1</v>
      </c>
      <c r="J23" s="298"/>
      <c r="K23" s="54"/>
      <c r="L23" s="54"/>
      <c r="M23" s="54"/>
      <c r="N23" s="54"/>
      <c r="O23" s="54"/>
      <c r="P23" s="54"/>
      <c r="Q23" s="54"/>
    </row>
    <row r="24" spans="1:17" ht="89.25" x14ac:dyDescent="0.2">
      <c r="A24" s="70">
        <v>17</v>
      </c>
      <c r="B24" s="138" t="s">
        <v>4786</v>
      </c>
      <c r="C24" s="78" t="s">
        <v>4787</v>
      </c>
      <c r="D24" s="139" t="s">
        <v>1085</v>
      </c>
      <c r="E24" s="78" t="s">
        <v>4770</v>
      </c>
      <c r="F24" s="139">
        <v>1</v>
      </c>
      <c r="G24" s="139">
        <v>1</v>
      </c>
      <c r="H24" s="139">
        <v>1</v>
      </c>
      <c r="I24" s="139">
        <f t="shared" si="0"/>
        <v>1</v>
      </c>
      <c r="J24" s="298"/>
      <c r="K24" s="54"/>
      <c r="L24" s="54"/>
      <c r="M24" s="54"/>
      <c r="N24" s="54"/>
      <c r="O24" s="54"/>
      <c r="P24" s="54"/>
      <c r="Q24" s="54"/>
    </row>
    <row r="25" spans="1:17" ht="89.25" x14ac:dyDescent="0.2">
      <c r="A25" s="70">
        <v>18</v>
      </c>
      <c r="B25" s="138" t="s">
        <v>4788</v>
      </c>
      <c r="C25" s="78" t="s">
        <v>4789</v>
      </c>
      <c r="D25" s="139" t="s">
        <v>1085</v>
      </c>
      <c r="E25" s="78" t="s">
        <v>4770</v>
      </c>
      <c r="F25" s="139">
        <v>1</v>
      </c>
      <c r="G25" s="139">
        <v>1</v>
      </c>
      <c r="H25" s="139">
        <v>1</v>
      </c>
      <c r="I25" s="139">
        <f t="shared" si="0"/>
        <v>1</v>
      </c>
      <c r="J25" s="298"/>
      <c r="K25" s="54"/>
      <c r="L25" s="54"/>
      <c r="M25" s="54"/>
      <c r="N25" s="54"/>
      <c r="O25" s="54"/>
      <c r="P25" s="54"/>
      <c r="Q25" s="54"/>
    </row>
    <row r="26" spans="1:17" ht="63.75" x14ac:dyDescent="0.2">
      <c r="A26" s="70">
        <v>19</v>
      </c>
      <c r="B26" s="138" t="s">
        <v>4790</v>
      </c>
      <c r="C26" s="78" t="s">
        <v>4791</v>
      </c>
      <c r="D26" s="139" t="s">
        <v>1085</v>
      </c>
      <c r="E26" s="78" t="s">
        <v>4770</v>
      </c>
      <c r="F26" s="139">
        <v>1</v>
      </c>
      <c r="G26" s="139">
        <v>1</v>
      </c>
      <c r="H26" s="139">
        <v>1</v>
      </c>
      <c r="I26" s="139">
        <f t="shared" si="0"/>
        <v>1</v>
      </c>
      <c r="J26" s="298"/>
      <c r="K26" s="54"/>
      <c r="L26" s="54"/>
      <c r="M26" s="54"/>
      <c r="N26" s="54"/>
      <c r="O26" s="54"/>
      <c r="P26" s="54"/>
      <c r="Q26" s="54"/>
    </row>
    <row r="27" spans="1:17" ht="63.75" x14ac:dyDescent="0.2">
      <c r="A27" s="70">
        <v>20</v>
      </c>
      <c r="B27" s="138" t="s">
        <v>4792</v>
      </c>
      <c r="C27" s="78" t="s">
        <v>4793</v>
      </c>
      <c r="D27" s="139" t="s">
        <v>1085</v>
      </c>
      <c r="E27" s="78" t="s">
        <v>4770</v>
      </c>
      <c r="F27" s="139">
        <v>1</v>
      </c>
      <c r="G27" s="139">
        <v>1</v>
      </c>
      <c r="H27" s="139">
        <v>1</v>
      </c>
      <c r="I27" s="139">
        <f t="shared" si="0"/>
        <v>1</v>
      </c>
      <c r="J27" s="298"/>
      <c r="K27" s="54"/>
      <c r="L27" s="54"/>
      <c r="M27" s="54"/>
      <c r="N27" s="54"/>
      <c r="O27" s="54"/>
      <c r="P27" s="54"/>
      <c r="Q27" s="54"/>
    </row>
    <row r="28" spans="1:17" ht="76.5" x14ac:dyDescent="0.2">
      <c r="A28" s="70">
        <v>21</v>
      </c>
      <c r="B28" s="138" t="s">
        <v>4794</v>
      </c>
      <c r="C28" s="78" t="s">
        <v>4795</v>
      </c>
      <c r="D28" s="139" t="s">
        <v>1085</v>
      </c>
      <c r="E28" s="78" t="s">
        <v>4770</v>
      </c>
      <c r="F28" s="139">
        <v>1</v>
      </c>
      <c r="G28" s="139">
        <v>1</v>
      </c>
      <c r="H28" s="139">
        <v>1</v>
      </c>
      <c r="I28" s="139">
        <f t="shared" si="0"/>
        <v>1</v>
      </c>
      <c r="J28" s="298"/>
      <c r="K28" s="54"/>
      <c r="L28" s="54"/>
      <c r="M28" s="54"/>
      <c r="N28" s="54"/>
      <c r="O28" s="54"/>
      <c r="P28" s="54"/>
      <c r="Q28" s="54"/>
    </row>
    <row r="29" spans="1:17" ht="76.5" x14ac:dyDescent="0.2">
      <c r="A29" s="70">
        <v>22</v>
      </c>
      <c r="B29" s="138" t="s">
        <v>4796</v>
      </c>
      <c r="C29" s="78" t="s">
        <v>4797</v>
      </c>
      <c r="D29" s="139" t="s">
        <v>1085</v>
      </c>
      <c r="E29" s="78" t="s">
        <v>4770</v>
      </c>
      <c r="F29" s="139">
        <v>1</v>
      </c>
      <c r="G29" s="139">
        <v>1</v>
      </c>
      <c r="H29" s="139">
        <v>1</v>
      </c>
      <c r="I29" s="139">
        <f t="shared" si="0"/>
        <v>1</v>
      </c>
      <c r="J29" s="298"/>
      <c r="K29" s="54"/>
      <c r="L29" s="54"/>
      <c r="M29" s="54"/>
      <c r="N29" s="54"/>
      <c r="O29" s="54"/>
      <c r="P29" s="54"/>
      <c r="Q29" s="54"/>
    </row>
    <row r="30" spans="1:17" ht="63.75" x14ac:dyDescent="0.2">
      <c r="A30" s="70">
        <v>23</v>
      </c>
      <c r="B30" s="138" t="s">
        <v>4798</v>
      </c>
      <c r="C30" s="78" t="s">
        <v>4799</v>
      </c>
      <c r="D30" s="139" t="s">
        <v>1085</v>
      </c>
      <c r="E30" s="78" t="s">
        <v>4770</v>
      </c>
      <c r="F30" s="139">
        <v>1</v>
      </c>
      <c r="G30" s="139">
        <v>1</v>
      </c>
      <c r="H30" s="139">
        <v>1</v>
      </c>
      <c r="I30" s="139">
        <f t="shared" si="0"/>
        <v>1</v>
      </c>
      <c r="J30" s="298"/>
      <c r="K30" s="54"/>
      <c r="L30" s="54"/>
      <c r="M30" s="54"/>
      <c r="N30" s="54"/>
      <c r="O30" s="54"/>
      <c r="P30" s="54"/>
      <c r="Q30" s="54"/>
    </row>
    <row r="31" spans="1:17" ht="63.75" x14ac:dyDescent="0.2">
      <c r="A31" s="70">
        <v>24</v>
      </c>
      <c r="B31" s="138" t="s">
        <v>4800</v>
      </c>
      <c r="C31" s="78" t="s">
        <v>4801</v>
      </c>
      <c r="D31" s="139" t="s">
        <v>1085</v>
      </c>
      <c r="E31" s="78" t="s">
        <v>4770</v>
      </c>
      <c r="F31" s="139">
        <v>1</v>
      </c>
      <c r="G31" s="139">
        <v>1</v>
      </c>
      <c r="H31" s="139">
        <v>1</v>
      </c>
      <c r="I31" s="139">
        <f t="shared" si="0"/>
        <v>1</v>
      </c>
      <c r="J31" s="298"/>
      <c r="K31" s="54"/>
      <c r="L31" s="54"/>
      <c r="M31" s="54"/>
      <c r="N31" s="54"/>
      <c r="O31" s="54"/>
      <c r="P31" s="54"/>
      <c r="Q31" s="54"/>
    </row>
    <row r="32" spans="1:17" ht="76.5" x14ac:dyDescent="0.2">
      <c r="A32" s="70">
        <v>25</v>
      </c>
      <c r="B32" s="138" t="s">
        <v>4802</v>
      </c>
      <c r="C32" s="78" t="s">
        <v>4803</v>
      </c>
      <c r="D32" s="139" t="s">
        <v>1085</v>
      </c>
      <c r="E32" s="78" t="s">
        <v>4770</v>
      </c>
      <c r="F32" s="139">
        <v>1</v>
      </c>
      <c r="G32" s="139">
        <v>1</v>
      </c>
      <c r="H32" s="139">
        <v>1</v>
      </c>
      <c r="I32" s="139">
        <f t="shared" si="0"/>
        <v>1</v>
      </c>
      <c r="J32" s="298"/>
      <c r="K32" s="54"/>
      <c r="L32" s="54"/>
      <c r="M32" s="54"/>
      <c r="N32" s="54"/>
      <c r="O32" s="54"/>
      <c r="P32" s="54"/>
      <c r="Q32" s="54"/>
    </row>
    <row r="33" spans="1:17" ht="89.25" x14ac:dyDescent="0.2">
      <c r="A33" s="70">
        <v>26</v>
      </c>
      <c r="B33" s="138" t="s">
        <v>4804</v>
      </c>
      <c r="C33" s="78" t="s">
        <v>4805</v>
      </c>
      <c r="D33" s="139" t="s">
        <v>1085</v>
      </c>
      <c r="E33" s="78" t="s">
        <v>4770</v>
      </c>
      <c r="F33" s="139">
        <v>1</v>
      </c>
      <c r="G33" s="139">
        <v>1</v>
      </c>
      <c r="H33" s="139">
        <v>1</v>
      </c>
      <c r="I33" s="139">
        <f t="shared" si="0"/>
        <v>1</v>
      </c>
      <c r="J33" s="298"/>
      <c r="K33" s="54"/>
      <c r="L33" s="54"/>
      <c r="M33" s="54"/>
      <c r="N33" s="54"/>
      <c r="O33" s="54"/>
      <c r="P33" s="54"/>
      <c r="Q33" s="54"/>
    </row>
    <row r="34" spans="1:17" ht="76.5" x14ac:dyDescent="0.2">
      <c r="A34" s="70">
        <v>27</v>
      </c>
      <c r="B34" s="138" t="s">
        <v>4806</v>
      </c>
      <c r="C34" s="78" t="s">
        <v>4807</v>
      </c>
      <c r="D34" s="139" t="s">
        <v>1085</v>
      </c>
      <c r="E34" s="78" t="s">
        <v>4770</v>
      </c>
      <c r="F34" s="139">
        <v>1</v>
      </c>
      <c r="G34" s="139">
        <v>1</v>
      </c>
      <c r="H34" s="139">
        <v>1</v>
      </c>
      <c r="I34" s="139">
        <f t="shared" si="0"/>
        <v>1</v>
      </c>
      <c r="J34" s="298"/>
      <c r="K34" s="54"/>
      <c r="L34" s="54"/>
      <c r="M34" s="54"/>
      <c r="N34" s="54"/>
      <c r="O34" s="54"/>
      <c r="P34" s="54"/>
      <c r="Q34" s="54"/>
    </row>
    <row r="35" spans="1:17" ht="76.5" x14ac:dyDescent="0.2">
      <c r="A35" s="70">
        <v>28</v>
      </c>
      <c r="B35" s="138" t="s">
        <v>4808</v>
      </c>
      <c r="C35" s="78" t="s">
        <v>4809</v>
      </c>
      <c r="D35" s="139" t="s">
        <v>1085</v>
      </c>
      <c r="E35" s="78" t="s">
        <v>4770</v>
      </c>
      <c r="F35" s="139">
        <v>1</v>
      </c>
      <c r="G35" s="139">
        <v>1</v>
      </c>
      <c r="H35" s="139">
        <v>1</v>
      </c>
      <c r="I35" s="139">
        <f t="shared" si="0"/>
        <v>1</v>
      </c>
      <c r="J35" s="298"/>
      <c r="K35" s="54"/>
      <c r="L35" s="54"/>
      <c r="M35" s="54"/>
      <c r="N35" s="54"/>
      <c r="O35" s="54"/>
      <c r="P35" s="54"/>
      <c r="Q35" s="54"/>
    </row>
    <row r="36" spans="1:17" ht="76.5" x14ac:dyDescent="0.2">
      <c r="A36" s="70">
        <v>29</v>
      </c>
      <c r="B36" s="138" t="s">
        <v>4810</v>
      </c>
      <c r="C36" s="78" t="s">
        <v>4811</v>
      </c>
      <c r="D36" s="139" t="s">
        <v>1085</v>
      </c>
      <c r="E36" s="78" t="s">
        <v>4770</v>
      </c>
      <c r="F36" s="139">
        <v>1</v>
      </c>
      <c r="G36" s="139">
        <v>1</v>
      </c>
      <c r="H36" s="139">
        <v>1</v>
      </c>
      <c r="I36" s="139">
        <f t="shared" si="0"/>
        <v>1</v>
      </c>
      <c r="J36" s="298"/>
      <c r="K36" s="54"/>
      <c r="L36" s="54"/>
      <c r="M36" s="54"/>
      <c r="N36" s="54"/>
      <c r="O36" s="54"/>
      <c r="P36" s="54"/>
      <c r="Q36" s="54"/>
    </row>
    <row r="37" spans="1:17" ht="63.75" x14ac:dyDescent="0.2">
      <c r="A37" s="70">
        <v>30</v>
      </c>
      <c r="B37" s="138" t="s">
        <v>4812</v>
      </c>
      <c r="C37" s="78" t="s">
        <v>4813</v>
      </c>
      <c r="D37" s="139" t="s">
        <v>1085</v>
      </c>
      <c r="E37" s="78" t="s">
        <v>4770</v>
      </c>
      <c r="F37" s="139">
        <v>1</v>
      </c>
      <c r="G37" s="139">
        <v>1</v>
      </c>
      <c r="H37" s="139">
        <v>1</v>
      </c>
      <c r="I37" s="139">
        <f t="shared" si="0"/>
        <v>1</v>
      </c>
      <c r="J37" s="298"/>
      <c r="K37" s="54"/>
      <c r="L37" s="54"/>
      <c r="M37" s="54"/>
      <c r="N37" s="54"/>
      <c r="O37" s="54"/>
      <c r="P37" s="54"/>
      <c r="Q37" s="54"/>
    </row>
    <row r="38" spans="1:17" ht="63.75" x14ac:dyDescent="0.2">
      <c r="A38" s="70">
        <v>31</v>
      </c>
      <c r="B38" s="138" t="s">
        <v>4814</v>
      </c>
      <c r="C38" s="78" t="s">
        <v>4815</v>
      </c>
      <c r="D38" s="139" t="s">
        <v>1085</v>
      </c>
      <c r="E38" s="78" t="s">
        <v>4770</v>
      </c>
      <c r="F38" s="139">
        <v>1</v>
      </c>
      <c r="G38" s="139">
        <v>1</v>
      </c>
      <c r="H38" s="139">
        <v>1</v>
      </c>
      <c r="I38" s="139">
        <f t="shared" si="0"/>
        <v>1</v>
      </c>
      <c r="J38" s="298"/>
      <c r="K38" s="54"/>
      <c r="L38" s="54"/>
      <c r="M38" s="54"/>
      <c r="N38" s="54"/>
      <c r="O38" s="54"/>
      <c r="P38" s="54"/>
      <c r="Q38" s="54"/>
    </row>
    <row r="39" spans="1:17" ht="63.75" x14ac:dyDescent="0.2">
      <c r="A39" s="70">
        <v>32</v>
      </c>
      <c r="B39" s="138" t="s">
        <v>4816</v>
      </c>
      <c r="C39" s="78" t="s">
        <v>4817</v>
      </c>
      <c r="D39" s="139" t="s">
        <v>1085</v>
      </c>
      <c r="E39" s="78" t="s">
        <v>4770</v>
      </c>
      <c r="F39" s="139">
        <v>1</v>
      </c>
      <c r="G39" s="139">
        <v>1</v>
      </c>
      <c r="H39" s="139">
        <v>1</v>
      </c>
      <c r="I39" s="139">
        <f t="shared" si="0"/>
        <v>1</v>
      </c>
      <c r="J39" s="298"/>
      <c r="K39" s="54"/>
      <c r="L39" s="54"/>
      <c r="M39" s="54"/>
      <c r="N39" s="54"/>
      <c r="O39" s="54"/>
      <c r="P39" s="54"/>
      <c r="Q39" s="54"/>
    </row>
    <row r="40" spans="1:17" ht="63.75" x14ac:dyDescent="0.2">
      <c r="A40" s="70">
        <v>33</v>
      </c>
      <c r="B40" s="138" t="s">
        <v>4818</v>
      </c>
      <c r="C40" s="78" t="s">
        <v>4819</v>
      </c>
      <c r="D40" s="139" t="s">
        <v>1085</v>
      </c>
      <c r="E40" s="78" t="s">
        <v>4770</v>
      </c>
      <c r="F40" s="139">
        <v>1</v>
      </c>
      <c r="G40" s="139">
        <v>1</v>
      </c>
      <c r="H40" s="139">
        <v>1</v>
      </c>
      <c r="I40" s="139">
        <f t="shared" si="0"/>
        <v>1</v>
      </c>
      <c r="J40" s="298"/>
      <c r="K40" s="54"/>
      <c r="L40" s="54"/>
      <c r="M40" s="54"/>
      <c r="N40" s="54"/>
      <c r="O40" s="54"/>
      <c r="P40" s="54"/>
      <c r="Q40" s="54"/>
    </row>
    <row r="41" spans="1:17" ht="63.75" x14ac:dyDescent="0.2">
      <c r="A41" s="70">
        <v>34</v>
      </c>
      <c r="B41" s="138" t="s">
        <v>4820</v>
      </c>
      <c r="C41" s="78" t="s">
        <v>4821</v>
      </c>
      <c r="D41" s="139" t="s">
        <v>1085</v>
      </c>
      <c r="E41" s="78" t="s">
        <v>4770</v>
      </c>
      <c r="F41" s="139">
        <v>1</v>
      </c>
      <c r="G41" s="139">
        <v>1</v>
      </c>
      <c r="H41" s="139">
        <v>1</v>
      </c>
      <c r="I41" s="139">
        <f t="shared" si="0"/>
        <v>1</v>
      </c>
      <c r="J41" s="298"/>
      <c r="K41" s="54"/>
      <c r="L41" s="54"/>
      <c r="M41" s="54"/>
      <c r="N41" s="54"/>
      <c r="O41" s="54"/>
      <c r="P41" s="54"/>
      <c r="Q41" s="54"/>
    </row>
    <row r="42" spans="1:17" ht="76.5" x14ac:dyDescent="0.2">
      <c r="A42" s="70">
        <v>35</v>
      </c>
      <c r="B42" s="138" t="s">
        <v>4822</v>
      </c>
      <c r="C42" s="78" t="s">
        <v>4823</v>
      </c>
      <c r="D42" s="139" t="s">
        <v>1085</v>
      </c>
      <c r="E42" s="78" t="s">
        <v>4770</v>
      </c>
      <c r="F42" s="139">
        <v>1</v>
      </c>
      <c r="G42" s="139">
        <v>1</v>
      </c>
      <c r="H42" s="139">
        <v>1</v>
      </c>
      <c r="I42" s="139">
        <f t="shared" si="0"/>
        <v>1</v>
      </c>
      <c r="J42" s="298"/>
      <c r="K42" s="54"/>
      <c r="L42" s="54"/>
      <c r="M42" s="54"/>
      <c r="N42" s="54"/>
      <c r="O42" s="54"/>
      <c r="P42" s="54"/>
      <c r="Q42" s="54"/>
    </row>
    <row r="43" spans="1:17" ht="63.75" x14ac:dyDescent="0.2">
      <c r="A43" s="70">
        <v>36</v>
      </c>
      <c r="B43" s="138" t="s">
        <v>4824</v>
      </c>
      <c r="C43" s="78" t="s">
        <v>4825</v>
      </c>
      <c r="D43" s="139" t="s">
        <v>1085</v>
      </c>
      <c r="E43" s="78" t="s">
        <v>4770</v>
      </c>
      <c r="F43" s="139">
        <v>1</v>
      </c>
      <c r="G43" s="139">
        <v>1</v>
      </c>
      <c r="H43" s="139">
        <v>1</v>
      </c>
      <c r="I43" s="139">
        <f t="shared" si="0"/>
        <v>1</v>
      </c>
      <c r="J43" s="298"/>
      <c r="K43" s="54"/>
      <c r="L43" s="54"/>
      <c r="M43" s="54"/>
      <c r="N43" s="54"/>
      <c r="O43" s="54"/>
      <c r="P43" s="54"/>
      <c r="Q43" s="54"/>
    </row>
    <row r="44" spans="1:17" ht="76.5" x14ac:dyDescent="0.2">
      <c r="A44" s="70">
        <v>37</v>
      </c>
      <c r="B44" s="138" t="s">
        <v>4826</v>
      </c>
      <c r="C44" s="78" t="s">
        <v>4827</v>
      </c>
      <c r="D44" s="139" t="s">
        <v>1085</v>
      </c>
      <c r="E44" s="78" t="s">
        <v>4770</v>
      </c>
      <c r="F44" s="139">
        <v>1</v>
      </c>
      <c r="G44" s="139">
        <v>1</v>
      </c>
      <c r="H44" s="139">
        <v>1</v>
      </c>
      <c r="I44" s="139">
        <f t="shared" si="0"/>
        <v>1</v>
      </c>
      <c r="J44" s="298"/>
      <c r="K44" s="54"/>
      <c r="L44" s="54"/>
      <c r="M44" s="54"/>
      <c r="N44" s="54"/>
      <c r="O44" s="54"/>
      <c r="P44" s="54"/>
      <c r="Q44" s="54"/>
    </row>
    <row r="45" spans="1:17" ht="102" x14ac:dyDescent="0.2">
      <c r="A45" s="70">
        <v>38</v>
      </c>
      <c r="B45" s="138" t="s">
        <v>4828</v>
      </c>
      <c r="C45" s="78" t="s">
        <v>4829</v>
      </c>
      <c r="D45" s="139" t="s">
        <v>1085</v>
      </c>
      <c r="E45" s="78" t="s">
        <v>4770</v>
      </c>
      <c r="F45" s="139">
        <v>1</v>
      </c>
      <c r="G45" s="139">
        <v>1</v>
      </c>
      <c r="H45" s="139">
        <v>1</v>
      </c>
      <c r="I45" s="139">
        <f t="shared" si="0"/>
        <v>1</v>
      </c>
      <c r="J45" s="298"/>
      <c r="K45" s="54"/>
      <c r="L45" s="54"/>
      <c r="M45" s="54"/>
      <c r="N45" s="54"/>
      <c r="O45" s="54"/>
      <c r="P45" s="54"/>
      <c r="Q45" s="54"/>
    </row>
    <row r="46" spans="1:17" ht="89.25" x14ac:dyDescent="0.2">
      <c r="A46" s="70">
        <v>39</v>
      </c>
      <c r="B46" s="138" t="s">
        <v>4830</v>
      </c>
      <c r="C46" s="78" t="s">
        <v>4831</v>
      </c>
      <c r="D46" s="139" t="s">
        <v>1085</v>
      </c>
      <c r="E46" s="78" t="s">
        <v>4770</v>
      </c>
      <c r="F46" s="139">
        <v>1</v>
      </c>
      <c r="G46" s="139">
        <v>1</v>
      </c>
      <c r="H46" s="139">
        <v>1</v>
      </c>
      <c r="I46" s="139">
        <f t="shared" si="0"/>
        <v>1</v>
      </c>
      <c r="J46" s="298"/>
      <c r="K46" s="54"/>
      <c r="L46" s="54"/>
      <c r="M46" s="54"/>
      <c r="N46" s="54"/>
      <c r="O46" s="54"/>
      <c r="P46" s="54"/>
      <c r="Q46" s="54"/>
    </row>
    <row r="47" spans="1:17" ht="89.25" x14ac:dyDescent="0.2">
      <c r="A47" s="70">
        <v>40</v>
      </c>
      <c r="B47" s="138" t="s">
        <v>4832</v>
      </c>
      <c r="C47" s="78" t="s">
        <v>4833</v>
      </c>
      <c r="D47" s="139" t="s">
        <v>1085</v>
      </c>
      <c r="E47" s="78" t="s">
        <v>4770</v>
      </c>
      <c r="F47" s="139">
        <v>1</v>
      </c>
      <c r="G47" s="139">
        <v>1</v>
      </c>
      <c r="H47" s="139">
        <v>1</v>
      </c>
      <c r="I47" s="139">
        <f t="shared" si="0"/>
        <v>1</v>
      </c>
      <c r="J47" s="298"/>
      <c r="K47" s="54"/>
      <c r="L47" s="54"/>
      <c r="M47" s="54"/>
      <c r="N47" s="54"/>
      <c r="O47" s="54"/>
      <c r="P47" s="54"/>
      <c r="Q47" s="54"/>
    </row>
    <row r="48" spans="1:17" ht="102" x14ac:dyDescent="0.2">
      <c r="A48" s="70">
        <v>41</v>
      </c>
      <c r="B48" s="138" t="s">
        <v>4834</v>
      </c>
      <c r="C48" s="78" t="s">
        <v>4835</v>
      </c>
      <c r="D48" s="139" t="s">
        <v>1085</v>
      </c>
      <c r="E48" s="78" t="s">
        <v>4770</v>
      </c>
      <c r="F48" s="139">
        <v>1</v>
      </c>
      <c r="G48" s="139">
        <v>1</v>
      </c>
      <c r="H48" s="139">
        <v>1</v>
      </c>
      <c r="I48" s="139">
        <f t="shared" si="0"/>
        <v>1</v>
      </c>
      <c r="J48" s="298"/>
      <c r="K48" s="54"/>
      <c r="L48" s="54"/>
      <c r="M48" s="54"/>
      <c r="N48" s="54"/>
      <c r="O48" s="54"/>
      <c r="P48" s="54"/>
      <c r="Q48" s="54"/>
    </row>
    <row r="49" spans="1:17" ht="76.5" x14ac:dyDescent="0.2">
      <c r="A49" s="70">
        <v>42</v>
      </c>
      <c r="B49" s="138" t="s">
        <v>4836</v>
      </c>
      <c r="C49" s="78" t="s">
        <v>4837</v>
      </c>
      <c r="D49" s="139" t="s">
        <v>1085</v>
      </c>
      <c r="E49" s="78" t="s">
        <v>4770</v>
      </c>
      <c r="F49" s="139">
        <v>1</v>
      </c>
      <c r="G49" s="139">
        <v>1</v>
      </c>
      <c r="H49" s="139">
        <v>1</v>
      </c>
      <c r="I49" s="139">
        <f t="shared" si="0"/>
        <v>1</v>
      </c>
      <c r="J49" s="298"/>
      <c r="K49" s="54"/>
      <c r="L49" s="54"/>
      <c r="M49" s="54"/>
      <c r="N49" s="54"/>
      <c r="O49" s="54"/>
      <c r="P49" s="54"/>
      <c r="Q49" s="54"/>
    </row>
    <row r="50" spans="1:17" ht="89.25" x14ac:dyDescent="0.2">
      <c r="A50" s="70">
        <v>43</v>
      </c>
      <c r="B50" s="138" t="s">
        <v>4838</v>
      </c>
      <c r="C50" s="78" t="s">
        <v>4839</v>
      </c>
      <c r="D50" s="139" t="s">
        <v>1085</v>
      </c>
      <c r="E50" s="78" t="s">
        <v>4770</v>
      </c>
      <c r="F50" s="139">
        <v>1</v>
      </c>
      <c r="G50" s="139">
        <v>1</v>
      </c>
      <c r="H50" s="139">
        <v>1</v>
      </c>
      <c r="I50" s="139">
        <f t="shared" si="0"/>
        <v>1</v>
      </c>
      <c r="J50" s="298"/>
      <c r="K50" s="54"/>
      <c r="L50" s="54"/>
      <c r="M50" s="54"/>
      <c r="N50" s="54"/>
      <c r="O50" s="54"/>
      <c r="P50" s="54"/>
      <c r="Q50" s="54"/>
    </row>
    <row r="51" spans="1:17" ht="89.25" x14ac:dyDescent="0.2">
      <c r="A51" s="70">
        <v>44</v>
      </c>
      <c r="B51" s="138" t="s">
        <v>4840</v>
      </c>
      <c r="C51" s="78" t="s">
        <v>4841</v>
      </c>
      <c r="D51" s="139" t="s">
        <v>1085</v>
      </c>
      <c r="E51" s="78" t="s">
        <v>4770</v>
      </c>
      <c r="F51" s="139">
        <v>1</v>
      </c>
      <c r="G51" s="139">
        <v>1</v>
      </c>
      <c r="H51" s="139">
        <v>1</v>
      </c>
      <c r="I51" s="139">
        <f t="shared" si="0"/>
        <v>1</v>
      </c>
      <c r="J51" s="298"/>
      <c r="K51" s="54"/>
      <c r="L51" s="54"/>
      <c r="M51" s="54"/>
      <c r="N51" s="54"/>
      <c r="O51" s="54"/>
      <c r="P51" s="54"/>
      <c r="Q51" s="54"/>
    </row>
    <row r="52" spans="1:17" ht="89.25" x14ac:dyDescent="0.2">
      <c r="A52" s="70">
        <v>45</v>
      </c>
      <c r="B52" s="138" t="s">
        <v>4842</v>
      </c>
      <c r="C52" s="78" t="s">
        <v>4843</v>
      </c>
      <c r="D52" s="139" t="s">
        <v>1085</v>
      </c>
      <c r="E52" s="78" t="s">
        <v>4770</v>
      </c>
      <c r="F52" s="139">
        <v>1</v>
      </c>
      <c r="G52" s="139">
        <v>1</v>
      </c>
      <c r="H52" s="139">
        <v>1</v>
      </c>
      <c r="I52" s="139">
        <f t="shared" si="0"/>
        <v>1</v>
      </c>
      <c r="J52" s="298"/>
      <c r="K52" s="54"/>
      <c r="L52" s="54"/>
      <c r="M52" s="54"/>
      <c r="N52" s="54"/>
      <c r="O52" s="54"/>
      <c r="P52" s="54"/>
      <c r="Q52" s="54"/>
    </row>
    <row r="53" spans="1:17" ht="89.25" x14ac:dyDescent="0.2">
      <c r="A53" s="70">
        <v>46</v>
      </c>
      <c r="B53" s="138" t="s">
        <v>4844</v>
      </c>
      <c r="C53" s="78" t="s">
        <v>4845</v>
      </c>
      <c r="D53" s="139" t="s">
        <v>1085</v>
      </c>
      <c r="E53" s="78" t="s">
        <v>4770</v>
      </c>
      <c r="F53" s="139">
        <v>1</v>
      </c>
      <c r="G53" s="139">
        <v>1</v>
      </c>
      <c r="H53" s="139">
        <v>1</v>
      </c>
      <c r="I53" s="139">
        <f t="shared" si="0"/>
        <v>1</v>
      </c>
      <c r="J53" s="298"/>
      <c r="K53" s="54"/>
      <c r="L53" s="54"/>
      <c r="M53" s="54"/>
      <c r="N53" s="54"/>
      <c r="O53" s="54"/>
      <c r="P53" s="54"/>
      <c r="Q53" s="54"/>
    </row>
    <row r="54" spans="1:17" ht="89.25" x14ac:dyDescent="0.2">
      <c r="A54" s="70">
        <v>47</v>
      </c>
      <c r="B54" s="138" t="s">
        <v>4846</v>
      </c>
      <c r="C54" s="78" t="s">
        <v>4847</v>
      </c>
      <c r="D54" s="139" t="s">
        <v>1085</v>
      </c>
      <c r="E54" s="78" t="s">
        <v>4770</v>
      </c>
      <c r="F54" s="139">
        <v>1</v>
      </c>
      <c r="G54" s="139">
        <v>1</v>
      </c>
      <c r="H54" s="139">
        <v>1</v>
      </c>
      <c r="I54" s="139">
        <f t="shared" si="0"/>
        <v>1</v>
      </c>
      <c r="J54" s="298"/>
      <c r="K54" s="54"/>
      <c r="L54" s="54"/>
      <c r="M54" s="54"/>
      <c r="N54" s="54"/>
      <c r="O54" s="54"/>
      <c r="P54" s="54"/>
      <c r="Q54" s="54"/>
    </row>
    <row r="55" spans="1:17" ht="76.5" x14ac:dyDescent="0.2">
      <c r="A55" s="70">
        <v>48</v>
      </c>
      <c r="B55" s="138" t="s">
        <v>4848</v>
      </c>
      <c r="C55" s="78" t="s">
        <v>4849</v>
      </c>
      <c r="D55" s="139" t="s">
        <v>1085</v>
      </c>
      <c r="E55" s="78" t="s">
        <v>4770</v>
      </c>
      <c r="F55" s="139">
        <v>1</v>
      </c>
      <c r="G55" s="139">
        <v>1</v>
      </c>
      <c r="H55" s="139">
        <v>1</v>
      </c>
      <c r="I55" s="139">
        <f t="shared" si="0"/>
        <v>1</v>
      </c>
      <c r="J55" s="298"/>
      <c r="K55" s="54"/>
      <c r="L55" s="54"/>
      <c r="M55" s="54"/>
      <c r="N55" s="54"/>
      <c r="O55" s="54"/>
      <c r="P55" s="54"/>
      <c r="Q55" s="54"/>
    </row>
    <row r="56" spans="1:17" ht="89.25" x14ac:dyDescent="0.2">
      <c r="A56" s="70">
        <v>49</v>
      </c>
      <c r="B56" s="138" t="s">
        <v>4850</v>
      </c>
      <c r="C56" s="78" t="s">
        <v>4851</v>
      </c>
      <c r="D56" s="139" t="s">
        <v>1085</v>
      </c>
      <c r="E56" s="78" t="s">
        <v>4770</v>
      </c>
      <c r="F56" s="139">
        <v>1</v>
      </c>
      <c r="G56" s="139">
        <v>1</v>
      </c>
      <c r="H56" s="139">
        <v>1</v>
      </c>
      <c r="I56" s="139">
        <f t="shared" si="0"/>
        <v>1</v>
      </c>
      <c r="J56" s="298"/>
      <c r="K56" s="54"/>
      <c r="L56" s="54"/>
      <c r="M56" s="54"/>
      <c r="N56" s="54"/>
      <c r="O56" s="54"/>
      <c r="P56" s="54"/>
      <c r="Q56" s="54"/>
    </row>
    <row r="57" spans="1:17" ht="89.25" x14ac:dyDescent="0.2">
      <c r="A57" s="70">
        <v>50</v>
      </c>
      <c r="B57" s="138" t="s">
        <v>4852</v>
      </c>
      <c r="C57" s="78" t="s">
        <v>4853</v>
      </c>
      <c r="D57" s="139" t="s">
        <v>1085</v>
      </c>
      <c r="E57" s="78" t="s">
        <v>4770</v>
      </c>
      <c r="F57" s="139">
        <v>1</v>
      </c>
      <c r="G57" s="139">
        <v>1</v>
      </c>
      <c r="H57" s="139">
        <v>1</v>
      </c>
      <c r="I57" s="139">
        <f t="shared" si="0"/>
        <v>1</v>
      </c>
      <c r="J57" s="298"/>
      <c r="K57" s="54"/>
      <c r="L57" s="54"/>
      <c r="M57" s="54"/>
      <c r="N57" s="54"/>
      <c r="O57" s="54"/>
      <c r="P57" s="54"/>
      <c r="Q57" s="54"/>
    </row>
    <row r="58" spans="1:17" ht="89.25" x14ac:dyDescent="0.2">
      <c r="A58" s="70">
        <v>51</v>
      </c>
      <c r="B58" s="138" t="s">
        <v>4854</v>
      </c>
      <c r="C58" s="78" t="s">
        <v>4855</v>
      </c>
      <c r="D58" s="139" t="s">
        <v>1085</v>
      </c>
      <c r="E58" s="78" t="s">
        <v>4770</v>
      </c>
      <c r="F58" s="139">
        <v>1</v>
      </c>
      <c r="G58" s="139">
        <v>1</v>
      </c>
      <c r="H58" s="139">
        <v>1</v>
      </c>
      <c r="I58" s="139">
        <f t="shared" si="0"/>
        <v>1</v>
      </c>
      <c r="J58" s="298"/>
      <c r="K58" s="54"/>
      <c r="L58" s="54"/>
      <c r="M58" s="54"/>
      <c r="N58" s="54"/>
      <c r="O58" s="54"/>
      <c r="P58" s="54"/>
      <c r="Q58" s="54"/>
    </row>
    <row r="59" spans="1:17" ht="89.25" x14ac:dyDescent="0.2">
      <c r="A59" s="70">
        <v>52</v>
      </c>
      <c r="B59" s="138" t="s">
        <v>4856</v>
      </c>
      <c r="C59" s="78" t="s">
        <v>4857</v>
      </c>
      <c r="D59" s="139" t="s">
        <v>1085</v>
      </c>
      <c r="E59" s="78" t="s">
        <v>4770</v>
      </c>
      <c r="F59" s="139">
        <v>1</v>
      </c>
      <c r="G59" s="139">
        <v>1</v>
      </c>
      <c r="H59" s="139">
        <v>1</v>
      </c>
      <c r="I59" s="139">
        <f t="shared" si="0"/>
        <v>1</v>
      </c>
      <c r="J59" s="298"/>
      <c r="K59" s="54"/>
      <c r="L59" s="54"/>
      <c r="M59" s="54"/>
      <c r="N59" s="54"/>
      <c r="O59" s="54"/>
      <c r="P59" s="54"/>
      <c r="Q59" s="54"/>
    </row>
    <row r="60" spans="1:17" ht="89.25" x14ac:dyDescent="0.2">
      <c r="A60" s="70">
        <v>53</v>
      </c>
      <c r="B60" s="138" t="s">
        <v>4858</v>
      </c>
      <c r="C60" s="78" t="s">
        <v>4859</v>
      </c>
      <c r="D60" s="139" t="s">
        <v>1085</v>
      </c>
      <c r="E60" s="78" t="s">
        <v>4770</v>
      </c>
      <c r="F60" s="139">
        <v>1</v>
      </c>
      <c r="G60" s="139">
        <v>1</v>
      </c>
      <c r="H60" s="139">
        <v>1</v>
      </c>
      <c r="I60" s="139">
        <f t="shared" si="0"/>
        <v>1</v>
      </c>
      <c r="J60" s="298"/>
      <c r="K60" s="54"/>
      <c r="L60" s="54"/>
      <c r="M60" s="54"/>
      <c r="N60" s="54"/>
      <c r="O60" s="54"/>
      <c r="P60" s="54"/>
      <c r="Q60" s="54"/>
    </row>
    <row r="61" spans="1:17" ht="89.25" x14ac:dyDescent="0.2">
      <c r="A61" s="70">
        <v>54</v>
      </c>
      <c r="B61" s="138" t="s">
        <v>4860</v>
      </c>
      <c r="C61" s="78" t="s">
        <v>4861</v>
      </c>
      <c r="D61" s="139" t="s">
        <v>1085</v>
      </c>
      <c r="E61" s="78" t="s">
        <v>4770</v>
      </c>
      <c r="F61" s="139">
        <v>1</v>
      </c>
      <c r="G61" s="139">
        <v>1</v>
      </c>
      <c r="H61" s="139">
        <v>1</v>
      </c>
      <c r="I61" s="139">
        <f t="shared" si="0"/>
        <v>1</v>
      </c>
      <c r="J61" s="298"/>
      <c r="K61" s="54"/>
      <c r="L61" s="54"/>
      <c r="M61" s="54"/>
      <c r="N61" s="54"/>
      <c r="O61" s="54"/>
      <c r="P61" s="54"/>
      <c r="Q61" s="54"/>
    </row>
    <row r="62" spans="1:17" ht="76.5" x14ac:dyDescent="0.2">
      <c r="A62" s="70">
        <v>55</v>
      </c>
      <c r="B62" s="138" t="s">
        <v>4862</v>
      </c>
      <c r="C62" s="78" t="s">
        <v>4863</v>
      </c>
      <c r="D62" s="139" t="s">
        <v>1085</v>
      </c>
      <c r="E62" s="78" t="s">
        <v>4770</v>
      </c>
      <c r="F62" s="139">
        <v>1</v>
      </c>
      <c r="G62" s="139">
        <v>1</v>
      </c>
      <c r="H62" s="139">
        <v>1</v>
      </c>
      <c r="I62" s="139">
        <f t="shared" si="0"/>
        <v>1</v>
      </c>
      <c r="J62" s="298"/>
      <c r="K62" s="54"/>
      <c r="L62" s="54"/>
      <c r="M62" s="54"/>
      <c r="N62" s="54"/>
      <c r="O62" s="54"/>
      <c r="P62" s="54"/>
      <c r="Q62" s="54"/>
    </row>
    <row r="63" spans="1:17" ht="63.75" x14ac:dyDescent="0.2">
      <c r="A63" s="70">
        <v>56</v>
      </c>
      <c r="B63" s="138" t="s">
        <v>4864</v>
      </c>
      <c r="C63" s="78" t="s">
        <v>4865</v>
      </c>
      <c r="D63" s="139" t="s">
        <v>1085</v>
      </c>
      <c r="E63" s="78" t="s">
        <v>4770</v>
      </c>
      <c r="F63" s="139">
        <v>1</v>
      </c>
      <c r="G63" s="139">
        <v>1</v>
      </c>
      <c r="H63" s="139">
        <v>1</v>
      </c>
      <c r="I63" s="139">
        <f t="shared" si="0"/>
        <v>1</v>
      </c>
      <c r="J63" s="298"/>
      <c r="K63" s="54"/>
      <c r="L63" s="54"/>
      <c r="M63" s="54"/>
      <c r="N63" s="54"/>
      <c r="O63" s="54"/>
      <c r="P63" s="54"/>
      <c r="Q63" s="54"/>
    </row>
    <row r="64" spans="1:17" ht="89.25" x14ac:dyDescent="0.2">
      <c r="A64" s="70">
        <v>57</v>
      </c>
      <c r="B64" s="138" t="s">
        <v>4866</v>
      </c>
      <c r="C64" s="78" t="s">
        <v>4867</v>
      </c>
      <c r="D64" s="139" t="s">
        <v>1085</v>
      </c>
      <c r="E64" s="78" t="s">
        <v>4770</v>
      </c>
      <c r="F64" s="139">
        <v>1</v>
      </c>
      <c r="G64" s="296">
        <v>1</v>
      </c>
      <c r="H64" s="139">
        <v>1</v>
      </c>
      <c r="I64" s="139">
        <f t="shared" si="0"/>
        <v>1</v>
      </c>
      <c r="J64" s="78" t="s">
        <v>669</v>
      </c>
      <c r="K64" s="54"/>
      <c r="L64" s="54"/>
      <c r="M64" s="54"/>
      <c r="N64" s="54"/>
      <c r="O64" s="54"/>
      <c r="P64" s="54"/>
      <c r="Q64" s="54"/>
    </row>
    <row r="65" spans="1:17" ht="63.75" x14ac:dyDescent="0.2">
      <c r="A65" s="70">
        <v>58</v>
      </c>
      <c r="B65" s="138" t="s">
        <v>4868</v>
      </c>
      <c r="C65" s="78" t="s">
        <v>4869</v>
      </c>
      <c r="D65" s="139" t="s">
        <v>1085</v>
      </c>
      <c r="E65" s="78" t="s">
        <v>4770</v>
      </c>
      <c r="F65" s="139">
        <v>1</v>
      </c>
      <c r="G65" s="139">
        <v>1</v>
      </c>
      <c r="H65" s="139">
        <v>1</v>
      </c>
      <c r="I65" s="139">
        <f t="shared" si="0"/>
        <v>1</v>
      </c>
      <c r="J65" s="298"/>
      <c r="K65" s="54"/>
      <c r="L65" s="54"/>
      <c r="M65" s="54"/>
      <c r="N65" s="54"/>
      <c r="O65" s="54"/>
      <c r="P65" s="54"/>
      <c r="Q65" s="54"/>
    </row>
    <row r="66" spans="1:17" ht="76.5" x14ac:dyDescent="0.2">
      <c r="A66" s="70">
        <v>59</v>
      </c>
      <c r="B66" s="138" t="s">
        <v>4870</v>
      </c>
      <c r="C66" s="78" t="s">
        <v>4871</v>
      </c>
      <c r="D66" s="139" t="s">
        <v>1085</v>
      </c>
      <c r="E66" s="78" t="s">
        <v>4770</v>
      </c>
      <c r="F66" s="139">
        <v>1</v>
      </c>
      <c r="G66" s="139">
        <v>1</v>
      </c>
      <c r="H66" s="139">
        <v>1</v>
      </c>
      <c r="I66" s="139">
        <f t="shared" si="0"/>
        <v>1</v>
      </c>
      <c r="J66" s="298"/>
      <c r="K66" s="54"/>
      <c r="L66" s="54"/>
      <c r="M66" s="54"/>
      <c r="N66" s="54"/>
      <c r="O66" s="54"/>
      <c r="P66" s="54"/>
      <c r="Q66" s="54"/>
    </row>
    <row r="67" spans="1:17" ht="38.25" x14ac:dyDescent="0.2">
      <c r="A67" s="70">
        <v>60</v>
      </c>
      <c r="B67" s="138" t="s">
        <v>4872</v>
      </c>
      <c r="C67" s="78" t="s">
        <v>4873</v>
      </c>
      <c r="D67" s="139" t="s">
        <v>1085</v>
      </c>
      <c r="E67" s="78" t="s">
        <v>4770</v>
      </c>
      <c r="F67" s="139">
        <v>1</v>
      </c>
      <c r="G67" s="139">
        <v>1</v>
      </c>
      <c r="H67" s="139">
        <v>1</v>
      </c>
      <c r="I67" s="139">
        <f t="shared" si="0"/>
        <v>1</v>
      </c>
      <c r="J67" s="298"/>
      <c r="K67" s="54"/>
      <c r="L67" s="54"/>
      <c r="M67" s="54"/>
      <c r="N67" s="54"/>
      <c r="O67" s="54"/>
      <c r="P67" s="54"/>
      <c r="Q67" s="54"/>
    </row>
    <row r="68" spans="1:17" ht="89.25" x14ac:dyDescent="0.2">
      <c r="A68" s="70">
        <v>61</v>
      </c>
      <c r="B68" s="138" t="s">
        <v>4874</v>
      </c>
      <c r="C68" s="78" t="s">
        <v>4875</v>
      </c>
      <c r="D68" s="139" t="s">
        <v>1085</v>
      </c>
      <c r="E68" s="78" t="s">
        <v>4770</v>
      </c>
      <c r="F68" s="139">
        <v>1</v>
      </c>
      <c r="G68" s="139">
        <v>1</v>
      </c>
      <c r="H68" s="139">
        <v>1</v>
      </c>
      <c r="I68" s="139">
        <f t="shared" si="0"/>
        <v>1</v>
      </c>
      <c r="J68" s="298"/>
      <c r="K68" s="54"/>
      <c r="L68" s="54"/>
      <c r="M68" s="54"/>
      <c r="N68" s="54"/>
      <c r="O68" s="54"/>
      <c r="P68" s="54"/>
      <c r="Q68" s="54"/>
    </row>
    <row r="69" spans="1:17" ht="38.25" x14ac:dyDescent="0.2">
      <c r="A69" s="70">
        <v>62</v>
      </c>
      <c r="B69" s="138" t="s">
        <v>4876</v>
      </c>
      <c r="C69" s="78" t="s">
        <v>4877</v>
      </c>
      <c r="D69" s="139" t="s">
        <v>1085</v>
      </c>
      <c r="E69" s="78" t="s">
        <v>4770</v>
      </c>
      <c r="F69" s="139">
        <v>1</v>
      </c>
      <c r="G69" s="139">
        <v>1</v>
      </c>
      <c r="H69" s="139">
        <v>1</v>
      </c>
      <c r="I69" s="139">
        <f t="shared" si="0"/>
        <v>1</v>
      </c>
      <c r="J69" s="298"/>
      <c r="K69" s="54"/>
      <c r="L69" s="54"/>
      <c r="M69" s="54"/>
      <c r="N69" s="54"/>
      <c r="O69" s="54"/>
      <c r="P69" s="54"/>
      <c r="Q69" s="54"/>
    </row>
    <row r="70" spans="1:17" ht="38.25" x14ac:dyDescent="0.2">
      <c r="A70" s="70">
        <v>63</v>
      </c>
      <c r="B70" s="138" t="s">
        <v>4878</v>
      </c>
      <c r="C70" s="78" t="s">
        <v>4879</v>
      </c>
      <c r="D70" s="139" t="s">
        <v>1085</v>
      </c>
      <c r="E70" s="78" t="s">
        <v>4770</v>
      </c>
      <c r="F70" s="139">
        <v>1</v>
      </c>
      <c r="G70" s="139">
        <v>1</v>
      </c>
      <c r="H70" s="139">
        <v>1</v>
      </c>
      <c r="I70" s="139">
        <f t="shared" si="0"/>
        <v>1</v>
      </c>
      <c r="J70" s="298"/>
      <c r="K70" s="54"/>
      <c r="L70" s="54"/>
      <c r="M70" s="54"/>
      <c r="N70" s="54"/>
      <c r="O70" s="54"/>
      <c r="P70" s="54"/>
      <c r="Q70" s="54"/>
    </row>
    <row r="71" spans="1:17" ht="63.75" x14ac:dyDescent="0.2">
      <c r="A71" s="70">
        <v>64</v>
      </c>
      <c r="B71" s="138" t="s">
        <v>4880</v>
      </c>
      <c r="C71" s="78" t="s">
        <v>4881</v>
      </c>
      <c r="D71" s="139" t="s">
        <v>1085</v>
      </c>
      <c r="E71" s="78" t="s">
        <v>4770</v>
      </c>
      <c r="F71" s="139">
        <v>1</v>
      </c>
      <c r="G71" s="139">
        <v>1</v>
      </c>
      <c r="H71" s="139">
        <v>1</v>
      </c>
      <c r="I71" s="139">
        <f t="shared" si="0"/>
        <v>1</v>
      </c>
      <c r="J71" s="298"/>
      <c r="K71" s="54"/>
      <c r="L71" s="54"/>
      <c r="M71" s="54"/>
      <c r="N71" s="54"/>
      <c r="O71" s="54"/>
      <c r="P71" s="54"/>
      <c r="Q71" s="54"/>
    </row>
    <row r="72" spans="1:17" ht="38.25" x14ac:dyDescent="0.2">
      <c r="A72" s="70">
        <v>65</v>
      </c>
      <c r="B72" s="138" t="s">
        <v>4882</v>
      </c>
      <c r="C72" s="78" t="s">
        <v>4883</v>
      </c>
      <c r="D72" s="139" t="s">
        <v>1085</v>
      </c>
      <c r="E72" s="78" t="s">
        <v>4770</v>
      </c>
      <c r="F72" s="139">
        <v>1</v>
      </c>
      <c r="G72" s="139">
        <v>1</v>
      </c>
      <c r="H72" s="139">
        <v>1</v>
      </c>
      <c r="I72" s="139">
        <f t="shared" si="0"/>
        <v>1</v>
      </c>
      <c r="J72" s="298"/>
      <c r="K72" s="54"/>
      <c r="L72" s="54"/>
      <c r="M72" s="54"/>
      <c r="N72" s="54"/>
      <c r="O72" s="54"/>
      <c r="P72" s="54"/>
      <c r="Q72" s="54"/>
    </row>
    <row r="73" spans="1:17" ht="38.25" x14ac:dyDescent="0.2">
      <c r="A73" s="70">
        <v>66</v>
      </c>
      <c r="B73" s="138" t="s">
        <v>4884</v>
      </c>
      <c r="C73" s="78" t="s">
        <v>4885</v>
      </c>
      <c r="D73" s="139" t="s">
        <v>1085</v>
      </c>
      <c r="E73" s="78" t="s">
        <v>4770</v>
      </c>
      <c r="F73" s="139">
        <v>1</v>
      </c>
      <c r="G73" s="139">
        <v>1</v>
      </c>
      <c r="H73" s="139">
        <v>1</v>
      </c>
      <c r="I73" s="139">
        <f t="shared" si="0"/>
        <v>1</v>
      </c>
      <c r="J73" s="298"/>
      <c r="K73" s="54"/>
      <c r="L73" s="54"/>
      <c r="M73" s="54"/>
      <c r="N73" s="54"/>
      <c r="O73" s="54"/>
      <c r="P73" s="54"/>
      <c r="Q73" s="54"/>
    </row>
    <row r="74" spans="1:17" ht="63.75" x14ac:dyDescent="0.2">
      <c r="A74" s="70">
        <v>67</v>
      </c>
      <c r="B74" s="138" t="s">
        <v>4886</v>
      </c>
      <c r="C74" s="78" t="s">
        <v>4887</v>
      </c>
      <c r="D74" s="139" t="s">
        <v>1085</v>
      </c>
      <c r="E74" s="78" t="s">
        <v>4770</v>
      </c>
      <c r="F74" s="139">
        <v>1</v>
      </c>
      <c r="G74" s="139">
        <v>1</v>
      </c>
      <c r="H74" s="139">
        <v>1</v>
      </c>
      <c r="I74" s="139">
        <f t="shared" ref="I74:I137" si="1">F74*0.2+G74*0.4+H74*0.4</f>
        <v>1</v>
      </c>
      <c r="J74" s="298"/>
      <c r="K74" s="54"/>
      <c r="L74" s="54"/>
      <c r="M74" s="54"/>
      <c r="N74" s="54"/>
      <c r="O74" s="54"/>
      <c r="P74" s="54"/>
      <c r="Q74" s="54"/>
    </row>
    <row r="75" spans="1:17" ht="38.25" x14ac:dyDescent="0.2">
      <c r="A75" s="70">
        <v>68</v>
      </c>
      <c r="B75" s="138" t="s">
        <v>4888</v>
      </c>
      <c r="C75" s="78" t="s">
        <v>4889</v>
      </c>
      <c r="D75" s="139" t="s">
        <v>1085</v>
      </c>
      <c r="E75" s="78" t="s">
        <v>4770</v>
      </c>
      <c r="F75" s="139">
        <v>1</v>
      </c>
      <c r="G75" s="139">
        <v>1</v>
      </c>
      <c r="H75" s="139">
        <v>1</v>
      </c>
      <c r="I75" s="139">
        <f t="shared" si="1"/>
        <v>1</v>
      </c>
      <c r="J75" s="298"/>
      <c r="K75" s="54"/>
      <c r="L75" s="54"/>
      <c r="M75" s="54"/>
      <c r="N75" s="54"/>
      <c r="O75" s="54"/>
      <c r="P75" s="54"/>
      <c r="Q75" s="54"/>
    </row>
    <row r="76" spans="1:17" ht="38.25" x14ac:dyDescent="0.2">
      <c r="A76" s="70">
        <v>69</v>
      </c>
      <c r="B76" s="138" t="s">
        <v>4890</v>
      </c>
      <c r="C76" s="78" t="s">
        <v>4891</v>
      </c>
      <c r="D76" s="139" t="s">
        <v>1085</v>
      </c>
      <c r="E76" s="78" t="s">
        <v>4770</v>
      </c>
      <c r="F76" s="139">
        <v>1</v>
      </c>
      <c r="G76" s="139">
        <v>1</v>
      </c>
      <c r="H76" s="139">
        <v>1</v>
      </c>
      <c r="I76" s="139">
        <f t="shared" si="1"/>
        <v>1</v>
      </c>
      <c r="J76" s="298"/>
      <c r="K76" s="54"/>
      <c r="L76" s="54"/>
      <c r="M76" s="54"/>
      <c r="N76" s="54"/>
      <c r="O76" s="54"/>
      <c r="P76" s="54"/>
      <c r="Q76" s="54"/>
    </row>
    <row r="77" spans="1:17" ht="38.25" x14ac:dyDescent="0.2">
      <c r="A77" s="70">
        <v>70</v>
      </c>
      <c r="B77" s="138" t="s">
        <v>4892</v>
      </c>
      <c r="C77" s="78" t="s">
        <v>4893</v>
      </c>
      <c r="D77" s="139" t="s">
        <v>1085</v>
      </c>
      <c r="E77" s="78" t="s">
        <v>4770</v>
      </c>
      <c r="F77" s="139">
        <v>1</v>
      </c>
      <c r="G77" s="139">
        <v>1</v>
      </c>
      <c r="H77" s="139">
        <v>1</v>
      </c>
      <c r="I77" s="139">
        <f t="shared" si="1"/>
        <v>1</v>
      </c>
      <c r="J77" s="298"/>
      <c r="K77" s="54"/>
      <c r="L77" s="54"/>
      <c r="M77" s="54"/>
      <c r="N77" s="54"/>
      <c r="O77" s="54"/>
      <c r="P77" s="54"/>
      <c r="Q77" s="54"/>
    </row>
    <row r="78" spans="1:17" ht="38.25" x14ac:dyDescent="0.2">
      <c r="A78" s="70">
        <v>71</v>
      </c>
      <c r="B78" s="138" t="s">
        <v>4894</v>
      </c>
      <c r="C78" s="78" t="s">
        <v>4895</v>
      </c>
      <c r="D78" s="139" t="s">
        <v>1085</v>
      </c>
      <c r="E78" s="78" t="s">
        <v>4770</v>
      </c>
      <c r="F78" s="139">
        <v>1</v>
      </c>
      <c r="G78" s="139">
        <v>1</v>
      </c>
      <c r="H78" s="139">
        <v>1</v>
      </c>
      <c r="I78" s="139">
        <f t="shared" si="1"/>
        <v>1</v>
      </c>
      <c r="J78" s="298"/>
      <c r="K78" s="54"/>
      <c r="L78" s="54"/>
      <c r="M78" s="54"/>
      <c r="N78" s="54"/>
      <c r="O78" s="54"/>
      <c r="P78" s="54"/>
      <c r="Q78" s="54"/>
    </row>
    <row r="79" spans="1:17" ht="76.5" x14ac:dyDescent="0.2">
      <c r="A79" s="70">
        <v>72</v>
      </c>
      <c r="B79" s="138" t="s">
        <v>4896</v>
      </c>
      <c r="C79" s="78" t="s">
        <v>4897</v>
      </c>
      <c r="D79" s="139" t="s">
        <v>1085</v>
      </c>
      <c r="E79" s="78" t="s">
        <v>4770</v>
      </c>
      <c r="F79" s="139">
        <v>1</v>
      </c>
      <c r="G79" s="139">
        <v>1</v>
      </c>
      <c r="H79" s="139">
        <v>1</v>
      </c>
      <c r="I79" s="139">
        <f t="shared" si="1"/>
        <v>1</v>
      </c>
      <c r="J79" s="298"/>
      <c r="K79" s="54"/>
      <c r="L79" s="54"/>
      <c r="M79" s="54"/>
      <c r="N79" s="54"/>
      <c r="O79" s="54"/>
      <c r="P79" s="54"/>
      <c r="Q79" s="54"/>
    </row>
    <row r="80" spans="1:17" ht="76.5" x14ac:dyDescent="0.2">
      <c r="A80" s="70">
        <v>73</v>
      </c>
      <c r="B80" s="138" t="s">
        <v>4898</v>
      </c>
      <c r="C80" s="78" t="s">
        <v>4899</v>
      </c>
      <c r="D80" s="139" t="s">
        <v>1085</v>
      </c>
      <c r="E80" s="78" t="s">
        <v>4770</v>
      </c>
      <c r="F80" s="139">
        <v>1</v>
      </c>
      <c r="G80" s="139">
        <v>1</v>
      </c>
      <c r="H80" s="139">
        <v>1</v>
      </c>
      <c r="I80" s="139">
        <f t="shared" si="1"/>
        <v>1</v>
      </c>
      <c r="J80" s="298"/>
      <c r="K80" s="54"/>
      <c r="L80" s="54"/>
      <c r="M80" s="54"/>
      <c r="N80" s="54"/>
      <c r="O80" s="54"/>
      <c r="P80" s="54"/>
      <c r="Q80" s="54"/>
    </row>
    <row r="81" spans="1:17" ht="38.25" x14ac:dyDescent="0.2">
      <c r="A81" s="70">
        <v>74</v>
      </c>
      <c r="B81" s="138" t="s">
        <v>4900</v>
      </c>
      <c r="C81" s="78" t="s">
        <v>4901</v>
      </c>
      <c r="D81" s="139" t="s">
        <v>1085</v>
      </c>
      <c r="E81" s="78" t="s">
        <v>4770</v>
      </c>
      <c r="F81" s="139">
        <v>1</v>
      </c>
      <c r="G81" s="139">
        <v>1</v>
      </c>
      <c r="H81" s="139">
        <v>1</v>
      </c>
      <c r="I81" s="139">
        <f t="shared" si="1"/>
        <v>1</v>
      </c>
      <c r="J81" s="298"/>
      <c r="K81" s="54"/>
      <c r="L81" s="54"/>
      <c r="M81" s="54"/>
      <c r="N81" s="54"/>
      <c r="O81" s="54"/>
      <c r="P81" s="54"/>
      <c r="Q81" s="54"/>
    </row>
    <row r="82" spans="1:17" ht="38.25" x14ac:dyDescent="0.2">
      <c r="A82" s="70">
        <v>75</v>
      </c>
      <c r="B82" s="138" t="s">
        <v>4902</v>
      </c>
      <c r="C82" s="78" t="s">
        <v>4903</v>
      </c>
      <c r="D82" s="139" t="s">
        <v>1085</v>
      </c>
      <c r="E82" s="78" t="s">
        <v>4770</v>
      </c>
      <c r="F82" s="139">
        <v>1</v>
      </c>
      <c r="G82" s="139">
        <v>1</v>
      </c>
      <c r="H82" s="139">
        <v>1</v>
      </c>
      <c r="I82" s="139">
        <f t="shared" si="1"/>
        <v>1</v>
      </c>
      <c r="J82" s="298"/>
      <c r="K82" s="54"/>
      <c r="L82" s="54"/>
      <c r="M82" s="54"/>
      <c r="N82" s="54"/>
      <c r="O82" s="54"/>
      <c r="P82" s="54"/>
      <c r="Q82" s="54"/>
    </row>
    <row r="83" spans="1:17" ht="38.25" x14ac:dyDescent="0.2">
      <c r="A83" s="70">
        <v>76</v>
      </c>
      <c r="B83" s="138" t="s">
        <v>4904</v>
      </c>
      <c r="C83" s="78" t="s">
        <v>4905</v>
      </c>
      <c r="D83" s="139" t="s">
        <v>1085</v>
      </c>
      <c r="E83" s="78" t="s">
        <v>4770</v>
      </c>
      <c r="F83" s="139">
        <v>1</v>
      </c>
      <c r="G83" s="139">
        <v>1</v>
      </c>
      <c r="H83" s="139">
        <v>1</v>
      </c>
      <c r="I83" s="139">
        <f t="shared" si="1"/>
        <v>1</v>
      </c>
      <c r="J83" s="298"/>
      <c r="K83" s="54"/>
      <c r="L83" s="54"/>
      <c r="M83" s="54"/>
      <c r="N83" s="54"/>
      <c r="O83" s="54"/>
      <c r="P83" s="54"/>
      <c r="Q83" s="54"/>
    </row>
    <row r="84" spans="1:17" ht="76.5" x14ac:dyDescent="0.2">
      <c r="A84" s="70">
        <v>77</v>
      </c>
      <c r="B84" s="138" t="s">
        <v>4906</v>
      </c>
      <c r="C84" s="78" t="s">
        <v>4907</v>
      </c>
      <c r="D84" s="139" t="s">
        <v>1085</v>
      </c>
      <c r="E84" s="78" t="s">
        <v>4770</v>
      </c>
      <c r="F84" s="139">
        <v>1</v>
      </c>
      <c r="G84" s="139">
        <v>1</v>
      </c>
      <c r="H84" s="139">
        <v>1</v>
      </c>
      <c r="I84" s="139">
        <f t="shared" si="1"/>
        <v>1</v>
      </c>
      <c r="J84" s="298"/>
      <c r="K84" s="54"/>
      <c r="L84" s="54"/>
      <c r="M84" s="54"/>
      <c r="N84" s="54"/>
      <c r="O84" s="54"/>
      <c r="P84" s="54"/>
      <c r="Q84" s="54"/>
    </row>
    <row r="85" spans="1:17" ht="63.75" x14ac:dyDescent="0.2">
      <c r="A85" s="70">
        <v>78</v>
      </c>
      <c r="B85" s="138" t="s">
        <v>4908</v>
      </c>
      <c r="C85" s="78" t="s">
        <v>4909</v>
      </c>
      <c r="D85" s="139" t="s">
        <v>1085</v>
      </c>
      <c r="E85" s="78" t="s">
        <v>4770</v>
      </c>
      <c r="F85" s="139">
        <v>1</v>
      </c>
      <c r="G85" s="139">
        <v>1</v>
      </c>
      <c r="H85" s="139">
        <v>1</v>
      </c>
      <c r="I85" s="139">
        <f t="shared" si="1"/>
        <v>1</v>
      </c>
      <c r="J85" s="298"/>
      <c r="K85" s="54"/>
      <c r="L85" s="54"/>
      <c r="M85" s="54"/>
      <c r="N85" s="54"/>
      <c r="O85" s="54"/>
      <c r="P85" s="54"/>
      <c r="Q85" s="54"/>
    </row>
    <row r="86" spans="1:17" ht="63.75" x14ac:dyDescent="0.2">
      <c r="A86" s="70">
        <v>79</v>
      </c>
      <c r="B86" s="138" t="s">
        <v>4910</v>
      </c>
      <c r="C86" s="78" t="s">
        <v>4911</v>
      </c>
      <c r="D86" s="139" t="s">
        <v>1085</v>
      </c>
      <c r="E86" s="78" t="s">
        <v>4770</v>
      </c>
      <c r="F86" s="139">
        <v>1</v>
      </c>
      <c r="G86" s="139">
        <v>1</v>
      </c>
      <c r="H86" s="139">
        <v>1</v>
      </c>
      <c r="I86" s="139">
        <f t="shared" si="1"/>
        <v>1</v>
      </c>
      <c r="J86" s="298"/>
      <c r="K86" s="54"/>
      <c r="L86" s="54"/>
      <c r="M86" s="54"/>
      <c r="N86" s="54"/>
      <c r="O86" s="54"/>
      <c r="P86" s="54"/>
      <c r="Q86" s="54"/>
    </row>
    <row r="87" spans="1:17" ht="127.5" x14ac:dyDescent="0.2">
      <c r="A87" s="70">
        <v>80</v>
      </c>
      <c r="B87" s="138" t="s">
        <v>4912</v>
      </c>
      <c r="C87" s="78" t="s">
        <v>4913</v>
      </c>
      <c r="D87" s="139" t="s">
        <v>1085</v>
      </c>
      <c r="E87" s="78" t="s">
        <v>4770</v>
      </c>
      <c r="F87" s="139">
        <v>1</v>
      </c>
      <c r="G87" s="296">
        <v>1</v>
      </c>
      <c r="H87" s="139">
        <v>1</v>
      </c>
      <c r="I87" s="139">
        <f t="shared" si="1"/>
        <v>1</v>
      </c>
      <c r="J87" s="78" t="s">
        <v>4914</v>
      </c>
      <c r="K87" s="54"/>
      <c r="L87" s="54"/>
      <c r="M87" s="54"/>
      <c r="N87" s="54"/>
      <c r="O87" s="54"/>
      <c r="P87" s="54"/>
      <c r="Q87" s="54"/>
    </row>
    <row r="88" spans="1:17" ht="38.25" x14ac:dyDescent="0.2">
      <c r="A88" s="70">
        <v>81</v>
      </c>
      <c r="B88" s="138" t="s">
        <v>4915</v>
      </c>
      <c r="C88" s="78" t="s">
        <v>4916</v>
      </c>
      <c r="D88" s="139" t="s">
        <v>1085</v>
      </c>
      <c r="E88" s="78" t="s">
        <v>4770</v>
      </c>
      <c r="F88" s="139">
        <v>1</v>
      </c>
      <c r="G88" s="139">
        <v>1</v>
      </c>
      <c r="H88" s="139">
        <v>1</v>
      </c>
      <c r="I88" s="139">
        <f t="shared" si="1"/>
        <v>1</v>
      </c>
      <c r="J88" s="298"/>
      <c r="K88" s="54"/>
      <c r="L88" s="54"/>
      <c r="M88" s="54"/>
      <c r="N88" s="54"/>
      <c r="O88" s="54"/>
      <c r="P88" s="54"/>
      <c r="Q88" s="54"/>
    </row>
    <row r="89" spans="1:17" ht="76.5" x14ac:dyDescent="0.2">
      <c r="A89" s="70">
        <v>82</v>
      </c>
      <c r="B89" s="138" t="s">
        <v>4917</v>
      </c>
      <c r="C89" s="78" t="s">
        <v>4918</v>
      </c>
      <c r="D89" s="139" t="s">
        <v>1085</v>
      </c>
      <c r="E89" s="78" t="s">
        <v>4770</v>
      </c>
      <c r="F89" s="139">
        <v>1</v>
      </c>
      <c r="G89" s="139">
        <v>1</v>
      </c>
      <c r="H89" s="139">
        <v>1</v>
      </c>
      <c r="I89" s="139">
        <f t="shared" si="1"/>
        <v>1</v>
      </c>
      <c r="J89" s="298"/>
      <c r="K89" s="54"/>
      <c r="L89" s="54"/>
      <c r="M89" s="54"/>
      <c r="N89" s="54"/>
      <c r="O89" s="54"/>
      <c r="P89" s="54"/>
      <c r="Q89" s="54"/>
    </row>
    <row r="90" spans="1:17" ht="38.25" x14ac:dyDescent="0.2">
      <c r="A90" s="70">
        <v>83</v>
      </c>
      <c r="B90" s="138" t="s">
        <v>4919</v>
      </c>
      <c r="C90" s="78" t="s">
        <v>4920</v>
      </c>
      <c r="D90" s="139" t="s">
        <v>1085</v>
      </c>
      <c r="E90" s="78" t="s">
        <v>4770</v>
      </c>
      <c r="F90" s="139">
        <v>1</v>
      </c>
      <c r="G90" s="139">
        <v>1</v>
      </c>
      <c r="H90" s="139">
        <v>1</v>
      </c>
      <c r="I90" s="139">
        <f t="shared" si="1"/>
        <v>1</v>
      </c>
      <c r="J90" s="298"/>
      <c r="K90" s="54"/>
      <c r="L90" s="54"/>
      <c r="M90" s="54"/>
      <c r="N90" s="54"/>
      <c r="O90" s="54"/>
      <c r="P90" s="54"/>
      <c r="Q90" s="54"/>
    </row>
    <row r="91" spans="1:17" ht="76.5" x14ac:dyDescent="0.2">
      <c r="A91" s="70">
        <v>84</v>
      </c>
      <c r="B91" s="138" t="s">
        <v>4921</v>
      </c>
      <c r="C91" s="78" t="s">
        <v>4922</v>
      </c>
      <c r="D91" s="139" t="s">
        <v>1085</v>
      </c>
      <c r="E91" s="78" t="s">
        <v>4770</v>
      </c>
      <c r="F91" s="139">
        <v>1</v>
      </c>
      <c r="G91" s="139">
        <v>1</v>
      </c>
      <c r="H91" s="139">
        <v>1</v>
      </c>
      <c r="I91" s="139">
        <f t="shared" si="1"/>
        <v>1</v>
      </c>
      <c r="J91" s="298"/>
      <c r="K91" s="54"/>
      <c r="L91" s="54"/>
      <c r="M91" s="54"/>
      <c r="N91" s="54"/>
      <c r="O91" s="54"/>
      <c r="P91" s="54"/>
      <c r="Q91" s="54"/>
    </row>
    <row r="92" spans="1:17" ht="63.75" x14ac:dyDescent="0.2">
      <c r="A92" s="70">
        <v>85</v>
      </c>
      <c r="B92" s="138" t="s">
        <v>4923</v>
      </c>
      <c r="C92" s="78" t="s">
        <v>4924</v>
      </c>
      <c r="D92" s="139" t="s">
        <v>1085</v>
      </c>
      <c r="E92" s="78" t="s">
        <v>4770</v>
      </c>
      <c r="F92" s="139">
        <v>1</v>
      </c>
      <c r="G92" s="139">
        <v>1</v>
      </c>
      <c r="H92" s="139">
        <v>1</v>
      </c>
      <c r="I92" s="139">
        <f t="shared" si="1"/>
        <v>1</v>
      </c>
      <c r="J92" s="298"/>
      <c r="K92" s="54"/>
      <c r="L92" s="54"/>
      <c r="M92" s="54"/>
      <c r="N92" s="54"/>
      <c r="O92" s="54"/>
      <c r="P92" s="54"/>
      <c r="Q92" s="54"/>
    </row>
    <row r="93" spans="1:17" ht="63.75" x14ac:dyDescent="0.2">
      <c r="A93" s="70">
        <v>86</v>
      </c>
      <c r="B93" s="138" t="s">
        <v>4925</v>
      </c>
      <c r="C93" s="78" t="s">
        <v>4926</v>
      </c>
      <c r="D93" s="139" t="s">
        <v>1085</v>
      </c>
      <c r="E93" s="78" t="s">
        <v>4927</v>
      </c>
      <c r="F93" s="139">
        <v>1</v>
      </c>
      <c r="G93" s="139">
        <v>1</v>
      </c>
      <c r="H93" s="139">
        <v>1</v>
      </c>
      <c r="I93" s="139">
        <f t="shared" si="1"/>
        <v>1</v>
      </c>
      <c r="J93" s="298"/>
      <c r="K93" s="54"/>
      <c r="L93" s="54"/>
      <c r="M93" s="54"/>
      <c r="N93" s="54"/>
      <c r="O93" s="54"/>
      <c r="P93" s="54"/>
      <c r="Q93" s="54"/>
    </row>
    <row r="94" spans="1:17" ht="63.75" x14ac:dyDescent="0.2">
      <c r="A94" s="70">
        <v>87</v>
      </c>
      <c r="B94" s="138" t="s">
        <v>4928</v>
      </c>
      <c r="C94" s="78" t="s">
        <v>4929</v>
      </c>
      <c r="D94" s="139" t="s">
        <v>1085</v>
      </c>
      <c r="E94" s="78" t="s">
        <v>4927</v>
      </c>
      <c r="F94" s="139">
        <v>1</v>
      </c>
      <c r="G94" s="139">
        <v>1</v>
      </c>
      <c r="H94" s="139">
        <v>1</v>
      </c>
      <c r="I94" s="139">
        <f t="shared" si="1"/>
        <v>1</v>
      </c>
      <c r="J94" s="298"/>
      <c r="K94" s="54"/>
      <c r="L94" s="54"/>
      <c r="M94" s="54"/>
      <c r="N94" s="54"/>
      <c r="O94" s="54"/>
      <c r="P94" s="54"/>
      <c r="Q94" s="54"/>
    </row>
    <row r="95" spans="1:17" ht="63.75" x14ac:dyDescent="0.2">
      <c r="A95" s="70">
        <v>88</v>
      </c>
      <c r="B95" s="138" t="s">
        <v>4930</v>
      </c>
      <c r="C95" s="78" t="s">
        <v>4931</v>
      </c>
      <c r="D95" s="139" t="s">
        <v>1085</v>
      </c>
      <c r="E95" s="78" t="s">
        <v>4927</v>
      </c>
      <c r="F95" s="139">
        <v>1</v>
      </c>
      <c r="G95" s="139">
        <v>1</v>
      </c>
      <c r="H95" s="139">
        <v>1</v>
      </c>
      <c r="I95" s="139">
        <f t="shared" si="1"/>
        <v>1</v>
      </c>
      <c r="J95" s="298"/>
      <c r="K95" s="54"/>
      <c r="L95" s="54"/>
      <c r="M95" s="54"/>
      <c r="N95" s="54"/>
      <c r="O95" s="54"/>
      <c r="P95" s="54"/>
      <c r="Q95" s="54"/>
    </row>
    <row r="96" spans="1:17" ht="51" x14ac:dyDescent="0.2">
      <c r="A96" s="70">
        <v>89</v>
      </c>
      <c r="B96" s="138" t="s">
        <v>4932</v>
      </c>
      <c r="C96" s="78" t="s">
        <v>4933</v>
      </c>
      <c r="D96" s="139" t="s">
        <v>1085</v>
      </c>
      <c r="E96" s="78" t="s">
        <v>4770</v>
      </c>
      <c r="F96" s="139">
        <v>1</v>
      </c>
      <c r="G96" s="139">
        <v>1</v>
      </c>
      <c r="H96" s="139">
        <v>1</v>
      </c>
      <c r="I96" s="139">
        <f t="shared" si="1"/>
        <v>1</v>
      </c>
      <c r="J96" s="298"/>
      <c r="K96" s="54"/>
      <c r="L96" s="54"/>
      <c r="M96" s="54"/>
      <c r="N96" s="54"/>
      <c r="O96" s="54"/>
      <c r="P96" s="54"/>
      <c r="Q96" s="54"/>
    </row>
    <row r="97" spans="1:17" ht="89.25" x14ac:dyDescent="0.2">
      <c r="A97" s="70">
        <v>90</v>
      </c>
      <c r="B97" s="138" t="s">
        <v>4934</v>
      </c>
      <c r="C97" s="78" t="s">
        <v>4935</v>
      </c>
      <c r="D97" s="139" t="s">
        <v>1085</v>
      </c>
      <c r="E97" s="78" t="s">
        <v>4927</v>
      </c>
      <c r="F97" s="139">
        <v>1</v>
      </c>
      <c r="G97" s="139">
        <v>1</v>
      </c>
      <c r="H97" s="139">
        <v>1</v>
      </c>
      <c r="I97" s="139">
        <f t="shared" si="1"/>
        <v>1</v>
      </c>
      <c r="J97" s="298"/>
      <c r="K97" s="54"/>
      <c r="L97" s="54"/>
      <c r="M97" s="54"/>
      <c r="N97" s="54"/>
      <c r="O97" s="54"/>
      <c r="P97" s="54"/>
      <c r="Q97" s="54"/>
    </row>
    <row r="98" spans="1:17" ht="38.25" x14ac:dyDescent="0.2">
      <c r="A98" s="70">
        <v>91</v>
      </c>
      <c r="B98" s="138" t="s">
        <v>4936</v>
      </c>
      <c r="C98" s="78" t="s">
        <v>4937</v>
      </c>
      <c r="D98" s="139" t="s">
        <v>1085</v>
      </c>
      <c r="E98" s="78" t="s">
        <v>4770</v>
      </c>
      <c r="F98" s="139">
        <v>1</v>
      </c>
      <c r="G98" s="139">
        <v>1</v>
      </c>
      <c r="H98" s="139">
        <v>1</v>
      </c>
      <c r="I98" s="139">
        <f t="shared" si="1"/>
        <v>1</v>
      </c>
      <c r="J98" s="298"/>
      <c r="K98" s="54"/>
      <c r="L98" s="54"/>
      <c r="M98" s="54"/>
      <c r="N98" s="54"/>
      <c r="O98" s="54"/>
      <c r="P98" s="54"/>
      <c r="Q98" s="54"/>
    </row>
    <row r="99" spans="1:17" ht="89.25" x14ac:dyDescent="0.2">
      <c r="A99" s="70">
        <v>92</v>
      </c>
      <c r="B99" s="138" t="s">
        <v>4938</v>
      </c>
      <c r="C99" s="78" t="s">
        <v>4939</v>
      </c>
      <c r="D99" s="139" t="s">
        <v>1085</v>
      </c>
      <c r="E99" s="78" t="s">
        <v>4770</v>
      </c>
      <c r="F99" s="139">
        <v>1</v>
      </c>
      <c r="G99" s="139">
        <v>1</v>
      </c>
      <c r="H99" s="139">
        <v>1</v>
      </c>
      <c r="I99" s="139">
        <f t="shared" si="1"/>
        <v>1</v>
      </c>
      <c r="J99" s="298"/>
      <c r="K99" s="54"/>
      <c r="L99" s="54"/>
      <c r="M99" s="54"/>
      <c r="N99" s="54"/>
      <c r="O99" s="54"/>
      <c r="P99" s="54"/>
      <c r="Q99" s="54"/>
    </row>
    <row r="100" spans="1:17" ht="76.5" x14ac:dyDescent="0.2">
      <c r="A100" s="70">
        <v>93</v>
      </c>
      <c r="B100" s="138" t="s">
        <v>4940</v>
      </c>
      <c r="C100" s="78" t="s">
        <v>4941</v>
      </c>
      <c r="D100" s="139" t="s">
        <v>1085</v>
      </c>
      <c r="E100" s="78" t="s">
        <v>4770</v>
      </c>
      <c r="F100" s="139">
        <v>1</v>
      </c>
      <c r="G100" s="139">
        <v>1</v>
      </c>
      <c r="H100" s="139">
        <v>1</v>
      </c>
      <c r="I100" s="139">
        <f t="shared" si="1"/>
        <v>1</v>
      </c>
      <c r="J100" s="298"/>
      <c r="K100" s="54"/>
      <c r="L100" s="54"/>
      <c r="M100" s="54"/>
      <c r="N100" s="54"/>
      <c r="O100" s="54"/>
      <c r="P100" s="54"/>
      <c r="Q100" s="54"/>
    </row>
    <row r="101" spans="1:17" ht="76.5" x14ac:dyDescent="0.2">
      <c r="A101" s="70">
        <v>94</v>
      </c>
      <c r="B101" s="138" t="s">
        <v>4942</v>
      </c>
      <c r="C101" s="78" t="s">
        <v>4943</v>
      </c>
      <c r="D101" s="139" t="s">
        <v>1085</v>
      </c>
      <c r="E101" s="78" t="s">
        <v>4770</v>
      </c>
      <c r="F101" s="139">
        <v>1</v>
      </c>
      <c r="G101" s="139">
        <v>1</v>
      </c>
      <c r="H101" s="139">
        <v>1</v>
      </c>
      <c r="I101" s="139">
        <f t="shared" si="1"/>
        <v>1</v>
      </c>
      <c r="J101" s="298"/>
      <c r="K101" s="54"/>
      <c r="L101" s="54"/>
      <c r="M101" s="54"/>
      <c r="N101" s="54"/>
      <c r="O101" s="54"/>
      <c r="P101" s="54"/>
      <c r="Q101" s="54"/>
    </row>
    <row r="102" spans="1:17" ht="89.25" x14ac:dyDescent="0.2">
      <c r="A102" s="70">
        <v>95</v>
      </c>
      <c r="B102" s="138" t="s">
        <v>4944</v>
      </c>
      <c r="C102" s="78" t="s">
        <v>4945</v>
      </c>
      <c r="D102" s="139" t="s">
        <v>1514</v>
      </c>
      <c r="E102" s="78" t="s">
        <v>4770</v>
      </c>
      <c r="F102" s="139">
        <v>1</v>
      </c>
      <c r="G102" s="139">
        <v>1</v>
      </c>
      <c r="H102" s="139">
        <v>1</v>
      </c>
      <c r="I102" s="139">
        <f t="shared" si="1"/>
        <v>1</v>
      </c>
      <c r="J102" s="298"/>
      <c r="K102" s="54"/>
      <c r="L102" s="54"/>
      <c r="M102" s="54"/>
      <c r="N102" s="54"/>
      <c r="O102" s="54"/>
      <c r="P102" s="54"/>
      <c r="Q102" s="54"/>
    </row>
    <row r="103" spans="1:17" ht="63.75" x14ac:dyDescent="0.2">
      <c r="A103" s="70">
        <v>96</v>
      </c>
      <c r="B103" s="138" t="s">
        <v>4946</v>
      </c>
      <c r="C103" s="78" t="s">
        <v>4947</v>
      </c>
      <c r="D103" s="139" t="s">
        <v>1514</v>
      </c>
      <c r="E103" s="78" t="s">
        <v>4927</v>
      </c>
      <c r="F103" s="139">
        <v>1</v>
      </c>
      <c r="G103" s="139">
        <v>1</v>
      </c>
      <c r="H103" s="139">
        <v>1</v>
      </c>
      <c r="I103" s="139">
        <f t="shared" si="1"/>
        <v>1</v>
      </c>
      <c r="J103" s="298"/>
      <c r="K103" s="54"/>
      <c r="L103" s="54"/>
      <c r="M103" s="54"/>
      <c r="N103" s="54"/>
      <c r="O103" s="54"/>
      <c r="P103" s="54"/>
      <c r="Q103" s="54"/>
    </row>
    <row r="104" spans="1:17" ht="63.75" x14ac:dyDescent="0.2">
      <c r="A104" s="70">
        <v>97</v>
      </c>
      <c r="B104" s="138" t="s">
        <v>4948</v>
      </c>
      <c r="C104" s="78" t="s">
        <v>4949</v>
      </c>
      <c r="D104" s="139" t="s">
        <v>1514</v>
      </c>
      <c r="E104" s="78" t="s">
        <v>4770</v>
      </c>
      <c r="F104" s="139">
        <v>1</v>
      </c>
      <c r="G104" s="139">
        <v>1</v>
      </c>
      <c r="H104" s="139">
        <v>1</v>
      </c>
      <c r="I104" s="139">
        <f t="shared" si="1"/>
        <v>1</v>
      </c>
      <c r="J104" s="298"/>
      <c r="K104" s="54"/>
      <c r="L104" s="54"/>
      <c r="M104" s="54"/>
      <c r="N104" s="54"/>
      <c r="O104" s="54"/>
      <c r="P104" s="54"/>
      <c r="Q104" s="54"/>
    </row>
    <row r="105" spans="1:17" ht="63.75" x14ac:dyDescent="0.2">
      <c r="A105" s="70">
        <v>98</v>
      </c>
      <c r="B105" s="138" t="s">
        <v>4950</v>
      </c>
      <c r="C105" s="78" t="s">
        <v>4951</v>
      </c>
      <c r="D105" s="139" t="s">
        <v>1514</v>
      </c>
      <c r="E105" s="78" t="s">
        <v>4770</v>
      </c>
      <c r="F105" s="139">
        <v>1</v>
      </c>
      <c r="G105" s="139">
        <v>1</v>
      </c>
      <c r="H105" s="139">
        <v>1</v>
      </c>
      <c r="I105" s="139">
        <f t="shared" si="1"/>
        <v>1</v>
      </c>
      <c r="J105" s="298"/>
      <c r="K105" s="54"/>
      <c r="L105" s="54"/>
      <c r="M105" s="54"/>
      <c r="N105" s="54"/>
      <c r="O105" s="54"/>
      <c r="P105" s="54"/>
      <c r="Q105" s="54"/>
    </row>
    <row r="106" spans="1:17" ht="63.75" x14ac:dyDescent="0.2">
      <c r="A106" s="70">
        <v>99</v>
      </c>
      <c r="B106" s="138" t="s">
        <v>4952</v>
      </c>
      <c r="C106" s="78" t="s">
        <v>4953</v>
      </c>
      <c r="D106" s="139" t="s">
        <v>1514</v>
      </c>
      <c r="E106" s="78" t="s">
        <v>4770</v>
      </c>
      <c r="F106" s="139">
        <v>1</v>
      </c>
      <c r="G106" s="139">
        <v>1</v>
      </c>
      <c r="H106" s="139">
        <v>1</v>
      </c>
      <c r="I106" s="139">
        <f t="shared" si="1"/>
        <v>1</v>
      </c>
      <c r="J106" s="298"/>
      <c r="K106" s="54"/>
      <c r="L106" s="54"/>
      <c r="M106" s="54"/>
      <c r="N106" s="54"/>
      <c r="O106" s="54"/>
      <c r="P106" s="54"/>
      <c r="Q106" s="54"/>
    </row>
    <row r="107" spans="1:17" ht="63.75" x14ac:dyDescent="0.2">
      <c r="A107" s="70">
        <v>100</v>
      </c>
      <c r="B107" s="138" t="s">
        <v>4954</v>
      </c>
      <c r="C107" s="78" t="s">
        <v>4955</v>
      </c>
      <c r="D107" s="139" t="s">
        <v>1514</v>
      </c>
      <c r="E107" s="78" t="s">
        <v>4770</v>
      </c>
      <c r="F107" s="139">
        <v>1</v>
      </c>
      <c r="G107" s="139">
        <v>1</v>
      </c>
      <c r="H107" s="139">
        <v>1</v>
      </c>
      <c r="I107" s="139">
        <f t="shared" si="1"/>
        <v>1</v>
      </c>
      <c r="J107" s="298"/>
      <c r="K107" s="54"/>
      <c r="L107" s="54"/>
      <c r="M107" s="54"/>
      <c r="N107" s="54"/>
      <c r="O107" s="54"/>
      <c r="P107" s="54"/>
      <c r="Q107" s="54"/>
    </row>
    <row r="108" spans="1:17" ht="63.75" x14ac:dyDescent="0.2">
      <c r="A108" s="70">
        <v>101</v>
      </c>
      <c r="B108" s="138" t="s">
        <v>4956</v>
      </c>
      <c r="C108" s="78" t="s">
        <v>4957</v>
      </c>
      <c r="D108" s="139" t="s">
        <v>1514</v>
      </c>
      <c r="E108" s="78" t="s">
        <v>4770</v>
      </c>
      <c r="F108" s="139">
        <v>1</v>
      </c>
      <c r="G108" s="139">
        <v>1</v>
      </c>
      <c r="H108" s="139">
        <v>1</v>
      </c>
      <c r="I108" s="139">
        <f t="shared" si="1"/>
        <v>1</v>
      </c>
      <c r="J108" s="298"/>
      <c r="K108" s="54"/>
      <c r="L108" s="54"/>
      <c r="M108" s="54"/>
      <c r="N108" s="54"/>
      <c r="O108" s="54"/>
      <c r="P108" s="54"/>
      <c r="Q108" s="54"/>
    </row>
    <row r="109" spans="1:17" ht="63.75" x14ac:dyDescent="0.2">
      <c r="A109" s="70">
        <v>102</v>
      </c>
      <c r="B109" s="138" t="s">
        <v>4958</v>
      </c>
      <c r="C109" s="78" t="s">
        <v>4959</v>
      </c>
      <c r="D109" s="139" t="s">
        <v>1514</v>
      </c>
      <c r="E109" s="78" t="s">
        <v>4770</v>
      </c>
      <c r="F109" s="139">
        <v>1</v>
      </c>
      <c r="G109" s="139">
        <v>1</v>
      </c>
      <c r="H109" s="139">
        <v>1</v>
      </c>
      <c r="I109" s="139">
        <f t="shared" si="1"/>
        <v>1</v>
      </c>
      <c r="J109" s="298"/>
      <c r="K109" s="54"/>
      <c r="L109" s="54"/>
      <c r="M109" s="54"/>
      <c r="N109" s="54"/>
      <c r="O109" s="54"/>
      <c r="P109" s="54"/>
      <c r="Q109" s="54"/>
    </row>
    <row r="110" spans="1:17" ht="63.75" x14ac:dyDescent="0.2">
      <c r="A110" s="70">
        <v>103</v>
      </c>
      <c r="B110" s="138" t="s">
        <v>4960</v>
      </c>
      <c r="C110" s="78" t="s">
        <v>4961</v>
      </c>
      <c r="D110" s="139" t="s">
        <v>1514</v>
      </c>
      <c r="E110" s="78" t="s">
        <v>4770</v>
      </c>
      <c r="F110" s="139">
        <v>1</v>
      </c>
      <c r="G110" s="139">
        <v>1</v>
      </c>
      <c r="H110" s="139">
        <v>1</v>
      </c>
      <c r="I110" s="139">
        <f t="shared" si="1"/>
        <v>1</v>
      </c>
      <c r="J110" s="298"/>
      <c r="K110" s="54"/>
      <c r="L110" s="54"/>
      <c r="M110" s="54"/>
      <c r="N110" s="54"/>
      <c r="O110" s="54"/>
      <c r="P110" s="54"/>
      <c r="Q110" s="54"/>
    </row>
    <row r="111" spans="1:17" ht="63.75" x14ac:dyDescent="0.2">
      <c r="A111" s="70">
        <v>104</v>
      </c>
      <c r="B111" s="138" t="s">
        <v>4962</v>
      </c>
      <c r="C111" s="78" t="s">
        <v>4963</v>
      </c>
      <c r="D111" s="139" t="s">
        <v>1514</v>
      </c>
      <c r="E111" s="78" t="s">
        <v>4770</v>
      </c>
      <c r="F111" s="139">
        <v>1</v>
      </c>
      <c r="G111" s="139">
        <v>1</v>
      </c>
      <c r="H111" s="139">
        <v>1</v>
      </c>
      <c r="I111" s="139">
        <f t="shared" si="1"/>
        <v>1</v>
      </c>
      <c r="J111" s="298"/>
      <c r="K111" s="54"/>
      <c r="L111" s="54"/>
      <c r="M111" s="54"/>
      <c r="N111" s="54"/>
      <c r="O111" s="54"/>
      <c r="P111" s="54"/>
      <c r="Q111" s="54"/>
    </row>
    <row r="112" spans="1:17" ht="63.75" x14ac:dyDescent="0.2">
      <c r="A112" s="70">
        <v>105</v>
      </c>
      <c r="B112" s="138" t="s">
        <v>4964</v>
      </c>
      <c r="C112" s="78" t="s">
        <v>4965</v>
      </c>
      <c r="D112" s="139" t="s">
        <v>1514</v>
      </c>
      <c r="E112" s="78" t="s">
        <v>4770</v>
      </c>
      <c r="F112" s="139">
        <v>1</v>
      </c>
      <c r="G112" s="139">
        <v>1</v>
      </c>
      <c r="H112" s="139">
        <v>1</v>
      </c>
      <c r="I112" s="139">
        <f t="shared" si="1"/>
        <v>1</v>
      </c>
      <c r="J112" s="298"/>
      <c r="K112" s="54"/>
      <c r="L112" s="54"/>
      <c r="M112" s="54"/>
      <c r="N112" s="54"/>
      <c r="O112" s="54"/>
      <c r="P112" s="54"/>
      <c r="Q112" s="54"/>
    </row>
    <row r="113" spans="1:17" ht="63.75" x14ac:dyDescent="0.2">
      <c r="A113" s="70">
        <v>106</v>
      </c>
      <c r="B113" s="138" t="s">
        <v>4966</v>
      </c>
      <c r="C113" s="78" t="s">
        <v>4967</v>
      </c>
      <c r="D113" s="139" t="s">
        <v>1514</v>
      </c>
      <c r="E113" s="78" t="s">
        <v>4770</v>
      </c>
      <c r="F113" s="139">
        <v>1</v>
      </c>
      <c r="G113" s="139">
        <v>1</v>
      </c>
      <c r="H113" s="139">
        <v>1</v>
      </c>
      <c r="I113" s="139">
        <f t="shared" si="1"/>
        <v>1</v>
      </c>
      <c r="J113" s="298"/>
      <c r="K113" s="54"/>
      <c r="L113" s="54"/>
      <c r="M113" s="54"/>
      <c r="N113" s="54"/>
      <c r="O113" s="54"/>
      <c r="P113" s="54"/>
      <c r="Q113" s="54"/>
    </row>
    <row r="114" spans="1:17" ht="89.25" x14ac:dyDescent="0.2">
      <c r="A114" s="70">
        <v>107</v>
      </c>
      <c r="B114" s="138" t="s">
        <v>4968</v>
      </c>
      <c r="C114" s="78" t="s">
        <v>4969</v>
      </c>
      <c r="D114" s="139" t="s">
        <v>1514</v>
      </c>
      <c r="E114" s="78" t="s">
        <v>4770</v>
      </c>
      <c r="F114" s="139">
        <v>1</v>
      </c>
      <c r="G114" s="139">
        <v>1</v>
      </c>
      <c r="H114" s="139">
        <v>1</v>
      </c>
      <c r="I114" s="139">
        <f t="shared" si="1"/>
        <v>1</v>
      </c>
      <c r="J114" s="298"/>
      <c r="K114" s="54"/>
      <c r="L114" s="54"/>
      <c r="M114" s="54"/>
      <c r="N114" s="54"/>
      <c r="O114" s="54"/>
      <c r="P114" s="54"/>
      <c r="Q114" s="54"/>
    </row>
    <row r="115" spans="1:17" ht="89.25" x14ac:dyDescent="0.2">
      <c r="A115" s="70">
        <v>108</v>
      </c>
      <c r="B115" s="138" t="s">
        <v>4970</v>
      </c>
      <c r="C115" s="78" t="s">
        <v>4971</v>
      </c>
      <c r="D115" s="139" t="s">
        <v>1514</v>
      </c>
      <c r="E115" s="78" t="s">
        <v>4770</v>
      </c>
      <c r="F115" s="139">
        <v>1</v>
      </c>
      <c r="G115" s="139">
        <v>1</v>
      </c>
      <c r="H115" s="139">
        <v>1</v>
      </c>
      <c r="I115" s="139">
        <f t="shared" si="1"/>
        <v>1</v>
      </c>
      <c r="J115" s="298"/>
      <c r="K115" s="54"/>
      <c r="L115" s="54"/>
      <c r="M115" s="54"/>
      <c r="N115" s="54"/>
      <c r="O115" s="54"/>
      <c r="P115" s="54"/>
      <c r="Q115" s="54"/>
    </row>
    <row r="116" spans="1:17" ht="63.75" x14ac:dyDescent="0.2">
      <c r="A116" s="70">
        <v>109</v>
      </c>
      <c r="B116" s="138" t="s">
        <v>4972</v>
      </c>
      <c r="C116" s="78" t="s">
        <v>4973</v>
      </c>
      <c r="D116" s="139" t="s">
        <v>1514</v>
      </c>
      <c r="E116" s="78" t="s">
        <v>4770</v>
      </c>
      <c r="F116" s="139">
        <v>1</v>
      </c>
      <c r="G116" s="139">
        <v>1</v>
      </c>
      <c r="H116" s="139">
        <v>1</v>
      </c>
      <c r="I116" s="139">
        <f t="shared" si="1"/>
        <v>1</v>
      </c>
      <c r="J116" s="298"/>
      <c r="K116" s="54"/>
      <c r="L116" s="54"/>
      <c r="M116" s="54"/>
      <c r="N116" s="54"/>
      <c r="O116" s="54"/>
      <c r="P116" s="54"/>
      <c r="Q116" s="54"/>
    </row>
    <row r="117" spans="1:17" ht="63.75" x14ac:dyDescent="0.2">
      <c r="A117" s="70">
        <v>110</v>
      </c>
      <c r="B117" s="138" t="s">
        <v>4974</v>
      </c>
      <c r="C117" s="78" t="s">
        <v>4975</v>
      </c>
      <c r="D117" s="139" t="s">
        <v>1514</v>
      </c>
      <c r="E117" s="78" t="s">
        <v>4770</v>
      </c>
      <c r="F117" s="139">
        <v>1</v>
      </c>
      <c r="G117" s="139">
        <v>1</v>
      </c>
      <c r="H117" s="139">
        <v>1</v>
      </c>
      <c r="I117" s="139">
        <f t="shared" si="1"/>
        <v>1</v>
      </c>
      <c r="J117" s="298"/>
      <c r="K117" s="54"/>
      <c r="L117" s="54"/>
      <c r="M117" s="54"/>
      <c r="N117" s="54"/>
      <c r="O117" s="54"/>
      <c r="P117" s="54"/>
      <c r="Q117" s="54"/>
    </row>
    <row r="118" spans="1:17" ht="89.25" x14ac:dyDescent="0.2">
      <c r="A118" s="70">
        <v>111</v>
      </c>
      <c r="B118" s="138" t="s">
        <v>4976</v>
      </c>
      <c r="C118" s="78" t="s">
        <v>4977</v>
      </c>
      <c r="D118" s="139" t="s">
        <v>1514</v>
      </c>
      <c r="E118" s="78" t="s">
        <v>4770</v>
      </c>
      <c r="F118" s="139">
        <v>1</v>
      </c>
      <c r="G118" s="139">
        <v>1</v>
      </c>
      <c r="H118" s="139">
        <v>1</v>
      </c>
      <c r="I118" s="139">
        <f t="shared" si="1"/>
        <v>1</v>
      </c>
      <c r="J118" s="298"/>
      <c r="K118" s="54"/>
      <c r="L118" s="54"/>
      <c r="M118" s="54"/>
      <c r="N118" s="54"/>
      <c r="O118" s="54"/>
      <c r="P118" s="54"/>
      <c r="Q118" s="54"/>
    </row>
    <row r="119" spans="1:17" ht="63.75" x14ac:dyDescent="0.2">
      <c r="A119" s="70">
        <v>112</v>
      </c>
      <c r="B119" s="138" t="s">
        <v>4978</v>
      </c>
      <c r="C119" s="78" t="s">
        <v>4979</v>
      </c>
      <c r="D119" s="139" t="s">
        <v>1514</v>
      </c>
      <c r="E119" s="78" t="s">
        <v>4770</v>
      </c>
      <c r="F119" s="139">
        <v>1</v>
      </c>
      <c r="G119" s="139">
        <v>1</v>
      </c>
      <c r="H119" s="139">
        <v>1</v>
      </c>
      <c r="I119" s="139">
        <f t="shared" si="1"/>
        <v>1</v>
      </c>
      <c r="J119" s="298"/>
      <c r="K119" s="54"/>
      <c r="L119" s="54"/>
      <c r="M119" s="54"/>
      <c r="N119" s="54"/>
      <c r="O119" s="54"/>
      <c r="P119" s="54"/>
      <c r="Q119" s="54"/>
    </row>
    <row r="120" spans="1:17" ht="63.75" x14ac:dyDescent="0.2">
      <c r="A120" s="70">
        <v>113</v>
      </c>
      <c r="B120" s="138" t="s">
        <v>4980</v>
      </c>
      <c r="C120" s="78" t="s">
        <v>2025</v>
      </c>
      <c r="D120" s="139" t="s">
        <v>1514</v>
      </c>
      <c r="E120" s="78" t="s">
        <v>4770</v>
      </c>
      <c r="F120" s="139">
        <v>1</v>
      </c>
      <c r="G120" s="139">
        <v>1</v>
      </c>
      <c r="H120" s="139">
        <v>1</v>
      </c>
      <c r="I120" s="139">
        <f t="shared" si="1"/>
        <v>1</v>
      </c>
      <c r="J120" s="298"/>
      <c r="K120" s="54"/>
      <c r="L120" s="54"/>
      <c r="M120" s="54"/>
      <c r="N120" s="54"/>
      <c r="O120" s="54"/>
      <c r="P120" s="54"/>
      <c r="Q120" s="54"/>
    </row>
    <row r="121" spans="1:17" ht="89.25" x14ac:dyDescent="0.2">
      <c r="A121" s="70">
        <v>114</v>
      </c>
      <c r="B121" s="138" t="s">
        <v>4981</v>
      </c>
      <c r="C121" s="78" t="s">
        <v>4982</v>
      </c>
      <c r="D121" s="139" t="s">
        <v>1514</v>
      </c>
      <c r="E121" s="78" t="s">
        <v>4770</v>
      </c>
      <c r="F121" s="139">
        <v>1</v>
      </c>
      <c r="G121" s="139">
        <v>1</v>
      </c>
      <c r="H121" s="139">
        <v>1</v>
      </c>
      <c r="I121" s="139">
        <f t="shared" si="1"/>
        <v>1</v>
      </c>
      <c r="J121" s="298"/>
      <c r="K121" s="54"/>
      <c r="L121" s="54"/>
      <c r="M121" s="54"/>
      <c r="N121" s="54"/>
      <c r="O121" s="54"/>
      <c r="P121" s="54"/>
      <c r="Q121" s="54"/>
    </row>
    <row r="122" spans="1:17" ht="102" x14ac:dyDescent="0.2">
      <c r="A122" s="70">
        <v>115</v>
      </c>
      <c r="B122" s="138" t="s">
        <v>4983</v>
      </c>
      <c r="C122" s="78" t="s">
        <v>4984</v>
      </c>
      <c r="D122" s="139" t="s">
        <v>1514</v>
      </c>
      <c r="E122" s="78" t="s">
        <v>4770</v>
      </c>
      <c r="F122" s="139">
        <v>1</v>
      </c>
      <c r="G122" s="139">
        <v>1</v>
      </c>
      <c r="H122" s="139">
        <v>1</v>
      </c>
      <c r="I122" s="139">
        <f t="shared" si="1"/>
        <v>1</v>
      </c>
      <c r="J122" s="298"/>
      <c r="K122" s="54"/>
      <c r="L122" s="54"/>
      <c r="M122" s="54"/>
      <c r="N122" s="54"/>
      <c r="O122" s="54"/>
      <c r="P122" s="54"/>
      <c r="Q122" s="54"/>
    </row>
    <row r="123" spans="1:17" ht="89.25" x14ac:dyDescent="0.2">
      <c r="A123" s="70">
        <v>116</v>
      </c>
      <c r="B123" s="138" t="s">
        <v>4985</v>
      </c>
      <c r="C123" s="78" t="s">
        <v>4986</v>
      </c>
      <c r="D123" s="139" t="s">
        <v>1514</v>
      </c>
      <c r="E123" s="78" t="s">
        <v>4770</v>
      </c>
      <c r="F123" s="139">
        <v>1</v>
      </c>
      <c r="G123" s="139">
        <v>1</v>
      </c>
      <c r="H123" s="139">
        <v>1</v>
      </c>
      <c r="I123" s="139">
        <f t="shared" si="1"/>
        <v>1</v>
      </c>
      <c r="J123" s="298"/>
      <c r="K123" s="54"/>
      <c r="L123" s="54"/>
      <c r="M123" s="54"/>
      <c r="N123" s="54"/>
      <c r="O123" s="54"/>
      <c r="P123" s="54"/>
      <c r="Q123" s="54"/>
    </row>
    <row r="124" spans="1:17" ht="63.75" x14ac:dyDescent="0.2">
      <c r="A124" s="70">
        <v>117</v>
      </c>
      <c r="B124" s="138" t="s">
        <v>4987</v>
      </c>
      <c r="C124" s="78" t="s">
        <v>4988</v>
      </c>
      <c r="D124" s="139" t="s">
        <v>1514</v>
      </c>
      <c r="E124" s="78" t="s">
        <v>4770</v>
      </c>
      <c r="F124" s="139">
        <v>1</v>
      </c>
      <c r="G124" s="139">
        <v>1</v>
      </c>
      <c r="H124" s="139">
        <v>1</v>
      </c>
      <c r="I124" s="139">
        <f t="shared" si="1"/>
        <v>1</v>
      </c>
      <c r="J124" s="298"/>
      <c r="K124" s="54"/>
      <c r="L124" s="54"/>
      <c r="M124" s="54"/>
      <c r="N124" s="54"/>
      <c r="O124" s="54"/>
      <c r="P124" s="54"/>
      <c r="Q124" s="54"/>
    </row>
    <row r="125" spans="1:17" ht="76.5" x14ac:dyDescent="0.2">
      <c r="A125" s="70">
        <v>118</v>
      </c>
      <c r="B125" s="138" t="s">
        <v>4989</v>
      </c>
      <c r="C125" s="78" t="s">
        <v>4990</v>
      </c>
      <c r="D125" s="139" t="s">
        <v>1514</v>
      </c>
      <c r="E125" s="78" t="s">
        <v>4770</v>
      </c>
      <c r="F125" s="139">
        <v>1</v>
      </c>
      <c r="G125" s="139">
        <v>1</v>
      </c>
      <c r="H125" s="139">
        <v>1</v>
      </c>
      <c r="I125" s="139">
        <f t="shared" si="1"/>
        <v>1</v>
      </c>
      <c r="J125" s="298"/>
      <c r="K125" s="54"/>
      <c r="L125" s="54"/>
      <c r="M125" s="54"/>
      <c r="N125" s="54"/>
      <c r="O125" s="54"/>
      <c r="P125" s="54"/>
      <c r="Q125" s="54"/>
    </row>
    <row r="126" spans="1:17" ht="76.5" x14ac:dyDescent="0.2">
      <c r="A126" s="70">
        <v>119</v>
      </c>
      <c r="B126" s="138" t="s">
        <v>4991</v>
      </c>
      <c r="C126" s="78" t="s">
        <v>4992</v>
      </c>
      <c r="D126" s="139" t="s">
        <v>1514</v>
      </c>
      <c r="E126" s="78" t="s">
        <v>4770</v>
      </c>
      <c r="F126" s="139">
        <v>1</v>
      </c>
      <c r="G126" s="139">
        <v>1</v>
      </c>
      <c r="H126" s="139">
        <v>1</v>
      </c>
      <c r="I126" s="139">
        <f t="shared" si="1"/>
        <v>1</v>
      </c>
      <c r="J126" s="298"/>
      <c r="K126" s="54"/>
      <c r="L126" s="54"/>
      <c r="M126" s="54"/>
      <c r="N126" s="54"/>
      <c r="O126" s="54"/>
      <c r="P126" s="54"/>
      <c r="Q126" s="54"/>
    </row>
    <row r="127" spans="1:17" ht="63.75" x14ac:dyDescent="0.2">
      <c r="A127" s="70">
        <v>120</v>
      </c>
      <c r="B127" s="138" t="s">
        <v>4993</v>
      </c>
      <c r="C127" s="78" t="s">
        <v>4994</v>
      </c>
      <c r="D127" s="139" t="s">
        <v>1514</v>
      </c>
      <c r="E127" s="78" t="s">
        <v>4770</v>
      </c>
      <c r="F127" s="139">
        <v>1</v>
      </c>
      <c r="G127" s="139">
        <v>1</v>
      </c>
      <c r="H127" s="139">
        <v>1</v>
      </c>
      <c r="I127" s="139">
        <f t="shared" si="1"/>
        <v>1</v>
      </c>
      <c r="J127" s="298"/>
      <c r="K127" s="54"/>
      <c r="L127" s="54"/>
      <c r="M127" s="54"/>
      <c r="N127" s="54"/>
      <c r="O127" s="54"/>
      <c r="P127" s="54"/>
      <c r="Q127" s="54"/>
    </row>
    <row r="128" spans="1:17" ht="63.75" x14ac:dyDescent="0.2">
      <c r="A128" s="70">
        <v>121</v>
      </c>
      <c r="B128" s="138" t="s">
        <v>4995</v>
      </c>
      <c r="C128" s="78" t="s">
        <v>4996</v>
      </c>
      <c r="D128" s="139" t="s">
        <v>1514</v>
      </c>
      <c r="E128" s="78" t="s">
        <v>4770</v>
      </c>
      <c r="F128" s="139">
        <v>1</v>
      </c>
      <c r="G128" s="139">
        <v>1</v>
      </c>
      <c r="H128" s="139">
        <v>1</v>
      </c>
      <c r="I128" s="139">
        <f t="shared" si="1"/>
        <v>1</v>
      </c>
      <c r="J128" s="298"/>
      <c r="K128" s="54"/>
      <c r="L128" s="54"/>
      <c r="M128" s="54"/>
      <c r="N128" s="54"/>
      <c r="O128" s="54"/>
      <c r="P128" s="54"/>
      <c r="Q128" s="54"/>
    </row>
    <row r="129" spans="1:17" ht="63.75" x14ac:dyDescent="0.2">
      <c r="A129" s="70">
        <v>122</v>
      </c>
      <c r="B129" s="138" t="s">
        <v>4997</v>
      </c>
      <c r="C129" s="78" t="s">
        <v>4998</v>
      </c>
      <c r="D129" s="139" t="s">
        <v>1514</v>
      </c>
      <c r="E129" s="78" t="s">
        <v>4770</v>
      </c>
      <c r="F129" s="139">
        <v>1</v>
      </c>
      <c r="G129" s="139">
        <v>1</v>
      </c>
      <c r="H129" s="139">
        <v>1</v>
      </c>
      <c r="I129" s="139">
        <f t="shared" si="1"/>
        <v>1</v>
      </c>
      <c r="J129" s="298"/>
      <c r="K129" s="54"/>
      <c r="L129" s="54"/>
      <c r="M129" s="54"/>
      <c r="N129" s="54"/>
      <c r="O129" s="54"/>
      <c r="P129" s="54"/>
      <c r="Q129" s="54"/>
    </row>
    <row r="130" spans="1:17" ht="63.75" x14ac:dyDescent="0.2">
      <c r="A130" s="70">
        <v>123</v>
      </c>
      <c r="B130" s="138" t="s">
        <v>4999</v>
      </c>
      <c r="C130" s="78" t="s">
        <v>5000</v>
      </c>
      <c r="D130" s="139" t="s">
        <v>1514</v>
      </c>
      <c r="E130" s="78" t="s">
        <v>4770</v>
      </c>
      <c r="F130" s="139">
        <v>1</v>
      </c>
      <c r="G130" s="139">
        <v>1</v>
      </c>
      <c r="H130" s="139">
        <v>1</v>
      </c>
      <c r="I130" s="139">
        <f t="shared" si="1"/>
        <v>1</v>
      </c>
      <c r="J130" s="298"/>
      <c r="K130" s="54"/>
      <c r="L130" s="54"/>
      <c r="M130" s="54"/>
      <c r="N130" s="54"/>
      <c r="O130" s="54"/>
      <c r="P130" s="54"/>
      <c r="Q130" s="54"/>
    </row>
    <row r="131" spans="1:17" ht="63.75" x14ac:dyDescent="0.2">
      <c r="A131" s="70">
        <v>124</v>
      </c>
      <c r="B131" s="138" t="s">
        <v>5001</v>
      </c>
      <c r="C131" s="78" t="s">
        <v>5002</v>
      </c>
      <c r="D131" s="139" t="s">
        <v>1514</v>
      </c>
      <c r="E131" s="78" t="s">
        <v>4770</v>
      </c>
      <c r="F131" s="139">
        <v>1</v>
      </c>
      <c r="G131" s="139">
        <v>1</v>
      </c>
      <c r="H131" s="139">
        <v>1</v>
      </c>
      <c r="I131" s="139">
        <f t="shared" si="1"/>
        <v>1</v>
      </c>
      <c r="J131" s="298"/>
      <c r="K131" s="54"/>
      <c r="L131" s="54"/>
      <c r="M131" s="54"/>
      <c r="N131" s="54"/>
      <c r="O131" s="54"/>
      <c r="P131" s="54"/>
      <c r="Q131" s="54"/>
    </row>
    <row r="132" spans="1:17" ht="89.25" x14ac:dyDescent="0.2">
      <c r="A132" s="70">
        <v>125</v>
      </c>
      <c r="B132" s="138" t="s">
        <v>5003</v>
      </c>
      <c r="C132" s="78" t="s">
        <v>5004</v>
      </c>
      <c r="D132" s="139" t="s">
        <v>1514</v>
      </c>
      <c r="E132" s="78" t="s">
        <v>4770</v>
      </c>
      <c r="F132" s="139">
        <v>1</v>
      </c>
      <c r="G132" s="139">
        <v>1</v>
      </c>
      <c r="H132" s="139">
        <v>1</v>
      </c>
      <c r="I132" s="139">
        <f t="shared" si="1"/>
        <v>1</v>
      </c>
      <c r="J132" s="298"/>
      <c r="K132" s="54"/>
      <c r="L132" s="54"/>
      <c r="M132" s="54"/>
      <c r="N132" s="54"/>
      <c r="O132" s="54"/>
      <c r="P132" s="54"/>
      <c r="Q132" s="54"/>
    </row>
    <row r="133" spans="1:17" ht="89.25" x14ac:dyDescent="0.2">
      <c r="A133" s="70">
        <v>126</v>
      </c>
      <c r="B133" s="138" t="s">
        <v>5005</v>
      </c>
      <c r="C133" s="78" t="s">
        <v>5006</v>
      </c>
      <c r="D133" s="139" t="s">
        <v>1514</v>
      </c>
      <c r="E133" s="78" t="s">
        <v>4770</v>
      </c>
      <c r="F133" s="139">
        <v>1</v>
      </c>
      <c r="G133" s="139">
        <v>1</v>
      </c>
      <c r="H133" s="139">
        <v>1</v>
      </c>
      <c r="I133" s="139">
        <f t="shared" si="1"/>
        <v>1</v>
      </c>
      <c r="J133" s="298"/>
      <c r="K133" s="54"/>
      <c r="L133" s="54"/>
      <c r="M133" s="54"/>
      <c r="N133" s="54"/>
      <c r="O133" s="54"/>
      <c r="P133" s="54"/>
      <c r="Q133" s="54"/>
    </row>
    <row r="134" spans="1:17" ht="63.75" x14ac:dyDescent="0.2">
      <c r="A134" s="70">
        <v>127</v>
      </c>
      <c r="B134" s="138" t="s">
        <v>5007</v>
      </c>
      <c r="C134" s="78" t="s">
        <v>5008</v>
      </c>
      <c r="D134" s="139" t="s">
        <v>1514</v>
      </c>
      <c r="E134" s="78" t="s">
        <v>4770</v>
      </c>
      <c r="F134" s="139">
        <v>1</v>
      </c>
      <c r="G134" s="139">
        <v>1</v>
      </c>
      <c r="H134" s="139">
        <v>1</v>
      </c>
      <c r="I134" s="139">
        <f t="shared" si="1"/>
        <v>1</v>
      </c>
      <c r="J134" s="298"/>
      <c r="K134" s="54"/>
      <c r="L134" s="54"/>
      <c r="M134" s="54"/>
      <c r="N134" s="54"/>
      <c r="O134" s="54"/>
      <c r="P134" s="54"/>
      <c r="Q134" s="54"/>
    </row>
    <row r="135" spans="1:17" ht="89.25" x14ac:dyDescent="0.2">
      <c r="A135" s="70">
        <v>128</v>
      </c>
      <c r="B135" s="138" t="s">
        <v>5009</v>
      </c>
      <c r="C135" s="78" t="s">
        <v>5010</v>
      </c>
      <c r="D135" s="139" t="s">
        <v>1514</v>
      </c>
      <c r="E135" s="78" t="s">
        <v>4770</v>
      </c>
      <c r="F135" s="139">
        <v>1</v>
      </c>
      <c r="G135" s="139">
        <v>1</v>
      </c>
      <c r="H135" s="139">
        <v>1</v>
      </c>
      <c r="I135" s="139">
        <f t="shared" si="1"/>
        <v>1</v>
      </c>
      <c r="J135" s="298"/>
      <c r="K135" s="54"/>
      <c r="L135" s="54"/>
      <c r="M135" s="54"/>
      <c r="N135" s="54"/>
      <c r="O135" s="54"/>
      <c r="P135" s="54"/>
      <c r="Q135" s="54"/>
    </row>
    <row r="136" spans="1:17" ht="114.75" x14ac:dyDescent="0.2">
      <c r="A136" s="70">
        <v>129</v>
      </c>
      <c r="B136" s="138" t="s">
        <v>5011</v>
      </c>
      <c r="C136" s="78" t="s">
        <v>5012</v>
      </c>
      <c r="D136" s="139" t="s">
        <v>1514</v>
      </c>
      <c r="E136" s="78" t="s">
        <v>4770</v>
      </c>
      <c r="F136" s="139">
        <v>1</v>
      </c>
      <c r="G136" s="139">
        <v>1</v>
      </c>
      <c r="H136" s="139">
        <v>1</v>
      </c>
      <c r="I136" s="139">
        <f t="shared" si="1"/>
        <v>1</v>
      </c>
      <c r="J136" s="298"/>
      <c r="K136" s="54"/>
      <c r="L136" s="54"/>
      <c r="M136" s="54"/>
      <c r="N136" s="54"/>
      <c r="O136" s="54"/>
      <c r="P136" s="54"/>
      <c r="Q136" s="54"/>
    </row>
    <row r="137" spans="1:17" ht="89.25" x14ac:dyDescent="0.2">
      <c r="A137" s="70">
        <v>130</v>
      </c>
      <c r="B137" s="138" t="s">
        <v>5013</v>
      </c>
      <c r="C137" s="78" t="s">
        <v>5014</v>
      </c>
      <c r="D137" s="139" t="s">
        <v>1514</v>
      </c>
      <c r="E137" s="78" t="s">
        <v>4770</v>
      </c>
      <c r="F137" s="139">
        <v>1</v>
      </c>
      <c r="G137" s="139">
        <v>1</v>
      </c>
      <c r="H137" s="139">
        <v>1</v>
      </c>
      <c r="I137" s="139">
        <f t="shared" si="1"/>
        <v>1</v>
      </c>
      <c r="J137" s="298"/>
      <c r="K137" s="54"/>
      <c r="L137" s="54"/>
      <c r="M137" s="54"/>
      <c r="N137" s="54"/>
      <c r="O137" s="54"/>
      <c r="P137" s="54"/>
      <c r="Q137" s="54"/>
    </row>
    <row r="138" spans="1:17" ht="89.25" x14ac:dyDescent="0.2">
      <c r="A138" s="70">
        <v>131</v>
      </c>
      <c r="B138" s="138" t="s">
        <v>5015</v>
      </c>
      <c r="C138" s="78" t="s">
        <v>887</v>
      </c>
      <c r="D138" s="139" t="s">
        <v>1514</v>
      </c>
      <c r="E138" s="78" t="s">
        <v>4770</v>
      </c>
      <c r="F138" s="139">
        <v>1</v>
      </c>
      <c r="G138" s="139">
        <v>1</v>
      </c>
      <c r="H138" s="139">
        <v>1</v>
      </c>
      <c r="I138" s="139">
        <f t="shared" ref="I138:I192" si="2">F138*0.2+G138*0.4+H138*0.4</f>
        <v>1</v>
      </c>
      <c r="J138" s="298"/>
      <c r="K138" s="54"/>
      <c r="L138" s="54"/>
      <c r="M138" s="54"/>
      <c r="N138" s="54"/>
      <c r="O138" s="54"/>
      <c r="P138" s="54"/>
      <c r="Q138" s="54"/>
    </row>
    <row r="139" spans="1:17" ht="89.25" x14ac:dyDescent="0.2">
      <c r="A139" s="70">
        <v>132</v>
      </c>
      <c r="B139" s="138" t="s">
        <v>5016</v>
      </c>
      <c r="C139" s="78" t="s">
        <v>5017</v>
      </c>
      <c r="D139" s="139" t="s">
        <v>1514</v>
      </c>
      <c r="E139" s="78" t="s">
        <v>4770</v>
      </c>
      <c r="F139" s="139">
        <v>1</v>
      </c>
      <c r="G139" s="139">
        <v>1</v>
      </c>
      <c r="H139" s="139">
        <v>1</v>
      </c>
      <c r="I139" s="139">
        <f t="shared" si="2"/>
        <v>1</v>
      </c>
      <c r="J139" s="298"/>
      <c r="K139" s="54"/>
      <c r="L139" s="54"/>
      <c r="M139" s="54"/>
      <c r="N139" s="54"/>
      <c r="O139" s="54"/>
      <c r="P139" s="54"/>
      <c r="Q139" s="54"/>
    </row>
    <row r="140" spans="1:17" ht="89.25" x14ac:dyDescent="0.2">
      <c r="A140" s="70">
        <v>133</v>
      </c>
      <c r="B140" s="138" t="s">
        <v>5018</v>
      </c>
      <c r="C140" s="78" t="s">
        <v>5019</v>
      </c>
      <c r="D140" s="139" t="s">
        <v>1514</v>
      </c>
      <c r="E140" s="78" t="s">
        <v>4770</v>
      </c>
      <c r="F140" s="139">
        <v>1</v>
      </c>
      <c r="G140" s="139">
        <v>1</v>
      </c>
      <c r="H140" s="139">
        <v>1</v>
      </c>
      <c r="I140" s="139">
        <f t="shared" si="2"/>
        <v>1</v>
      </c>
      <c r="J140" s="298"/>
      <c r="K140" s="54"/>
      <c r="L140" s="54"/>
      <c r="M140" s="54"/>
      <c r="N140" s="54"/>
      <c r="O140" s="54"/>
      <c r="P140" s="54"/>
      <c r="Q140" s="54"/>
    </row>
    <row r="141" spans="1:17" ht="89.25" x14ac:dyDescent="0.2">
      <c r="A141" s="70">
        <v>134</v>
      </c>
      <c r="B141" s="138" t="s">
        <v>5020</v>
      </c>
      <c r="C141" s="78" t="s">
        <v>5021</v>
      </c>
      <c r="D141" s="139" t="s">
        <v>1514</v>
      </c>
      <c r="E141" s="78" t="s">
        <v>4770</v>
      </c>
      <c r="F141" s="139">
        <v>1</v>
      </c>
      <c r="G141" s="139">
        <v>1</v>
      </c>
      <c r="H141" s="139">
        <v>1</v>
      </c>
      <c r="I141" s="139">
        <f t="shared" si="2"/>
        <v>1</v>
      </c>
      <c r="J141" s="298"/>
      <c r="K141" s="54"/>
      <c r="L141" s="54"/>
      <c r="M141" s="54"/>
      <c r="N141" s="54"/>
      <c r="O141" s="54"/>
      <c r="P141" s="54"/>
      <c r="Q141" s="54"/>
    </row>
    <row r="142" spans="1:17" ht="63.75" x14ac:dyDescent="0.2">
      <c r="A142" s="70">
        <v>135</v>
      </c>
      <c r="B142" s="138" t="s">
        <v>5022</v>
      </c>
      <c r="C142" s="78" t="s">
        <v>5023</v>
      </c>
      <c r="D142" s="139" t="s">
        <v>1514</v>
      </c>
      <c r="E142" s="78" t="s">
        <v>4770</v>
      </c>
      <c r="F142" s="139">
        <v>1</v>
      </c>
      <c r="G142" s="139">
        <v>1</v>
      </c>
      <c r="H142" s="139">
        <v>1</v>
      </c>
      <c r="I142" s="139">
        <f t="shared" si="2"/>
        <v>1</v>
      </c>
      <c r="J142" s="298"/>
      <c r="K142" s="54"/>
      <c r="L142" s="54"/>
      <c r="M142" s="54"/>
      <c r="N142" s="54"/>
      <c r="O142" s="54"/>
      <c r="P142" s="54"/>
      <c r="Q142" s="54"/>
    </row>
    <row r="143" spans="1:17" ht="63.75" x14ac:dyDescent="0.2">
      <c r="A143" s="70">
        <v>136</v>
      </c>
      <c r="B143" s="138" t="s">
        <v>5024</v>
      </c>
      <c r="C143" s="78" t="s">
        <v>5025</v>
      </c>
      <c r="D143" s="139" t="s">
        <v>1514</v>
      </c>
      <c r="E143" s="78" t="s">
        <v>4770</v>
      </c>
      <c r="F143" s="139">
        <v>1</v>
      </c>
      <c r="G143" s="139">
        <v>1</v>
      </c>
      <c r="H143" s="139">
        <v>1</v>
      </c>
      <c r="I143" s="139">
        <f t="shared" si="2"/>
        <v>1</v>
      </c>
      <c r="J143" s="298"/>
      <c r="K143" s="54"/>
      <c r="L143" s="54"/>
      <c r="M143" s="54"/>
      <c r="N143" s="54"/>
      <c r="O143" s="54"/>
      <c r="P143" s="54"/>
      <c r="Q143" s="54"/>
    </row>
    <row r="144" spans="1:17" ht="63.75" x14ac:dyDescent="0.2">
      <c r="A144" s="70">
        <v>137</v>
      </c>
      <c r="B144" s="138" t="s">
        <v>5026</v>
      </c>
      <c r="C144" s="78" t="s">
        <v>5027</v>
      </c>
      <c r="D144" s="139" t="s">
        <v>1514</v>
      </c>
      <c r="E144" s="78" t="s">
        <v>4770</v>
      </c>
      <c r="F144" s="139">
        <v>1</v>
      </c>
      <c r="G144" s="139">
        <v>1</v>
      </c>
      <c r="H144" s="139">
        <v>1</v>
      </c>
      <c r="I144" s="139">
        <f t="shared" si="2"/>
        <v>1</v>
      </c>
      <c r="J144" s="298"/>
      <c r="K144" s="54"/>
      <c r="L144" s="54"/>
      <c r="M144" s="54"/>
      <c r="N144" s="54"/>
      <c r="O144" s="54"/>
      <c r="P144" s="54"/>
      <c r="Q144" s="54"/>
    </row>
    <row r="145" spans="1:17" ht="76.5" x14ac:dyDescent="0.2">
      <c r="A145" s="70">
        <v>138</v>
      </c>
      <c r="B145" s="138" t="s">
        <v>5028</v>
      </c>
      <c r="C145" s="78" t="s">
        <v>5029</v>
      </c>
      <c r="D145" s="139" t="s">
        <v>1514</v>
      </c>
      <c r="E145" s="78" t="s">
        <v>4770</v>
      </c>
      <c r="F145" s="139">
        <v>1</v>
      </c>
      <c r="G145" s="139">
        <v>1</v>
      </c>
      <c r="H145" s="139">
        <v>1</v>
      </c>
      <c r="I145" s="139">
        <f t="shared" si="2"/>
        <v>1</v>
      </c>
      <c r="J145" s="298"/>
      <c r="K145" s="54"/>
      <c r="L145" s="54"/>
      <c r="M145" s="54"/>
      <c r="N145" s="54"/>
      <c r="O145" s="54"/>
      <c r="P145" s="54"/>
      <c r="Q145" s="54"/>
    </row>
    <row r="146" spans="1:17" ht="63.75" x14ac:dyDescent="0.2">
      <c r="A146" s="70">
        <v>139</v>
      </c>
      <c r="B146" s="138" t="s">
        <v>5030</v>
      </c>
      <c r="C146" s="78" t="s">
        <v>5031</v>
      </c>
      <c r="D146" s="139" t="s">
        <v>1514</v>
      </c>
      <c r="E146" s="78" t="s">
        <v>5032</v>
      </c>
      <c r="F146" s="139">
        <v>1</v>
      </c>
      <c r="G146" s="139">
        <v>1</v>
      </c>
      <c r="H146" s="139">
        <v>1</v>
      </c>
      <c r="I146" s="139">
        <f t="shared" si="2"/>
        <v>1</v>
      </c>
      <c r="J146" s="298"/>
      <c r="K146" s="54"/>
      <c r="L146" s="54"/>
      <c r="M146" s="54"/>
      <c r="N146" s="54"/>
      <c r="O146" s="54"/>
      <c r="P146" s="54"/>
      <c r="Q146" s="54"/>
    </row>
    <row r="147" spans="1:17" ht="63.75" x14ac:dyDescent="0.2">
      <c r="A147" s="70">
        <v>140</v>
      </c>
      <c r="B147" s="138" t="s">
        <v>5033</v>
      </c>
      <c r="C147" s="78" t="s">
        <v>5034</v>
      </c>
      <c r="D147" s="139" t="s">
        <v>1514</v>
      </c>
      <c r="E147" s="78" t="s">
        <v>4770</v>
      </c>
      <c r="F147" s="139">
        <v>1</v>
      </c>
      <c r="G147" s="139">
        <v>1</v>
      </c>
      <c r="H147" s="139">
        <v>1</v>
      </c>
      <c r="I147" s="139">
        <f t="shared" si="2"/>
        <v>1</v>
      </c>
      <c r="J147" s="298"/>
      <c r="K147" s="54"/>
      <c r="L147" s="54"/>
      <c r="M147" s="54"/>
      <c r="N147" s="54"/>
      <c r="O147" s="54"/>
      <c r="P147" s="54"/>
      <c r="Q147" s="54"/>
    </row>
    <row r="148" spans="1:17" ht="63.75" x14ac:dyDescent="0.2">
      <c r="A148" s="70">
        <v>141</v>
      </c>
      <c r="B148" s="138" t="s">
        <v>5035</v>
      </c>
      <c r="C148" s="78" t="s">
        <v>5036</v>
      </c>
      <c r="D148" s="139" t="s">
        <v>1514</v>
      </c>
      <c r="E148" s="78" t="s">
        <v>4770</v>
      </c>
      <c r="F148" s="139">
        <v>1</v>
      </c>
      <c r="G148" s="139">
        <v>1</v>
      </c>
      <c r="H148" s="139">
        <v>1</v>
      </c>
      <c r="I148" s="139">
        <f t="shared" si="2"/>
        <v>1</v>
      </c>
      <c r="J148" s="298"/>
      <c r="K148" s="54"/>
      <c r="L148" s="54"/>
      <c r="M148" s="54"/>
      <c r="N148" s="54"/>
      <c r="O148" s="54"/>
      <c r="P148" s="54"/>
      <c r="Q148" s="54"/>
    </row>
    <row r="149" spans="1:17" ht="63.75" x14ac:dyDescent="0.2">
      <c r="A149" s="70">
        <v>142</v>
      </c>
      <c r="B149" s="138" t="s">
        <v>5037</v>
      </c>
      <c r="C149" s="78" t="s">
        <v>5038</v>
      </c>
      <c r="D149" s="139" t="s">
        <v>1514</v>
      </c>
      <c r="E149" s="78" t="s">
        <v>4770</v>
      </c>
      <c r="F149" s="139">
        <v>1</v>
      </c>
      <c r="G149" s="139">
        <v>1</v>
      </c>
      <c r="H149" s="139">
        <v>1</v>
      </c>
      <c r="I149" s="139">
        <f t="shared" si="2"/>
        <v>1</v>
      </c>
      <c r="J149" s="298"/>
      <c r="K149" s="54"/>
      <c r="L149" s="54"/>
      <c r="M149" s="54"/>
      <c r="N149" s="54"/>
      <c r="O149" s="54"/>
      <c r="P149" s="54"/>
      <c r="Q149" s="54"/>
    </row>
    <row r="150" spans="1:17" ht="63.75" x14ac:dyDescent="0.2">
      <c r="A150" s="70">
        <v>143</v>
      </c>
      <c r="B150" s="138" t="s">
        <v>5039</v>
      </c>
      <c r="C150" s="78" t="s">
        <v>5040</v>
      </c>
      <c r="D150" s="139" t="s">
        <v>1514</v>
      </c>
      <c r="E150" s="78" t="s">
        <v>4770</v>
      </c>
      <c r="F150" s="139">
        <v>1</v>
      </c>
      <c r="G150" s="139">
        <v>1</v>
      </c>
      <c r="H150" s="139">
        <v>1</v>
      </c>
      <c r="I150" s="139">
        <f t="shared" si="2"/>
        <v>1</v>
      </c>
      <c r="J150" s="298"/>
      <c r="K150" s="54"/>
      <c r="L150" s="54"/>
      <c r="M150" s="54"/>
      <c r="N150" s="54"/>
      <c r="O150" s="54"/>
      <c r="P150" s="54"/>
      <c r="Q150" s="54"/>
    </row>
    <row r="151" spans="1:17" ht="63.75" x14ac:dyDescent="0.2">
      <c r="A151" s="70">
        <v>144</v>
      </c>
      <c r="B151" s="138" t="s">
        <v>5041</v>
      </c>
      <c r="C151" s="78" t="s">
        <v>5042</v>
      </c>
      <c r="D151" s="139" t="s">
        <v>1514</v>
      </c>
      <c r="E151" s="78" t="s">
        <v>4770</v>
      </c>
      <c r="F151" s="139">
        <v>1</v>
      </c>
      <c r="G151" s="139">
        <v>1</v>
      </c>
      <c r="H151" s="139">
        <v>1</v>
      </c>
      <c r="I151" s="139">
        <f t="shared" si="2"/>
        <v>1</v>
      </c>
      <c r="J151" s="298"/>
      <c r="K151" s="54"/>
      <c r="L151" s="54"/>
      <c r="M151" s="54"/>
      <c r="N151" s="54"/>
      <c r="O151" s="54"/>
      <c r="P151" s="54"/>
      <c r="Q151" s="54"/>
    </row>
    <row r="152" spans="1:17" ht="89.25" x14ac:dyDescent="0.2">
      <c r="A152" s="70">
        <v>145</v>
      </c>
      <c r="B152" s="138" t="s">
        <v>5043</v>
      </c>
      <c r="C152" s="78" t="s">
        <v>5044</v>
      </c>
      <c r="D152" s="139" t="s">
        <v>1514</v>
      </c>
      <c r="E152" s="78" t="s">
        <v>4770</v>
      </c>
      <c r="F152" s="139">
        <v>1</v>
      </c>
      <c r="G152" s="139">
        <v>1</v>
      </c>
      <c r="H152" s="139">
        <v>1</v>
      </c>
      <c r="I152" s="139">
        <f t="shared" si="2"/>
        <v>1</v>
      </c>
      <c r="J152" s="298"/>
      <c r="K152" s="54"/>
      <c r="L152" s="54"/>
      <c r="M152" s="54"/>
      <c r="N152" s="54"/>
      <c r="O152" s="54"/>
      <c r="P152" s="54"/>
      <c r="Q152" s="54"/>
    </row>
    <row r="153" spans="1:17" ht="102" x14ac:dyDescent="0.2">
      <c r="A153" s="70">
        <v>146</v>
      </c>
      <c r="B153" s="138" t="s">
        <v>5045</v>
      </c>
      <c r="C153" s="78" t="s">
        <v>5046</v>
      </c>
      <c r="D153" s="139" t="s">
        <v>1514</v>
      </c>
      <c r="E153" s="78" t="s">
        <v>4770</v>
      </c>
      <c r="F153" s="139">
        <v>1</v>
      </c>
      <c r="G153" s="139">
        <v>1</v>
      </c>
      <c r="H153" s="139">
        <v>1</v>
      </c>
      <c r="I153" s="139">
        <f t="shared" si="2"/>
        <v>1</v>
      </c>
      <c r="J153" s="298"/>
      <c r="K153" s="54"/>
      <c r="L153" s="54"/>
      <c r="M153" s="54"/>
      <c r="N153" s="54"/>
      <c r="O153" s="54"/>
      <c r="P153" s="54"/>
      <c r="Q153" s="54"/>
    </row>
    <row r="154" spans="1:17" ht="63.75" x14ac:dyDescent="0.2">
      <c r="A154" s="70">
        <v>147</v>
      </c>
      <c r="B154" s="138" t="s">
        <v>5047</v>
      </c>
      <c r="C154" s="78" t="s">
        <v>5048</v>
      </c>
      <c r="D154" s="139" t="s">
        <v>1514</v>
      </c>
      <c r="E154" s="78" t="s">
        <v>4770</v>
      </c>
      <c r="F154" s="139">
        <v>1</v>
      </c>
      <c r="G154" s="139">
        <v>1</v>
      </c>
      <c r="H154" s="139">
        <v>1</v>
      </c>
      <c r="I154" s="139">
        <f t="shared" si="2"/>
        <v>1</v>
      </c>
      <c r="J154" s="298"/>
      <c r="K154" s="54"/>
      <c r="L154" s="54"/>
      <c r="M154" s="54"/>
      <c r="N154" s="54"/>
      <c r="O154" s="54"/>
      <c r="P154" s="54"/>
      <c r="Q154" s="54"/>
    </row>
    <row r="155" spans="1:17" ht="63.75" x14ac:dyDescent="0.2">
      <c r="A155" s="70">
        <v>148</v>
      </c>
      <c r="B155" s="138" t="s">
        <v>5049</v>
      </c>
      <c r="C155" s="78" t="s">
        <v>5050</v>
      </c>
      <c r="D155" s="139" t="s">
        <v>1514</v>
      </c>
      <c r="E155" s="78" t="s">
        <v>4770</v>
      </c>
      <c r="F155" s="139">
        <v>1</v>
      </c>
      <c r="G155" s="139">
        <v>1</v>
      </c>
      <c r="H155" s="139">
        <v>1</v>
      </c>
      <c r="I155" s="139">
        <f t="shared" si="2"/>
        <v>1</v>
      </c>
      <c r="J155" s="298"/>
      <c r="K155" s="54"/>
      <c r="L155" s="54"/>
      <c r="M155" s="54"/>
      <c r="N155" s="54"/>
      <c r="O155" s="54"/>
      <c r="P155" s="54"/>
      <c r="Q155" s="54"/>
    </row>
    <row r="156" spans="1:17" ht="63.75" x14ac:dyDescent="0.2">
      <c r="A156" s="70">
        <v>149</v>
      </c>
      <c r="B156" s="138" t="s">
        <v>5051</v>
      </c>
      <c r="C156" s="78" t="s">
        <v>5052</v>
      </c>
      <c r="D156" s="139" t="s">
        <v>1514</v>
      </c>
      <c r="E156" s="78" t="s">
        <v>4770</v>
      </c>
      <c r="F156" s="139">
        <v>1</v>
      </c>
      <c r="G156" s="139">
        <v>1</v>
      </c>
      <c r="H156" s="139">
        <v>1</v>
      </c>
      <c r="I156" s="139">
        <f t="shared" si="2"/>
        <v>1</v>
      </c>
      <c r="J156" s="298"/>
      <c r="K156" s="54"/>
      <c r="L156" s="54"/>
      <c r="M156" s="54"/>
      <c r="N156" s="54"/>
      <c r="O156" s="54"/>
      <c r="P156" s="54"/>
      <c r="Q156" s="54"/>
    </row>
    <row r="157" spans="1:17" ht="63.75" x14ac:dyDescent="0.2">
      <c r="A157" s="70">
        <v>150</v>
      </c>
      <c r="B157" s="138" t="s">
        <v>5053</v>
      </c>
      <c r="C157" s="78" t="s">
        <v>5054</v>
      </c>
      <c r="D157" s="139" t="s">
        <v>1514</v>
      </c>
      <c r="E157" s="78" t="s">
        <v>4770</v>
      </c>
      <c r="F157" s="139">
        <v>1</v>
      </c>
      <c r="G157" s="139">
        <v>1</v>
      </c>
      <c r="H157" s="139">
        <v>1</v>
      </c>
      <c r="I157" s="139">
        <f t="shared" si="2"/>
        <v>1</v>
      </c>
      <c r="J157" s="298"/>
      <c r="K157" s="54"/>
      <c r="L157" s="54"/>
      <c r="M157" s="54"/>
      <c r="N157" s="54"/>
      <c r="O157" s="54"/>
      <c r="P157" s="54"/>
      <c r="Q157" s="54"/>
    </row>
    <row r="158" spans="1:17" ht="76.5" x14ac:dyDescent="0.2">
      <c r="A158" s="70">
        <v>151</v>
      </c>
      <c r="B158" s="138" t="s">
        <v>5055</v>
      </c>
      <c r="C158" s="78" t="s">
        <v>5056</v>
      </c>
      <c r="D158" s="139" t="s">
        <v>1514</v>
      </c>
      <c r="E158" s="78" t="s">
        <v>4770</v>
      </c>
      <c r="F158" s="139">
        <v>1</v>
      </c>
      <c r="G158" s="139">
        <v>1</v>
      </c>
      <c r="H158" s="139">
        <v>1</v>
      </c>
      <c r="I158" s="139">
        <f t="shared" si="2"/>
        <v>1</v>
      </c>
      <c r="J158" s="298"/>
      <c r="K158" s="54"/>
      <c r="L158" s="54"/>
      <c r="M158" s="54"/>
      <c r="N158" s="54"/>
      <c r="O158" s="54"/>
      <c r="P158" s="54"/>
      <c r="Q158" s="54"/>
    </row>
    <row r="159" spans="1:17" ht="63.75" x14ac:dyDescent="0.2">
      <c r="A159" s="70">
        <v>152</v>
      </c>
      <c r="B159" s="138" t="s">
        <v>5057</v>
      </c>
      <c r="C159" s="78" t="s">
        <v>5058</v>
      </c>
      <c r="D159" s="139" t="s">
        <v>1514</v>
      </c>
      <c r="E159" s="78" t="s">
        <v>4770</v>
      </c>
      <c r="F159" s="139">
        <v>1</v>
      </c>
      <c r="G159" s="139">
        <v>1</v>
      </c>
      <c r="H159" s="139">
        <v>1</v>
      </c>
      <c r="I159" s="139">
        <f t="shared" si="2"/>
        <v>1</v>
      </c>
      <c r="J159" s="298"/>
      <c r="K159" s="54"/>
      <c r="L159" s="54"/>
      <c r="M159" s="54"/>
      <c r="N159" s="54"/>
      <c r="O159" s="54"/>
      <c r="P159" s="54"/>
      <c r="Q159" s="54"/>
    </row>
    <row r="160" spans="1:17" ht="63.75" x14ac:dyDescent="0.2">
      <c r="A160" s="70">
        <v>153</v>
      </c>
      <c r="B160" s="138" t="s">
        <v>5059</v>
      </c>
      <c r="C160" s="78" t="s">
        <v>5060</v>
      </c>
      <c r="D160" s="139" t="s">
        <v>1514</v>
      </c>
      <c r="E160" s="78" t="s">
        <v>4770</v>
      </c>
      <c r="F160" s="139">
        <v>1</v>
      </c>
      <c r="G160" s="139">
        <v>1</v>
      </c>
      <c r="H160" s="139">
        <v>1</v>
      </c>
      <c r="I160" s="139">
        <f t="shared" si="2"/>
        <v>1</v>
      </c>
      <c r="J160" s="298"/>
      <c r="K160" s="54"/>
      <c r="L160" s="54"/>
      <c r="M160" s="54"/>
      <c r="N160" s="54"/>
      <c r="O160" s="54"/>
      <c r="P160" s="54"/>
      <c r="Q160" s="54"/>
    </row>
    <row r="161" spans="1:17" ht="63.75" x14ac:dyDescent="0.2">
      <c r="A161" s="70">
        <v>154</v>
      </c>
      <c r="B161" s="138" t="s">
        <v>5061</v>
      </c>
      <c r="C161" s="78" t="s">
        <v>5062</v>
      </c>
      <c r="D161" s="139" t="s">
        <v>1514</v>
      </c>
      <c r="E161" s="78" t="s">
        <v>4770</v>
      </c>
      <c r="F161" s="139">
        <v>1</v>
      </c>
      <c r="G161" s="139">
        <v>1</v>
      </c>
      <c r="H161" s="139">
        <v>1</v>
      </c>
      <c r="I161" s="139">
        <f t="shared" si="2"/>
        <v>1</v>
      </c>
      <c r="J161" s="298"/>
      <c r="K161" s="54"/>
      <c r="L161" s="54"/>
      <c r="M161" s="54"/>
      <c r="N161" s="54"/>
      <c r="O161" s="54"/>
      <c r="P161" s="54"/>
      <c r="Q161" s="54"/>
    </row>
    <row r="162" spans="1:17" ht="89.25" x14ac:dyDescent="0.2">
      <c r="A162" s="70">
        <v>155</v>
      </c>
      <c r="B162" s="138" t="s">
        <v>5063</v>
      </c>
      <c r="C162" s="78" t="s">
        <v>5064</v>
      </c>
      <c r="D162" s="139" t="s">
        <v>1514</v>
      </c>
      <c r="E162" s="78" t="s">
        <v>4770</v>
      </c>
      <c r="F162" s="139">
        <v>1</v>
      </c>
      <c r="G162" s="139">
        <v>1</v>
      </c>
      <c r="H162" s="139">
        <v>1</v>
      </c>
      <c r="I162" s="139">
        <f t="shared" si="2"/>
        <v>1</v>
      </c>
      <c r="J162" s="298"/>
      <c r="K162" s="54"/>
      <c r="L162" s="54"/>
      <c r="M162" s="54"/>
      <c r="N162" s="54"/>
      <c r="O162" s="54"/>
      <c r="P162" s="54"/>
      <c r="Q162" s="54"/>
    </row>
    <row r="163" spans="1:17" ht="89.25" x14ac:dyDescent="0.2">
      <c r="A163" s="70">
        <v>156</v>
      </c>
      <c r="B163" s="138" t="s">
        <v>5065</v>
      </c>
      <c r="C163" s="78" t="s">
        <v>5066</v>
      </c>
      <c r="D163" s="139" t="s">
        <v>1514</v>
      </c>
      <c r="E163" s="78" t="s">
        <v>4770</v>
      </c>
      <c r="F163" s="139">
        <v>1</v>
      </c>
      <c r="G163" s="139">
        <v>1</v>
      </c>
      <c r="H163" s="139">
        <v>1</v>
      </c>
      <c r="I163" s="139">
        <f t="shared" si="2"/>
        <v>1</v>
      </c>
      <c r="J163" s="298"/>
      <c r="K163" s="54"/>
      <c r="L163" s="54"/>
      <c r="M163" s="54"/>
      <c r="N163" s="54"/>
      <c r="O163" s="54"/>
      <c r="P163" s="54"/>
      <c r="Q163" s="54"/>
    </row>
    <row r="164" spans="1:17" ht="89.25" x14ac:dyDescent="0.2">
      <c r="A164" s="70">
        <v>157</v>
      </c>
      <c r="B164" s="138" t="s">
        <v>5067</v>
      </c>
      <c r="C164" s="78" t="s">
        <v>5068</v>
      </c>
      <c r="D164" s="139" t="s">
        <v>1514</v>
      </c>
      <c r="E164" s="78" t="s">
        <v>4770</v>
      </c>
      <c r="F164" s="139">
        <v>1</v>
      </c>
      <c r="G164" s="139">
        <v>1</v>
      </c>
      <c r="H164" s="139">
        <v>1</v>
      </c>
      <c r="I164" s="139">
        <f t="shared" si="2"/>
        <v>1</v>
      </c>
      <c r="J164" s="298"/>
      <c r="K164" s="54"/>
      <c r="L164" s="54"/>
      <c r="M164" s="54"/>
      <c r="N164" s="54"/>
      <c r="O164" s="54"/>
      <c r="P164" s="54"/>
      <c r="Q164" s="54"/>
    </row>
    <row r="165" spans="1:17" ht="89.25" x14ac:dyDescent="0.2">
      <c r="A165" s="70">
        <v>158</v>
      </c>
      <c r="B165" s="138" t="s">
        <v>5069</v>
      </c>
      <c r="C165" s="78" t="s">
        <v>735</v>
      </c>
      <c r="D165" s="139" t="s">
        <v>1514</v>
      </c>
      <c r="E165" s="78" t="s">
        <v>4770</v>
      </c>
      <c r="F165" s="139">
        <v>1</v>
      </c>
      <c r="G165" s="139">
        <v>1</v>
      </c>
      <c r="H165" s="139">
        <v>1</v>
      </c>
      <c r="I165" s="139">
        <f t="shared" si="2"/>
        <v>1</v>
      </c>
      <c r="J165" s="298"/>
      <c r="K165" s="54"/>
      <c r="L165" s="54"/>
      <c r="M165" s="54"/>
      <c r="N165" s="54"/>
      <c r="O165" s="54"/>
      <c r="P165" s="54"/>
      <c r="Q165" s="54"/>
    </row>
    <row r="166" spans="1:17" ht="89.25" x14ac:dyDescent="0.2">
      <c r="A166" s="70">
        <v>159</v>
      </c>
      <c r="B166" s="138" t="s">
        <v>5070</v>
      </c>
      <c r="C166" s="78" t="s">
        <v>5071</v>
      </c>
      <c r="D166" s="139" t="s">
        <v>1514</v>
      </c>
      <c r="E166" s="78" t="s">
        <v>4770</v>
      </c>
      <c r="F166" s="139">
        <v>1</v>
      </c>
      <c r="G166" s="139">
        <v>1</v>
      </c>
      <c r="H166" s="139">
        <v>1</v>
      </c>
      <c r="I166" s="139">
        <f t="shared" si="2"/>
        <v>1</v>
      </c>
      <c r="J166" s="298"/>
      <c r="K166" s="54"/>
      <c r="L166" s="54"/>
      <c r="M166" s="54"/>
      <c r="N166" s="54"/>
      <c r="O166" s="54"/>
      <c r="P166" s="54"/>
      <c r="Q166" s="54"/>
    </row>
    <row r="167" spans="1:17" ht="89.25" x14ac:dyDescent="0.2">
      <c r="A167" s="70">
        <v>160</v>
      </c>
      <c r="B167" s="138" t="s">
        <v>5072</v>
      </c>
      <c r="C167" s="78" t="s">
        <v>5073</v>
      </c>
      <c r="D167" s="139" t="s">
        <v>1514</v>
      </c>
      <c r="E167" s="78" t="s">
        <v>4770</v>
      </c>
      <c r="F167" s="139">
        <v>1</v>
      </c>
      <c r="G167" s="139">
        <v>1</v>
      </c>
      <c r="H167" s="139">
        <v>1</v>
      </c>
      <c r="I167" s="139">
        <f t="shared" si="2"/>
        <v>1</v>
      </c>
      <c r="J167" s="298"/>
      <c r="K167" s="54"/>
      <c r="L167" s="54"/>
      <c r="M167" s="54"/>
      <c r="N167" s="54"/>
      <c r="O167" s="54"/>
      <c r="P167" s="54"/>
      <c r="Q167" s="54"/>
    </row>
    <row r="168" spans="1:17" ht="89.25" x14ac:dyDescent="0.2">
      <c r="A168" s="70">
        <v>161</v>
      </c>
      <c r="B168" s="138" t="s">
        <v>5074</v>
      </c>
      <c r="C168" s="78" t="s">
        <v>745</v>
      </c>
      <c r="D168" s="139" t="s">
        <v>1514</v>
      </c>
      <c r="E168" s="78" t="s">
        <v>4770</v>
      </c>
      <c r="F168" s="139">
        <v>1</v>
      </c>
      <c r="G168" s="139">
        <v>1</v>
      </c>
      <c r="H168" s="139">
        <v>1</v>
      </c>
      <c r="I168" s="139">
        <f t="shared" si="2"/>
        <v>1</v>
      </c>
      <c r="J168" s="298"/>
      <c r="K168" s="54"/>
      <c r="L168" s="54"/>
      <c r="M168" s="54"/>
      <c r="N168" s="54"/>
      <c r="O168" s="54"/>
      <c r="P168" s="54"/>
      <c r="Q168" s="54"/>
    </row>
    <row r="169" spans="1:17" ht="89.25" x14ac:dyDescent="0.2">
      <c r="A169" s="70">
        <v>162</v>
      </c>
      <c r="B169" s="138" t="s">
        <v>5075</v>
      </c>
      <c r="C169" s="78" t="s">
        <v>5076</v>
      </c>
      <c r="D169" s="139" t="s">
        <v>1514</v>
      </c>
      <c r="E169" s="78" t="s">
        <v>4770</v>
      </c>
      <c r="F169" s="139">
        <v>1</v>
      </c>
      <c r="G169" s="139">
        <v>1</v>
      </c>
      <c r="H169" s="139">
        <v>1</v>
      </c>
      <c r="I169" s="139">
        <f t="shared" si="2"/>
        <v>1</v>
      </c>
      <c r="J169" s="298"/>
      <c r="K169" s="54"/>
      <c r="L169" s="54"/>
      <c r="M169" s="54"/>
      <c r="N169" s="54"/>
      <c r="O169" s="54"/>
      <c r="P169" s="54"/>
      <c r="Q169" s="54"/>
    </row>
    <row r="170" spans="1:17" ht="127.5" x14ac:dyDescent="0.2">
      <c r="A170" s="70">
        <v>163</v>
      </c>
      <c r="B170" s="138" t="s">
        <v>5077</v>
      </c>
      <c r="C170" s="78" t="s">
        <v>5078</v>
      </c>
      <c r="D170" s="139" t="s">
        <v>1514</v>
      </c>
      <c r="E170" s="78" t="s">
        <v>4770</v>
      </c>
      <c r="F170" s="139">
        <v>1</v>
      </c>
      <c r="G170" s="296">
        <v>1</v>
      </c>
      <c r="H170" s="139">
        <v>1</v>
      </c>
      <c r="I170" s="139">
        <f t="shared" si="2"/>
        <v>1</v>
      </c>
      <c r="J170" s="78" t="s">
        <v>4914</v>
      </c>
      <c r="K170" s="54"/>
      <c r="L170" s="54"/>
      <c r="M170" s="54"/>
      <c r="N170" s="54"/>
      <c r="O170" s="54"/>
      <c r="P170" s="54"/>
      <c r="Q170" s="54"/>
    </row>
    <row r="171" spans="1:17" ht="89.25" x14ac:dyDescent="0.2">
      <c r="A171" s="70">
        <v>164</v>
      </c>
      <c r="B171" s="138" t="s">
        <v>5079</v>
      </c>
      <c r="C171" s="78" t="s">
        <v>5080</v>
      </c>
      <c r="D171" s="139" t="s">
        <v>1514</v>
      </c>
      <c r="E171" s="78" t="s">
        <v>4770</v>
      </c>
      <c r="F171" s="139">
        <v>1</v>
      </c>
      <c r="G171" s="139">
        <v>1</v>
      </c>
      <c r="H171" s="139">
        <v>1</v>
      </c>
      <c r="I171" s="139">
        <f t="shared" si="2"/>
        <v>1</v>
      </c>
      <c r="J171" s="298"/>
      <c r="K171" s="54"/>
      <c r="L171" s="54"/>
      <c r="M171" s="54"/>
      <c r="N171" s="54"/>
      <c r="O171" s="54"/>
      <c r="P171" s="54"/>
      <c r="Q171" s="54"/>
    </row>
    <row r="172" spans="1:17" ht="89.25" x14ac:dyDescent="0.2">
      <c r="A172" s="70">
        <v>165</v>
      </c>
      <c r="B172" s="138" t="s">
        <v>5081</v>
      </c>
      <c r="C172" s="78" t="s">
        <v>5082</v>
      </c>
      <c r="D172" s="139" t="s">
        <v>1514</v>
      </c>
      <c r="E172" s="78" t="s">
        <v>4770</v>
      </c>
      <c r="F172" s="139">
        <v>1</v>
      </c>
      <c r="G172" s="139">
        <v>1</v>
      </c>
      <c r="H172" s="139">
        <v>1</v>
      </c>
      <c r="I172" s="139">
        <f t="shared" si="2"/>
        <v>1</v>
      </c>
      <c r="J172" s="298"/>
      <c r="K172" s="54"/>
      <c r="L172" s="54"/>
      <c r="M172" s="54"/>
      <c r="N172" s="54"/>
      <c r="O172" s="54"/>
      <c r="P172" s="54"/>
      <c r="Q172" s="54"/>
    </row>
    <row r="173" spans="1:17" ht="89.25" x14ac:dyDescent="0.2">
      <c r="A173" s="70">
        <v>166</v>
      </c>
      <c r="B173" s="138" t="s">
        <v>5083</v>
      </c>
      <c r="C173" s="78" t="s">
        <v>5084</v>
      </c>
      <c r="D173" s="139" t="s">
        <v>1514</v>
      </c>
      <c r="E173" s="78" t="s">
        <v>4770</v>
      </c>
      <c r="F173" s="139">
        <v>1</v>
      </c>
      <c r="G173" s="139">
        <v>1</v>
      </c>
      <c r="H173" s="139">
        <v>1</v>
      </c>
      <c r="I173" s="139">
        <f t="shared" si="2"/>
        <v>1</v>
      </c>
      <c r="J173" s="298"/>
      <c r="K173" s="54"/>
      <c r="L173" s="54"/>
      <c r="M173" s="54"/>
      <c r="N173" s="54"/>
      <c r="O173" s="54"/>
      <c r="P173" s="54"/>
      <c r="Q173" s="54"/>
    </row>
    <row r="174" spans="1:17" ht="89.25" x14ac:dyDescent="0.2">
      <c r="A174" s="70">
        <v>167</v>
      </c>
      <c r="B174" s="138" t="s">
        <v>5085</v>
      </c>
      <c r="C174" s="78" t="s">
        <v>5086</v>
      </c>
      <c r="D174" s="139" t="s">
        <v>1514</v>
      </c>
      <c r="E174" s="78" t="s">
        <v>4770</v>
      </c>
      <c r="F174" s="139">
        <v>1</v>
      </c>
      <c r="G174" s="139">
        <v>1</v>
      </c>
      <c r="H174" s="139">
        <v>1</v>
      </c>
      <c r="I174" s="139">
        <f t="shared" si="2"/>
        <v>1</v>
      </c>
      <c r="J174" s="298"/>
      <c r="K174" s="54"/>
      <c r="L174" s="54"/>
      <c r="M174" s="54"/>
      <c r="N174" s="54"/>
      <c r="O174" s="54"/>
      <c r="P174" s="54"/>
      <c r="Q174" s="54"/>
    </row>
    <row r="175" spans="1:17" ht="89.25" x14ac:dyDescent="0.2">
      <c r="A175" s="70">
        <v>168</v>
      </c>
      <c r="B175" s="138" t="s">
        <v>5087</v>
      </c>
      <c r="C175" s="78" t="s">
        <v>5088</v>
      </c>
      <c r="D175" s="139" t="s">
        <v>1514</v>
      </c>
      <c r="E175" s="78" t="s">
        <v>4770</v>
      </c>
      <c r="F175" s="139">
        <v>1</v>
      </c>
      <c r="G175" s="139">
        <v>1</v>
      </c>
      <c r="H175" s="139">
        <v>1</v>
      </c>
      <c r="I175" s="139">
        <f t="shared" si="2"/>
        <v>1</v>
      </c>
      <c r="J175" s="298"/>
      <c r="K175" s="54"/>
      <c r="L175" s="54"/>
      <c r="M175" s="54"/>
      <c r="N175" s="54"/>
      <c r="O175" s="54"/>
      <c r="P175" s="54"/>
      <c r="Q175" s="54"/>
    </row>
    <row r="176" spans="1:17" ht="89.25" x14ac:dyDescent="0.2">
      <c r="A176" s="70">
        <v>169</v>
      </c>
      <c r="B176" s="138" t="s">
        <v>5089</v>
      </c>
      <c r="C176" s="78" t="s">
        <v>5090</v>
      </c>
      <c r="D176" s="139" t="s">
        <v>1514</v>
      </c>
      <c r="E176" s="78" t="s">
        <v>4770</v>
      </c>
      <c r="F176" s="139">
        <v>1</v>
      </c>
      <c r="G176" s="139">
        <v>1</v>
      </c>
      <c r="H176" s="139">
        <v>1</v>
      </c>
      <c r="I176" s="139">
        <f t="shared" si="2"/>
        <v>1</v>
      </c>
      <c r="J176" s="298"/>
      <c r="K176" s="54"/>
      <c r="L176" s="54"/>
      <c r="M176" s="54"/>
      <c r="N176" s="54"/>
      <c r="O176" s="54"/>
      <c r="P176" s="54"/>
      <c r="Q176" s="54"/>
    </row>
    <row r="177" spans="1:17" ht="63.75" x14ac:dyDescent="0.2">
      <c r="A177" s="70">
        <v>170</v>
      </c>
      <c r="B177" s="138" t="s">
        <v>5091</v>
      </c>
      <c r="C177" s="78" t="s">
        <v>5092</v>
      </c>
      <c r="D177" s="139" t="s">
        <v>1514</v>
      </c>
      <c r="E177" s="78" t="s">
        <v>4770</v>
      </c>
      <c r="F177" s="139">
        <v>1</v>
      </c>
      <c r="G177" s="139">
        <v>1</v>
      </c>
      <c r="H177" s="139">
        <v>1</v>
      </c>
      <c r="I177" s="139">
        <f t="shared" si="2"/>
        <v>1</v>
      </c>
      <c r="J177" s="298"/>
      <c r="K177" s="54"/>
      <c r="L177" s="54"/>
      <c r="M177" s="54"/>
      <c r="N177" s="54"/>
      <c r="O177" s="54"/>
      <c r="P177" s="54"/>
      <c r="Q177" s="54"/>
    </row>
    <row r="178" spans="1:17" ht="76.5" x14ac:dyDescent="0.2">
      <c r="A178" s="70">
        <v>171</v>
      </c>
      <c r="B178" s="138" t="s">
        <v>5093</v>
      </c>
      <c r="C178" s="78" t="s">
        <v>5094</v>
      </c>
      <c r="D178" s="139" t="s">
        <v>1514</v>
      </c>
      <c r="E178" s="78" t="s">
        <v>4770</v>
      </c>
      <c r="F178" s="139">
        <v>1</v>
      </c>
      <c r="G178" s="139">
        <v>1</v>
      </c>
      <c r="H178" s="139">
        <v>1</v>
      </c>
      <c r="I178" s="139">
        <f t="shared" si="2"/>
        <v>1</v>
      </c>
      <c r="J178" s="298"/>
      <c r="K178" s="54"/>
      <c r="L178" s="54"/>
      <c r="M178" s="54"/>
      <c r="N178" s="54"/>
      <c r="O178" s="54"/>
      <c r="P178" s="54"/>
      <c r="Q178" s="54"/>
    </row>
    <row r="179" spans="1:17" ht="89.25" x14ac:dyDescent="0.2">
      <c r="A179" s="70">
        <v>172</v>
      </c>
      <c r="B179" s="138" t="s">
        <v>5095</v>
      </c>
      <c r="C179" s="78" t="s">
        <v>5096</v>
      </c>
      <c r="D179" s="139" t="s">
        <v>1514</v>
      </c>
      <c r="E179" s="78" t="s">
        <v>4770</v>
      </c>
      <c r="F179" s="139">
        <v>1</v>
      </c>
      <c r="G179" s="139">
        <v>1</v>
      </c>
      <c r="H179" s="139">
        <v>1</v>
      </c>
      <c r="I179" s="139">
        <f t="shared" si="2"/>
        <v>1</v>
      </c>
      <c r="J179" s="298"/>
      <c r="K179" s="54"/>
      <c r="L179" s="54"/>
      <c r="M179" s="54"/>
      <c r="N179" s="54"/>
      <c r="O179" s="54"/>
      <c r="P179" s="54"/>
      <c r="Q179" s="54"/>
    </row>
    <row r="180" spans="1:17" ht="76.5" x14ac:dyDescent="0.2">
      <c r="A180" s="70">
        <v>173</v>
      </c>
      <c r="B180" s="138" t="s">
        <v>5097</v>
      </c>
      <c r="C180" s="78" t="s">
        <v>5098</v>
      </c>
      <c r="D180" s="139" t="s">
        <v>1514</v>
      </c>
      <c r="E180" s="78" t="s">
        <v>4770</v>
      </c>
      <c r="F180" s="139">
        <v>1</v>
      </c>
      <c r="G180" s="139">
        <v>1</v>
      </c>
      <c r="H180" s="139">
        <v>1</v>
      </c>
      <c r="I180" s="139">
        <f t="shared" si="2"/>
        <v>1</v>
      </c>
      <c r="J180" s="298"/>
      <c r="K180" s="54"/>
      <c r="L180" s="54"/>
      <c r="M180" s="54"/>
      <c r="N180" s="54"/>
      <c r="O180" s="54"/>
      <c r="P180" s="54"/>
      <c r="Q180" s="54"/>
    </row>
    <row r="181" spans="1:17" ht="63.75" x14ac:dyDescent="0.2">
      <c r="A181" s="70">
        <v>174</v>
      </c>
      <c r="B181" s="138" t="s">
        <v>5099</v>
      </c>
      <c r="C181" s="78" t="s">
        <v>5100</v>
      </c>
      <c r="D181" s="139" t="s">
        <v>1514</v>
      </c>
      <c r="E181" s="78" t="s">
        <v>4770</v>
      </c>
      <c r="F181" s="139">
        <v>1</v>
      </c>
      <c r="G181" s="139">
        <v>1</v>
      </c>
      <c r="H181" s="139">
        <v>1</v>
      </c>
      <c r="I181" s="139">
        <f t="shared" si="2"/>
        <v>1</v>
      </c>
      <c r="J181" s="298"/>
      <c r="K181" s="54"/>
      <c r="L181" s="54"/>
      <c r="M181" s="54"/>
      <c r="N181" s="54"/>
      <c r="O181" s="54"/>
      <c r="P181" s="54"/>
      <c r="Q181" s="54"/>
    </row>
    <row r="182" spans="1:17" ht="76.5" x14ac:dyDescent="0.2">
      <c r="A182" s="70">
        <v>175</v>
      </c>
      <c r="B182" s="138" t="s">
        <v>5101</v>
      </c>
      <c r="C182" s="78" t="s">
        <v>5102</v>
      </c>
      <c r="D182" s="139" t="s">
        <v>1514</v>
      </c>
      <c r="E182" s="78" t="s">
        <v>4770</v>
      </c>
      <c r="F182" s="139">
        <v>1</v>
      </c>
      <c r="G182" s="139">
        <v>1</v>
      </c>
      <c r="H182" s="139">
        <v>1</v>
      </c>
      <c r="I182" s="139">
        <f t="shared" si="2"/>
        <v>1</v>
      </c>
      <c r="J182" s="298"/>
      <c r="K182" s="54"/>
      <c r="L182" s="54"/>
      <c r="M182" s="54"/>
      <c r="N182" s="54"/>
      <c r="O182" s="54"/>
      <c r="P182" s="54"/>
      <c r="Q182" s="54"/>
    </row>
    <row r="183" spans="1:17" ht="89.25" x14ac:dyDescent="0.2">
      <c r="A183" s="70">
        <v>176</v>
      </c>
      <c r="B183" s="138" t="s">
        <v>5103</v>
      </c>
      <c r="C183" s="78" t="s">
        <v>5104</v>
      </c>
      <c r="D183" s="139" t="s">
        <v>1514</v>
      </c>
      <c r="E183" s="78" t="s">
        <v>4770</v>
      </c>
      <c r="F183" s="139">
        <v>1</v>
      </c>
      <c r="G183" s="139">
        <v>1</v>
      </c>
      <c r="H183" s="139">
        <v>1</v>
      </c>
      <c r="I183" s="139">
        <f t="shared" si="2"/>
        <v>1</v>
      </c>
      <c r="J183" s="298"/>
      <c r="K183" s="54"/>
      <c r="L183" s="54"/>
      <c r="M183" s="54"/>
      <c r="N183" s="54"/>
      <c r="O183" s="54"/>
      <c r="P183" s="54"/>
      <c r="Q183" s="54"/>
    </row>
    <row r="184" spans="1:17" ht="76.5" x14ac:dyDescent="0.2">
      <c r="A184" s="70">
        <v>177</v>
      </c>
      <c r="B184" s="138" t="s">
        <v>5105</v>
      </c>
      <c r="C184" s="78" t="s">
        <v>5106</v>
      </c>
      <c r="D184" s="139" t="s">
        <v>1514</v>
      </c>
      <c r="E184" s="78" t="s">
        <v>5032</v>
      </c>
      <c r="F184" s="139">
        <v>1</v>
      </c>
      <c r="G184" s="139">
        <v>1</v>
      </c>
      <c r="H184" s="139">
        <v>1</v>
      </c>
      <c r="I184" s="139">
        <f t="shared" si="2"/>
        <v>1</v>
      </c>
      <c r="J184" s="298"/>
      <c r="K184" s="54"/>
      <c r="L184" s="54"/>
      <c r="M184" s="54"/>
      <c r="N184" s="54"/>
      <c r="O184" s="54"/>
      <c r="P184" s="54"/>
      <c r="Q184" s="54"/>
    </row>
    <row r="185" spans="1:17" ht="63.75" x14ac:dyDescent="0.2">
      <c r="A185" s="70">
        <v>178</v>
      </c>
      <c r="B185" s="138" t="s">
        <v>5107</v>
      </c>
      <c r="C185" s="78" t="s">
        <v>5108</v>
      </c>
      <c r="D185" s="139" t="s">
        <v>1514</v>
      </c>
      <c r="E185" s="78" t="s">
        <v>4770</v>
      </c>
      <c r="F185" s="139">
        <v>1</v>
      </c>
      <c r="G185" s="139">
        <v>1</v>
      </c>
      <c r="H185" s="139">
        <v>1</v>
      </c>
      <c r="I185" s="139">
        <f t="shared" si="2"/>
        <v>1</v>
      </c>
      <c r="J185" s="298"/>
      <c r="K185" s="54"/>
      <c r="L185" s="54"/>
      <c r="M185" s="54"/>
      <c r="N185" s="54"/>
      <c r="O185" s="54"/>
      <c r="P185" s="54"/>
      <c r="Q185" s="54"/>
    </row>
    <row r="186" spans="1:17" ht="63.75" x14ac:dyDescent="0.2">
      <c r="A186" s="70">
        <v>179</v>
      </c>
      <c r="B186" s="138" t="s">
        <v>5109</v>
      </c>
      <c r="C186" s="78" t="s">
        <v>5110</v>
      </c>
      <c r="D186" s="139" t="s">
        <v>1514</v>
      </c>
      <c r="E186" s="78" t="s">
        <v>4770</v>
      </c>
      <c r="F186" s="139">
        <v>1</v>
      </c>
      <c r="G186" s="139">
        <v>1</v>
      </c>
      <c r="H186" s="139">
        <v>1</v>
      </c>
      <c r="I186" s="139">
        <f t="shared" si="2"/>
        <v>1</v>
      </c>
      <c r="J186" s="298"/>
      <c r="K186" s="54"/>
      <c r="L186" s="54"/>
      <c r="M186" s="54"/>
      <c r="N186" s="54"/>
      <c r="O186" s="54"/>
      <c r="P186" s="54"/>
      <c r="Q186" s="54"/>
    </row>
    <row r="187" spans="1:17" ht="63.75" x14ac:dyDescent="0.2">
      <c r="A187" s="70">
        <v>180</v>
      </c>
      <c r="B187" s="138" t="s">
        <v>5111</v>
      </c>
      <c r="C187" s="78" t="s">
        <v>5112</v>
      </c>
      <c r="D187" s="139" t="s">
        <v>1514</v>
      </c>
      <c r="E187" s="78" t="s">
        <v>4770</v>
      </c>
      <c r="F187" s="139">
        <v>1</v>
      </c>
      <c r="G187" s="139">
        <v>1</v>
      </c>
      <c r="H187" s="139">
        <v>1</v>
      </c>
      <c r="I187" s="139">
        <f t="shared" si="2"/>
        <v>1</v>
      </c>
      <c r="J187" s="298"/>
      <c r="K187" s="54"/>
      <c r="L187" s="54"/>
      <c r="M187" s="54"/>
      <c r="N187" s="54"/>
      <c r="O187" s="54"/>
      <c r="P187" s="54"/>
      <c r="Q187" s="54"/>
    </row>
    <row r="188" spans="1:17" ht="63.75" x14ac:dyDescent="0.2">
      <c r="A188" s="70">
        <v>181</v>
      </c>
      <c r="B188" s="138" t="s">
        <v>5113</v>
      </c>
      <c r="C188" s="78" t="s">
        <v>5114</v>
      </c>
      <c r="D188" s="139" t="s">
        <v>1514</v>
      </c>
      <c r="E188" s="78" t="s">
        <v>4770</v>
      </c>
      <c r="F188" s="139">
        <v>1</v>
      </c>
      <c r="G188" s="139">
        <v>1</v>
      </c>
      <c r="H188" s="139">
        <v>1</v>
      </c>
      <c r="I188" s="139">
        <f t="shared" si="2"/>
        <v>1</v>
      </c>
      <c r="J188" s="298"/>
      <c r="K188" s="54"/>
      <c r="L188" s="54"/>
      <c r="M188" s="54"/>
      <c r="N188" s="54"/>
      <c r="O188" s="54"/>
      <c r="P188" s="54"/>
      <c r="Q188" s="54"/>
    </row>
    <row r="189" spans="1:17" ht="63.75" x14ac:dyDescent="0.2">
      <c r="A189" s="70">
        <v>182</v>
      </c>
      <c r="B189" s="138" t="s">
        <v>5115</v>
      </c>
      <c r="C189" s="78" t="s">
        <v>5116</v>
      </c>
      <c r="D189" s="139" t="s">
        <v>1514</v>
      </c>
      <c r="E189" s="78" t="s">
        <v>4770</v>
      </c>
      <c r="F189" s="139">
        <v>1</v>
      </c>
      <c r="G189" s="139">
        <v>1</v>
      </c>
      <c r="H189" s="139">
        <v>1</v>
      </c>
      <c r="I189" s="139">
        <f t="shared" si="2"/>
        <v>1</v>
      </c>
      <c r="J189" s="298"/>
      <c r="K189" s="54"/>
      <c r="L189" s="54"/>
      <c r="M189" s="54"/>
      <c r="N189" s="54"/>
      <c r="O189" s="54"/>
      <c r="P189" s="54"/>
      <c r="Q189" s="54"/>
    </row>
    <row r="190" spans="1:17" ht="63.75" x14ac:dyDescent="0.2">
      <c r="A190" s="70">
        <v>183</v>
      </c>
      <c r="B190" s="138" t="s">
        <v>5117</v>
      </c>
      <c r="C190" s="78" t="s">
        <v>5118</v>
      </c>
      <c r="D190" s="139" t="s">
        <v>1514</v>
      </c>
      <c r="E190" s="78" t="s">
        <v>4770</v>
      </c>
      <c r="F190" s="139">
        <v>1</v>
      </c>
      <c r="G190" s="139">
        <v>1</v>
      </c>
      <c r="H190" s="139">
        <v>1</v>
      </c>
      <c r="I190" s="139">
        <f t="shared" si="2"/>
        <v>1</v>
      </c>
      <c r="J190" s="298"/>
      <c r="K190" s="54"/>
      <c r="L190" s="54"/>
      <c r="M190" s="54"/>
      <c r="N190" s="54"/>
      <c r="O190" s="54"/>
      <c r="P190" s="54"/>
      <c r="Q190" s="54"/>
    </row>
    <row r="191" spans="1:17" ht="76.5" x14ac:dyDescent="0.2">
      <c r="A191" s="70">
        <v>184</v>
      </c>
      <c r="B191" s="138" t="s">
        <v>5119</v>
      </c>
      <c r="C191" s="78" t="s">
        <v>5120</v>
      </c>
      <c r="D191" s="139" t="s">
        <v>1514</v>
      </c>
      <c r="E191" s="78" t="s">
        <v>4770</v>
      </c>
      <c r="F191" s="139">
        <v>1</v>
      </c>
      <c r="G191" s="139">
        <v>1</v>
      </c>
      <c r="H191" s="139">
        <v>1</v>
      </c>
      <c r="I191" s="139">
        <f t="shared" si="2"/>
        <v>1</v>
      </c>
      <c r="J191" s="298"/>
      <c r="K191" s="54"/>
      <c r="L191" s="54"/>
      <c r="M191" s="54"/>
      <c r="N191" s="54"/>
      <c r="O191" s="54"/>
      <c r="P191" s="54"/>
      <c r="Q191" s="54"/>
    </row>
    <row r="192" spans="1:17" ht="38.25" x14ac:dyDescent="0.2">
      <c r="A192" s="70">
        <v>185</v>
      </c>
      <c r="B192" s="138" t="s">
        <v>5121</v>
      </c>
      <c r="C192" s="78" t="s">
        <v>5122</v>
      </c>
      <c r="D192" s="139" t="s">
        <v>1514</v>
      </c>
      <c r="E192" s="78" t="s">
        <v>5123</v>
      </c>
      <c r="F192" s="139">
        <v>1</v>
      </c>
      <c r="G192" s="139">
        <v>1</v>
      </c>
      <c r="H192" s="139">
        <v>1</v>
      </c>
      <c r="I192" s="139">
        <f t="shared" si="2"/>
        <v>1</v>
      </c>
      <c r="J192" s="298"/>
      <c r="K192" s="54"/>
      <c r="L192" s="54"/>
      <c r="M192" s="54"/>
      <c r="N192" s="54"/>
      <c r="O192" s="54"/>
      <c r="P192" s="54"/>
      <c r="Q192" s="54"/>
    </row>
    <row r="193" spans="1:17" ht="153" x14ac:dyDescent="0.2">
      <c r="A193" s="164">
        <v>186</v>
      </c>
      <c r="B193" s="165" t="s">
        <v>5124</v>
      </c>
      <c r="C193" s="300" t="s">
        <v>5125</v>
      </c>
      <c r="D193" s="302" t="s">
        <v>1085</v>
      </c>
      <c r="E193" s="300"/>
      <c r="F193" s="167"/>
      <c r="G193" s="167"/>
      <c r="H193" s="167"/>
      <c r="I193" s="167"/>
      <c r="J193" s="168" t="s">
        <v>1048</v>
      </c>
      <c r="K193" s="54"/>
      <c r="L193" s="54"/>
      <c r="M193" s="54"/>
      <c r="N193" s="54"/>
      <c r="O193" s="54"/>
      <c r="P193" s="54"/>
      <c r="Q193" s="54"/>
    </row>
    <row r="194" spans="1:17" ht="127.5" x14ac:dyDescent="0.2">
      <c r="A194" s="303">
        <v>187</v>
      </c>
      <c r="B194" s="304" t="s">
        <v>5126</v>
      </c>
      <c r="C194" s="305" t="s">
        <v>5127</v>
      </c>
      <c r="D194" s="306" t="s">
        <v>1514</v>
      </c>
      <c r="E194" s="305"/>
      <c r="F194" s="307"/>
      <c r="G194" s="307"/>
      <c r="H194" s="307"/>
      <c r="I194" s="307"/>
      <c r="J194" s="308" t="s">
        <v>5128</v>
      </c>
      <c r="K194" s="54"/>
      <c r="L194" s="54"/>
      <c r="M194" s="54"/>
      <c r="N194" s="54"/>
      <c r="O194" s="54"/>
      <c r="P194" s="54"/>
      <c r="Q194" s="54"/>
    </row>
    <row r="195" spans="1:17" ht="127.5" x14ac:dyDescent="0.2">
      <c r="A195" s="303">
        <v>188</v>
      </c>
      <c r="B195" s="309" t="s">
        <v>5129</v>
      </c>
      <c r="C195" s="305" t="s">
        <v>5130</v>
      </c>
      <c r="D195" s="306" t="s">
        <v>1514</v>
      </c>
      <c r="E195" s="310"/>
      <c r="F195" s="307"/>
      <c r="G195" s="307"/>
      <c r="H195" s="307"/>
      <c r="I195" s="307"/>
      <c r="J195" s="308" t="s">
        <v>5128</v>
      </c>
      <c r="K195" s="54"/>
      <c r="L195" s="54"/>
      <c r="M195" s="54"/>
      <c r="N195" s="54"/>
      <c r="O195" s="54"/>
      <c r="P195" s="54"/>
      <c r="Q195" s="54"/>
    </row>
    <row r="196" spans="1:17" ht="127.5" x14ac:dyDescent="0.2">
      <c r="A196" s="303">
        <v>189</v>
      </c>
      <c r="B196" s="304" t="s">
        <v>5131</v>
      </c>
      <c r="C196" s="305" t="s">
        <v>5132</v>
      </c>
      <c r="D196" s="306" t="s">
        <v>1514</v>
      </c>
      <c r="E196" s="310"/>
      <c r="F196" s="307"/>
      <c r="G196" s="307"/>
      <c r="H196" s="307"/>
      <c r="I196" s="307"/>
      <c r="J196" s="308" t="s">
        <v>5128</v>
      </c>
      <c r="K196" s="54"/>
      <c r="L196" s="54"/>
      <c r="M196" s="54"/>
      <c r="N196" s="54"/>
      <c r="O196" s="54"/>
      <c r="P196" s="54"/>
      <c r="Q196" s="54"/>
    </row>
    <row r="197" spans="1:17" ht="15.75" customHeight="1" x14ac:dyDescent="0.2">
      <c r="A197" s="332" t="s">
        <v>1049</v>
      </c>
      <c r="B197" s="333"/>
      <c r="C197" s="333"/>
      <c r="D197" s="333"/>
      <c r="E197" s="333"/>
      <c r="F197" s="333"/>
      <c r="G197" s="333"/>
      <c r="H197" s="334"/>
      <c r="I197" s="169">
        <f>SUM(I8:I192)/COUNT(I8:I192)</f>
        <v>1</v>
      </c>
      <c r="J197" s="298"/>
      <c r="K197" s="54"/>
      <c r="L197" s="54"/>
      <c r="M197" s="54"/>
      <c r="N197" s="54"/>
      <c r="O197" s="54"/>
      <c r="P197" s="54"/>
      <c r="Q197" s="54"/>
    </row>
    <row r="201" spans="1:17" x14ac:dyDescent="0.2">
      <c r="B201" s="100"/>
      <c r="C201" s="133"/>
      <c r="D201" s="133"/>
      <c r="E201" s="133"/>
      <c r="F201" s="133"/>
      <c r="G201" s="133"/>
      <c r="H201" s="133"/>
      <c r="I201" s="133"/>
    </row>
    <row r="208" spans="1:17" x14ac:dyDescent="0.2">
      <c r="B208" s="100"/>
      <c r="C208" s="133"/>
      <c r="D208" s="133"/>
      <c r="E208" s="133"/>
      <c r="F208" s="133"/>
      <c r="G208" s="133"/>
      <c r="H208" s="133"/>
      <c r="I208" s="133"/>
    </row>
    <row r="212" spans="2:9" x14ac:dyDescent="0.2">
      <c r="B212" s="100"/>
      <c r="C212" s="133"/>
      <c r="D212" s="133"/>
      <c r="E212" s="133"/>
      <c r="F212" s="133"/>
      <c r="G212" s="133"/>
      <c r="H212" s="133"/>
      <c r="I212" s="133"/>
    </row>
    <row r="215" spans="2:9" x14ac:dyDescent="0.2">
      <c r="B215" s="100"/>
      <c r="C215" s="133"/>
      <c r="D215" s="133"/>
      <c r="E215" s="133"/>
      <c r="F215" s="133"/>
      <c r="G215" s="133"/>
      <c r="H215" s="133"/>
      <c r="I215" s="133"/>
    </row>
    <row r="219" spans="2:9" x14ac:dyDescent="0.2">
      <c r="B219" s="100"/>
      <c r="C219" s="133"/>
      <c r="D219" s="133"/>
      <c r="E219" s="133"/>
      <c r="F219" s="133"/>
      <c r="G219" s="133"/>
      <c r="H219" s="133"/>
      <c r="I219" s="133"/>
    </row>
    <row r="222" spans="2:9" x14ac:dyDescent="0.2">
      <c r="B222" s="100"/>
      <c r="C222" s="133"/>
      <c r="D222" s="133"/>
      <c r="E222" s="133"/>
      <c r="F222" s="133"/>
      <c r="G222" s="133"/>
      <c r="H222" s="133"/>
      <c r="I222" s="133"/>
    </row>
    <row r="226" spans="2:9" x14ac:dyDescent="0.2">
      <c r="B226" s="100"/>
      <c r="C226" s="133"/>
      <c r="D226" s="133"/>
      <c r="E226" s="133"/>
      <c r="F226" s="133"/>
      <c r="G226" s="133"/>
      <c r="H226" s="133"/>
      <c r="I226" s="133"/>
    </row>
  </sheetData>
  <mergeCells count="13">
    <mergeCell ref="I6:I7"/>
    <mergeCell ref="J6:J7"/>
    <mergeCell ref="A197:H197"/>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196">
      <formula1>"0,1"</formula1>
    </dataValidation>
  </dataValidations>
  <pageMargins left="0.31496062992125984" right="0.31496062992125984" top="0.35433070866141736" bottom="0.35433070866141736" header="0" footer="0"/>
  <pageSetup paperSize="9" scale="7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47</vt:i4>
      </vt:variant>
      <vt:variant>
        <vt:lpstr>Именованные диапазоны</vt:lpstr>
      </vt:variant>
      <vt:variant>
        <vt:i4>94</vt:i4>
      </vt:variant>
    </vt:vector>
  </HeadingPairs>
  <TitlesOfParts>
    <vt:vector size="141" baseType="lpstr">
      <vt:lpstr>Оценка (Этап I)</vt:lpstr>
      <vt:lpstr>Методика I этап</vt:lpstr>
      <vt:lpstr>Показатель 1.1</vt:lpstr>
      <vt:lpstr>Показатель 1.2</vt:lpstr>
      <vt:lpstr>Раздел 2</vt:lpstr>
      <vt:lpstr>Раздел 2. г. Саратов</vt:lpstr>
      <vt:lpstr>Раздел 2. п. Михайловское</vt:lpstr>
      <vt:lpstr>Раздел 2. ЗАТО Светлый</vt:lpstr>
      <vt:lpstr>Раздел 2. г. Шиханы</vt:lpstr>
      <vt:lpstr>Раздел 2.Александрово-Гайский </vt:lpstr>
      <vt:lpstr>Раздел 2. Аркадский </vt:lpstr>
      <vt:lpstr>Раздел 2. Аткарский</vt:lpstr>
      <vt:lpstr>Раздел 2. Базарно-Карабулакский</vt:lpstr>
      <vt:lpstr>Раздел 2. Балаковский</vt:lpstr>
      <vt:lpstr>Раздел 2. Балашовский</vt:lpstr>
      <vt:lpstr>Раздел 2. Балтайский</vt:lpstr>
      <vt:lpstr>Раздел 2. Вольский </vt:lpstr>
      <vt:lpstr>Раздел 2. Воскресенский</vt:lpstr>
      <vt:lpstr>Раздел 2. Дергачевский</vt:lpstr>
      <vt:lpstr>Раздел 2. Духовницкий</vt:lpstr>
      <vt:lpstr>Раздел 2. Екатериновский</vt:lpstr>
      <vt:lpstr>Раздел 2. Ершовский</vt:lpstr>
      <vt:lpstr>Раздел 2. Ивантеевский</vt:lpstr>
      <vt:lpstr>Раздел 2. Калининский</vt:lpstr>
      <vt:lpstr>Раздел 2. Красноармейский</vt:lpstr>
      <vt:lpstr>Раздел 2. Краснокутский</vt:lpstr>
      <vt:lpstr>Раздел 2. Краснопартизанский</vt:lpstr>
      <vt:lpstr>Раздел 2. Лысогорский</vt:lpstr>
      <vt:lpstr>Раздел 2. Марксовский</vt:lpstr>
      <vt:lpstr>Раздел 2. Новобурасский</vt:lpstr>
      <vt:lpstr>Раздел 2. Новоузенский</vt:lpstr>
      <vt:lpstr>Раздел 2. Озинский</vt:lpstr>
      <vt:lpstr>Раздел 2. Перелюбский</vt:lpstr>
      <vt:lpstr>Раздел 2. Петровский</vt:lpstr>
      <vt:lpstr>Раздел 2. Питерский</vt:lpstr>
      <vt:lpstr>Раздел 2. Пугачевский</vt:lpstr>
      <vt:lpstr>Раздел 2. Ровенский</vt:lpstr>
      <vt:lpstr>Раздел 2. Романовский</vt:lpstr>
      <vt:lpstr>Раздел 2. Ртищевский</vt:lpstr>
      <vt:lpstr>Раздел 2. Самойловский</vt:lpstr>
      <vt:lpstr>Раздел 2. Саратовский</vt:lpstr>
      <vt:lpstr>Раздел 2. Советский</vt:lpstr>
      <vt:lpstr>Раздел 2. Татищевский</vt:lpstr>
      <vt:lpstr>Раздел 2. Турковский</vt:lpstr>
      <vt:lpstr>Раздел 2. Федоровский</vt:lpstr>
      <vt:lpstr>Раздел 2. Хвалынский</vt:lpstr>
      <vt:lpstr>Раздел 2. Энгельсский</vt:lpstr>
      <vt:lpstr>Выбор_1.1</vt:lpstr>
      <vt:lpstr>Выбор_1.2</vt:lpstr>
      <vt:lpstr>'Оценка (Этап I)'!Заголовки_для_печати</vt:lpstr>
      <vt:lpstr>'Показатель 1.1'!Заголовки_для_печати</vt:lpstr>
      <vt:lpstr>'Показатель 1.2'!Заголовки_для_печати</vt:lpstr>
      <vt:lpstr>'Раздел 2'!Заголовки_для_печати</vt:lpstr>
      <vt:lpstr>'Раздел 2. Аркадский '!Заголовки_для_печати</vt:lpstr>
      <vt:lpstr>'Раздел 2. Аткарский'!Заголовки_для_печати</vt:lpstr>
      <vt:lpstr>'Раздел 2. Базарно-Карабулакский'!Заголовки_для_печати</vt:lpstr>
      <vt:lpstr>'Раздел 2. Балаковский'!Заголовки_для_печати</vt:lpstr>
      <vt:lpstr>'Раздел 2. Балашовский'!Заголовки_для_печати</vt:lpstr>
      <vt:lpstr>'Раздел 2. Балтайский'!Заголовки_для_печати</vt:lpstr>
      <vt:lpstr>'Раздел 2. Вольский '!Заголовки_для_печати</vt:lpstr>
      <vt:lpstr>'Раздел 2. Воскресенский'!Заголовки_для_печати</vt:lpstr>
      <vt:lpstr>'Раздел 2. г. Саратов'!Заголовки_для_печати</vt:lpstr>
      <vt:lpstr>'Раздел 2. г. Шиханы'!Заголовки_для_печати</vt:lpstr>
      <vt:lpstr>'Раздел 2. Дергачевский'!Заголовки_для_печати</vt:lpstr>
      <vt:lpstr>'Раздел 2. Духовницкий'!Заголовки_для_печати</vt:lpstr>
      <vt:lpstr>'Раздел 2. Екатериновский'!Заголовки_для_печати</vt:lpstr>
      <vt:lpstr>'Раздел 2. Ершовский'!Заголовки_для_печати</vt:lpstr>
      <vt:lpstr>'Раздел 2. ЗАТО Светлый'!Заголовки_для_печати</vt:lpstr>
      <vt:lpstr>'Раздел 2. Ивантеевский'!Заголовки_для_печати</vt:lpstr>
      <vt:lpstr>'Раздел 2. Калининский'!Заголовки_для_печати</vt:lpstr>
      <vt:lpstr>'Раздел 2. Красноармейский'!Заголовки_для_печати</vt:lpstr>
      <vt:lpstr>'Раздел 2. Краснокутский'!Заголовки_для_печати</vt:lpstr>
      <vt:lpstr>'Раздел 2. Краснопартизанский'!Заголовки_для_печати</vt:lpstr>
      <vt:lpstr>'Раздел 2. Лысогорский'!Заголовки_для_печати</vt:lpstr>
      <vt:lpstr>'Раздел 2. Марксовский'!Заголовки_для_печати</vt:lpstr>
      <vt:lpstr>'Раздел 2. Новобурасский'!Заголовки_для_печати</vt:lpstr>
      <vt:lpstr>'Раздел 2. Новоузенский'!Заголовки_для_печати</vt:lpstr>
      <vt:lpstr>'Раздел 2. Озинский'!Заголовки_для_печати</vt:lpstr>
      <vt:lpstr>'Раздел 2. п. Михайловское'!Заголовки_для_печати</vt:lpstr>
      <vt:lpstr>'Раздел 2. Перелюбский'!Заголовки_для_печати</vt:lpstr>
      <vt:lpstr>'Раздел 2. Петровский'!Заголовки_для_печати</vt:lpstr>
      <vt:lpstr>'Раздел 2. Питерский'!Заголовки_для_печати</vt:lpstr>
      <vt:lpstr>'Раздел 2. Пугачевский'!Заголовки_для_печати</vt:lpstr>
      <vt:lpstr>'Раздел 2. Ровенский'!Заголовки_для_печати</vt:lpstr>
      <vt:lpstr>'Раздел 2. Романовский'!Заголовки_для_печати</vt:lpstr>
      <vt:lpstr>'Раздел 2. Ртищевский'!Заголовки_для_печати</vt:lpstr>
      <vt:lpstr>'Раздел 2. Самойловский'!Заголовки_для_печати</vt:lpstr>
      <vt:lpstr>'Раздел 2. Саратовский'!Заголовки_для_печати</vt:lpstr>
      <vt:lpstr>'Раздел 2. Советский'!Заголовки_для_печати</vt:lpstr>
      <vt:lpstr>'Раздел 2. Татищевский'!Заголовки_для_печати</vt:lpstr>
      <vt:lpstr>'Раздел 2. Турковский'!Заголовки_для_печати</vt:lpstr>
      <vt:lpstr>'Раздел 2. Федоровский'!Заголовки_для_печати</vt:lpstr>
      <vt:lpstr>'Раздел 2. Хвалынский'!Заголовки_для_печати</vt:lpstr>
      <vt:lpstr>'Раздел 2. Энгельсский'!Заголовки_для_печати</vt:lpstr>
      <vt:lpstr>'Раздел 2.Александрово-Гайский '!Заголовки_для_печати</vt:lpstr>
      <vt:lpstr>'Оценка (Этап I)'!Область_печати</vt:lpstr>
      <vt:lpstr>'Показатель 1.1'!Область_печати</vt:lpstr>
      <vt:lpstr>'Показатель 1.2'!Область_печати</vt:lpstr>
      <vt:lpstr>'Раздел 2'!Область_печати</vt:lpstr>
      <vt:lpstr>'Раздел 2. Аркадский '!Область_печати</vt:lpstr>
      <vt:lpstr>'Раздел 2. Аткарский'!Область_печати</vt:lpstr>
      <vt:lpstr>'Раздел 2. Базарно-Карабулакский'!Область_печати</vt:lpstr>
      <vt:lpstr>'Раздел 2. Балаковский'!Область_печати</vt:lpstr>
      <vt:lpstr>'Раздел 2. Балашовский'!Область_печати</vt:lpstr>
      <vt:lpstr>'Раздел 2. Балтайский'!Область_печати</vt:lpstr>
      <vt:lpstr>'Раздел 2. Вольский '!Область_печати</vt:lpstr>
      <vt:lpstr>'Раздел 2. Воскресенский'!Область_печати</vt:lpstr>
      <vt:lpstr>'Раздел 2. г. Саратов'!Область_печати</vt:lpstr>
      <vt:lpstr>'Раздел 2. г. Шиханы'!Область_печати</vt:lpstr>
      <vt:lpstr>'Раздел 2. Дергачевский'!Область_печати</vt:lpstr>
      <vt:lpstr>'Раздел 2. Духовницкий'!Область_печати</vt:lpstr>
      <vt:lpstr>'Раздел 2. Екатериновский'!Область_печати</vt:lpstr>
      <vt:lpstr>'Раздел 2. Ершовский'!Область_печати</vt:lpstr>
      <vt:lpstr>'Раздел 2. ЗАТО Светлый'!Область_печати</vt:lpstr>
      <vt:lpstr>'Раздел 2. Ивантеевский'!Область_печати</vt:lpstr>
      <vt:lpstr>'Раздел 2. Калининский'!Область_печати</vt:lpstr>
      <vt:lpstr>'Раздел 2. Красноармейский'!Область_печати</vt:lpstr>
      <vt:lpstr>'Раздел 2. Краснокутский'!Область_печати</vt:lpstr>
      <vt:lpstr>'Раздел 2. Краснопартизанский'!Область_печати</vt:lpstr>
      <vt:lpstr>'Раздел 2. Лысогорский'!Область_печати</vt:lpstr>
      <vt:lpstr>'Раздел 2. Марксовский'!Область_печати</vt:lpstr>
      <vt:lpstr>'Раздел 2. Новобурасский'!Область_печати</vt:lpstr>
      <vt:lpstr>'Раздел 2. Новоузенский'!Область_печати</vt:lpstr>
      <vt:lpstr>'Раздел 2. Озинский'!Область_печати</vt:lpstr>
      <vt:lpstr>'Раздел 2. п. Михайловское'!Область_печати</vt:lpstr>
      <vt:lpstr>'Раздел 2. Перелюбский'!Область_печати</vt:lpstr>
      <vt:lpstr>'Раздел 2. Петровский'!Область_печати</vt:lpstr>
      <vt:lpstr>'Раздел 2. Питерский'!Область_печати</vt:lpstr>
      <vt:lpstr>'Раздел 2. Пугачевский'!Область_печати</vt:lpstr>
      <vt:lpstr>'Раздел 2. Ровенский'!Область_печати</vt:lpstr>
      <vt:lpstr>'Раздел 2. Романовский'!Область_печати</vt:lpstr>
      <vt:lpstr>'Раздел 2. Ртищевский'!Область_печати</vt:lpstr>
      <vt:lpstr>'Раздел 2. Самойловский'!Область_печати</vt:lpstr>
      <vt:lpstr>'Раздел 2. Саратовский'!Область_печати</vt:lpstr>
      <vt:lpstr>'Раздел 2. Советский'!Область_печати</vt:lpstr>
      <vt:lpstr>'Раздел 2. Татищевский'!Область_печати</vt:lpstr>
      <vt:lpstr>'Раздел 2. Турковский'!Область_печати</vt:lpstr>
      <vt:lpstr>'Раздел 2. Федоровский'!Область_печати</vt:lpstr>
      <vt:lpstr>'Раздел 2. Хвалынский'!Область_печати</vt:lpstr>
      <vt:lpstr>'Раздел 2. Энгельсский'!Область_печати</vt:lpstr>
      <vt:lpstr>'Раздел 2.Александрово-Гайский '!Область_печати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2020-04-30T12:55:13Z</cp:lastPrinted>
  <dcterms:created xsi:type="dcterms:W3CDTF">2020-04-01T05:52:45Z</dcterms:created>
  <dcterms:modified xsi:type="dcterms:W3CDTF">2020-04-30T12:55:06Z</dcterms:modified>
</cp:coreProperties>
</file>