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0680" windowHeight="12270"/>
  </bookViews>
  <sheets>
    <sheet name="КБ" sheetId="1" r:id="rId1"/>
  </sheets>
  <calcPr calcId="145621"/>
</workbook>
</file>

<file path=xl/calcChain.xml><?xml version="1.0" encoding="utf-8"?>
<calcChain xmlns="http://schemas.openxmlformats.org/spreadsheetml/2006/main">
  <c r="C41" i="1" l="1"/>
  <c r="B41" i="1"/>
  <c r="F40" i="1"/>
  <c r="E40" i="1"/>
  <c r="D40" i="1"/>
  <c r="C40" i="1"/>
  <c r="C34" i="1"/>
  <c r="F33" i="1"/>
  <c r="F41" i="1" s="1"/>
  <c r="E33" i="1"/>
  <c r="E41" i="1" s="1"/>
  <c r="D33" i="1"/>
  <c r="D41" i="1" s="1"/>
  <c r="C33" i="1"/>
  <c r="B33" i="1"/>
  <c r="F27" i="1"/>
  <c r="E27" i="1"/>
  <c r="D27" i="1"/>
  <c r="B27" i="1"/>
  <c r="F26" i="1"/>
  <c r="E26" i="1"/>
  <c r="D26" i="1"/>
  <c r="C26" i="1"/>
  <c r="F20" i="1"/>
  <c r="E20" i="1"/>
  <c r="C19" i="1"/>
  <c r="C27" i="1" s="1"/>
  <c r="B19" i="1"/>
  <c r="D13" i="1"/>
  <c r="C13" i="1"/>
  <c r="B13" i="1"/>
  <c r="F12" i="1"/>
  <c r="E12" i="1"/>
  <c r="D12" i="1"/>
  <c r="C12" i="1"/>
  <c r="D6" i="1"/>
  <c r="C6" i="1"/>
  <c r="F5" i="1"/>
  <c r="F13" i="1" s="1"/>
  <c r="E5" i="1"/>
  <c r="E13" i="1" s="1"/>
  <c r="D5" i="1"/>
  <c r="C5" i="1"/>
  <c r="B5" i="1"/>
  <c r="C20" i="1" l="1"/>
  <c r="D20" i="1"/>
  <c r="E6" i="1"/>
  <c r="D34" i="1"/>
  <c r="F6" i="1"/>
  <c r="E34" i="1"/>
  <c r="F34" i="1"/>
</calcChain>
</file>

<file path=xl/sharedStrings.xml><?xml version="1.0" encoding="utf-8"?>
<sst xmlns="http://schemas.openxmlformats.org/spreadsheetml/2006/main" count="54" uniqueCount="19">
  <si>
    <t>Основные характеристики
консолидированного бюджета Саратовской области</t>
  </si>
  <si>
    <t>млн рублей</t>
  </si>
  <si>
    <t>Показатели</t>
  </si>
  <si>
    <t>2016 год (отчет)</t>
  </si>
  <si>
    <t>2017 год (оценка)</t>
  </si>
  <si>
    <t>прогноз</t>
  </si>
  <si>
    <t>2018 год</t>
  </si>
  <si>
    <t>2019 год</t>
  </si>
  <si>
    <t>2020 год</t>
  </si>
  <si>
    <t>Доходы - всего</t>
  </si>
  <si>
    <t>темпы роста к предыдущему году, %</t>
  </si>
  <si>
    <t>в том числе:</t>
  </si>
  <si>
    <t>налоговые и неналоговые доходы</t>
  </si>
  <si>
    <t>безвозмездные поступления</t>
  </si>
  <si>
    <t>в том числе  из федерального бюджета</t>
  </si>
  <si>
    <t>Расходы - всего</t>
  </si>
  <si>
    <t>Дефицит (-), профицит (+)</t>
  </si>
  <si>
    <t>Основные характеристики
 областного бюджета Саратовской области</t>
  </si>
  <si>
    <t>Основные характеристики
местных бюджетов Саратовской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</si>
</sst>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left" wrapText="1" inden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left" wrapText="1" indent="1" readingOrder="1"/>
    </xf>
    <xf numFmtId="164" fontId="5" fillId="2" borderId="7" xfId="0" applyNumberFormat="1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left" wrapText="1" indent="1" readingOrder="1"/>
    </xf>
    <xf numFmtId="164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left" wrapText="1" indent="4" readingOrder="1"/>
    </xf>
    <xf numFmtId="0" fontId="5" fillId="2" borderId="7" xfId="0" applyFont="1" applyFill="1" applyBorder="1" applyAlignment="1">
      <alignment horizontal="left" wrapText="1" indent="5" readingOrder="1"/>
    </xf>
    <xf numFmtId="0" fontId="3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BreakPreview" zoomScaleNormal="100" zoomScaleSheetLayoutView="100" workbookViewId="0">
      <selection activeCell="B33" sqref="B33"/>
    </sheetView>
  </sheetViews>
  <sheetFormatPr defaultColWidth="9.140625" defaultRowHeight="15.75" x14ac:dyDescent="0.25"/>
  <cols>
    <col min="1" max="1" width="48.42578125" style="2" customWidth="1"/>
    <col min="2" max="2" width="12.7109375" style="2" customWidth="1"/>
    <col min="3" max="3" width="13.42578125" style="2" customWidth="1"/>
    <col min="4" max="4" width="14.28515625" style="2" customWidth="1"/>
    <col min="5" max="5" width="14" style="2" customWidth="1"/>
    <col min="6" max="6" width="14.28515625" style="2" customWidth="1"/>
    <col min="7" max="16384" width="9.140625" style="2"/>
  </cols>
  <sheetData>
    <row r="1" spans="1:6" ht="61.5" customHeight="1" thickBot="1" x14ac:dyDescent="0.3">
      <c r="A1" s="1" t="s">
        <v>0</v>
      </c>
      <c r="B1" s="1"/>
      <c r="C1" s="1"/>
      <c r="D1" s="1"/>
      <c r="E1" s="1"/>
      <c r="F1" s="1"/>
    </row>
    <row r="2" spans="1:6" ht="13.5" customHeight="1" thickTop="1" x14ac:dyDescent="0.25">
      <c r="A2" s="3"/>
      <c r="B2" s="3"/>
      <c r="C2" s="3"/>
      <c r="D2" s="3"/>
      <c r="E2" s="3"/>
      <c r="F2" s="4" t="s">
        <v>1</v>
      </c>
    </row>
    <row r="3" spans="1:6" x14ac:dyDescent="0.25">
      <c r="A3" s="5" t="s">
        <v>2</v>
      </c>
      <c r="B3" s="5" t="s">
        <v>3</v>
      </c>
      <c r="C3" s="5" t="s">
        <v>4</v>
      </c>
      <c r="D3" s="6" t="s">
        <v>5</v>
      </c>
      <c r="E3" s="7"/>
      <c r="F3" s="8"/>
    </row>
    <row r="4" spans="1:6" x14ac:dyDescent="0.25">
      <c r="A4" s="9"/>
      <c r="B4" s="9"/>
      <c r="C4" s="9"/>
      <c r="D4" s="10" t="s">
        <v>6</v>
      </c>
      <c r="E4" s="10" t="s">
        <v>7</v>
      </c>
      <c r="F4" s="10" t="s">
        <v>8</v>
      </c>
    </row>
    <row r="5" spans="1:6" x14ac:dyDescent="0.25">
      <c r="A5" s="11" t="s">
        <v>9</v>
      </c>
      <c r="B5" s="12">
        <f t="shared" ref="B5:C5" si="0">B8+B9</f>
        <v>93142.7</v>
      </c>
      <c r="C5" s="12">
        <f t="shared" si="0"/>
        <v>96806.5</v>
      </c>
      <c r="D5" s="12">
        <f>D8+D9</f>
        <v>93854</v>
      </c>
      <c r="E5" s="12">
        <f>E8+E9</f>
        <v>96580.1</v>
      </c>
      <c r="F5" s="12">
        <f>F8+F9</f>
        <v>103235.70000000001</v>
      </c>
    </row>
    <row r="6" spans="1:6" x14ac:dyDescent="0.25">
      <c r="A6" s="13" t="s">
        <v>10</v>
      </c>
      <c r="B6" s="14">
        <v>107.1</v>
      </c>
      <c r="C6" s="14">
        <f>C5/B5*100</f>
        <v>103.93353424369273</v>
      </c>
      <c r="D6" s="14">
        <f t="shared" ref="D6:F6" si="1">D5/C5*100</f>
        <v>96.950101491118872</v>
      </c>
      <c r="E6" s="14">
        <f t="shared" si="1"/>
        <v>102.90461781064207</v>
      </c>
      <c r="F6" s="14">
        <f t="shared" si="1"/>
        <v>106.89127470358801</v>
      </c>
    </row>
    <row r="7" spans="1:6" x14ac:dyDescent="0.25">
      <c r="A7" s="15" t="s">
        <v>11</v>
      </c>
      <c r="B7" s="16"/>
      <c r="C7" s="16"/>
      <c r="D7" s="16"/>
      <c r="E7" s="16"/>
      <c r="F7" s="16"/>
    </row>
    <row r="8" spans="1:6" x14ac:dyDescent="0.25">
      <c r="A8" s="17" t="s">
        <v>12</v>
      </c>
      <c r="B8" s="16">
        <v>71383.899999999994</v>
      </c>
      <c r="C8" s="16">
        <v>74709.600000000006</v>
      </c>
      <c r="D8" s="16">
        <v>78554.100000000006</v>
      </c>
      <c r="E8" s="16">
        <v>82569.600000000006</v>
      </c>
      <c r="F8" s="16">
        <v>89232.1</v>
      </c>
    </row>
    <row r="9" spans="1:6" x14ac:dyDescent="0.25">
      <c r="A9" s="17" t="s">
        <v>13</v>
      </c>
      <c r="B9" s="16">
        <v>21758.800000000003</v>
      </c>
      <c r="C9" s="16">
        <v>22096.9</v>
      </c>
      <c r="D9" s="16">
        <v>15299.9</v>
      </c>
      <c r="E9" s="16">
        <v>14010.5</v>
      </c>
      <c r="F9" s="16">
        <v>14003.6</v>
      </c>
    </row>
    <row r="10" spans="1:6" x14ac:dyDescent="0.25">
      <c r="A10" s="18" t="s">
        <v>14</v>
      </c>
      <c r="B10" s="14">
        <v>18243.900000000001</v>
      </c>
      <c r="C10" s="14">
        <v>19700.3</v>
      </c>
      <c r="D10" s="16">
        <v>15299.9</v>
      </c>
      <c r="E10" s="16">
        <v>14010.5</v>
      </c>
      <c r="F10" s="16">
        <v>14003.6</v>
      </c>
    </row>
    <row r="11" spans="1:6" x14ac:dyDescent="0.25">
      <c r="A11" s="11" t="s">
        <v>15</v>
      </c>
      <c r="B11" s="12">
        <v>93205.199999999983</v>
      </c>
      <c r="C11" s="12">
        <v>101408</v>
      </c>
      <c r="D11" s="12">
        <v>93854</v>
      </c>
      <c r="E11" s="12">
        <v>95660</v>
      </c>
      <c r="F11" s="12">
        <v>101110.1</v>
      </c>
    </row>
    <row r="12" spans="1:6" x14ac:dyDescent="0.25">
      <c r="A12" s="13" t="s">
        <v>10</v>
      </c>
      <c r="B12" s="14">
        <v>100.5</v>
      </c>
      <c r="C12" s="14">
        <f>C11/B11*100</f>
        <v>108.80079652208248</v>
      </c>
      <c r="D12" s="14">
        <f t="shared" ref="D12:F12" si="2">D11/C11*100</f>
        <v>92.550883559482486</v>
      </c>
      <c r="E12" s="14">
        <f t="shared" si="2"/>
        <v>101.92426534830695</v>
      </c>
      <c r="F12" s="14">
        <f t="shared" si="2"/>
        <v>105.69736567008154</v>
      </c>
    </row>
    <row r="13" spans="1:6" x14ac:dyDescent="0.25">
      <c r="A13" s="11" t="s">
        <v>16</v>
      </c>
      <c r="B13" s="12">
        <f t="shared" ref="B13:C13" si="3">B5-B11</f>
        <v>-62.499999999985448</v>
      </c>
      <c r="C13" s="12">
        <f t="shared" si="3"/>
        <v>-4601.5</v>
      </c>
      <c r="D13" s="12">
        <f>D5-D11</f>
        <v>0</v>
      </c>
      <c r="E13" s="12">
        <f t="shared" ref="E13:F13" si="4">E5-E11</f>
        <v>920.10000000000582</v>
      </c>
      <c r="F13" s="12">
        <f t="shared" si="4"/>
        <v>2125.6000000000058</v>
      </c>
    </row>
    <row r="15" spans="1:6" ht="40.5" customHeight="1" thickBot="1" x14ac:dyDescent="0.3">
      <c r="A15" s="1" t="s">
        <v>17</v>
      </c>
      <c r="B15" s="1"/>
      <c r="C15" s="1"/>
      <c r="D15" s="1"/>
      <c r="E15" s="1"/>
      <c r="F15" s="1"/>
    </row>
    <row r="16" spans="1:6" ht="16.5" thickTop="1" x14ac:dyDescent="0.25">
      <c r="A16" s="3"/>
      <c r="B16" s="3"/>
      <c r="C16" s="3"/>
      <c r="D16" s="3"/>
      <c r="E16" s="3"/>
      <c r="F16" s="19" t="s">
        <v>1</v>
      </c>
    </row>
    <row r="17" spans="1:6" x14ac:dyDescent="0.25">
      <c r="A17" s="5" t="s">
        <v>2</v>
      </c>
      <c r="B17" s="5" t="s">
        <v>3</v>
      </c>
      <c r="C17" s="5" t="s">
        <v>4</v>
      </c>
      <c r="D17" s="6" t="s">
        <v>5</v>
      </c>
      <c r="E17" s="7"/>
      <c r="F17" s="8"/>
    </row>
    <row r="18" spans="1:6" x14ac:dyDescent="0.25">
      <c r="A18" s="9"/>
      <c r="B18" s="9"/>
      <c r="C18" s="9"/>
      <c r="D18" s="10" t="s">
        <v>6</v>
      </c>
      <c r="E18" s="10" t="s">
        <v>7</v>
      </c>
      <c r="F18" s="10" t="s">
        <v>8</v>
      </c>
    </row>
    <row r="19" spans="1:6" x14ac:dyDescent="0.25">
      <c r="A19" s="11" t="s">
        <v>9</v>
      </c>
      <c r="B19" s="12">
        <f t="shared" ref="B19:C19" si="5">B22+B23</f>
        <v>77989.5</v>
      </c>
      <c r="C19" s="12">
        <f t="shared" si="5"/>
        <v>80050.400000000009</v>
      </c>
      <c r="D19" s="12">
        <v>77710.600000000006</v>
      </c>
      <c r="E19" s="12">
        <v>79836.2</v>
      </c>
      <c r="F19" s="12">
        <v>85552.7</v>
      </c>
    </row>
    <row r="20" spans="1:6" x14ac:dyDescent="0.25">
      <c r="A20" s="13" t="s">
        <v>10</v>
      </c>
      <c r="B20" s="14">
        <v>108</v>
      </c>
      <c r="C20" s="14">
        <f>C19/B19*100</f>
        <v>102.64253521307356</v>
      </c>
      <c r="D20" s="14">
        <f t="shared" ref="D20:F20" si="6">D19/C19*100</f>
        <v>97.077091432397594</v>
      </c>
      <c r="E20" s="14">
        <f t="shared" si="6"/>
        <v>102.73527678334744</v>
      </c>
      <c r="F20" s="14">
        <f t="shared" si="6"/>
        <v>107.16028568493992</v>
      </c>
    </row>
    <row r="21" spans="1:6" x14ac:dyDescent="0.25">
      <c r="A21" s="15" t="s">
        <v>11</v>
      </c>
      <c r="B21" s="16"/>
      <c r="C21" s="16"/>
      <c r="D21" s="16"/>
      <c r="E21" s="16"/>
      <c r="F21" s="16"/>
    </row>
    <row r="22" spans="1:6" x14ac:dyDescent="0.25">
      <c r="A22" s="17" t="s">
        <v>12</v>
      </c>
      <c r="B22" s="16">
        <v>56217</v>
      </c>
      <c r="C22" s="16">
        <v>57953.500000000007</v>
      </c>
      <c r="D22" s="16">
        <v>62410.7</v>
      </c>
      <c r="E22" s="16">
        <v>65825.7</v>
      </c>
      <c r="F22" s="16">
        <v>71549.100000000006</v>
      </c>
    </row>
    <row r="23" spans="1:6" x14ac:dyDescent="0.25">
      <c r="A23" s="17" t="s">
        <v>13</v>
      </c>
      <c r="B23" s="16">
        <v>21772.5</v>
      </c>
      <c r="C23" s="16">
        <v>22096.9</v>
      </c>
      <c r="D23" s="16">
        <v>15299.9</v>
      </c>
      <c r="E23" s="16">
        <v>14010.5</v>
      </c>
      <c r="F23" s="16">
        <v>14003.6</v>
      </c>
    </row>
    <row r="24" spans="1:6" x14ac:dyDescent="0.25">
      <c r="A24" s="18" t="s">
        <v>14</v>
      </c>
      <c r="B24" s="14">
        <v>18243.900000000001</v>
      </c>
      <c r="C24" s="14">
        <v>19700.3</v>
      </c>
      <c r="D24" s="16">
        <v>15299.9</v>
      </c>
      <c r="E24" s="16">
        <v>14010.5</v>
      </c>
      <c r="F24" s="16">
        <v>14003.6</v>
      </c>
    </row>
    <row r="25" spans="1:6" x14ac:dyDescent="0.25">
      <c r="A25" s="11" t="s">
        <v>15</v>
      </c>
      <c r="B25" s="12">
        <v>77448.199999999983</v>
      </c>
      <c r="C25" s="12">
        <v>82579.399999999994</v>
      </c>
      <c r="D25" s="12">
        <v>77710.600000000006</v>
      </c>
      <c r="E25" s="12">
        <v>78654.600000000006</v>
      </c>
      <c r="F25" s="12">
        <v>83189.600000000006</v>
      </c>
    </row>
    <row r="26" spans="1:6" x14ac:dyDescent="0.25">
      <c r="A26" s="13" t="s">
        <v>10</v>
      </c>
      <c r="B26" s="14">
        <v>100.9</v>
      </c>
      <c r="C26" s="14">
        <f>C25/B25*100</f>
        <v>106.62533151190088</v>
      </c>
      <c r="D26" s="14">
        <f t="shared" ref="D26:F26" si="7">D25/C25*100</f>
        <v>94.104098600861732</v>
      </c>
      <c r="E26" s="14">
        <f t="shared" si="7"/>
        <v>101.21476349429808</v>
      </c>
      <c r="F26" s="14">
        <f t="shared" si="7"/>
        <v>105.76571491050746</v>
      </c>
    </row>
    <row r="27" spans="1:6" x14ac:dyDescent="0.25">
      <c r="A27" s="11" t="s">
        <v>16</v>
      </c>
      <c r="B27" s="12">
        <f t="shared" ref="B27:C27" si="8">B19-B25</f>
        <v>541.30000000001746</v>
      </c>
      <c r="C27" s="12">
        <f t="shared" si="8"/>
        <v>-2528.9999999999854</v>
      </c>
      <c r="D27" s="12">
        <f>D19-D25</f>
        <v>0</v>
      </c>
      <c r="E27" s="12">
        <f t="shared" ref="E27:F27" si="9">E19-E25</f>
        <v>1181.5999999999913</v>
      </c>
      <c r="F27" s="12">
        <f t="shared" si="9"/>
        <v>2363.0999999999913</v>
      </c>
    </row>
    <row r="29" spans="1:6" ht="42" customHeight="1" thickBot="1" x14ac:dyDescent="0.3">
      <c r="A29" s="1" t="s">
        <v>18</v>
      </c>
      <c r="B29" s="1"/>
      <c r="C29" s="1"/>
      <c r="D29" s="1"/>
      <c r="E29" s="1"/>
      <c r="F29" s="1"/>
    </row>
    <row r="30" spans="1:6" ht="16.5" thickTop="1" x14ac:dyDescent="0.25">
      <c r="A30" s="3"/>
      <c r="B30" s="3"/>
      <c r="C30" s="3"/>
      <c r="D30" s="3"/>
      <c r="E30" s="3"/>
      <c r="F30" s="19" t="s">
        <v>1</v>
      </c>
    </row>
    <row r="31" spans="1:6" x14ac:dyDescent="0.25">
      <c r="A31" s="5" t="s">
        <v>2</v>
      </c>
      <c r="B31" s="5" t="s">
        <v>3</v>
      </c>
      <c r="C31" s="5" t="s">
        <v>4</v>
      </c>
      <c r="D31" s="6" t="s">
        <v>5</v>
      </c>
      <c r="E31" s="7"/>
      <c r="F31" s="8"/>
    </row>
    <row r="32" spans="1:6" x14ac:dyDescent="0.25">
      <c r="A32" s="9"/>
      <c r="B32" s="9"/>
      <c r="C32" s="9"/>
      <c r="D32" s="10" t="s">
        <v>6</v>
      </c>
      <c r="E32" s="10" t="s">
        <v>7</v>
      </c>
      <c r="F32" s="10" t="s">
        <v>8</v>
      </c>
    </row>
    <row r="33" spans="1:6" x14ac:dyDescent="0.25">
      <c r="A33" s="11" t="s">
        <v>9</v>
      </c>
      <c r="B33" s="12">
        <f>B36+B37</f>
        <v>41236.400000000001</v>
      </c>
      <c r="C33" s="12">
        <f t="shared" ref="C33" si="10">C36+C37</f>
        <v>42734.899999999994</v>
      </c>
      <c r="D33" s="12">
        <f>D36+D37</f>
        <v>36350.5</v>
      </c>
      <c r="E33" s="12">
        <f t="shared" ref="E33:F33" si="11">E36+E37</f>
        <v>35919.100000000006</v>
      </c>
      <c r="F33" s="12">
        <f t="shared" si="11"/>
        <v>37578.300000000003</v>
      </c>
    </row>
    <row r="34" spans="1:6" x14ac:dyDescent="0.25">
      <c r="A34" s="13" t="s">
        <v>10</v>
      </c>
      <c r="B34" s="14">
        <v>117.8</v>
      </c>
      <c r="C34" s="14">
        <f>C33/B33*100</f>
        <v>103.63392536690883</v>
      </c>
      <c r="D34" s="14">
        <f t="shared" ref="D34:F34" si="12">D33/C33*100</f>
        <v>85.060454101916719</v>
      </c>
      <c r="E34" s="14">
        <f t="shared" si="12"/>
        <v>98.813221276186042</v>
      </c>
      <c r="F34" s="14">
        <f t="shared" si="12"/>
        <v>104.61926941376593</v>
      </c>
    </row>
    <row r="35" spans="1:6" x14ac:dyDescent="0.25">
      <c r="A35" s="15" t="s">
        <v>11</v>
      </c>
      <c r="B35" s="16"/>
      <c r="C35" s="16"/>
      <c r="D35" s="16"/>
      <c r="E35" s="16"/>
      <c r="F35" s="16"/>
    </row>
    <row r="36" spans="1:6" x14ac:dyDescent="0.25">
      <c r="A36" s="17" t="s">
        <v>12</v>
      </c>
      <c r="B36" s="16">
        <v>15173</v>
      </c>
      <c r="C36" s="16">
        <v>16756.099999999999</v>
      </c>
      <c r="D36" s="16">
        <v>16143.4</v>
      </c>
      <c r="E36" s="16">
        <v>16743.900000000001</v>
      </c>
      <c r="F36" s="16">
        <v>17683</v>
      </c>
    </row>
    <row r="37" spans="1:6" x14ac:dyDescent="0.25">
      <c r="A37" s="17" t="s">
        <v>13</v>
      </c>
      <c r="B37" s="16">
        <v>26063.4</v>
      </c>
      <c r="C37" s="16">
        <v>25978.799999999999</v>
      </c>
      <c r="D37" s="16">
        <v>20207.099999999999</v>
      </c>
      <c r="E37" s="16">
        <v>19175.2</v>
      </c>
      <c r="F37" s="16">
        <v>19895.3</v>
      </c>
    </row>
    <row r="38" spans="1:6" x14ac:dyDescent="0.25">
      <c r="A38" s="18" t="s">
        <v>14</v>
      </c>
      <c r="B38" s="14"/>
      <c r="C38" s="14"/>
      <c r="D38" s="16"/>
      <c r="E38" s="16"/>
      <c r="F38" s="16"/>
    </row>
    <row r="39" spans="1:6" x14ac:dyDescent="0.25">
      <c r="A39" s="11" t="s">
        <v>15</v>
      </c>
      <c r="B39" s="12">
        <v>41826.6</v>
      </c>
      <c r="C39" s="12">
        <v>44332.6</v>
      </c>
      <c r="D39" s="12">
        <v>36350.5</v>
      </c>
      <c r="E39" s="12">
        <v>36180.6</v>
      </c>
      <c r="F39" s="12">
        <v>37815.800000000003</v>
      </c>
    </row>
    <row r="40" spans="1:6" x14ac:dyDescent="0.25">
      <c r="A40" s="13" t="s">
        <v>10</v>
      </c>
      <c r="B40" s="14">
        <v>115.5</v>
      </c>
      <c r="C40" s="14">
        <f>C39/B39*100</f>
        <v>105.99140260025916</v>
      </c>
      <c r="D40" s="14">
        <f t="shared" ref="D40:F40" si="13">D39/C39*100</f>
        <v>81.994965330253592</v>
      </c>
      <c r="E40" s="14">
        <f t="shared" si="13"/>
        <v>99.53260615397312</v>
      </c>
      <c r="F40" s="14">
        <f t="shared" si="13"/>
        <v>104.51954915064981</v>
      </c>
    </row>
    <row r="41" spans="1:6" x14ac:dyDescent="0.25">
      <c r="A41" s="11" t="s">
        <v>16</v>
      </c>
      <c r="B41" s="12">
        <f>B33-B39</f>
        <v>-590.19999999999709</v>
      </c>
      <c r="C41" s="12">
        <f>C33-C39</f>
        <v>-1597.7000000000044</v>
      </c>
      <c r="D41" s="12">
        <f>D33-D39</f>
        <v>0</v>
      </c>
      <c r="E41" s="12">
        <f>E33-E39</f>
        <v>-261.49999999999272</v>
      </c>
      <c r="F41" s="12">
        <f>F33-F39</f>
        <v>-237.5</v>
      </c>
    </row>
  </sheetData>
  <mergeCells count="15">
    <mergeCell ref="A17:A18"/>
    <mergeCell ref="B17:B18"/>
    <mergeCell ref="C17:C18"/>
    <mergeCell ref="D17:F17"/>
    <mergeCell ref="A29:F29"/>
    <mergeCell ref="A31:A32"/>
    <mergeCell ref="B31:B32"/>
    <mergeCell ref="C31:C32"/>
    <mergeCell ref="D31:F31"/>
    <mergeCell ref="A1:F1"/>
    <mergeCell ref="A3:A4"/>
    <mergeCell ref="B3:B4"/>
    <mergeCell ref="C3:C4"/>
    <mergeCell ref="D3:F3"/>
    <mergeCell ref="A15:F15"/>
  </mergeCells>
  <pageMargins left="0.25" right="0.25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2017-10-10T12:47:26Z</cp:lastPrinted>
  <dcterms:created xsi:type="dcterms:W3CDTF">2017-10-10T12:47:12Z</dcterms:created>
  <dcterms:modified xsi:type="dcterms:W3CDTF">2017-10-10T12:48:18Z</dcterms:modified>
</cp:coreProperties>
</file>